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4370" activeTab="2"/>
  </bookViews>
  <sheets>
    <sheet name="training" sheetId="1" r:id="rId1"/>
    <sheet name="validation" sheetId="2" r:id="rId2"/>
    <sheet name="new data" sheetId="3" r:id="rId3"/>
  </sheets>
  <calcPr calcId="144525"/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6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7" i="2"/>
  <c r="F8" i="2" s="1"/>
  <c r="F9" i="2" s="1"/>
  <c r="F10" i="2" s="1"/>
  <c r="F11" i="2" s="1"/>
  <c r="F6" i="2"/>
  <c r="F5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5" i="1"/>
  <c r="E4" i="1"/>
  <c r="D4" i="3" l="1"/>
  <c r="D3" i="3"/>
  <c r="D3" i="2"/>
  <c r="D2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5" i="1"/>
  <c r="C5" i="1"/>
  <c r="D2" i="1"/>
  <c r="D1" i="1"/>
  <c r="C6" i="2" l="1"/>
  <c r="C40" i="2"/>
  <c r="C45" i="2"/>
  <c r="C52" i="2"/>
  <c r="C57" i="2"/>
  <c r="C38" i="2"/>
  <c r="C43" i="2"/>
  <c r="C50" i="2"/>
  <c r="C55" i="2"/>
  <c r="C62" i="2"/>
  <c r="C67" i="2"/>
  <c r="C74" i="2"/>
  <c r="C79" i="2"/>
  <c r="C86" i="2"/>
  <c r="C91" i="2"/>
  <c r="C98" i="2"/>
  <c r="C103" i="2"/>
  <c r="C41" i="2"/>
  <c r="C48" i="2"/>
  <c r="C53" i="2"/>
  <c r="C60" i="2"/>
  <c r="C65" i="2"/>
  <c r="C72" i="2"/>
  <c r="C77" i="2"/>
  <c r="C84" i="2"/>
  <c r="C89" i="2"/>
  <c r="C96" i="2"/>
  <c r="C101" i="2"/>
  <c r="C88" i="2"/>
  <c r="C34" i="3"/>
  <c r="D34" i="3" s="1"/>
  <c r="C40" i="3"/>
  <c r="C45" i="3"/>
  <c r="C50" i="3"/>
  <c r="C57" i="3"/>
  <c r="C62" i="3"/>
  <c r="C69" i="3"/>
  <c r="C74" i="3"/>
  <c r="C81" i="3"/>
  <c r="C86" i="3"/>
  <c r="C93" i="3"/>
  <c r="C98" i="3"/>
  <c r="C105" i="3"/>
  <c r="C38" i="3"/>
  <c r="C43" i="3"/>
  <c r="C48" i="3"/>
  <c r="C55" i="3"/>
  <c r="C60" i="3"/>
  <c r="C67" i="3"/>
  <c r="C72" i="3"/>
  <c r="C79" i="3"/>
  <c r="C84" i="3"/>
  <c r="C91" i="3"/>
  <c r="C96" i="3"/>
  <c r="C103" i="3"/>
  <c r="C41" i="3"/>
  <c r="C44" i="3"/>
  <c r="C51" i="3"/>
  <c r="C56" i="3"/>
  <c r="C63" i="3"/>
  <c r="C68" i="3"/>
  <c r="C75" i="3"/>
  <c r="C80" i="3"/>
  <c r="C87" i="3"/>
  <c r="C99" i="3"/>
  <c r="C46" i="3"/>
  <c r="C53" i="3"/>
  <c r="C58" i="3"/>
  <c r="C65" i="3"/>
  <c r="C70" i="3"/>
  <c r="C77" i="3"/>
  <c r="C82" i="3"/>
  <c r="C89" i="3"/>
  <c r="C94" i="3"/>
  <c r="C101" i="3"/>
  <c r="C106" i="3"/>
  <c r="C90" i="3"/>
  <c r="C54" i="3"/>
  <c r="C59" i="3"/>
  <c r="C37" i="3"/>
  <c r="C105" i="2"/>
  <c r="C76" i="2"/>
  <c r="C42" i="3"/>
  <c r="B42" i="3" s="1"/>
  <c r="C92" i="2"/>
  <c r="C81" i="2"/>
  <c r="C59" i="2"/>
  <c r="C54" i="2"/>
  <c r="C95" i="3"/>
  <c r="C102" i="2"/>
  <c r="C95" i="2"/>
  <c r="C70" i="2"/>
  <c r="C66" i="2"/>
  <c r="C49" i="2"/>
  <c r="C44" i="2"/>
  <c r="C102" i="3"/>
  <c r="C88" i="3"/>
  <c r="C80" i="2"/>
  <c r="C73" i="2"/>
  <c r="C69" i="2"/>
  <c r="C58" i="2"/>
  <c r="C94" i="2"/>
  <c r="C90" i="2"/>
  <c r="C87" i="2"/>
  <c r="C83" i="2"/>
  <c r="C47" i="2"/>
  <c r="C42" i="2"/>
  <c r="C71" i="3"/>
  <c r="C64" i="3"/>
  <c r="C18" i="2"/>
  <c r="B18" i="2" s="1"/>
  <c r="C104" i="2"/>
  <c r="C100" i="2"/>
  <c r="C97" i="2"/>
  <c r="C93" i="2"/>
  <c r="C68" i="2"/>
  <c r="C64" i="2"/>
  <c r="C61" i="2"/>
  <c r="C56" i="2"/>
  <c r="C37" i="2"/>
  <c r="C92" i="3"/>
  <c r="C85" i="3"/>
  <c r="C78" i="3"/>
  <c r="C49" i="3"/>
  <c r="C85" i="2"/>
  <c r="C61" i="3"/>
  <c r="C39" i="3"/>
  <c r="C99" i="2"/>
  <c r="C63" i="2"/>
  <c r="C52" i="3"/>
  <c r="C24" i="2"/>
  <c r="D24" i="2" s="1"/>
  <c r="C82" i="2"/>
  <c r="C78" i="2"/>
  <c r="C75" i="2"/>
  <c r="C71" i="2"/>
  <c r="C51" i="2"/>
  <c r="C46" i="2"/>
  <c r="C104" i="3"/>
  <c r="C97" i="3"/>
  <c r="C83" i="3"/>
  <c r="C76" i="3"/>
  <c r="C47" i="3"/>
  <c r="C39" i="2"/>
  <c r="C100" i="3"/>
  <c r="C73" i="3"/>
  <c r="C66" i="3"/>
  <c r="C15" i="3"/>
  <c r="C27" i="3"/>
  <c r="C8" i="3"/>
  <c r="C14" i="3"/>
  <c r="C20" i="3"/>
  <c r="C26" i="3"/>
  <c r="C32" i="3"/>
  <c r="C9" i="3"/>
  <c r="C21" i="3"/>
  <c r="C33" i="3"/>
  <c r="C7" i="3"/>
  <c r="C13" i="3"/>
  <c r="C19" i="3"/>
  <c r="C25" i="3"/>
  <c r="C31" i="3"/>
  <c r="C12" i="3"/>
  <c r="C18" i="3"/>
  <c r="C24" i="3"/>
  <c r="C30" i="3"/>
  <c r="C36" i="3"/>
  <c r="C11" i="3"/>
  <c r="C17" i="3"/>
  <c r="C23" i="3"/>
  <c r="C29" i="3"/>
  <c r="C35" i="3"/>
  <c r="C10" i="3"/>
  <c r="C16" i="3"/>
  <c r="C22" i="3"/>
  <c r="C28" i="3"/>
  <c r="C12" i="2"/>
  <c r="B12" i="2" s="1"/>
  <c r="B6" i="2"/>
  <c r="B24" i="2"/>
  <c r="C17" i="2"/>
  <c r="C23" i="2"/>
  <c r="C34" i="2"/>
  <c r="C8" i="2"/>
  <c r="C14" i="2"/>
  <c r="C20" i="2"/>
  <c r="C26" i="2"/>
  <c r="C32" i="2"/>
  <c r="C30" i="2"/>
  <c r="C36" i="2"/>
  <c r="D6" i="2"/>
  <c r="C11" i="2"/>
  <c r="C29" i="2"/>
  <c r="C35" i="2"/>
  <c r="C10" i="2"/>
  <c r="C16" i="2"/>
  <c r="C22" i="2"/>
  <c r="C28" i="2"/>
  <c r="C7" i="2"/>
  <c r="C13" i="2"/>
  <c r="C19" i="2"/>
  <c r="C25" i="2"/>
  <c r="C31" i="2"/>
  <c r="C9" i="2"/>
  <c r="C15" i="2"/>
  <c r="C21" i="2"/>
  <c r="C27" i="2"/>
  <c r="C33" i="2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7" i="3"/>
  <c r="D42" i="3" l="1"/>
  <c r="D12" i="2"/>
  <c r="D18" i="2"/>
  <c r="B76" i="3"/>
  <c r="D76" i="3"/>
  <c r="B73" i="2"/>
  <c r="D73" i="2"/>
  <c r="B45" i="2"/>
  <c r="D45" i="2"/>
  <c r="B34" i="3"/>
  <c r="B39" i="2"/>
  <c r="D39" i="2"/>
  <c r="B82" i="2"/>
  <c r="D82" i="2"/>
  <c r="B61" i="3"/>
  <c r="D61" i="3"/>
  <c r="B37" i="2"/>
  <c r="D37" i="2"/>
  <c r="B97" i="2"/>
  <c r="D97" i="2"/>
  <c r="D42" i="2"/>
  <c r="B42" i="2"/>
  <c r="B58" i="2"/>
  <c r="D58" i="2"/>
  <c r="D44" i="2"/>
  <c r="B44" i="2"/>
  <c r="D95" i="3"/>
  <c r="B95" i="3"/>
  <c r="D76" i="2"/>
  <c r="B76" i="2"/>
  <c r="B106" i="3"/>
  <c r="D106" i="3"/>
  <c r="B70" i="3"/>
  <c r="D70" i="3"/>
  <c r="B87" i="3"/>
  <c r="D87" i="3"/>
  <c r="B51" i="3"/>
  <c r="D51" i="3"/>
  <c r="B84" i="3"/>
  <c r="D84" i="3"/>
  <c r="B48" i="3"/>
  <c r="D48" i="3"/>
  <c r="B86" i="3"/>
  <c r="D86" i="3"/>
  <c r="B50" i="3"/>
  <c r="D50" i="3"/>
  <c r="B96" i="2"/>
  <c r="D96" i="2"/>
  <c r="B60" i="2"/>
  <c r="D60" i="2"/>
  <c r="D98" i="2"/>
  <c r="B98" i="2"/>
  <c r="D62" i="2"/>
  <c r="B62" i="2"/>
  <c r="B57" i="2"/>
  <c r="D57" i="2"/>
  <c r="B52" i="3"/>
  <c r="D52" i="3"/>
  <c r="B61" i="2"/>
  <c r="D61" i="2"/>
  <c r="B83" i="2"/>
  <c r="D83" i="2"/>
  <c r="B59" i="2"/>
  <c r="D59" i="2"/>
  <c r="B75" i="3"/>
  <c r="D75" i="3"/>
  <c r="B74" i="3"/>
  <c r="D74" i="3"/>
  <c r="D86" i="2"/>
  <c r="B86" i="2"/>
  <c r="D83" i="3"/>
  <c r="B83" i="3"/>
  <c r="B71" i="2"/>
  <c r="D71" i="2"/>
  <c r="B63" i="2"/>
  <c r="D63" i="2"/>
  <c r="D64" i="2"/>
  <c r="B64" i="2"/>
  <c r="B80" i="2"/>
  <c r="D80" i="2"/>
  <c r="B81" i="2"/>
  <c r="D81" i="2"/>
  <c r="D59" i="3"/>
  <c r="B59" i="3"/>
  <c r="B53" i="3"/>
  <c r="D53" i="3"/>
  <c r="B68" i="3"/>
  <c r="D68" i="3"/>
  <c r="B103" i="3"/>
  <c r="D103" i="3"/>
  <c r="D105" i="3"/>
  <c r="B105" i="3"/>
  <c r="D69" i="3"/>
  <c r="B69" i="3"/>
  <c r="B77" i="2"/>
  <c r="D77" i="2"/>
  <c r="B41" i="2"/>
  <c r="D41" i="2"/>
  <c r="B79" i="2"/>
  <c r="D79" i="2"/>
  <c r="D40" i="2"/>
  <c r="B40" i="2"/>
  <c r="B85" i="3"/>
  <c r="D85" i="3"/>
  <c r="D74" i="2"/>
  <c r="B74" i="2"/>
  <c r="D47" i="3"/>
  <c r="B47" i="3"/>
  <c r="B46" i="2"/>
  <c r="D46" i="2"/>
  <c r="B85" i="2"/>
  <c r="D85" i="2"/>
  <c r="B56" i="2"/>
  <c r="D56" i="2"/>
  <c r="D100" i="2"/>
  <c r="B100" i="2"/>
  <c r="B47" i="2"/>
  <c r="D47" i="2"/>
  <c r="B69" i="2"/>
  <c r="D69" i="2"/>
  <c r="B49" i="2"/>
  <c r="D49" i="2"/>
  <c r="D54" i="2"/>
  <c r="B54" i="2"/>
  <c r="B105" i="2"/>
  <c r="D105" i="2"/>
  <c r="B101" i="3"/>
  <c r="D101" i="3"/>
  <c r="B65" i="3"/>
  <c r="D65" i="3"/>
  <c r="B80" i="3"/>
  <c r="D80" i="3"/>
  <c r="B44" i="3"/>
  <c r="D44" i="3"/>
  <c r="B79" i="3"/>
  <c r="D79" i="3"/>
  <c r="B43" i="3"/>
  <c r="D43" i="3"/>
  <c r="D81" i="3"/>
  <c r="B81" i="3"/>
  <c r="D45" i="3"/>
  <c r="B45" i="3"/>
  <c r="B89" i="2"/>
  <c r="D89" i="2"/>
  <c r="B53" i="2"/>
  <c r="D53" i="2"/>
  <c r="B91" i="2"/>
  <c r="D91" i="2"/>
  <c r="B55" i="2"/>
  <c r="D55" i="2"/>
  <c r="D52" i="2"/>
  <c r="B52" i="2"/>
  <c r="B51" i="2"/>
  <c r="D51" i="2"/>
  <c r="B49" i="3"/>
  <c r="D49" i="3"/>
  <c r="B104" i="2"/>
  <c r="D104" i="2"/>
  <c r="B66" i="2"/>
  <c r="D66" i="2"/>
  <c r="D37" i="3"/>
  <c r="B37" i="3"/>
  <c r="B94" i="3"/>
  <c r="D94" i="3"/>
  <c r="B58" i="3"/>
  <c r="D58" i="3"/>
  <c r="B41" i="3"/>
  <c r="D41" i="3"/>
  <c r="B72" i="3"/>
  <c r="D72" i="3"/>
  <c r="B38" i="3"/>
  <c r="D38" i="3"/>
  <c r="B40" i="3"/>
  <c r="D40" i="3"/>
  <c r="B84" i="2"/>
  <c r="D84" i="2"/>
  <c r="B48" i="2"/>
  <c r="D48" i="2"/>
  <c r="B50" i="2"/>
  <c r="D50" i="2"/>
  <c r="B66" i="3"/>
  <c r="D66" i="3"/>
  <c r="B78" i="3"/>
  <c r="D78" i="3"/>
  <c r="B87" i="2"/>
  <c r="D87" i="2"/>
  <c r="B70" i="2"/>
  <c r="D70" i="2"/>
  <c r="B89" i="3"/>
  <c r="D89" i="3"/>
  <c r="B67" i="3"/>
  <c r="D67" i="3"/>
  <c r="B43" i="2"/>
  <c r="D43" i="2"/>
  <c r="B73" i="3"/>
  <c r="D73" i="3"/>
  <c r="B97" i="3"/>
  <c r="D97" i="3"/>
  <c r="B75" i="2"/>
  <c r="D75" i="2"/>
  <c r="B99" i="2"/>
  <c r="D99" i="2"/>
  <c r="B68" i="2"/>
  <c r="D68" i="2"/>
  <c r="B64" i="3"/>
  <c r="D64" i="3"/>
  <c r="B90" i="2"/>
  <c r="D90" i="2"/>
  <c r="B88" i="3"/>
  <c r="D88" i="3"/>
  <c r="B95" i="2"/>
  <c r="D95" i="2"/>
  <c r="D92" i="2"/>
  <c r="B92" i="2"/>
  <c r="B54" i="3"/>
  <c r="D54" i="3"/>
  <c r="B82" i="3"/>
  <c r="D82" i="3"/>
  <c r="B46" i="3"/>
  <c r="D46" i="3"/>
  <c r="B63" i="3"/>
  <c r="D63" i="3"/>
  <c r="B96" i="3"/>
  <c r="D96" i="3"/>
  <c r="B60" i="3"/>
  <c r="D60" i="3"/>
  <c r="B98" i="3"/>
  <c r="D98" i="3"/>
  <c r="B62" i="3"/>
  <c r="D62" i="3"/>
  <c r="D88" i="2"/>
  <c r="B88" i="2"/>
  <c r="B72" i="2"/>
  <c r="D72" i="2"/>
  <c r="B38" i="2"/>
  <c r="D38" i="2"/>
  <c r="B100" i="3"/>
  <c r="D100" i="3"/>
  <c r="B104" i="3"/>
  <c r="D104" i="3"/>
  <c r="D78" i="2"/>
  <c r="B78" i="2"/>
  <c r="B39" i="3"/>
  <c r="D39" i="3"/>
  <c r="B92" i="3"/>
  <c r="D92" i="3"/>
  <c r="B93" i="2"/>
  <c r="D93" i="2"/>
  <c r="D71" i="3"/>
  <c r="B71" i="3"/>
  <c r="B94" i="2"/>
  <c r="D94" i="2"/>
  <c r="B102" i="3"/>
  <c r="D102" i="3"/>
  <c r="D102" i="2"/>
  <c r="B102" i="2"/>
  <c r="B90" i="3"/>
  <c r="D90" i="3"/>
  <c r="B77" i="3"/>
  <c r="D77" i="3"/>
  <c r="B99" i="3"/>
  <c r="D99" i="3"/>
  <c r="B56" i="3"/>
  <c r="D56" i="3"/>
  <c r="B91" i="3"/>
  <c r="D91" i="3"/>
  <c r="B55" i="3"/>
  <c r="D55" i="3"/>
  <c r="D93" i="3"/>
  <c r="B93" i="3"/>
  <c r="D57" i="3"/>
  <c r="B57" i="3"/>
  <c r="B101" i="2"/>
  <c r="D101" i="2"/>
  <c r="B65" i="2"/>
  <c r="D65" i="2"/>
  <c r="B103" i="2"/>
  <c r="D103" i="2"/>
  <c r="B67" i="2"/>
  <c r="D67" i="2"/>
  <c r="B22" i="3"/>
  <c r="D22" i="3"/>
  <c r="B33" i="3"/>
  <c r="D33" i="3"/>
  <c r="B28" i="3"/>
  <c r="D28" i="3"/>
  <c r="B10" i="3"/>
  <c r="D10" i="3"/>
  <c r="D23" i="3"/>
  <c r="B23" i="3"/>
  <c r="D36" i="3"/>
  <c r="B36" i="3"/>
  <c r="D25" i="3"/>
  <c r="B25" i="3"/>
  <c r="D7" i="3"/>
  <c r="B7" i="3"/>
  <c r="D17" i="3"/>
  <c r="B17" i="3"/>
  <c r="D30" i="3"/>
  <c r="B30" i="3"/>
  <c r="D12" i="3"/>
  <c r="B12" i="3"/>
  <c r="D32" i="3"/>
  <c r="B32" i="3"/>
  <c r="D14" i="3"/>
  <c r="B14" i="3"/>
  <c r="B15" i="3"/>
  <c r="D15" i="3"/>
  <c r="D35" i="3"/>
  <c r="B35" i="3"/>
  <c r="D19" i="3"/>
  <c r="B19" i="3"/>
  <c r="D24" i="3"/>
  <c r="B24" i="3"/>
  <c r="B21" i="3"/>
  <c r="D21" i="3"/>
  <c r="D26" i="3"/>
  <c r="B26" i="3"/>
  <c r="D8" i="3"/>
  <c r="B8" i="3"/>
  <c r="B16" i="3"/>
  <c r="D16" i="3"/>
  <c r="D29" i="3"/>
  <c r="B29" i="3"/>
  <c r="D11" i="3"/>
  <c r="B11" i="3"/>
  <c r="D31" i="3"/>
  <c r="B31" i="3"/>
  <c r="B13" i="3"/>
  <c r="D13" i="3"/>
  <c r="D18" i="3"/>
  <c r="B18" i="3"/>
  <c r="B9" i="3"/>
  <c r="D9" i="3"/>
  <c r="D20" i="3"/>
  <c r="B20" i="3"/>
  <c r="B27" i="3"/>
  <c r="D27" i="3"/>
  <c r="D10" i="2"/>
  <c r="B10" i="2"/>
  <c r="D34" i="2"/>
  <c r="B34" i="2"/>
  <c r="D15" i="2"/>
  <c r="B15" i="2"/>
  <c r="B35" i="2"/>
  <c r="D35" i="2"/>
  <c r="B11" i="2"/>
  <c r="D11" i="2"/>
  <c r="B33" i="2"/>
  <c r="D33" i="2"/>
  <c r="D21" i="2"/>
  <c r="B21" i="2"/>
  <c r="D9" i="2"/>
  <c r="B9" i="2"/>
  <c r="D27" i="2"/>
  <c r="B27" i="2"/>
  <c r="D22" i="2"/>
  <c r="B22" i="2"/>
  <c r="D31" i="2"/>
  <c r="B31" i="2"/>
  <c r="D19" i="2"/>
  <c r="B19" i="2"/>
  <c r="B30" i="2"/>
  <c r="D30" i="2"/>
  <c r="D25" i="2"/>
  <c r="B25" i="2"/>
  <c r="D13" i="2"/>
  <c r="B13" i="2"/>
  <c r="D28" i="2"/>
  <c r="B28" i="2"/>
  <c r="B36" i="2"/>
  <c r="D36" i="2"/>
  <c r="B32" i="2"/>
  <c r="D32" i="2"/>
  <c r="B20" i="2"/>
  <c r="D20" i="2"/>
  <c r="B8" i="2"/>
  <c r="D8" i="2"/>
  <c r="D17" i="2"/>
  <c r="B17" i="2"/>
  <c r="B14" i="2"/>
  <c r="D14" i="2"/>
  <c r="D23" i="2"/>
  <c r="B23" i="2"/>
  <c r="D7" i="2"/>
  <c r="B7" i="2"/>
  <c r="B26" i="2"/>
  <c r="D26" i="2"/>
  <c r="D16" i="2"/>
  <c r="B16" i="2"/>
  <c r="B29" i="2"/>
  <c r="D29" i="2"/>
</calcChain>
</file>

<file path=xl/sharedStrings.xml><?xml version="1.0" encoding="utf-8"?>
<sst xmlns="http://schemas.openxmlformats.org/spreadsheetml/2006/main" count="33" uniqueCount="16">
  <si>
    <t>X</t>
  </si>
  <si>
    <t>avg</t>
  </si>
  <si>
    <t>stdev</t>
  </si>
  <si>
    <t>average</t>
  </si>
  <si>
    <t>r</t>
  </si>
  <si>
    <t>LCL=avg-3std</t>
  </si>
  <si>
    <t>UCL=avg+3std</t>
  </si>
  <si>
    <t>All of the chart parameters should be the same (we are using the validation data to confirm we have good limits):</t>
  </si>
  <si>
    <t>All of the chart parameters should be the same (at this point we are using the data to make decisions):</t>
  </si>
  <si>
    <t>Change the avg and stdev to see how the charts would detect changes</t>
  </si>
  <si>
    <t>&lt;-the first value in the EWMA sequence is always the mean</t>
  </si>
  <si>
    <t>EWMA</t>
  </si>
  <si>
    <t>&lt;-you pick this constant based on how fast you want the influence of past data to decay</t>
  </si>
  <si>
    <t>LCLEWMA</t>
  </si>
  <si>
    <t>UCLEWMA</t>
  </si>
  <si>
    <t>a good value for h is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</si>
</sst>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0" fillId="3" borderId="0" xfId="0" applyFill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Shewhart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training!$A$4</c:f>
              <c:strCache>
                <c:ptCount val="1"/>
                <c:pt idx="0">
                  <c:v>X</c:v>
                </c:pt>
              </c:strCache>
            </c:strRef>
          </c:tx>
          <c:marker>
            <c:symbol val="circle"/>
            <c:size val="6"/>
          </c:marker>
          <c:val>
            <c:numRef>
              <c:f>training!$A$5:$A$104</c:f>
              <c:numCache>
                <c:formatCode>General</c:formatCode>
                <c:ptCount val="100"/>
                <c:pt idx="0">
                  <c:v>188.47</c:v>
                </c:pt>
                <c:pt idx="1">
                  <c:v>193.72</c:v>
                </c:pt>
                <c:pt idx="2">
                  <c:v>173.33</c:v>
                </c:pt>
                <c:pt idx="3">
                  <c:v>173.45</c:v>
                </c:pt>
                <c:pt idx="4">
                  <c:v>182.85</c:v>
                </c:pt>
                <c:pt idx="5">
                  <c:v>182.82</c:v>
                </c:pt>
                <c:pt idx="6">
                  <c:v>179.8</c:v>
                </c:pt>
                <c:pt idx="7">
                  <c:v>183.03</c:v>
                </c:pt>
                <c:pt idx="8">
                  <c:v>175.46</c:v>
                </c:pt>
                <c:pt idx="9">
                  <c:v>181.47</c:v>
                </c:pt>
                <c:pt idx="10">
                  <c:v>182.02</c:v>
                </c:pt>
                <c:pt idx="11">
                  <c:v>190.27</c:v>
                </c:pt>
                <c:pt idx="12">
                  <c:v>183.64</c:v>
                </c:pt>
                <c:pt idx="13">
                  <c:v>180.81</c:v>
                </c:pt>
                <c:pt idx="14">
                  <c:v>178.99</c:v>
                </c:pt>
                <c:pt idx="15">
                  <c:v>183.49</c:v>
                </c:pt>
                <c:pt idx="16">
                  <c:v>184.88</c:v>
                </c:pt>
                <c:pt idx="17">
                  <c:v>176.73</c:v>
                </c:pt>
                <c:pt idx="18">
                  <c:v>181.12</c:v>
                </c:pt>
                <c:pt idx="19">
                  <c:v>186.73</c:v>
                </c:pt>
                <c:pt idx="20">
                  <c:v>181.97</c:v>
                </c:pt>
                <c:pt idx="21">
                  <c:v>179.8</c:v>
                </c:pt>
                <c:pt idx="22">
                  <c:v>172.11</c:v>
                </c:pt>
                <c:pt idx="23">
                  <c:v>181.02</c:v>
                </c:pt>
                <c:pt idx="24">
                  <c:v>174</c:v>
                </c:pt>
                <c:pt idx="25">
                  <c:v>176.7</c:v>
                </c:pt>
                <c:pt idx="26">
                  <c:v>172.08</c:v>
                </c:pt>
                <c:pt idx="27">
                  <c:v>188.64</c:v>
                </c:pt>
                <c:pt idx="28">
                  <c:v>187.67</c:v>
                </c:pt>
                <c:pt idx="29">
                  <c:v>182.65</c:v>
                </c:pt>
                <c:pt idx="30">
                  <c:v>174.2</c:v>
                </c:pt>
                <c:pt idx="31">
                  <c:v>186.62</c:v>
                </c:pt>
                <c:pt idx="32">
                  <c:v>181.02</c:v>
                </c:pt>
                <c:pt idx="33">
                  <c:v>180.8</c:v>
                </c:pt>
                <c:pt idx="34">
                  <c:v>169.86</c:v>
                </c:pt>
                <c:pt idx="35">
                  <c:v>179.09</c:v>
                </c:pt>
                <c:pt idx="36">
                  <c:v>178.18</c:v>
                </c:pt>
                <c:pt idx="37">
                  <c:v>169.64</c:v>
                </c:pt>
                <c:pt idx="38">
                  <c:v>180.5</c:v>
                </c:pt>
                <c:pt idx="39">
                  <c:v>180.84</c:v>
                </c:pt>
                <c:pt idx="40">
                  <c:v>173.17</c:v>
                </c:pt>
                <c:pt idx="41">
                  <c:v>176.3</c:v>
                </c:pt>
                <c:pt idx="42">
                  <c:v>175.47</c:v>
                </c:pt>
                <c:pt idx="43">
                  <c:v>175.91</c:v>
                </c:pt>
                <c:pt idx="44">
                  <c:v>178.02</c:v>
                </c:pt>
                <c:pt idx="45">
                  <c:v>187.19</c:v>
                </c:pt>
                <c:pt idx="46">
                  <c:v>177.82</c:v>
                </c:pt>
                <c:pt idx="47">
                  <c:v>175.99</c:v>
                </c:pt>
                <c:pt idx="48">
                  <c:v>174.87</c:v>
                </c:pt>
                <c:pt idx="49">
                  <c:v>180.06</c:v>
                </c:pt>
                <c:pt idx="50">
                  <c:v>173.92</c:v>
                </c:pt>
                <c:pt idx="51">
                  <c:v>171.52</c:v>
                </c:pt>
                <c:pt idx="52">
                  <c:v>172.23</c:v>
                </c:pt>
                <c:pt idx="53">
                  <c:v>191.15</c:v>
                </c:pt>
                <c:pt idx="54">
                  <c:v>179.67</c:v>
                </c:pt>
                <c:pt idx="55">
                  <c:v>176.16</c:v>
                </c:pt>
                <c:pt idx="56">
                  <c:v>175.99</c:v>
                </c:pt>
                <c:pt idx="57">
                  <c:v>183.35</c:v>
                </c:pt>
                <c:pt idx="58">
                  <c:v>184.22</c:v>
                </c:pt>
                <c:pt idx="59">
                  <c:v>179.05</c:v>
                </c:pt>
                <c:pt idx="60">
                  <c:v>190.61</c:v>
                </c:pt>
                <c:pt idx="61">
                  <c:v>181.4</c:v>
                </c:pt>
                <c:pt idx="62">
                  <c:v>178.67</c:v>
                </c:pt>
                <c:pt idx="63">
                  <c:v>175.66</c:v>
                </c:pt>
                <c:pt idx="64">
                  <c:v>176.51</c:v>
                </c:pt>
                <c:pt idx="65">
                  <c:v>183.77</c:v>
                </c:pt>
                <c:pt idx="66">
                  <c:v>174.9</c:v>
                </c:pt>
                <c:pt idx="67">
                  <c:v>173.81</c:v>
                </c:pt>
                <c:pt idx="68">
                  <c:v>182.07</c:v>
                </c:pt>
                <c:pt idx="69">
                  <c:v>181.34</c:v>
                </c:pt>
                <c:pt idx="70">
                  <c:v>187.82</c:v>
                </c:pt>
                <c:pt idx="71">
                  <c:v>177.41</c:v>
                </c:pt>
                <c:pt idx="72">
                  <c:v>179.21</c:v>
                </c:pt>
                <c:pt idx="73">
                  <c:v>173.72</c:v>
                </c:pt>
                <c:pt idx="74">
                  <c:v>179.01</c:v>
                </c:pt>
                <c:pt idx="75">
                  <c:v>182.92</c:v>
                </c:pt>
                <c:pt idx="76">
                  <c:v>182.47</c:v>
                </c:pt>
                <c:pt idx="77">
                  <c:v>176.8</c:v>
                </c:pt>
                <c:pt idx="78">
                  <c:v>184.55</c:v>
                </c:pt>
                <c:pt idx="79">
                  <c:v>184.64</c:v>
                </c:pt>
                <c:pt idx="80">
                  <c:v>189.88</c:v>
                </c:pt>
                <c:pt idx="81">
                  <c:v>172.84</c:v>
                </c:pt>
                <c:pt idx="82">
                  <c:v>189.23</c:v>
                </c:pt>
                <c:pt idx="83">
                  <c:v>180.1</c:v>
                </c:pt>
                <c:pt idx="84">
                  <c:v>173.4</c:v>
                </c:pt>
                <c:pt idx="85">
                  <c:v>183.87</c:v>
                </c:pt>
                <c:pt idx="86">
                  <c:v>186.96</c:v>
                </c:pt>
                <c:pt idx="87">
                  <c:v>180.83</c:v>
                </c:pt>
                <c:pt idx="88">
                  <c:v>175.04</c:v>
                </c:pt>
                <c:pt idx="89">
                  <c:v>184.32</c:v>
                </c:pt>
                <c:pt idx="90">
                  <c:v>183.12</c:v>
                </c:pt>
                <c:pt idx="91">
                  <c:v>190.16</c:v>
                </c:pt>
                <c:pt idx="92">
                  <c:v>183.73</c:v>
                </c:pt>
                <c:pt idx="93">
                  <c:v>179.86</c:v>
                </c:pt>
                <c:pt idx="94">
                  <c:v>179.29</c:v>
                </c:pt>
                <c:pt idx="95">
                  <c:v>186.01</c:v>
                </c:pt>
                <c:pt idx="96">
                  <c:v>173.94</c:v>
                </c:pt>
                <c:pt idx="97">
                  <c:v>179.21</c:v>
                </c:pt>
                <c:pt idx="98">
                  <c:v>179.06</c:v>
                </c:pt>
                <c:pt idx="99">
                  <c:v>182.05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training!$B$4</c:f>
              <c:strCache>
                <c:ptCount val="1"/>
                <c:pt idx="0">
                  <c:v>LCL=avg-3std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training!$B$5:$B$104</c:f>
              <c:numCache>
                <c:formatCode>General</c:formatCode>
                <c:ptCount val="100"/>
                <c:pt idx="0">
                  <c:v>164.34864723791918</c:v>
                </c:pt>
                <c:pt idx="1">
                  <c:v>164.34864723791918</c:v>
                </c:pt>
                <c:pt idx="2">
                  <c:v>164.34864723791918</c:v>
                </c:pt>
                <c:pt idx="3">
                  <c:v>164.34864723791918</c:v>
                </c:pt>
                <c:pt idx="4">
                  <c:v>164.34864723791918</c:v>
                </c:pt>
                <c:pt idx="5">
                  <c:v>164.34864723791918</c:v>
                </c:pt>
                <c:pt idx="6">
                  <c:v>164.34864723791918</c:v>
                </c:pt>
                <c:pt idx="7">
                  <c:v>164.34864723791918</c:v>
                </c:pt>
                <c:pt idx="8">
                  <c:v>164.34864723791918</c:v>
                </c:pt>
                <c:pt idx="9">
                  <c:v>164.34864723791918</c:v>
                </c:pt>
                <c:pt idx="10">
                  <c:v>164.34864723791918</c:v>
                </c:pt>
                <c:pt idx="11">
                  <c:v>164.34864723791918</c:v>
                </c:pt>
                <c:pt idx="12">
                  <c:v>164.34864723791918</c:v>
                </c:pt>
                <c:pt idx="13">
                  <c:v>164.34864723791918</c:v>
                </c:pt>
                <c:pt idx="14">
                  <c:v>164.34864723791918</c:v>
                </c:pt>
                <c:pt idx="15">
                  <c:v>164.34864723791918</c:v>
                </c:pt>
                <c:pt idx="16">
                  <c:v>164.34864723791918</c:v>
                </c:pt>
                <c:pt idx="17">
                  <c:v>164.34864723791918</c:v>
                </c:pt>
                <c:pt idx="18">
                  <c:v>164.34864723791918</c:v>
                </c:pt>
                <c:pt idx="19">
                  <c:v>164.34864723791918</c:v>
                </c:pt>
                <c:pt idx="20">
                  <c:v>164.34864723791918</c:v>
                </c:pt>
                <c:pt idx="21">
                  <c:v>164.34864723791918</c:v>
                </c:pt>
                <c:pt idx="22">
                  <c:v>164.34864723791918</c:v>
                </c:pt>
                <c:pt idx="23">
                  <c:v>164.34864723791918</c:v>
                </c:pt>
                <c:pt idx="24">
                  <c:v>164.34864723791918</c:v>
                </c:pt>
                <c:pt idx="25">
                  <c:v>164.34864723791918</c:v>
                </c:pt>
                <c:pt idx="26">
                  <c:v>164.34864723791918</c:v>
                </c:pt>
                <c:pt idx="27">
                  <c:v>164.34864723791918</c:v>
                </c:pt>
                <c:pt idx="28">
                  <c:v>164.34864723791918</c:v>
                </c:pt>
                <c:pt idx="29">
                  <c:v>164.34864723791918</c:v>
                </c:pt>
                <c:pt idx="30">
                  <c:v>164.34864723791918</c:v>
                </c:pt>
                <c:pt idx="31">
                  <c:v>164.34864723791918</c:v>
                </c:pt>
                <c:pt idx="32">
                  <c:v>164.34864723791918</c:v>
                </c:pt>
                <c:pt idx="33">
                  <c:v>164.34864723791918</c:v>
                </c:pt>
                <c:pt idx="34">
                  <c:v>164.34864723791918</c:v>
                </c:pt>
                <c:pt idx="35">
                  <c:v>164.34864723791918</c:v>
                </c:pt>
                <c:pt idx="36">
                  <c:v>164.34864723791918</c:v>
                </c:pt>
                <c:pt idx="37">
                  <c:v>164.34864723791918</c:v>
                </c:pt>
                <c:pt idx="38">
                  <c:v>164.34864723791918</c:v>
                </c:pt>
                <c:pt idx="39">
                  <c:v>164.34864723791918</c:v>
                </c:pt>
                <c:pt idx="40">
                  <c:v>164.34864723791918</c:v>
                </c:pt>
                <c:pt idx="41">
                  <c:v>164.34864723791918</c:v>
                </c:pt>
                <c:pt idx="42">
                  <c:v>164.34864723791918</c:v>
                </c:pt>
                <c:pt idx="43">
                  <c:v>164.34864723791918</c:v>
                </c:pt>
                <c:pt idx="44">
                  <c:v>164.34864723791918</c:v>
                </c:pt>
                <c:pt idx="45">
                  <c:v>164.34864723791918</c:v>
                </c:pt>
                <c:pt idx="46">
                  <c:v>164.34864723791918</c:v>
                </c:pt>
                <c:pt idx="47">
                  <c:v>164.34864723791918</c:v>
                </c:pt>
                <c:pt idx="48">
                  <c:v>164.34864723791918</c:v>
                </c:pt>
                <c:pt idx="49">
                  <c:v>164.34864723791918</c:v>
                </c:pt>
                <c:pt idx="50">
                  <c:v>164.34864723791918</c:v>
                </c:pt>
                <c:pt idx="51">
                  <c:v>164.34864723791918</c:v>
                </c:pt>
                <c:pt idx="52">
                  <c:v>164.34864723791918</c:v>
                </c:pt>
                <c:pt idx="53">
                  <c:v>164.34864723791918</c:v>
                </c:pt>
                <c:pt idx="54">
                  <c:v>164.34864723791918</c:v>
                </c:pt>
                <c:pt idx="55">
                  <c:v>164.34864723791918</c:v>
                </c:pt>
                <c:pt idx="56">
                  <c:v>164.34864723791918</c:v>
                </c:pt>
                <c:pt idx="57">
                  <c:v>164.34864723791918</c:v>
                </c:pt>
                <c:pt idx="58">
                  <c:v>164.34864723791918</c:v>
                </c:pt>
                <c:pt idx="59">
                  <c:v>164.34864723791918</c:v>
                </c:pt>
                <c:pt idx="60">
                  <c:v>164.34864723791918</c:v>
                </c:pt>
                <c:pt idx="61">
                  <c:v>164.34864723791918</c:v>
                </c:pt>
                <c:pt idx="62">
                  <c:v>164.34864723791918</c:v>
                </c:pt>
                <c:pt idx="63">
                  <c:v>164.34864723791918</c:v>
                </c:pt>
                <c:pt idx="64">
                  <c:v>164.34864723791918</c:v>
                </c:pt>
                <c:pt idx="65">
                  <c:v>164.34864723791918</c:v>
                </c:pt>
                <c:pt idx="66">
                  <c:v>164.34864723791918</c:v>
                </c:pt>
                <c:pt idx="67">
                  <c:v>164.34864723791918</c:v>
                </c:pt>
                <c:pt idx="68">
                  <c:v>164.34864723791918</c:v>
                </c:pt>
                <c:pt idx="69">
                  <c:v>164.34864723791918</c:v>
                </c:pt>
                <c:pt idx="70">
                  <c:v>164.34864723791918</c:v>
                </c:pt>
                <c:pt idx="71">
                  <c:v>164.34864723791918</c:v>
                </c:pt>
                <c:pt idx="72">
                  <c:v>164.34864723791918</c:v>
                </c:pt>
                <c:pt idx="73">
                  <c:v>164.34864723791918</c:v>
                </c:pt>
                <c:pt idx="74">
                  <c:v>164.34864723791918</c:v>
                </c:pt>
                <c:pt idx="75">
                  <c:v>164.34864723791918</c:v>
                </c:pt>
                <c:pt idx="76">
                  <c:v>164.34864723791918</c:v>
                </c:pt>
                <c:pt idx="77">
                  <c:v>164.34864723791918</c:v>
                </c:pt>
                <c:pt idx="78">
                  <c:v>164.34864723791918</c:v>
                </c:pt>
                <c:pt idx="79">
                  <c:v>164.34864723791918</c:v>
                </c:pt>
                <c:pt idx="80">
                  <c:v>164.34864723791918</c:v>
                </c:pt>
                <c:pt idx="81">
                  <c:v>164.34864723791918</c:v>
                </c:pt>
                <c:pt idx="82">
                  <c:v>164.34864723791918</c:v>
                </c:pt>
                <c:pt idx="83">
                  <c:v>164.34864723791918</c:v>
                </c:pt>
                <c:pt idx="84">
                  <c:v>164.34864723791918</c:v>
                </c:pt>
                <c:pt idx="85">
                  <c:v>164.34864723791918</c:v>
                </c:pt>
                <c:pt idx="86">
                  <c:v>164.34864723791918</c:v>
                </c:pt>
                <c:pt idx="87">
                  <c:v>164.34864723791918</c:v>
                </c:pt>
                <c:pt idx="88">
                  <c:v>164.34864723791918</c:v>
                </c:pt>
                <c:pt idx="89">
                  <c:v>164.34864723791918</c:v>
                </c:pt>
                <c:pt idx="90">
                  <c:v>164.34864723791918</c:v>
                </c:pt>
                <c:pt idx="91">
                  <c:v>164.34864723791918</c:v>
                </c:pt>
                <c:pt idx="92">
                  <c:v>164.34864723791918</c:v>
                </c:pt>
                <c:pt idx="93">
                  <c:v>164.34864723791918</c:v>
                </c:pt>
                <c:pt idx="94">
                  <c:v>164.34864723791918</c:v>
                </c:pt>
                <c:pt idx="95">
                  <c:v>164.34864723791918</c:v>
                </c:pt>
                <c:pt idx="96">
                  <c:v>164.34864723791918</c:v>
                </c:pt>
                <c:pt idx="97">
                  <c:v>164.34864723791918</c:v>
                </c:pt>
                <c:pt idx="98">
                  <c:v>164.34864723791918</c:v>
                </c:pt>
                <c:pt idx="99">
                  <c:v>164.34864723791918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training!$C$4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training!$C$5:$C$104</c:f>
              <c:numCache>
                <c:formatCode>General</c:formatCode>
                <c:ptCount val="100"/>
                <c:pt idx="0">
                  <c:v>180.22719999999993</c:v>
                </c:pt>
                <c:pt idx="1">
                  <c:v>180.22719999999993</c:v>
                </c:pt>
                <c:pt idx="2">
                  <c:v>180.22719999999993</c:v>
                </c:pt>
                <c:pt idx="3">
                  <c:v>180.22719999999993</c:v>
                </c:pt>
                <c:pt idx="4">
                  <c:v>180.22719999999993</c:v>
                </c:pt>
                <c:pt idx="5">
                  <c:v>180.22719999999993</c:v>
                </c:pt>
                <c:pt idx="6">
                  <c:v>180.22719999999993</c:v>
                </c:pt>
                <c:pt idx="7">
                  <c:v>180.22719999999993</c:v>
                </c:pt>
                <c:pt idx="8">
                  <c:v>180.22719999999993</c:v>
                </c:pt>
                <c:pt idx="9">
                  <c:v>180.22719999999993</c:v>
                </c:pt>
                <c:pt idx="10">
                  <c:v>180.22719999999993</c:v>
                </c:pt>
                <c:pt idx="11">
                  <c:v>180.22719999999993</c:v>
                </c:pt>
                <c:pt idx="12">
                  <c:v>180.22719999999993</c:v>
                </c:pt>
                <c:pt idx="13">
                  <c:v>180.22719999999993</c:v>
                </c:pt>
                <c:pt idx="14">
                  <c:v>180.22719999999993</c:v>
                </c:pt>
                <c:pt idx="15">
                  <c:v>180.22719999999993</c:v>
                </c:pt>
                <c:pt idx="16">
                  <c:v>180.22719999999993</c:v>
                </c:pt>
                <c:pt idx="17">
                  <c:v>180.22719999999993</c:v>
                </c:pt>
                <c:pt idx="18">
                  <c:v>180.22719999999993</c:v>
                </c:pt>
                <c:pt idx="19">
                  <c:v>180.22719999999993</c:v>
                </c:pt>
                <c:pt idx="20">
                  <c:v>180.22719999999993</c:v>
                </c:pt>
                <c:pt idx="21">
                  <c:v>180.22719999999993</c:v>
                </c:pt>
                <c:pt idx="22">
                  <c:v>180.22719999999993</c:v>
                </c:pt>
                <c:pt idx="23">
                  <c:v>180.22719999999993</c:v>
                </c:pt>
                <c:pt idx="24">
                  <c:v>180.22719999999993</c:v>
                </c:pt>
                <c:pt idx="25">
                  <c:v>180.22719999999993</c:v>
                </c:pt>
                <c:pt idx="26">
                  <c:v>180.22719999999993</c:v>
                </c:pt>
                <c:pt idx="27">
                  <c:v>180.22719999999993</c:v>
                </c:pt>
                <c:pt idx="28">
                  <c:v>180.22719999999993</c:v>
                </c:pt>
                <c:pt idx="29">
                  <c:v>180.22719999999993</c:v>
                </c:pt>
                <c:pt idx="30">
                  <c:v>180.22719999999993</c:v>
                </c:pt>
                <c:pt idx="31">
                  <c:v>180.22719999999993</c:v>
                </c:pt>
                <c:pt idx="32">
                  <c:v>180.22719999999993</c:v>
                </c:pt>
                <c:pt idx="33">
                  <c:v>180.22719999999993</c:v>
                </c:pt>
                <c:pt idx="34">
                  <c:v>180.22719999999993</c:v>
                </c:pt>
                <c:pt idx="35">
                  <c:v>180.22719999999993</c:v>
                </c:pt>
                <c:pt idx="36">
                  <c:v>180.22719999999993</c:v>
                </c:pt>
                <c:pt idx="37">
                  <c:v>180.22719999999993</c:v>
                </c:pt>
                <c:pt idx="38">
                  <c:v>180.22719999999993</c:v>
                </c:pt>
                <c:pt idx="39">
                  <c:v>180.22719999999993</c:v>
                </c:pt>
                <c:pt idx="40">
                  <c:v>180.22719999999993</c:v>
                </c:pt>
                <c:pt idx="41">
                  <c:v>180.22719999999993</c:v>
                </c:pt>
                <c:pt idx="42">
                  <c:v>180.22719999999993</c:v>
                </c:pt>
                <c:pt idx="43">
                  <c:v>180.22719999999993</c:v>
                </c:pt>
                <c:pt idx="44">
                  <c:v>180.22719999999993</c:v>
                </c:pt>
                <c:pt idx="45">
                  <c:v>180.22719999999993</c:v>
                </c:pt>
                <c:pt idx="46">
                  <c:v>180.22719999999993</c:v>
                </c:pt>
                <c:pt idx="47">
                  <c:v>180.22719999999993</c:v>
                </c:pt>
                <c:pt idx="48">
                  <c:v>180.22719999999993</c:v>
                </c:pt>
                <c:pt idx="49">
                  <c:v>180.22719999999993</c:v>
                </c:pt>
                <c:pt idx="50">
                  <c:v>180.22719999999993</c:v>
                </c:pt>
                <c:pt idx="51">
                  <c:v>180.22719999999993</c:v>
                </c:pt>
                <c:pt idx="52">
                  <c:v>180.22719999999993</c:v>
                </c:pt>
                <c:pt idx="53">
                  <c:v>180.22719999999993</c:v>
                </c:pt>
                <c:pt idx="54">
                  <c:v>180.22719999999993</c:v>
                </c:pt>
                <c:pt idx="55">
                  <c:v>180.22719999999993</c:v>
                </c:pt>
                <c:pt idx="56">
                  <c:v>180.22719999999993</c:v>
                </c:pt>
                <c:pt idx="57">
                  <c:v>180.22719999999993</c:v>
                </c:pt>
                <c:pt idx="58">
                  <c:v>180.22719999999993</c:v>
                </c:pt>
                <c:pt idx="59">
                  <c:v>180.22719999999993</c:v>
                </c:pt>
                <c:pt idx="60">
                  <c:v>180.22719999999993</c:v>
                </c:pt>
                <c:pt idx="61">
                  <c:v>180.22719999999993</c:v>
                </c:pt>
                <c:pt idx="62">
                  <c:v>180.22719999999993</c:v>
                </c:pt>
                <c:pt idx="63">
                  <c:v>180.22719999999993</c:v>
                </c:pt>
                <c:pt idx="64">
                  <c:v>180.22719999999993</c:v>
                </c:pt>
                <c:pt idx="65">
                  <c:v>180.22719999999993</c:v>
                </c:pt>
                <c:pt idx="66">
                  <c:v>180.22719999999993</c:v>
                </c:pt>
                <c:pt idx="67">
                  <c:v>180.22719999999993</c:v>
                </c:pt>
                <c:pt idx="68">
                  <c:v>180.22719999999993</c:v>
                </c:pt>
                <c:pt idx="69">
                  <c:v>180.22719999999993</c:v>
                </c:pt>
                <c:pt idx="70">
                  <c:v>180.22719999999993</c:v>
                </c:pt>
                <c:pt idx="71">
                  <c:v>180.22719999999993</c:v>
                </c:pt>
                <c:pt idx="72">
                  <c:v>180.22719999999993</c:v>
                </c:pt>
                <c:pt idx="73">
                  <c:v>180.22719999999993</c:v>
                </c:pt>
                <c:pt idx="74">
                  <c:v>180.22719999999993</c:v>
                </c:pt>
                <c:pt idx="75">
                  <c:v>180.22719999999993</c:v>
                </c:pt>
                <c:pt idx="76">
                  <c:v>180.22719999999993</c:v>
                </c:pt>
                <c:pt idx="77">
                  <c:v>180.22719999999993</c:v>
                </c:pt>
                <c:pt idx="78">
                  <c:v>180.22719999999993</c:v>
                </c:pt>
                <c:pt idx="79">
                  <c:v>180.22719999999993</c:v>
                </c:pt>
                <c:pt idx="80">
                  <c:v>180.22719999999993</c:v>
                </c:pt>
                <c:pt idx="81">
                  <c:v>180.22719999999993</c:v>
                </c:pt>
                <c:pt idx="82">
                  <c:v>180.22719999999993</c:v>
                </c:pt>
                <c:pt idx="83">
                  <c:v>180.22719999999993</c:v>
                </c:pt>
                <c:pt idx="84">
                  <c:v>180.22719999999993</c:v>
                </c:pt>
                <c:pt idx="85">
                  <c:v>180.22719999999993</c:v>
                </c:pt>
                <c:pt idx="86">
                  <c:v>180.22719999999993</c:v>
                </c:pt>
                <c:pt idx="87">
                  <c:v>180.22719999999993</c:v>
                </c:pt>
                <c:pt idx="88">
                  <c:v>180.22719999999993</c:v>
                </c:pt>
                <c:pt idx="89">
                  <c:v>180.22719999999993</c:v>
                </c:pt>
                <c:pt idx="90">
                  <c:v>180.22719999999993</c:v>
                </c:pt>
                <c:pt idx="91">
                  <c:v>180.22719999999993</c:v>
                </c:pt>
                <c:pt idx="92">
                  <c:v>180.22719999999993</c:v>
                </c:pt>
                <c:pt idx="93">
                  <c:v>180.22719999999993</c:v>
                </c:pt>
                <c:pt idx="94">
                  <c:v>180.22719999999993</c:v>
                </c:pt>
                <c:pt idx="95">
                  <c:v>180.22719999999993</c:v>
                </c:pt>
                <c:pt idx="96">
                  <c:v>180.22719999999993</c:v>
                </c:pt>
                <c:pt idx="97">
                  <c:v>180.22719999999993</c:v>
                </c:pt>
                <c:pt idx="98">
                  <c:v>180.22719999999993</c:v>
                </c:pt>
                <c:pt idx="99">
                  <c:v>180.22719999999993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training!$D$4</c:f>
              <c:strCache>
                <c:ptCount val="1"/>
                <c:pt idx="0">
                  <c:v>UCL=avg+3std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training!$D$5:$D$104</c:f>
              <c:numCache>
                <c:formatCode>General</c:formatCode>
                <c:ptCount val="100"/>
                <c:pt idx="0">
                  <c:v>196.10575276208067</c:v>
                </c:pt>
                <c:pt idx="1">
                  <c:v>196.10575276208067</c:v>
                </c:pt>
                <c:pt idx="2">
                  <c:v>196.10575276208067</c:v>
                </c:pt>
                <c:pt idx="3">
                  <c:v>196.10575276208067</c:v>
                </c:pt>
                <c:pt idx="4">
                  <c:v>196.10575276208067</c:v>
                </c:pt>
                <c:pt idx="5">
                  <c:v>196.10575276208067</c:v>
                </c:pt>
                <c:pt idx="6">
                  <c:v>196.10575276208067</c:v>
                </c:pt>
                <c:pt idx="7">
                  <c:v>196.10575276208067</c:v>
                </c:pt>
                <c:pt idx="8">
                  <c:v>196.10575276208067</c:v>
                </c:pt>
                <c:pt idx="9">
                  <c:v>196.10575276208067</c:v>
                </c:pt>
                <c:pt idx="10">
                  <c:v>196.10575276208067</c:v>
                </c:pt>
                <c:pt idx="11">
                  <c:v>196.10575276208067</c:v>
                </c:pt>
                <c:pt idx="12">
                  <c:v>196.10575276208067</c:v>
                </c:pt>
                <c:pt idx="13">
                  <c:v>196.10575276208067</c:v>
                </c:pt>
                <c:pt idx="14">
                  <c:v>196.10575276208067</c:v>
                </c:pt>
                <c:pt idx="15">
                  <c:v>196.10575276208067</c:v>
                </c:pt>
                <c:pt idx="16">
                  <c:v>196.10575276208067</c:v>
                </c:pt>
                <c:pt idx="17">
                  <c:v>196.10575276208067</c:v>
                </c:pt>
                <c:pt idx="18">
                  <c:v>196.10575276208067</c:v>
                </c:pt>
                <c:pt idx="19">
                  <c:v>196.10575276208067</c:v>
                </c:pt>
                <c:pt idx="20">
                  <c:v>196.10575276208067</c:v>
                </c:pt>
                <c:pt idx="21">
                  <c:v>196.10575276208067</c:v>
                </c:pt>
                <c:pt idx="22">
                  <c:v>196.10575276208067</c:v>
                </c:pt>
                <c:pt idx="23">
                  <c:v>196.10575276208067</c:v>
                </c:pt>
                <c:pt idx="24">
                  <c:v>196.10575276208067</c:v>
                </c:pt>
                <c:pt idx="25">
                  <c:v>196.10575276208067</c:v>
                </c:pt>
                <c:pt idx="26">
                  <c:v>196.10575276208067</c:v>
                </c:pt>
                <c:pt idx="27">
                  <c:v>196.10575276208067</c:v>
                </c:pt>
                <c:pt idx="28">
                  <c:v>196.10575276208067</c:v>
                </c:pt>
                <c:pt idx="29">
                  <c:v>196.10575276208067</c:v>
                </c:pt>
                <c:pt idx="30">
                  <c:v>196.10575276208067</c:v>
                </c:pt>
                <c:pt idx="31">
                  <c:v>196.10575276208067</c:v>
                </c:pt>
                <c:pt idx="32">
                  <c:v>196.10575276208067</c:v>
                </c:pt>
                <c:pt idx="33">
                  <c:v>196.10575276208067</c:v>
                </c:pt>
                <c:pt idx="34">
                  <c:v>196.10575276208067</c:v>
                </c:pt>
                <c:pt idx="35">
                  <c:v>196.10575276208067</c:v>
                </c:pt>
                <c:pt idx="36">
                  <c:v>196.10575276208067</c:v>
                </c:pt>
                <c:pt idx="37">
                  <c:v>196.10575276208067</c:v>
                </c:pt>
                <c:pt idx="38">
                  <c:v>196.10575276208067</c:v>
                </c:pt>
                <c:pt idx="39">
                  <c:v>196.10575276208067</c:v>
                </c:pt>
                <c:pt idx="40">
                  <c:v>196.10575276208067</c:v>
                </c:pt>
                <c:pt idx="41">
                  <c:v>196.10575276208067</c:v>
                </c:pt>
                <c:pt idx="42">
                  <c:v>196.10575276208067</c:v>
                </c:pt>
                <c:pt idx="43">
                  <c:v>196.10575276208067</c:v>
                </c:pt>
                <c:pt idx="44">
                  <c:v>196.10575276208067</c:v>
                </c:pt>
                <c:pt idx="45">
                  <c:v>196.10575276208067</c:v>
                </c:pt>
                <c:pt idx="46">
                  <c:v>196.10575276208067</c:v>
                </c:pt>
                <c:pt idx="47">
                  <c:v>196.10575276208067</c:v>
                </c:pt>
                <c:pt idx="48">
                  <c:v>196.10575276208067</c:v>
                </c:pt>
                <c:pt idx="49">
                  <c:v>196.10575276208067</c:v>
                </c:pt>
                <c:pt idx="50">
                  <c:v>196.10575276208067</c:v>
                </c:pt>
                <c:pt idx="51">
                  <c:v>196.10575276208067</c:v>
                </c:pt>
                <c:pt idx="52">
                  <c:v>196.10575276208067</c:v>
                </c:pt>
                <c:pt idx="53">
                  <c:v>196.10575276208067</c:v>
                </c:pt>
                <c:pt idx="54">
                  <c:v>196.10575276208067</c:v>
                </c:pt>
                <c:pt idx="55">
                  <c:v>196.10575276208067</c:v>
                </c:pt>
                <c:pt idx="56">
                  <c:v>196.10575276208067</c:v>
                </c:pt>
                <c:pt idx="57">
                  <c:v>196.10575276208067</c:v>
                </c:pt>
                <c:pt idx="58">
                  <c:v>196.10575276208067</c:v>
                </c:pt>
                <c:pt idx="59">
                  <c:v>196.10575276208067</c:v>
                </c:pt>
                <c:pt idx="60">
                  <c:v>196.10575276208067</c:v>
                </c:pt>
                <c:pt idx="61">
                  <c:v>196.10575276208067</c:v>
                </c:pt>
                <c:pt idx="62">
                  <c:v>196.10575276208067</c:v>
                </c:pt>
                <c:pt idx="63">
                  <c:v>196.10575276208067</c:v>
                </c:pt>
                <c:pt idx="64">
                  <c:v>196.10575276208067</c:v>
                </c:pt>
                <c:pt idx="65">
                  <c:v>196.10575276208067</c:v>
                </c:pt>
                <c:pt idx="66">
                  <c:v>196.10575276208067</c:v>
                </c:pt>
                <c:pt idx="67">
                  <c:v>196.10575276208067</c:v>
                </c:pt>
                <c:pt idx="68">
                  <c:v>196.10575276208067</c:v>
                </c:pt>
                <c:pt idx="69">
                  <c:v>196.10575276208067</c:v>
                </c:pt>
                <c:pt idx="70">
                  <c:v>196.10575276208067</c:v>
                </c:pt>
                <c:pt idx="71">
                  <c:v>196.10575276208067</c:v>
                </c:pt>
                <c:pt idx="72">
                  <c:v>196.10575276208067</c:v>
                </c:pt>
                <c:pt idx="73">
                  <c:v>196.10575276208067</c:v>
                </c:pt>
                <c:pt idx="74">
                  <c:v>196.10575276208067</c:v>
                </c:pt>
                <c:pt idx="75">
                  <c:v>196.10575276208067</c:v>
                </c:pt>
                <c:pt idx="76">
                  <c:v>196.10575276208067</c:v>
                </c:pt>
                <c:pt idx="77">
                  <c:v>196.10575276208067</c:v>
                </c:pt>
                <c:pt idx="78">
                  <c:v>196.10575276208067</c:v>
                </c:pt>
                <c:pt idx="79">
                  <c:v>196.10575276208067</c:v>
                </c:pt>
                <c:pt idx="80">
                  <c:v>196.10575276208067</c:v>
                </c:pt>
                <c:pt idx="81">
                  <c:v>196.10575276208067</c:v>
                </c:pt>
                <c:pt idx="82">
                  <c:v>196.10575276208067</c:v>
                </c:pt>
                <c:pt idx="83">
                  <c:v>196.10575276208067</c:v>
                </c:pt>
                <c:pt idx="84">
                  <c:v>196.10575276208067</c:v>
                </c:pt>
                <c:pt idx="85">
                  <c:v>196.10575276208067</c:v>
                </c:pt>
                <c:pt idx="86">
                  <c:v>196.10575276208067</c:v>
                </c:pt>
                <c:pt idx="87">
                  <c:v>196.10575276208067</c:v>
                </c:pt>
                <c:pt idx="88">
                  <c:v>196.10575276208067</c:v>
                </c:pt>
                <c:pt idx="89">
                  <c:v>196.10575276208067</c:v>
                </c:pt>
                <c:pt idx="90">
                  <c:v>196.10575276208067</c:v>
                </c:pt>
                <c:pt idx="91">
                  <c:v>196.10575276208067</c:v>
                </c:pt>
                <c:pt idx="92">
                  <c:v>196.10575276208067</c:v>
                </c:pt>
                <c:pt idx="93">
                  <c:v>196.10575276208067</c:v>
                </c:pt>
                <c:pt idx="94">
                  <c:v>196.10575276208067</c:v>
                </c:pt>
                <c:pt idx="95">
                  <c:v>196.10575276208067</c:v>
                </c:pt>
                <c:pt idx="96">
                  <c:v>196.10575276208067</c:v>
                </c:pt>
                <c:pt idx="97">
                  <c:v>196.10575276208067</c:v>
                </c:pt>
                <c:pt idx="98">
                  <c:v>196.10575276208067</c:v>
                </c:pt>
                <c:pt idx="99">
                  <c:v>196.10575276208067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57056"/>
        <c:axId val="99358592"/>
      </c:lineChart>
      <c:catAx>
        <c:axId val="99357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9358592"/>
        <c:crosses val="autoZero"/>
        <c:auto val="1"/>
        <c:lblAlgn val="ctr"/>
        <c:lblOffset val="100"/>
        <c:noMultiLvlLbl val="0"/>
      </c:catAx>
      <c:valAx>
        <c:axId val="99358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935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Shewhart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validation!$A$5</c:f>
              <c:strCache>
                <c:ptCount val="1"/>
                <c:pt idx="0">
                  <c:v>X</c:v>
                </c:pt>
              </c:strCache>
            </c:strRef>
          </c:tx>
          <c:marker>
            <c:symbol val="circle"/>
            <c:size val="6"/>
          </c:marker>
          <c:val>
            <c:numRef>
              <c:f>validation!$A$6:$A$104</c:f>
              <c:numCache>
                <c:formatCode>General</c:formatCode>
                <c:ptCount val="99"/>
                <c:pt idx="0">
                  <c:v>165.61</c:v>
                </c:pt>
                <c:pt idx="1">
                  <c:v>177.64</c:v>
                </c:pt>
                <c:pt idx="2">
                  <c:v>182.78</c:v>
                </c:pt>
                <c:pt idx="3">
                  <c:v>182.22</c:v>
                </c:pt>
                <c:pt idx="4">
                  <c:v>186.8</c:v>
                </c:pt>
                <c:pt idx="5">
                  <c:v>180.4</c:v>
                </c:pt>
                <c:pt idx="6">
                  <c:v>183.22</c:v>
                </c:pt>
                <c:pt idx="7">
                  <c:v>173.12</c:v>
                </c:pt>
                <c:pt idx="8">
                  <c:v>174.58</c:v>
                </c:pt>
                <c:pt idx="9">
                  <c:v>181.27</c:v>
                </c:pt>
                <c:pt idx="10">
                  <c:v>184.61</c:v>
                </c:pt>
                <c:pt idx="11">
                  <c:v>180.9</c:v>
                </c:pt>
                <c:pt idx="12">
                  <c:v>178.88</c:v>
                </c:pt>
                <c:pt idx="13">
                  <c:v>174.83</c:v>
                </c:pt>
                <c:pt idx="14">
                  <c:v>177.28</c:v>
                </c:pt>
                <c:pt idx="15">
                  <c:v>174.95</c:v>
                </c:pt>
                <c:pt idx="16">
                  <c:v>174.56</c:v>
                </c:pt>
                <c:pt idx="17">
                  <c:v>170.92</c:v>
                </c:pt>
                <c:pt idx="18">
                  <c:v>174.9</c:v>
                </c:pt>
                <c:pt idx="19">
                  <c:v>186.57</c:v>
                </c:pt>
                <c:pt idx="20">
                  <c:v>181.14</c:v>
                </c:pt>
                <c:pt idx="21">
                  <c:v>182.51</c:v>
                </c:pt>
                <c:pt idx="22">
                  <c:v>175.55</c:v>
                </c:pt>
                <c:pt idx="23">
                  <c:v>172.63</c:v>
                </c:pt>
                <c:pt idx="24">
                  <c:v>176.19</c:v>
                </c:pt>
                <c:pt idx="25">
                  <c:v>180.98</c:v>
                </c:pt>
                <c:pt idx="26">
                  <c:v>182.36</c:v>
                </c:pt>
                <c:pt idx="27">
                  <c:v>177.56</c:v>
                </c:pt>
                <c:pt idx="28">
                  <c:v>190.35</c:v>
                </c:pt>
                <c:pt idx="29">
                  <c:v>172.34</c:v>
                </c:pt>
                <c:pt idx="30">
                  <c:v>180.58</c:v>
                </c:pt>
                <c:pt idx="31">
                  <c:v>171.64</c:v>
                </c:pt>
                <c:pt idx="32">
                  <c:v>181.65</c:v>
                </c:pt>
                <c:pt idx="33">
                  <c:v>191.26</c:v>
                </c:pt>
                <c:pt idx="34">
                  <c:v>184.58</c:v>
                </c:pt>
                <c:pt idx="35">
                  <c:v>186.18</c:v>
                </c:pt>
                <c:pt idx="36">
                  <c:v>173.38</c:v>
                </c:pt>
                <c:pt idx="37">
                  <c:v>183.35</c:v>
                </c:pt>
                <c:pt idx="38">
                  <c:v>182.66</c:v>
                </c:pt>
                <c:pt idx="39">
                  <c:v>171.28</c:v>
                </c:pt>
                <c:pt idx="40">
                  <c:v>181.51</c:v>
                </c:pt>
                <c:pt idx="41">
                  <c:v>174.95</c:v>
                </c:pt>
                <c:pt idx="42">
                  <c:v>188.41</c:v>
                </c:pt>
                <c:pt idx="43">
                  <c:v>176.85</c:v>
                </c:pt>
                <c:pt idx="44">
                  <c:v>185.19</c:v>
                </c:pt>
                <c:pt idx="45">
                  <c:v>182.1</c:v>
                </c:pt>
                <c:pt idx="46">
                  <c:v>177.69</c:v>
                </c:pt>
                <c:pt idx="47">
                  <c:v>182.75</c:v>
                </c:pt>
                <c:pt idx="48">
                  <c:v>185.29</c:v>
                </c:pt>
                <c:pt idx="49">
                  <c:v>173.22</c:v>
                </c:pt>
                <c:pt idx="50">
                  <c:v>181.46</c:v>
                </c:pt>
                <c:pt idx="51">
                  <c:v>182.88</c:v>
                </c:pt>
                <c:pt idx="52">
                  <c:v>181.01</c:v>
                </c:pt>
                <c:pt idx="53">
                  <c:v>175.59</c:v>
                </c:pt>
                <c:pt idx="54">
                  <c:v>179.63</c:v>
                </c:pt>
                <c:pt idx="55">
                  <c:v>178.81</c:v>
                </c:pt>
                <c:pt idx="56">
                  <c:v>179.47</c:v>
                </c:pt>
                <c:pt idx="57">
                  <c:v>173.57</c:v>
                </c:pt>
                <c:pt idx="58">
                  <c:v>174.17</c:v>
                </c:pt>
                <c:pt idx="59">
                  <c:v>181.88</c:v>
                </c:pt>
                <c:pt idx="60">
                  <c:v>178.54</c:v>
                </c:pt>
                <c:pt idx="61">
                  <c:v>169.71</c:v>
                </c:pt>
                <c:pt idx="62">
                  <c:v>176.95</c:v>
                </c:pt>
                <c:pt idx="63">
                  <c:v>178.5</c:v>
                </c:pt>
                <c:pt idx="64">
                  <c:v>185.66</c:v>
                </c:pt>
                <c:pt idx="65">
                  <c:v>179.14</c:v>
                </c:pt>
                <c:pt idx="66">
                  <c:v>180.8</c:v>
                </c:pt>
                <c:pt idx="67">
                  <c:v>185.33</c:v>
                </c:pt>
                <c:pt idx="68">
                  <c:v>185.71</c:v>
                </c:pt>
                <c:pt idx="69">
                  <c:v>175.62</c:v>
                </c:pt>
                <c:pt idx="70">
                  <c:v>180.02</c:v>
                </c:pt>
                <c:pt idx="71">
                  <c:v>179.84</c:v>
                </c:pt>
                <c:pt idx="72">
                  <c:v>185.71</c:v>
                </c:pt>
                <c:pt idx="73">
                  <c:v>181.99</c:v>
                </c:pt>
                <c:pt idx="74">
                  <c:v>176.55</c:v>
                </c:pt>
                <c:pt idx="75">
                  <c:v>174.1</c:v>
                </c:pt>
                <c:pt idx="76">
                  <c:v>180.88</c:v>
                </c:pt>
                <c:pt idx="77">
                  <c:v>180.12</c:v>
                </c:pt>
                <c:pt idx="78">
                  <c:v>178.04</c:v>
                </c:pt>
                <c:pt idx="79">
                  <c:v>184.22</c:v>
                </c:pt>
                <c:pt idx="80">
                  <c:v>175.77</c:v>
                </c:pt>
                <c:pt idx="81">
                  <c:v>181.4</c:v>
                </c:pt>
                <c:pt idx="82">
                  <c:v>189.33</c:v>
                </c:pt>
                <c:pt idx="83">
                  <c:v>189.69</c:v>
                </c:pt>
                <c:pt idx="84">
                  <c:v>188.1</c:v>
                </c:pt>
                <c:pt idx="85">
                  <c:v>177.1</c:v>
                </c:pt>
                <c:pt idx="86">
                  <c:v>182.68</c:v>
                </c:pt>
                <c:pt idx="87">
                  <c:v>171.1</c:v>
                </c:pt>
                <c:pt idx="88">
                  <c:v>178.87</c:v>
                </c:pt>
                <c:pt idx="89">
                  <c:v>184.67</c:v>
                </c:pt>
                <c:pt idx="90">
                  <c:v>179.28</c:v>
                </c:pt>
                <c:pt idx="91">
                  <c:v>183.99</c:v>
                </c:pt>
                <c:pt idx="92">
                  <c:v>181.65</c:v>
                </c:pt>
                <c:pt idx="93">
                  <c:v>175.56</c:v>
                </c:pt>
                <c:pt idx="94">
                  <c:v>179.04</c:v>
                </c:pt>
                <c:pt idx="95">
                  <c:v>183.1</c:v>
                </c:pt>
                <c:pt idx="96">
                  <c:v>180.37</c:v>
                </c:pt>
                <c:pt idx="97">
                  <c:v>170.29</c:v>
                </c:pt>
                <c:pt idx="98">
                  <c:v>183.35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validation!$B$5</c:f>
              <c:strCache>
                <c:ptCount val="1"/>
                <c:pt idx="0">
                  <c:v>LCL=avg-3std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validation!$B$6:$B$104</c:f>
              <c:numCache>
                <c:formatCode>General</c:formatCode>
                <c:ptCount val="99"/>
                <c:pt idx="0">
                  <c:v>164.34864723791918</c:v>
                </c:pt>
                <c:pt idx="1">
                  <c:v>164.34864723791918</c:v>
                </c:pt>
                <c:pt idx="2">
                  <c:v>164.34864723791918</c:v>
                </c:pt>
                <c:pt idx="3">
                  <c:v>164.34864723791918</c:v>
                </c:pt>
                <c:pt idx="4">
                  <c:v>164.34864723791918</c:v>
                </c:pt>
                <c:pt idx="5">
                  <c:v>164.34864723791918</c:v>
                </c:pt>
                <c:pt idx="6">
                  <c:v>164.34864723791918</c:v>
                </c:pt>
                <c:pt idx="7">
                  <c:v>164.34864723791918</c:v>
                </c:pt>
                <c:pt idx="8">
                  <c:v>164.34864723791918</c:v>
                </c:pt>
                <c:pt idx="9">
                  <c:v>164.34864723791918</c:v>
                </c:pt>
                <c:pt idx="10">
                  <c:v>164.34864723791918</c:v>
                </c:pt>
                <c:pt idx="11">
                  <c:v>164.34864723791918</c:v>
                </c:pt>
                <c:pt idx="12">
                  <c:v>164.34864723791918</c:v>
                </c:pt>
                <c:pt idx="13">
                  <c:v>164.34864723791918</c:v>
                </c:pt>
                <c:pt idx="14">
                  <c:v>164.34864723791918</c:v>
                </c:pt>
                <c:pt idx="15">
                  <c:v>164.34864723791918</c:v>
                </c:pt>
                <c:pt idx="16">
                  <c:v>164.34864723791918</c:v>
                </c:pt>
                <c:pt idx="17">
                  <c:v>164.34864723791918</c:v>
                </c:pt>
                <c:pt idx="18">
                  <c:v>164.34864723791918</c:v>
                </c:pt>
                <c:pt idx="19">
                  <c:v>164.34864723791918</c:v>
                </c:pt>
                <c:pt idx="20">
                  <c:v>164.34864723791918</c:v>
                </c:pt>
                <c:pt idx="21">
                  <c:v>164.34864723791918</c:v>
                </c:pt>
                <c:pt idx="22">
                  <c:v>164.34864723791918</c:v>
                </c:pt>
                <c:pt idx="23">
                  <c:v>164.34864723791918</c:v>
                </c:pt>
                <c:pt idx="24">
                  <c:v>164.34864723791918</c:v>
                </c:pt>
                <c:pt idx="25">
                  <c:v>164.34864723791918</c:v>
                </c:pt>
                <c:pt idx="26">
                  <c:v>164.34864723791918</c:v>
                </c:pt>
                <c:pt idx="27">
                  <c:v>164.34864723791918</c:v>
                </c:pt>
                <c:pt idx="28">
                  <c:v>164.34864723791918</c:v>
                </c:pt>
                <c:pt idx="29">
                  <c:v>164.34864723791918</c:v>
                </c:pt>
                <c:pt idx="30">
                  <c:v>164.34864723791918</c:v>
                </c:pt>
                <c:pt idx="31">
                  <c:v>164.34864723791918</c:v>
                </c:pt>
                <c:pt idx="32">
                  <c:v>164.34864723791918</c:v>
                </c:pt>
                <c:pt idx="33">
                  <c:v>164.34864723791918</c:v>
                </c:pt>
                <c:pt idx="34">
                  <c:v>164.34864723791918</c:v>
                </c:pt>
                <c:pt idx="35">
                  <c:v>164.34864723791918</c:v>
                </c:pt>
                <c:pt idx="36">
                  <c:v>164.34864723791918</c:v>
                </c:pt>
                <c:pt idx="37">
                  <c:v>164.34864723791918</c:v>
                </c:pt>
                <c:pt idx="38">
                  <c:v>164.34864723791918</c:v>
                </c:pt>
                <c:pt idx="39">
                  <c:v>164.34864723791918</c:v>
                </c:pt>
                <c:pt idx="40">
                  <c:v>164.34864723791918</c:v>
                </c:pt>
                <c:pt idx="41">
                  <c:v>164.34864723791918</c:v>
                </c:pt>
                <c:pt idx="42">
                  <c:v>164.34864723791918</c:v>
                </c:pt>
                <c:pt idx="43">
                  <c:v>164.34864723791918</c:v>
                </c:pt>
                <c:pt idx="44">
                  <c:v>164.34864723791918</c:v>
                </c:pt>
                <c:pt idx="45">
                  <c:v>164.34864723791918</c:v>
                </c:pt>
                <c:pt idx="46">
                  <c:v>164.34864723791918</c:v>
                </c:pt>
                <c:pt idx="47">
                  <c:v>164.34864723791918</c:v>
                </c:pt>
                <c:pt idx="48">
                  <c:v>164.34864723791918</c:v>
                </c:pt>
                <c:pt idx="49">
                  <c:v>164.34864723791918</c:v>
                </c:pt>
                <c:pt idx="50">
                  <c:v>164.34864723791918</c:v>
                </c:pt>
                <c:pt idx="51">
                  <c:v>164.34864723791918</c:v>
                </c:pt>
                <c:pt idx="52">
                  <c:v>164.34864723791918</c:v>
                </c:pt>
                <c:pt idx="53">
                  <c:v>164.34864723791918</c:v>
                </c:pt>
                <c:pt idx="54">
                  <c:v>164.34864723791918</c:v>
                </c:pt>
                <c:pt idx="55">
                  <c:v>164.34864723791918</c:v>
                </c:pt>
                <c:pt idx="56">
                  <c:v>164.34864723791918</c:v>
                </c:pt>
                <c:pt idx="57">
                  <c:v>164.34864723791918</c:v>
                </c:pt>
                <c:pt idx="58">
                  <c:v>164.34864723791918</c:v>
                </c:pt>
                <c:pt idx="59">
                  <c:v>164.34864723791918</c:v>
                </c:pt>
                <c:pt idx="60">
                  <c:v>164.34864723791918</c:v>
                </c:pt>
                <c:pt idx="61">
                  <c:v>164.34864723791918</c:v>
                </c:pt>
                <c:pt idx="62">
                  <c:v>164.34864723791918</c:v>
                </c:pt>
                <c:pt idx="63">
                  <c:v>164.34864723791918</c:v>
                </c:pt>
                <c:pt idx="64">
                  <c:v>164.34864723791918</c:v>
                </c:pt>
                <c:pt idx="65">
                  <c:v>164.34864723791918</c:v>
                </c:pt>
                <c:pt idx="66">
                  <c:v>164.34864723791918</c:v>
                </c:pt>
                <c:pt idx="67">
                  <c:v>164.34864723791918</c:v>
                </c:pt>
                <c:pt idx="68">
                  <c:v>164.34864723791918</c:v>
                </c:pt>
                <c:pt idx="69">
                  <c:v>164.34864723791918</c:v>
                </c:pt>
                <c:pt idx="70">
                  <c:v>164.34864723791918</c:v>
                </c:pt>
                <c:pt idx="71">
                  <c:v>164.34864723791918</c:v>
                </c:pt>
                <c:pt idx="72">
                  <c:v>164.34864723791918</c:v>
                </c:pt>
                <c:pt idx="73">
                  <c:v>164.34864723791918</c:v>
                </c:pt>
                <c:pt idx="74">
                  <c:v>164.34864723791918</c:v>
                </c:pt>
                <c:pt idx="75">
                  <c:v>164.34864723791918</c:v>
                </c:pt>
                <c:pt idx="76">
                  <c:v>164.34864723791918</c:v>
                </c:pt>
                <c:pt idx="77">
                  <c:v>164.34864723791918</c:v>
                </c:pt>
                <c:pt idx="78">
                  <c:v>164.34864723791918</c:v>
                </c:pt>
                <c:pt idx="79">
                  <c:v>164.34864723791918</c:v>
                </c:pt>
                <c:pt idx="80">
                  <c:v>164.34864723791918</c:v>
                </c:pt>
                <c:pt idx="81">
                  <c:v>164.34864723791918</c:v>
                </c:pt>
                <c:pt idx="82">
                  <c:v>164.34864723791918</c:v>
                </c:pt>
                <c:pt idx="83">
                  <c:v>164.34864723791918</c:v>
                </c:pt>
                <c:pt idx="84">
                  <c:v>164.34864723791918</c:v>
                </c:pt>
                <c:pt idx="85">
                  <c:v>164.34864723791918</c:v>
                </c:pt>
                <c:pt idx="86">
                  <c:v>164.34864723791918</c:v>
                </c:pt>
                <c:pt idx="87">
                  <c:v>164.34864723791918</c:v>
                </c:pt>
                <c:pt idx="88">
                  <c:v>164.34864723791918</c:v>
                </c:pt>
                <c:pt idx="89">
                  <c:v>164.34864723791918</c:v>
                </c:pt>
                <c:pt idx="90">
                  <c:v>164.34864723791918</c:v>
                </c:pt>
                <c:pt idx="91">
                  <c:v>164.34864723791918</c:v>
                </c:pt>
                <c:pt idx="92">
                  <c:v>164.34864723791918</c:v>
                </c:pt>
                <c:pt idx="93">
                  <c:v>164.34864723791918</c:v>
                </c:pt>
                <c:pt idx="94">
                  <c:v>164.34864723791918</c:v>
                </c:pt>
                <c:pt idx="95">
                  <c:v>164.34864723791918</c:v>
                </c:pt>
                <c:pt idx="96">
                  <c:v>164.34864723791918</c:v>
                </c:pt>
                <c:pt idx="97">
                  <c:v>164.34864723791918</c:v>
                </c:pt>
                <c:pt idx="98">
                  <c:v>164.34864723791918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validation!$C$5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validation!$C$6:$C$104</c:f>
              <c:numCache>
                <c:formatCode>General</c:formatCode>
                <c:ptCount val="99"/>
                <c:pt idx="0">
                  <c:v>180.22719999999993</c:v>
                </c:pt>
                <c:pt idx="1">
                  <c:v>180.22719999999993</c:v>
                </c:pt>
                <c:pt idx="2">
                  <c:v>180.22719999999993</c:v>
                </c:pt>
                <c:pt idx="3">
                  <c:v>180.22719999999993</c:v>
                </c:pt>
                <c:pt idx="4">
                  <c:v>180.22719999999993</c:v>
                </c:pt>
                <c:pt idx="5">
                  <c:v>180.22719999999993</c:v>
                </c:pt>
                <c:pt idx="6">
                  <c:v>180.22719999999993</c:v>
                </c:pt>
                <c:pt idx="7">
                  <c:v>180.22719999999993</c:v>
                </c:pt>
                <c:pt idx="8">
                  <c:v>180.22719999999993</c:v>
                </c:pt>
                <c:pt idx="9">
                  <c:v>180.22719999999993</c:v>
                </c:pt>
                <c:pt idx="10">
                  <c:v>180.22719999999993</c:v>
                </c:pt>
                <c:pt idx="11">
                  <c:v>180.22719999999993</c:v>
                </c:pt>
                <c:pt idx="12">
                  <c:v>180.22719999999993</c:v>
                </c:pt>
                <c:pt idx="13">
                  <c:v>180.22719999999993</c:v>
                </c:pt>
                <c:pt idx="14">
                  <c:v>180.22719999999993</c:v>
                </c:pt>
                <c:pt idx="15">
                  <c:v>180.22719999999993</c:v>
                </c:pt>
                <c:pt idx="16">
                  <c:v>180.22719999999993</c:v>
                </c:pt>
                <c:pt idx="17">
                  <c:v>180.22719999999993</c:v>
                </c:pt>
                <c:pt idx="18">
                  <c:v>180.22719999999993</c:v>
                </c:pt>
                <c:pt idx="19">
                  <c:v>180.22719999999993</c:v>
                </c:pt>
                <c:pt idx="20">
                  <c:v>180.22719999999993</c:v>
                </c:pt>
                <c:pt idx="21">
                  <c:v>180.22719999999993</c:v>
                </c:pt>
                <c:pt idx="22">
                  <c:v>180.22719999999993</c:v>
                </c:pt>
                <c:pt idx="23">
                  <c:v>180.22719999999993</c:v>
                </c:pt>
                <c:pt idx="24">
                  <c:v>180.22719999999993</c:v>
                </c:pt>
                <c:pt idx="25">
                  <c:v>180.22719999999993</c:v>
                </c:pt>
                <c:pt idx="26">
                  <c:v>180.22719999999993</c:v>
                </c:pt>
                <c:pt idx="27">
                  <c:v>180.22719999999993</c:v>
                </c:pt>
                <c:pt idx="28">
                  <c:v>180.22719999999993</c:v>
                </c:pt>
                <c:pt idx="29">
                  <c:v>180.22719999999993</c:v>
                </c:pt>
                <c:pt idx="30">
                  <c:v>180.22719999999993</c:v>
                </c:pt>
                <c:pt idx="31">
                  <c:v>180.22719999999993</c:v>
                </c:pt>
                <c:pt idx="32">
                  <c:v>180.22719999999993</c:v>
                </c:pt>
                <c:pt idx="33">
                  <c:v>180.22719999999993</c:v>
                </c:pt>
                <c:pt idx="34">
                  <c:v>180.22719999999993</c:v>
                </c:pt>
                <c:pt idx="35">
                  <c:v>180.22719999999993</c:v>
                </c:pt>
                <c:pt idx="36">
                  <c:v>180.22719999999993</c:v>
                </c:pt>
                <c:pt idx="37">
                  <c:v>180.22719999999993</c:v>
                </c:pt>
                <c:pt idx="38">
                  <c:v>180.22719999999993</c:v>
                </c:pt>
                <c:pt idx="39">
                  <c:v>180.22719999999993</c:v>
                </c:pt>
                <c:pt idx="40">
                  <c:v>180.22719999999993</c:v>
                </c:pt>
                <c:pt idx="41">
                  <c:v>180.22719999999993</c:v>
                </c:pt>
                <c:pt idx="42">
                  <c:v>180.22719999999993</c:v>
                </c:pt>
                <c:pt idx="43">
                  <c:v>180.22719999999993</c:v>
                </c:pt>
                <c:pt idx="44">
                  <c:v>180.22719999999993</c:v>
                </c:pt>
                <c:pt idx="45">
                  <c:v>180.22719999999993</c:v>
                </c:pt>
                <c:pt idx="46">
                  <c:v>180.22719999999993</c:v>
                </c:pt>
                <c:pt idx="47">
                  <c:v>180.22719999999993</c:v>
                </c:pt>
                <c:pt idx="48">
                  <c:v>180.22719999999993</c:v>
                </c:pt>
                <c:pt idx="49">
                  <c:v>180.22719999999993</c:v>
                </c:pt>
                <c:pt idx="50">
                  <c:v>180.22719999999993</c:v>
                </c:pt>
                <c:pt idx="51">
                  <c:v>180.22719999999993</c:v>
                </c:pt>
                <c:pt idx="52">
                  <c:v>180.22719999999993</c:v>
                </c:pt>
                <c:pt idx="53">
                  <c:v>180.22719999999993</c:v>
                </c:pt>
                <c:pt idx="54">
                  <c:v>180.22719999999993</c:v>
                </c:pt>
                <c:pt idx="55">
                  <c:v>180.22719999999993</c:v>
                </c:pt>
                <c:pt idx="56">
                  <c:v>180.22719999999993</c:v>
                </c:pt>
                <c:pt idx="57">
                  <c:v>180.22719999999993</c:v>
                </c:pt>
                <c:pt idx="58">
                  <c:v>180.22719999999993</c:v>
                </c:pt>
                <c:pt idx="59">
                  <c:v>180.22719999999993</c:v>
                </c:pt>
                <c:pt idx="60">
                  <c:v>180.22719999999993</c:v>
                </c:pt>
                <c:pt idx="61">
                  <c:v>180.22719999999993</c:v>
                </c:pt>
                <c:pt idx="62">
                  <c:v>180.22719999999993</c:v>
                </c:pt>
                <c:pt idx="63">
                  <c:v>180.22719999999993</c:v>
                </c:pt>
                <c:pt idx="64">
                  <c:v>180.22719999999993</c:v>
                </c:pt>
                <c:pt idx="65">
                  <c:v>180.22719999999993</c:v>
                </c:pt>
                <c:pt idx="66">
                  <c:v>180.22719999999993</c:v>
                </c:pt>
                <c:pt idx="67">
                  <c:v>180.22719999999993</c:v>
                </c:pt>
                <c:pt idx="68">
                  <c:v>180.22719999999993</c:v>
                </c:pt>
                <c:pt idx="69">
                  <c:v>180.22719999999993</c:v>
                </c:pt>
                <c:pt idx="70">
                  <c:v>180.22719999999993</c:v>
                </c:pt>
                <c:pt idx="71">
                  <c:v>180.22719999999993</c:v>
                </c:pt>
                <c:pt idx="72">
                  <c:v>180.22719999999993</c:v>
                </c:pt>
                <c:pt idx="73">
                  <c:v>180.22719999999993</c:v>
                </c:pt>
                <c:pt idx="74">
                  <c:v>180.22719999999993</c:v>
                </c:pt>
                <c:pt idx="75">
                  <c:v>180.22719999999993</c:v>
                </c:pt>
                <c:pt idx="76">
                  <c:v>180.22719999999993</c:v>
                </c:pt>
                <c:pt idx="77">
                  <c:v>180.22719999999993</c:v>
                </c:pt>
                <c:pt idx="78">
                  <c:v>180.22719999999993</c:v>
                </c:pt>
                <c:pt idx="79">
                  <c:v>180.22719999999993</c:v>
                </c:pt>
                <c:pt idx="80">
                  <c:v>180.22719999999993</c:v>
                </c:pt>
                <c:pt idx="81">
                  <c:v>180.22719999999993</c:v>
                </c:pt>
                <c:pt idx="82">
                  <c:v>180.22719999999993</c:v>
                </c:pt>
                <c:pt idx="83">
                  <c:v>180.22719999999993</c:v>
                </c:pt>
                <c:pt idx="84">
                  <c:v>180.22719999999993</c:v>
                </c:pt>
                <c:pt idx="85">
                  <c:v>180.22719999999993</c:v>
                </c:pt>
                <c:pt idx="86">
                  <c:v>180.22719999999993</c:v>
                </c:pt>
                <c:pt idx="87">
                  <c:v>180.22719999999993</c:v>
                </c:pt>
                <c:pt idx="88">
                  <c:v>180.22719999999993</c:v>
                </c:pt>
                <c:pt idx="89">
                  <c:v>180.22719999999993</c:v>
                </c:pt>
                <c:pt idx="90">
                  <c:v>180.22719999999993</c:v>
                </c:pt>
                <c:pt idx="91">
                  <c:v>180.22719999999993</c:v>
                </c:pt>
                <c:pt idx="92">
                  <c:v>180.22719999999993</c:v>
                </c:pt>
                <c:pt idx="93">
                  <c:v>180.22719999999993</c:v>
                </c:pt>
                <c:pt idx="94">
                  <c:v>180.22719999999993</c:v>
                </c:pt>
                <c:pt idx="95">
                  <c:v>180.22719999999993</c:v>
                </c:pt>
                <c:pt idx="96">
                  <c:v>180.22719999999993</c:v>
                </c:pt>
                <c:pt idx="97">
                  <c:v>180.22719999999993</c:v>
                </c:pt>
                <c:pt idx="98">
                  <c:v>180.22719999999993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validation!$D$5</c:f>
              <c:strCache>
                <c:ptCount val="1"/>
                <c:pt idx="0">
                  <c:v>UCL=avg+3std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validation!$D$6:$D$104</c:f>
              <c:numCache>
                <c:formatCode>General</c:formatCode>
                <c:ptCount val="99"/>
                <c:pt idx="0">
                  <c:v>196.10575276208067</c:v>
                </c:pt>
                <c:pt idx="1">
                  <c:v>196.10575276208067</c:v>
                </c:pt>
                <c:pt idx="2">
                  <c:v>196.10575276208067</c:v>
                </c:pt>
                <c:pt idx="3">
                  <c:v>196.10575276208067</c:v>
                </c:pt>
                <c:pt idx="4">
                  <c:v>196.10575276208067</c:v>
                </c:pt>
                <c:pt idx="5">
                  <c:v>196.10575276208067</c:v>
                </c:pt>
                <c:pt idx="6">
                  <c:v>196.10575276208067</c:v>
                </c:pt>
                <c:pt idx="7">
                  <c:v>196.10575276208067</c:v>
                </c:pt>
                <c:pt idx="8">
                  <c:v>196.10575276208067</c:v>
                </c:pt>
                <c:pt idx="9">
                  <c:v>196.10575276208067</c:v>
                </c:pt>
                <c:pt idx="10">
                  <c:v>196.10575276208067</c:v>
                </c:pt>
                <c:pt idx="11">
                  <c:v>196.10575276208067</c:v>
                </c:pt>
                <c:pt idx="12">
                  <c:v>196.10575276208067</c:v>
                </c:pt>
                <c:pt idx="13">
                  <c:v>196.10575276208067</c:v>
                </c:pt>
                <c:pt idx="14">
                  <c:v>196.10575276208067</c:v>
                </c:pt>
                <c:pt idx="15">
                  <c:v>196.10575276208067</c:v>
                </c:pt>
                <c:pt idx="16">
                  <c:v>196.10575276208067</c:v>
                </c:pt>
                <c:pt idx="17">
                  <c:v>196.10575276208067</c:v>
                </c:pt>
                <c:pt idx="18">
                  <c:v>196.10575276208067</c:v>
                </c:pt>
                <c:pt idx="19">
                  <c:v>196.10575276208067</c:v>
                </c:pt>
                <c:pt idx="20">
                  <c:v>196.10575276208067</c:v>
                </c:pt>
                <c:pt idx="21">
                  <c:v>196.10575276208067</c:v>
                </c:pt>
                <c:pt idx="22">
                  <c:v>196.10575276208067</c:v>
                </c:pt>
                <c:pt idx="23">
                  <c:v>196.10575276208067</c:v>
                </c:pt>
                <c:pt idx="24">
                  <c:v>196.10575276208067</c:v>
                </c:pt>
                <c:pt idx="25">
                  <c:v>196.10575276208067</c:v>
                </c:pt>
                <c:pt idx="26">
                  <c:v>196.10575276208067</c:v>
                </c:pt>
                <c:pt idx="27">
                  <c:v>196.10575276208067</c:v>
                </c:pt>
                <c:pt idx="28">
                  <c:v>196.10575276208067</c:v>
                </c:pt>
                <c:pt idx="29">
                  <c:v>196.10575276208067</c:v>
                </c:pt>
                <c:pt idx="30">
                  <c:v>196.10575276208067</c:v>
                </c:pt>
                <c:pt idx="31">
                  <c:v>196.10575276208067</c:v>
                </c:pt>
                <c:pt idx="32">
                  <c:v>196.10575276208067</c:v>
                </c:pt>
                <c:pt idx="33">
                  <c:v>196.10575276208067</c:v>
                </c:pt>
                <c:pt idx="34">
                  <c:v>196.10575276208067</c:v>
                </c:pt>
                <c:pt idx="35">
                  <c:v>196.10575276208067</c:v>
                </c:pt>
                <c:pt idx="36">
                  <c:v>196.10575276208067</c:v>
                </c:pt>
                <c:pt idx="37">
                  <c:v>196.10575276208067</c:v>
                </c:pt>
                <c:pt idx="38">
                  <c:v>196.10575276208067</c:v>
                </c:pt>
                <c:pt idx="39">
                  <c:v>196.10575276208067</c:v>
                </c:pt>
                <c:pt idx="40">
                  <c:v>196.10575276208067</c:v>
                </c:pt>
                <c:pt idx="41">
                  <c:v>196.10575276208067</c:v>
                </c:pt>
                <c:pt idx="42">
                  <c:v>196.10575276208067</c:v>
                </c:pt>
                <c:pt idx="43">
                  <c:v>196.10575276208067</c:v>
                </c:pt>
                <c:pt idx="44">
                  <c:v>196.10575276208067</c:v>
                </c:pt>
                <c:pt idx="45">
                  <c:v>196.10575276208067</c:v>
                </c:pt>
                <c:pt idx="46">
                  <c:v>196.10575276208067</c:v>
                </c:pt>
                <c:pt idx="47">
                  <c:v>196.10575276208067</c:v>
                </c:pt>
                <c:pt idx="48">
                  <c:v>196.10575276208067</c:v>
                </c:pt>
                <c:pt idx="49">
                  <c:v>196.10575276208067</c:v>
                </c:pt>
                <c:pt idx="50">
                  <c:v>196.10575276208067</c:v>
                </c:pt>
                <c:pt idx="51">
                  <c:v>196.10575276208067</c:v>
                </c:pt>
                <c:pt idx="52">
                  <c:v>196.10575276208067</c:v>
                </c:pt>
                <c:pt idx="53">
                  <c:v>196.10575276208067</c:v>
                </c:pt>
                <c:pt idx="54">
                  <c:v>196.10575276208067</c:v>
                </c:pt>
                <c:pt idx="55">
                  <c:v>196.10575276208067</c:v>
                </c:pt>
                <c:pt idx="56">
                  <c:v>196.10575276208067</c:v>
                </c:pt>
                <c:pt idx="57">
                  <c:v>196.10575276208067</c:v>
                </c:pt>
                <c:pt idx="58">
                  <c:v>196.10575276208067</c:v>
                </c:pt>
                <c:pt idx="59">
                  <c:v>196.10575276208067</c:v>
                </c:pt>
                <c:pt idx="60">
                  <c:v>196.10575276208067</c:v>
                </c:pt>
                <c:pt idx="61">
                  <c:v>196.10575276208067</c:v>
                </c:pt>
                <c:pt idx="62">
                  <c:v>196.10575276208067</c:v>
                </c:pt>
                <c:pt idx="63">
                  <c:v>196.10575276208067</c:v>
                </c:pt>
                <c:pt idx="64">
                  <c:v>196.10575276208067</c:v>
                </c:pt>
                <c:pt idx="65">
                  <c:v>196.10575276208067</c:v>
                </c:pt>
                <c:pt idx="66">
                  <c:v>196.10575276208067</c:v>
                </c:pt>
                <c:pt idx="67">
                  <c:v>196.10575276208067</c:v>
                </c:pt>
                <c:pt idx="68">
                  <c:v>196.10575276208067</c:v>
                </c:pt>
                <c:pt idx="69">
                  <c:v>196.10575276208067</c:v>
                </c:pt>
                <c:pt idx="70">
                  <c:v>196.10575276208067</c:v>
                </c:pt>
                <c:pt idx="71">
                  <c:v>196.10575276208067</c:v>
                </c:pt>
                <c:pt idx="72">
                  <c:v>196.10575276208067</c:v>
                </c:pt>
                <c:pt idx="73">
                  <c:v>196.10575276208067</c:v>
                </c:pt>
                <c:pt idx="74">
                  <c:v>196.10575276208067</c:v>
                </c:pt>
                <c:pt idx="75">
                  <c:v>196.10575276208067</c:v>
                </c:pt>
                <c:pt idx="76">
                  <c:v>196.10575276208067</c:v>
                </c:pt>
                <c:pt idx="77">
                  <c:v>196.10575276208067</c:v>
                </c:pt>
                <c:pt idx="78">
                  <c:v>196.10575276208067</c:v>
                </c:pt>
                <c:pt idx="79">
                  <c:v>196.10575276208067</c:v>
                </c:pt>
                <c:pt idx="80">
                  <c:v>196.10575276208067</c:v>
                </c:pt>
                <c:pt idx="81">
                  <c:v>196.10575276208067</c:v>
                </c:pt>
                <c:pt idx="82">
                  <c:v>196.10575276208067</c:v>
                </c:pt>
                <c:pt idx="83">
                  <c:v>196.10575276208067</c:v>
                </c:pt>
                <c:pt idx="84">
                  <c:v>196.10575276208067</c:v>
                </c:pt>
                <c:pt idx="85">
                  <c:v>196.10575276208067</c:v>
                </c:pt>
                <c:pt idx="86">
                  <c:v>196.10575276208067</c:v>
                </c:pt>
                <c:pt idx="87">
                  <c:v>196.10575276208067</c:v>
                </c:pt>
                <c:pt idx="88">
                  <c:v>196.10575276208067</c:v>
                </c:pt>
                <c:pt idx="89">
                  <c:v>196.10575276208067</c:v>
                </c:pt>
                <c:pt idx="90">
                  <c:v>196.10575276208067</c:v>
                </c:pt>
                <c:pt idx="91">
                  <c:v>196.10575276208067</c:v>
                </c:pt>
                <c:pt idx="92">
                  <c:v>196.10575276208067</c:v>
                </c:pt>
                <c:pt idx="93">
                  <c:v>196.10575276208067</c:v>
                </c:pt>
                <c:pt idx="94">
                  <c:v>196.10575276208067</c:v>
                </c:pt>
                <c:pt idx="95">
                  <c:v>196.10575276208067</c:v>
                </c:pt>
                <c:pt idx="96">
                  <c:v>196.10575276208067</c:v>
                </c:pt>
                <c:pt idx="97">
                  <c:v>196.10575276208067</c:v>
                </c:pt>
                <c:pt idx="98">
                  <c:v>196.10575276208067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0304"/>
        <c:axId val="97811840"/>
      </c:lineChart>
      <c:catAx>
        <c:axId val="97810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97811840"/>
        <c:crosses val="autoZero"/>
        <c:auto val="1"/>
        <c:lblAlgn val="ctr"/>
        <c:lblOffset val="100"/>
        <c:noMultiLvlLbl val="0"/>
      </c:catAx>
      <c:valAx>
        <c:axId val="97811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781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Shewhart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data'!$A$6</c:f>
              <c:strCache>
                <c:ptCount val="1"/>
                <c:pt idx="0">
                  <c:v>X</c:v>
                </c:pt>
              </c:strCache>
            </c:strRef>
          </c:tx>
          <c:marker>
            <c:symbol val="circle"/>
            <c:size val="6"/>
          </c:marker>
          <c:val>
            <c:numRef>
              <c:f>'new data'!$A$7:$A$104</c:f>
              <c:numCache>
                <c:formatCode>General</c:formatCode>
                <c:ptCount val="98"/>
                <c:pt idx="0">
                  <c:v>160.65</c:v>
                </c:pt>
                <c:pt idx="1">
                  <c:v>163.94</c:v>
                </c:pt>
                <c:pt idx="2">
                  <c:v>168.78</c:v>
                </c:pt>
                <c:pt idx="3">
                  <c:v>173.45</c:v>
                </c:pt>
                <c:pt idx="4">
                  <c:v>164.52</c:v>
                </c:pt>
                <c:pt idx="5">
                  <c:v>177.21</c:v>
                </c:pt>
                <c:pt idx="6">
                  <c:v>174.56</c:v>
                </c:pt>
                <c:pt idx="7">
                  <c:v>164.45</c:v>
                </c:pt>
                <c:pt idx="8">
                  <c:v>175.98</c:v>
                </c:pt>
                <c:pt idx="9">
                  <c:v>165.36</c:v>
                </c:pt>
                <c:pt idx="10">
                  <c:v>177.96</c:v>
                </c:pt>
                <c:pt idx="11">
                  <c:v>168.5</c:v>
                </c:pt>
                <c:pt idx="12">
                  <c:v>169.84</c:v>
                </c:pt>
                <c:pt idx="13">
                  <c:v>164.97</c:v>
                </c:pt>
                <c:pt idx="14">
                  <c:v>165.98</c:v>
                </c:pt>
                <c:pt idx="15">
                  <c:v>172.57</c:v>
                </c:pt>
                <c:pt idx="16">
                  <c:v>168.11</c:v>
                </c:pt>
                <c:pt idx="17">
                  <c:v>163</c:v>
                </c:pt>
                <c:pt idx="18">
                  <c:v>163.47</c:v>
                </c:pt>
                <c:pt idx="19">
                  <c:v>169.86</c:v>
                </c:pt>
                <c:pt idx="20">
                  <c:v>172.32</c:v>
                </c:pt>
                <c:pt idx="21">
                  <c:v>173.02</c:v>
                </c:pt>
                <c:pt idx="22">
                  <c:v>173.82</c:v>
                </c:pt>
                <c:pt idx="23">
                  <c:v>168.09</c:v>
                </c:pt>
                <c:pt idx="24">
                  <c:v>165.41</c:v>
                </c:pt>
                <c:pt idx="25">
                  <c:v>171.88</c:v>
                </c:pt>
                <c:pt idx="26">
                  <c:v>176.32</c:v>
                </c:pt>
                <c:pt idx="27">
                  <c:v>177.21</c:v>
                </c:pt>
                <c:pt idx="28">
                  <c:v>172.47</c:v>
                </c:pt>
                <c:pt idx="29">
                  <c:v>168.41</c:v>
                </c:pt>
                <c:pt idx="30">
                  <c:v>162.02000000000001</c:v>
                </c:pt>
                <c:pt idx="31">
                  <c:v>175.84</c:v>
                </c:pt>
                <c:pt idx="32">
                  <c:v>169.77</c:v>
                </c:pt>
                <c:pt idx="33">
                  <c:v>169.43</c:v>
                </c:pt>
                <c:pt idx="34">
                  <c:v>166.52</c:v>
                </c:pt>
                <c:pt idx="35">
                  <c:v>170.95</c:v>
                </c:pt>
                <c:pt idx="36">
                  <c:v>179.67</c:v>
                </c:pt>
                <c:pt idx="37">
                  <c:v>162.22999999999999</c:v>
                </c:pt>
                <c:pt idx="38">
                  <c:v>160.44</c:v>
                </c:pt>
                <c:pt idx="39">
                  <c:v>172.64</c:v>
                </c:pt>
                <c:pt idx="40">
                  <c:v>174.17</c:v>
                </c:pt>
                <c:pt idx="41">
                  <c:v>172.42</c:v>
                </c:pt>
                <c:pt idx="42">
                  <c:v>170.86</c:v>
                </c:pt>
                <c:pt idx="43">
                  <c:v>168.85</c:v>
                </c:pt>
                <c:pt idx="44">
                  <c:v>173.83</c:v>
                </c:pt>
                <c:pt idx="45">
                  <c:v>167.55</c:v>
                </c:pt>
                <c:pt idx="46">
                  <c:v>178.35</c:v>
                </c:pt>
                <c:pt idx="47">
                  <c:v>168.05</c:v>
                </c:pt>
                <c:pt idx="48">
                  <c:v>165.32</c:v>
                </c:pt>
                <c:pt idx="49">
                  <c:v>169.95</c:v>
                </c:pt>
                <c:pt idx="50">
                  <c:v>163.80000000000001</c:v>
                </c:pt>
                <c:pt idx="51">
                  <c:v>169.34</c:v>
                </c:pt>
                <c:pt idx="52">
                  <c:v>167.29</c:v>
                </c:pt>
                <c:pt idx="53">
                  <c:v>170.65</c:v>
                </c:pt>
                <c:pt idx="54">
                  <c:v>174.18</c:v>
                </c:pt>
                <c:pt idx="55">
                  <c:v>178.15</c:v>
                </c:pt>
                <c:pt idx="56">
                  <c:v>167.55</c:v>
                </c:pt>
                <c:pt idx="57">
                  <c:v>163.05000000000001</c:v>
                </c:pt>
                <c:pt idx="58">
                  <c:v>177.37</c:v>
                </c:pt>
                <c:pt idx="59">
                  <c:v>161.52000000000001</c:v>
                </c:pt>
                <c:pt idx="60">
                  <c:v>174.28</c:v>
                </c:pt>
                <c:pt idx="61">
                  <c:v>162.77000000000001</c:v>
                </c:pt>
                <c:pt idx="62">
                  <c:v>166.21</c:v>
                </c:pt>
                <c:pt idx="63">
                  <c:v>165.88</c:v>
                </c:pt>
                <c:pt idx="64">
                  <c:v>164.38</c:v>
                </c:pt>
                <c:pt idx="65">
                  <c:v>171.44</c:v>
                </c:pt>
                <c:pt idx="66">
                  <c:v>171.33</c:v>
                </c:pt>
                <c:pt idx="67">
                  <c:v>162.08000000000001</c:v>
                </c:pt>
                <c:pt idx="68">
                  <c:v>175.61</c:v>
                </c:pt>
                <c:pt idx="69">
                  <c:v>162.38999999999999</c:v>
                </c:pt>
                <c:pt idx="70">
                  <c:v>173.45</c:v>
                </c:pt>
                <c:pt idx="71">
                  <c:v>183.33</c:v>
                </c:pt>
                <c:pt idx="72">
                  <c:v>171.12</c:v>
                </c:pt>
                <c:pt idx="73">
                  <c:v>176.48</c:v>
                </c:pt>
                <c:pt idx="74">
                  <c:v>169.73</c:v>
                </c:pt>
                <c:pt idx="75">
                  <c:v>172.09</c:v>
                </c:pt>
                <c:pt idx="76">
                  <c:v>165.76</c:v>
                </c:pt>
                <c:pt idx="77">
                  <c:v>174.29</c:v>
                </c:pt>
                <c:pt idx="78">
                  <c:v>173.73</c:v>
                </c:pt>
                <c:pt idx="79">
                  <c:v>164.38</c:v>
                </c:pt>
                <c:pt idx="80">
                  <c:v>174.68</c:v>
                </c:pt>
                <c:pt idx="81">
                  <c:v>171.78</c:v>
                </c:pt>
                <c:pt idx="82">
                  <c:v>178.89</c:v>
                </c:pt>
                <c:pt idx="83">
                  <c:v>167.07</c:v>
                </c:pt>
                <c:pt idx="84">
                  <c:v>169.5</c:v>
                </c:pt>
                <c:pt idx="85">
                  <c:v>169.44</c:v>
                </c:pt>
                <c:pt idx="86">
                  <c:v>164.32</c:v>
                </c:pt>
                <c:pt idx="87">
                  <c:v>172.64</c:v>
                </c:pt>
                <c:pt idx="88">
                  <c:v>179.23</c:v>
                </c:pt>
                <c:pt idx="89">
                  <c:v>162.74</c:v>
                </c:pt>
                <c:pt idx="90">
                  <c:v>166.22</c:v>
                </c:pt>
                <c:pt idx="91">
                  <c:v>171.12</c:v>
                </c:pt>
                <c:pt idx="92">
                  <c:v>162.30000000000001</c:v>
                </c:pt>
                <c:pt idx="93">
                  <c:v>175.52</c:v>
                </c:pt>
                <c:pt idx="94">
                  <c:v>170.43</c:v>
                </c:pt>
                <c:pt idx="95">
                  <c:v>164.91</c:v>
                </c:pt>
                <c:pt idx="96">
                  <c:v>171.51</c:v>
                </c:pt>
                <c:pt idx="97">
                  <c:v>178.45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data'!$B$6</c:f>
              <c:strCache>
                <c:ptCount val="1"/>
                <c:pt idx="0">
                  <c:v>LCL=avg-3std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'new data'!$B$7:$B$104</c:f>
              <c:numCache>
                <c:formatCode>General</c:formatCode>
                <c:ptCount val="98"/>
                <c:pt idx="0">
                  <c:v>164.34864723791918</c:v>
                </c:pt>
                <c:pt idx="1">
                  <c:v>164.34864723791918</c:v>
                </c:pt>
                <c:pt idx="2">
                  <c:v>164.34864723791918</c:v>
                </c:pt>
                <c:pt idx="3">
                  <c:v>164.34864723791918</c:v>
                </c:pt>
                <c:pt idx="4">
                  <c:v>164.34864723791918</c:v>
                </c:pt>
                <c:pt idx="5">
                  <c:v>164.34864723791918</c:v>
                </c:pt>
                <c:pt idx="6">
                  <c:v>164.34864723791918</c:v>
                </c:pt>
                <c:pt idx="7">
                  <c:v>164.34864723791918</c:v>
                </c:pt>
                <c:pt idx="8">
                  <c:v>164.34864723791918</c:v>
                </c:pt>
                <c:pt idx="9">
                  <c:v>164.34864723791918</c:v>
                </c:pt>
                <c:pt idx="10">
                  <c:v>164.34864723791918</c:v>
                </c:pt>
                <c:pt idx="11">
                  <c:v>164.34864723791918</c:v>
                </c:pt>
                <c:pt idx="12">
                  <c:v>164.34864723791918</c:v>
                </c:pt>
                <c:pt idx="13">
                  <c:v>164.34864723791918</c:v>
                </c:pt>
                <c:pt idx="14">
                  <c:v>164.34864723791918</c:v>
                </c:pt>
                <c:pt idx="15">
                  <c:v>164.34864723791918</c:v>
                </c:pt>
                <c:pt idx="16">
                  <c:v>164.34864723791918</c:v>
                </c:pt>
                <c:pt idx="17">
                  <c:v>164.34864723791918</c:v>
                </c:pt>
                <c:pt idx="18">
                  <c:v>164.34864723791918</c:v>
                </c:pt>
                <c:pt idx="19">
                  <c:v>164.34864723791918</c:v>
                </c:pt>
                <c:pt idx="20">
                  <c:v>164.34864723791918</c:v>
                </c:pt>
                <c:pt idx="21">
                  <c:v>164.34864723791918</c:v>
                </c:pt>
                <c:pt idx="22">
                  <c:v>164.34864723791918</c:v>
                </c:pt>
                <c:pt idx="23">
                  <c:v>164.34864723791918</c:v>
                </c:pt>
                <c:pt idx="24">
                  <c:v>164.34864723791918</c:v>
                </c:pt>
                <c:pt idx="25">
                  <c:v>164.34864723791918</c:v>
                </c:pt>
                <c:pt idx="26">
                  <c:v>164.34864723791918</c:v>
                </c:pt>
                <c:pt idx="27">
                  <c:v>164.34864723791918</c:v>
                </c:pt>
                <c:pt idx="28">
                  <c:v>164.34864723791918</c:v>
                </c:pt>
                <c:pt idx="29">
                  <c:v>164.34864723791918</c:v>
                </c:pt>
                <c:pt idx="30">
                  <c:v>164.34864723791918</c:v>
                </c:pt>
                <c:pt idx="31">
                  <c:v>164.34864723791918</c:v>
                </c:pt>
                <c:pt idx="32">
                  <c:v>164.34864723791918</c:v>
                </c:pt>
                <c:pt idx="33">
                  <c:v>164.34864723791918</c:v>
                </c:pt>
                <c:pt idx="34">
                  <c:v>164.34864723791918</c:v>
                </c:pt>
                <c:pt idx="35">
                  <c:v>164.34864723791918</c:v>
                </c:pt>
                <c:pt idx="36">
                  <c:v>164.34864723791918</c:v>
                </c:pt>
                <c:pt idx="37">
                  <c:v>164.34864723791918</c:v>
                </c:pt>
                <c:pt idx="38">
                  <c:v>164.34864723791918</c:v>
                </c:pt>
                <c:pt idx="39">
                  <c:v>164.34864723791918</c:v>
                </c:pt>
                <c:pt idx="40">
                  <c:v>164.34864723791918</c:v>
                </c:pt>
                <c:pt idx="41">
                  <c:v>164.34864723791918</c:v>
                </c:pt>
                <c:pt idx="42">
                  <c:v>164.34864723791918</c:v>
                </c:pt>
                <c:pt idx="43">
                  <c:v>164.34864723791918</c:v>
                </c:pt>
                <c:pt idx="44">
                  <c:v>164.34864723791918</c:v>
                </c:pt>
                <c:pt idx="45">
                  <c:v>164.34864723791918</c:v>
                </c:pt>
                <c:pt idx="46">
                  <c:v>164.34864723791918</c:v>
                </c:pt>
                <c:pt idx="47">
                  <c:v>164.34864723791918</c:v>
                </c:pt>
                <c:pt idx="48">
                  <c:v>164.34864723791918</c:v>
                </c:pt>
                <c:pt idx="49">
                  <c:v>164.34864723791918</c:v>
                </c:pt>
                <c:pt idx="50">
                  <c:v>164.34864723791918</c:v>
                </c:pt>
                <c:pt idx="51">
                  <c:v>164.34864723791918</c:v>
                </c:pt>
                <c:pt idx="52">
                  <c:v>164.34864723791918</c:v>
                </c:pt>
                <c:pt idx="53">
                  <c:v>164.34864723791918</c:v>
                </c:pt>
                <c:pt idx="54">
                  <c:v>164.34864723791918</c:v>
                </c:pt>
                <c:pt idx="55">
                  <c:v>164.34864723791918</c:v>
                </c:pt>
                <c:pt idx="56">
                  <c:v>164.34864723791918</c:v>
                </c:pt>
                <c:pt idx="57">
                  <c:v>164.34864723791918</c:v>
                </c:pt>
                <c:pt idx="58">
                  <c:v>164.34864723791918</c:v>
                </c:pt>
                <c:pt idx="59">
                  <c:v>164.34864723791918</c:v>
                </c:pt>
                <c:pt idx="60">
                  <c:v>164.34864723791918</c:v>
                </c:pt>
                <c:pt idx="61">
                  <c:v>164.34864723791918</c:v>
                </c:pt>
                <c:pt idx="62">
                  <c:v>164.34864723791918</c:v>
                </c:pt>
                <c:pt idx="63">
                  <c:v>164.34864723791918</c:v>
                </c:pt>
                <c:pt idx="64">
                  <c:v>164.34864723791918</c:v>
                </c:pt>
                <c:pt idx="65">
                  <c:v>164.34864723791918</c:v>
                </c:pt>
                <c:pt idx="66">
                  <c:v>164.34864723791918</c:v>
                </c:pt>
                <c:pt idx="67">
                  <c:v>164.34864723791918</c:v>
                </c:pt>
                <c:pt idx="68">
                  <c:v>164.34864723791918</c:v>
                </c:pt>
                <c:pt idx="69">
                  <c:v>164.34864723791918</c:v>
                </c:pt>
                <c:pt idx="70">
                  <c:v>164.34864723791918</c:v>
                </c:pt>
                <c:pt idx="71">
                  <c:v>164.34864723791918</c:v>
                </c:pt>
                <c:pt idx="72">
                  <c:v>164.34864723791918</c:v>
                </c:pt>
                <c:pt idx="73">
                  <c:v>164.34864723791918</c:v>
                </c:pt>
                <c:pt idx="74">
                  <c:v>164.34864723791918</c:v>
                </c:pt>
                <c:pt idx="75">
                  <c:v>164.34864723791918</c:v>
                </c:pt>
                <c:pt idx="76">
                  <c:v>164.34864723791918</c:v>
                </c:pt>
                <c:pt idx="77">
                  <c:v>164.34864723791918</c:v>
                </c:pt>
                <c:pt idx="78">
                  <c:v>164.34864723791918</c:v>
                </c:pt>
                <c:pt idx="79">
                  <c:v>164.34864723791918</c:v>
                </c:pt>
                <c:pt idx="80">
                  <c:v>164.34864723791918</c:v>
                </c:pt>
                <c:pt idx="81">
                  <c:v>164.34864723791918</c:v>
                </c:pt>
                <c:pt idx="82">
                  <c:v>164.34864723791918</c:v>
                </c:pt>
                <c:pt idx="83">
                  <c:v>164.34864723791918</c:v>
                </c:pt>
                <c:pt idx="84">
                  <c:v>164.34864723791918</c:v>
                </c:pt>
                <c:pt idx="85">
                  <c:v>164.34864723791918</c:v>
                </c:pt>
                <c:pt idx="86">
                  <c:v>164.34864723791918</c:v>
                </c:pt>
                <c:pt idx="87">
                  <c:v>164.34864723791918</c:v>
                </c:pt>
                <c:pt idx="88">
                  <c:v>164.34864723791918</c:v>
                </c:pt>
                <c:pt idx="89">
                  <c:v>164.34864723791918</c:v>
                </c:pt>
                <c:pt idx="90">
                  <c:v>164.34864723791918</c:v>
                </c:pt>
                <c:pt idx="91">
                  <c:v>164.34864723791918</c:v>
                </c:pt>
                <c:pt idx="92">
                  <c:v>164.34864723791918</c:v>
                </c:pt>
                <c:pt idx="93">
                  <c:v>164.34864723791918</c:v>
                </c:pt>
                <c:pt idx="94">
                  <c:v>164.34864723791918</c:v>
                </c:pt>
                <c:pt idx="95">
                  <c:v>164.34864723791918</c:v>
                </c:pt>
                <c:pt idx="96">
                  <c:v>164.34864723791918</c:v>
                </c:pt>
                <c:pt idx="97">
                  <c:v>164.34864723791918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data'!$C$6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'new data'!$C$7:$C$104</c:f>
              <c:numCache>
                <c:formatCode>General</c:formatCode>
                <c:ptCount val="98"/>
                <c:pt idx="0">
                  <c:v>180.22719999999993</c:v>
                </c:pt>
                <c:pt idx="1">
                  <c:v>180.22719999999993</c:v>
                </c:pt>
                <c:pt idx="2">
                  <c:v>180.22719999999993</c:v>
                </c:pt>
                <c:pt idx="3">
                  <c:v>180.22719999999993</c:v>
                </c:pt>
                <c:pt idx="4">
                  <c:v>180.22719999999993</c:v>
                </c:pt>
                <c:pt idx="5">
                  <c:v>180.22719999999993</c:v>
                </c:pt>
                <c:pt idx="6">
                  <c:v>180.22719999999993</c:v>
                </c:pt>
                <c:pt idx="7">
                  <c:v>180.22719999999993</c:v>
                </c:pt>
                <c:pt idx="8">
                  <c:v>180.22719999999993</c:v>
                </c:pt>
                <c:pt idx="9">
                  <c:v>180.22719999999993</c:v>
                </c:pt>
                <c:pt idx="10">
                  <c:v>180.22719999999993</c:v>
                </c:pt>
                <c:pt idx="11">
                  <c:v>180.22719999999993</c:v>
                </c:pt>
                <c:pt idx="12">
                  <c:v>180.22719999999993</c:v>
                </c:pt>
                <c:pt idx="13">
                  <c:v>180.22719999999993</c:v>
                </c:pt>
                <c:pt idx="14">
                  <c:v>180.22719999999993</c:v>
                </c:pt>
                <c:pt idx="15">
                  <c:v>180.22719999999993</c:v>
                </c:pt>
                <c:pt idx="16">
                  <c:v>180.22719999999993</c:v>
                </c:pt>
                <c:pt idx="17">
                  <c:v>180.22719999999993</c:v>
                </c:pt>
                <c:pt idx="18">
                  <c:v>180.22719999999993</c:v>
                </c:pt>
                <c:pt idx="19">
                  <c:v>180.22719999999993</c:v>
                </c:pt>
                <c:pt idx="20">
                  <c:v>180.22719999999993</c:v>
                </c:pt>
                <c:pt idx="21">
                  <c:v>180.22719999999993</c:v>
                </c:pt>
                <c:pt idx="22">
                  <c:v>180.22719999999993</c:v>
                </c:pt>
                <c:pt idx="23">
                  <c:v>180.22719999999993</c:v>
                </c:pt>
                <c:pt idx="24">
                  <c:v>180.22719999999993</c:v>
                </c:pt>
                <c:pt idx="25">
                  <c:v>180.22719999999993</c:v>
                </c:pt>
                <c:pt idx="26">
                  <c:v>180.22719999999993</c:v>
                </c:pt>
                <c:pt idx="27">
                  <c:v>180.22719999999993</c:v>
                </c:pt>
                <c:pt idx="28">
                  <c:v>180.22719999999993</c:v>
                </c:pt>
                <c:pt idx="29">
                  <c:v>180.22719999999993</c:v>
                </c:pt>
                <c:pt idx="30">
                  <c:v>180.22719999999993</c:v>
                </c:pt>
                <c:pt idx="31">
                  <c:v>180.22719999999993</c:v>
                </c:pt>
                <c:pt idx="32">
                  <c:v>180.22719999999993</c:v>
                </c:pt>
                <c:pt idx="33">
                  <c:v>180.22719999999993</c:v>
                </c:pt>
                <c:pt idx="34">
                  <c:v>180.22719999999993</c:v>
                </c:pt>
                <c:pt idx="35">
                  <c:v>180.22719999999993</c:v>
                </c:pt>
                <c:pt idx="36">
                  <c:v>180.22719999999993</c:v>
                </c:pt>
                <c:pt idx="37">
                  <c:v>180.22719999999993</c:v>
                </c:pt>
                <c:pt idx="38">
                  <c:v>180.22719999999993</c:v>
                </c:pt>
                <c:pt idx="39">
                  <c:v>180.22719999999993</c:v>
                </c:pt>
                <c:pt idx="40">
                  <c:v>180.22719999999993</c:v>
                </c:pt>
                <c:pt idx="41">
                  <c:v>180.22719999999993</c:v>
                </c:pt>
                <c:pt idx="42">
                  <c:v>180.22719999999993</c:v>
                </c:pt>
                <c:pt idx="43">
                  <c:v>180.22719999999993</c:v>
                </c:pt>
                <c:pt idx="44">
                  <c:v>180.22719999999993</c:v>
                </c:pt>
                <c:pt idx="45">
                  <c:v>180.22719999999993</c:v>
                </c:pt>
                <c:pt idx="46">
                  <c:v>180.22719999999993</c:v>
                </c:pt>
                <c:pt idx="47">
                  <c:v>180.22719999999993</c:v>
                </c:pt>
                <c:pt idx="48">
                  <c:v>180.22719999999993</c:v>
                </c:pt>
                <c:pt idx="49">
                  <c:v>180.22719999999993</c:v>
                </c:pt>
                <c:pt idx="50">
                  <c:v>180.22719999999993</c:v>
                </c:pt>
                <c:pt idx="51">
                  <c:v>180.22719999999993</c:v>
                </c:pt>
                <c:pt idx="52">
                  <c:v>180.22719999999993</c:v>
                </c:pt>
                <c:pt idx="53">
                  <c:v>180.22719999999993</c:v>
                </c:pt>
                <c:pt idx="54">
                  <c:v>180.22719999999993</c:v>
                </c:pt>
                <c:pt idx="55">
                  <c:v>180.22719999999993</c:v>
                </c:pt>
                <c:pt idx="56">
                  <c:v>180.22719999999993</c:v>
                </c:pt>
                <c:pt idx="57">
                  <c:v>180.22719999999993</c:v>
                </c:pt>
                <c:pt idx="58">
                  <c:v>180.22719999999993</c:v>
                </c:pt>
                <c:pt idx="59">
                  <c:v>180.22719999999993</c:v>
                </c:pt>
                <c:pt idx="60">
                  <c:v>180.22719999999993</c:v>
                </c:pt>
                <c:pt idx="61">
                  <c:v>180.22719999999993</c:v>
                </c:pt>
                <c:pt idx="62">
                  <c:v>180.22719999999993</c:v>
                </c:pt>
                <c:pt idx="63">
                  <c:v>180.22719999999993</c:v>
                </c:pt>
                <c:pt idx="64">
                  <c:v>180.22719999999993</c:v>
                </c:pt>
                <c:pt idx="65">
                  <c:v>180.22719999999993</c:v>
                </c:pt>
                <c:pt idx="66">
                  <c:v>180.22719999999993</c:v>
                </c:pt>
                <c:pt idx="67">
                  <c:v>180.22719999999993</c:v>
                </c:pt>
                <c:pt idx="68">
                  <c:v>180.22719999999993</c:v>
                </c:pt>
                <c:pt idx="69">
                  <c:v>180.22719999999993</c:v>
                </c:pt>
                <c:pt idx="70">
                  <c:v>180.22719999999993</c:v>
                </c:pt>
                <c:pt idx="71">
                  <c:v>180.22719999999993</c:v>
                </c:pt>
                <c:pt idx="72">
                  <c:v>180.22719999999993</c:v>
                </c:pt>
                <c:pt idx="73">
                  <c:v>180.22719999999993</c:v>
                </c:pt>
                <c:pt idx="74">
                  <c:v>180.22719999999993</c:v>
                </c:pt>
                <c:pt idx="75">
                  <c:v>180.22719999999993</c:v>
                </c:pt>
                <c:pt idx="76">
                  <c:v>180.22719999999993</c:v>
                </c:pt>
                <c:pt idx="77">
                  <c:v>180.22719999999993</c:v>
                </c:pt>
                <c:pt idx="78">
                  <c:v>180.22719999999993</c:v>
                </c:pt>
                <c:pt idx="79">
                  <c:v>180.22719999999993</c:v>
                </c:pt>
                <c:pt idx="80">
                  <c:v>180.22719999999993</c:v>
                </c:pt>
                <c:pt idx="81">
                  <c:v>180.22719999999993</c:v>
                </c:pt>
                <c:pt idx="82">
                  <c:v>180.22719999999993</c:v>
                </c:pt>
                <c:pt idx="83">
                  <c:v>180.22719999999993</c:v>
                </c:pt>
                <c:pt idx="84">
                  <c:v>180.22719999999993</c:v>
                </c:pt>
                <c:pt idx="85">
                  <c:v>180.22719999999993</c:v>
                </c:pt>
                <c:pt idx="86">
                  <c:v>180.22719999999993</c:v>
                </c:pt>
                <c:pt idx="87">
                  <c:v>180.22719999999993</c:v>
                </c:pt>
                <c:pt idx="88">
                  <c:v>180.22719999999993</c:v>
                </c:pt>
                <c:pt idx="89">
                  <c:v>180.22719999999993</c:v>
                </c:pt>
                <c:pt idx="90">
                  <c:v>180.22719999999993</c:v>
                </c:pt>
                <c:pt idx="91">
                  <c:v>180.22719999999993</c:v>
                </c:pt>
                <c:pt idx="92">
                  <c:v>180.22719999999993</c:v>
                </c:pt>
                <c:pt idx="93">
                  <c:v>180.22719999999993</c:v>
                </c:pt>
                <c:pt idx="94">
                  <c:v>180.22719999999993</c:v>
                </c:pt>
                <c:pt idx="95">
                  <c:v>180.22719999999993</c:v>
                </c:pt>
                <c:pt idx="96">
                  <c:v>180.22719999999993</c:v>
                </c:pt>
                <c:pt idx="97">
                  <c:v>180.22719999999993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data'!$D$6</c:f>
              <c:strCache>
                <c:ptCount val="1"/>
                <c:pt idx="0">
                  <c:v>UCL=avg+3std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'new data'!$D$7:$D$104</c:f>
              <c:numCache>
                <c:formatCode>General</c:formatCode>
                <c:ptCount val="98"/>
                <c:pt idx="0">
                  <c:v>196.10575276208067</c:v>
                </c:pt>
                <c:pt idx="1">
                  <c:v>196.10575276208067</c:v>
                </c:pt>
                <c:pt idx="2">
                  <c:v>196.10575276208067</c:v>
                </c:pt>
                <c:pt idx="3">
                  <c:v>196.10575276208067</c:v>
                </c:pt>
                <c:pt idx="4">
                  <c:v>196.10575276208067</c:v>
                </c:pt>
                <c:pt idx="5">
                  <c:v>196.10575276208067</c:v>
                </c:pt>
                <c:pt idx="6">
                  <c:v>196.10575276208067</c:v>
                </c:pt>
                <c:pt idx="7">
                  <c:v>196.10575276208067</c:v>
                </c:pt>
                <c:pt idx="8">
                  <c:v>196.10575276208067</c:v>
                </c:pt>
                <c:pt idx="9">
                  <c:v>196.10575276208067</c:v>
                </c:pt>
                <c:pt idx="10">
                  <c:v>196.10575276208067</c:v>
                </c:pt>
                <c:pt idx="11">
                  <c:v>196.10575276208067</c:v>
                </c:pt>
                <c:pt idx="12">
                  <c:v>196.10575276208067</c:v>
                </c:pt>
                <c:pt idx="13">
                  <c:v>196.10575276208067</c:v>
                </c:pt>
                <c:pt idx="14">
                  <c:v>196.10575276208067</c:v>
                </c:pt>
                <c:pt idx="15">
                  <c:v>196.10575276208067</c:v>
                </c:pt>
                <c:pt idx="16">
                  <c:v>196.10575276208067</c:v>
                </c:pt>
                <c:pt idx="17">
                  <c:v>196.10575276208067</c:v>
                </c:pt>
                <c:pt idx="18">
                  <c:v>196.10575276208067</c:v>
                </c:pt>
                <c:pt idx="19">
                  <c:v>196.10575276208067</c:v>
                </c:pt>
                <c:pt idx="20">
                  <c:v>196.10575276208067</c:v>
                </c:pt>
                <c:pt idx="21">
                  <c:v>196.10575276208067</c:v>
                </c:pt>
                <c:pt idx="22">
                  <c:v>196.10575276208067</c:v>
                </c:pt>
                <c:pt idx="23">
                  <c:v>196.10575276208067</c:v>
                </c:pt>
                <c:pt idx="24">
                  <c:v>196.10575276208067</c:v>
                </c:pt>
                <c:pt idx="25">
                  <c:v>196.10575276208067</c:v>
                </c:pt>
                <c:pt idx="26">
                  <c:v>196.10575276208067</c:v>
                </c:pt>
                <c:pt idx="27">
                  <c:v>196.10575276208067</c:v>
                </c:pt>
                <c:pt idx="28">
                  <c:v>196.10575276208067</c:v>
                </c:pt>
                <c:pt idx="29">
                  <c:v>196.10575276208067</c:v>
                </c:pt>
                <c:pt idx="30">
                  <c:v>196.10575276208067</c:v>
                </c:pt>
                <c:pt idx="31">
                  <c:v>196.10575276208067</c:v>
                </c:pt>
                <c:pt idx="32">
                  <c:v>196.10575276208067</c:v>
                </c:pt>
                <c:pt idx="33">
                  <c:v>196.10575276208067</c:v>
                </c:pt>
                <c:pt idx="34">
                  <c:v>196.10575276208067</c:v>
                </c:pt>
                <c:pt idx="35">
                  <c:v>196.10575276208067</c:v>
                </c:pt>
                <c:pt idx="36">
                  <c:v>196.10575276208067</c:v>
                </c:pt>
                <c:pt idx="37">
                  <c:v>196.10575276208067</c:v>
                </c:pt>
                <c:pt idx="38">
                  <c:v>196.10575276208067</c:v>
                </c:pt>
                <c:pt idx="39">
                  <c:v>196.10575276208067</c:v>
                </c:pt>
                <c:pt idx="40">
                  <c:v>196.10575276208067</c:v>
                </c:pt>
                <c:pt idx="41">
                  <c:v>196.10575276208067</c:v>
                </c:pt>
                <c:pt idx="42">
                  <c:v>196.10575276208067</c:v>
                </c:pt>
                <c:pt idx="43">
                  <c:v>196.10575276208067</c:v>
                </c:pt>
                <c:pt idx="44">
                  <c:v>196.10575276208067</c:v>
                </c:pt>
                <c:pt idx="45">
                  <c:v>196.10575276208067</c:v>
                </c:pt>
                <c:pt idx="46">
                  <c:v>196.10575276208067</c:v>
                </c:pt>
                <c:pt idx="47">
                  <c:v>196.10575276208067</c:v>
                </c:pt>
                <c:pt idx="48">
                  <c:v>196.10575276208067</c:v>
                </c:pt>
                <c:pt idx="49">
                  <c:v>196.10575276208067</c:v>
                </c:pt>
                <c:pt idx="50">
                  <c:v>196.10575276208067</c:v>
                </c:pt>
                <c:pt idx="51">
                  <c:v>196.10575276208067</c:v>
                </c:pt>
                <c:pt idx="52">
                  <c:v>196.10575276208067</c:v>
                </c:pt>
                <c:pt idx="53">
                  <c:v>196.10575276208067</c:v>
                </c:pt>
                <c:pt idx="54">
                  <c:v>196.10575276208067</c:v>
                </c:pt>
                <c:pt idx="55">
                  <c:v>196.10575276208067</c:v>
                </c:pt>
                <c:pt idx="56">
                  <c:v>196.10575276208067</c:v>
                </c:pt>
                <c:pt idx="57">
                  <c:v>196.10575276208067</c:v>
                </c:pt>
                <c:pt idx="58">
                  <c:v>196.10575276208067</c:v>
                </c:pt>
                <c:pt idx="59">
                  <c:v>196.10575276208067</c:v>
                </c:pt>
                <c:pt idx="60">
                  <c:v>196.10575276208067</c:v>
                </c:pt>
                <c:pt idx="61">
                  <c:v>196.10575276208067</c:v>
                </c:pt>
                <c:pt idx="62">
                  <c:v>196.10575276208067</c:v>
                </c:pt>
                <c:pt idx="63">
                  <c:v>196.10575276208067</c:v>
                </c:pt>
                <c:pt idx="64">
                  <c:v>196.10575276208067</c:v>
                </c:pt>
                <c:pt idx="65">
                  <c:v>196.10575276208067</c:v>
                </c:pt>
                <c:pt idx="66">
                  <c:v>196.10575276208067</c:v>
                </c:pt>
                <c:pt idx="67">
                  <c:v>196.10575276208067</c:v>
                </c:pt>
                <c:pt idx="68">
                  <c:v>196.10575276208067</c:v>
                </c:pt>
                <c:pt idx="69">
                  <c:v>196.10575276208067</c:v>
                </c:pt>
                <c:pt idx="70">
                  <c:v>196.10575276208067</c:v>
                </c:pt>
                <c:pt idx="71">
                  <c:v>196.10575276208067</c:v>
                </c:pt>
                <c:pt idx="72">
                  <c:v>196.10575276208067</c:v>
                </c:pt>
                <c:pt idx="73">
                  <c:v>196.10575276208067</c:v>
                </c:pt>
                <c:pt idx="74">
                  <c:v>196.10575276208067</c:v>
                </c:pt>
                <c:pt idx="75">
                  <c:v>196.10575276208067</c:v>
                </c:pt>
                <c:pt idx="76">
                  <c:v>196.10575276208067</c:v>
                </c:pt>
                <c:pt idx="77">
                  <c:v>196.10575276208067</c:v>
                </c:pt>
                <c:pt idx="78">
                  <c:v>196.10575276208067</c:v>
                </c:pt>
                <c:pt idx="79">
                  <c:v>196.10575276208067</c:v>
                </c:pt>
                <c:pt idx="80">
                  <c:v>196.10575276208067</c:v>
                </c:pt>
                <c:pt idx="81">
                  <c:v>196.10575276208067</c:v>
                </c:pt>
                <c:pt idx="82">
                  <c:v>196.10575276208067</c:v>
                </c:pt>
                <c:pt idx="83">
                  <c:v>196.10575276208067</c:v>
                </c:pt>
                <c:pt idx="84">
                  <c:v>196.10575276208067</c:v>
                </c:pt>
                <c:pt idx="85">
                  <c:v>196.10575276208067</c:v>
                </c:pt>
                <c:pt idx="86">
                  <c:v>196.10575276208067</c:v>
                </c:pt>
                <c:pt idx="87">
                  <c:v>196.10575276208067</c:v>
                </c:pt>
                <c:pt idx="88">
                  <c:v>196.10575276208067</c:v>
                </c:pt>
                <c:pt idx="89">
                  <c:v>196.10575276208067</c:v>
                </c:pt>
                <c:pt idx="90">
                  <c:v>196.10575276208067</c:v>
                </c:pt>
                <c:pt idx="91">
                  <c:v>196.10575276208067</c:v>
                </c:pt>
                <c:pt idx="92">
                  <c:v>196.10575276208067</c:v>
                </c:pt>
                <c:pt idx="93">
                  <c:v>196.10575276208067</c:v>
                </c:pt>
                <c:pt idx="94">
                  <c:v>196.10575276208067</c:v>
                </c:pt>
                <c:pt idx="95">
                  <c:v>196.10575276208067</c:v>
                </c:pt>
                <c:pt idx="96">
                  <c:v>196.10575276208067</c:v>
                </c:pt>
                <c:pt idx="97">
                  <c:v>196.10575276208067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59072"/>
        <c:axId val="97860608"/>
      </c:lineChart>
      <c:catAx>
        <c:axId val="97859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7860608"/>
        <c:crosses val="autoZero"/>
        <c:auto val="1"/>
        <c:lblAlgn val="ctr"/>
        <c:lblOffset val="100"/>
        <c:noMultiLvlLbl val="0"/>
      </c:catAx>
      <c:valAx>
        <c:axId val="97860608"/>
        <c:scaling>
          <c:orientation val="minMax"/>
          <c:min val="1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785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12</xdr:row>
      <xdr:rowOff>123825</xdr:rowOff>
    </xdr:from>
    <xdr:to>
      <xdr:col>21</xdr:col>
      <xdr:colOff>561975</xdr:colOff>
      <xdr:row>31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152400</xdr:colOff>
          <xdr:row>4</xdr:row>
          <xdr:rowOff>85725</xdr:rowOff>
        </xdr:from>
        <xdr:to>
          <xdr:col>11</xdr:col>
          <xdr:colOff>352425</xdr:colOff>
          <xdr:row>7</xdr:row>
          <xdr:rowOff>9525</xdr:rowOff>
        </xdr:to>
        <xdr:sp macro="" textlink=""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276225</xdr:colOff>
          <xdr:row>3</xdr:row>
          <xdr:rowOff>19050</xdr:rowOff>
        </xdr:from>
        <xdr:to>
          <xdr:col>15</xdr:col>
          <xdr:colOff>57150</xdr:colOff>
          <xdr:row>6</xdr:row>
          <xdr:rowOff>133350</xdr:rowOff>
        </xdr:to>
        <xdr:sp macro="" textlink="">
          <xdr:nvSpPr>
            <xdr:cNvPr id="1028" name="Object 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190500</xdr:colOff>
          <xdr:row>3</xdr:row>
          <xdr:rowOff>66675</xdr:rowOff>
        </xdr:from>
        <xdr:to>
          <xdr:col>18</xdr:col>
          <xdr:colOff>133350</xdr:colOff>
          <xdr:row>7</xdr:row>
          <xdr:rowOff>66675</xdr:rowOff>
        </xdr:to>
        <xdr:sp macro="" textlink=""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9</xdr:row>
      <xdr:rowOff>66675</xdr:rowOff>
    </xdr:from>
    <xdr:to>
      <xdr:col>23</xdr:col>
      <xdr:colOff>219075</xdr:colOff>
      <xdr:row>27</xdr:row>
      <xdr:rowOff>185737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11</xdr:row>
      <xdr:rowOff>180975</xdr:rowOff>
    </xdr:from>
    <xdr:to>
      <xdr:col>20</xdr:col>
      <xdr:colOff>314325</xdr:colOff>
      <xdr:row>30</xdr:row>
      <xdr:rowOff>109537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4"/>
  <sheetViews>
    <sheetView workbookViewId="0">
      <selection activeCell="F4" sqref="F4:G104"/>
    </sheetView>
  </sheetViews>
  <sheetFormatPr defaultRowHeight="15" x14ac:dyDescent="0.25"/>
  <cols>
    <col min="2" max="2" width="16.140625" customWidth="1"/>
    <col min="3" max="3" width="13.5703125" customWidth="1"/>
    <col min="4" max="4" width="16.85546875" customWidth="1"/>
    <col min="5" max="5" width="17.42578125" customWidth="1"/>
    <col min="6" max="6" width="25.5703125" customWidth="1"/>
    <col min="7" max="7" width="17.7109375" customWidth="1"/>
  </cols>
  <sheetData>
    <row r="1" spans="1:15" x14ac:dyDescent="0.25">
      <c r="C1" s="3" t="s">
        <v>3</v>
      </c>
      <c r="D1" s="2">
        <f>AVERAGE(A:A)</f>
        <v>180.22719999999993</v>
      </c>
      <c r="E1" s="2"/>
      <c r="F1" s="3" t="s">
        <v>4</v>
      </c>
      <c r="G1" s="10">
        <v>0.3</v>
      </c>
      <c r="H1" t="s">
        <v>12</v>
      </c>
      <c r="I1" s="1"/>
    </row>
    <row r="2" spans="1:15" x14ac:dyDescent="0.25">
      <c r="C2" s="3" t="s">
        <v>2</v>
      </c>
      <c r="D2" s="2">
        <f>STDEV(A:A)</f>
        <v>5.2928509206935788</v>
      </c>
      <c r="E2" s="2"/>
      <c r="F2" s="3"/>
      <c r="G2" s="2"/>
    </row>
    <row r="3" spans="1:15" x14ac:dyDescent="0.25">
      <c r="E3" s="2" t="s">
        <v>11</v>
      </c>
      <c r="F3" t="s">
        <v>10</v>
      </c>
      <c r="O3" t="s">
        <v>15</v>
      </c>
    </row>
    <row r="4" spans="1:15" x14ac:dyDescent="0.25">
      <c r="A4" t="s">
        <v>0</v>
      </c>
      <c r="B4" t="s">
        <v>5</v>
      </c>
      <c r="C4" t="s">
        <v>1</v>
      </c>
      <c r="D4" t="s">
        <v>6</v>
      </c>
      <c r="E4">
        <f>D1</f>
        <v>180.22719999999993</v>
      </c>
      <c r="F4" t="s">
        <v>13</v>
      </c>
      <c r="G4" t="s">
        <v>14</v>
      </c>
    </row>
    <row r="5" spans="1:15" x14ac:dyDescent="0.25">
      <c r="A5">
        <v>188.47</v>
      </c>
      <c r="B5">
        <f>C5-3*$D$2</f>
        <v>164.34864723791918</v>
      </c>
      <c r="C5">
        <f>$D$1</f>
        <v>180.22719999999993</v>
      </c>
      <c r="D5">
        <f>C5+3*$D$2</f>
        <v>196.10575276208067</v>
      </c>
      <c r="E5">
        <f>$G$1*A5+(1-$G$1)*E4</f>
        <v>182.70003999999994</v>
      </c>
      <c r="F5">
        <f>$D$1-3*$D$2*SQRT($G$1/(2-$G$1))</f>
        <v>173.55687364122105</v>
      </c>
      <c r="G5">
        <f>$D$1+3*$D$2*SQRT($G$1/(2-$G$1))</f>
        <v>186.8975263587788</v>
      </c>
    </row>
    <row r="6" spans="1:15" x14ac:dyDescent="0.25">
      <c r="A6">
        <v>193.72</v>
      </c>
      <c r="B6">
        <f t="shared" ref="B6:B69" si="0">C6-3*$D$2</f>
        <v>164.34864723791918</v>
      </c>
      <c r="C6">
        <f t="shared" ref="C6:C69" si="1">$D$1</f>
        <v>180.22719999999993</v>
      </c>
      <c r="D6">
        <f t="shared" ref="D6:D69" si="2">C6+3*$D$2</f>
        <v>196.10575276208067</v>
      </c>
      <c r="E6">
        <f t="shared" ref="E6:E69" si="3">$G$1*A6+(1-$G$1)*E5</f>
        <v>186.00602799999996</v>
      </c>
      <c r="F6">
        <f t="shared" ref="F6:F69" si="4">$D$1-3*$D$2*SQRT($G$1/(2-$G$1))</f>
        <v>173.55687364122105</v>
      </c>
      <c r="G6">
        <f t="shared" ref="G6:G69" si="5">$D$1+3*$D$2*SQRT($G$1/(2-$G$1))</f>
        <v>186.8975263587788</v>
      </c>
    </row>
    <row r="7" spans="1:15" x14ac:dyDescent="0.25">
      <c r="A7">
        <v>173.33</v>
      </c>
      <c r="B7">
        <f t="shared" si="0"/>
        <v>164.34864723791918</v>
      </c>
      <c r="C7">
        <f t="shared" si="1"/>
        <v>180.22719999999993</v>
      </c>
      <c r="D7">
        <f t="shared" si="2"/>
        <v>196.10575276208067</v>
      </c>
      <c r="E7">
        <f t="shared" si="3"/>
        <v>182.20321959999995</v>
      </c>
      <c r="F7">
        <f t="shared" si="4"/>
        <v>173.55687364122105</v>
      </c>
      <c r="G7">
        <f t="shared" si="5"/>
        <v>186.8975263587788</v>
      </c>
    </row>
    <row r="8" spans="1:15" x14ac:dyDescent="0.25">
      <c r="A8">
        <v>173.45</v>
      </c>
      <c r="B8">
        <f t="shared" si="0"/>
        <v>164.34864723791918</v>
      </c>
      <c r="C8">
        <f t="shared" si="1"/>
        <v>180.22719999999993</v>
      </c>
      <c r="D8">
        <f t="shared" si="2"/>
        <v>196.10575276208067</v>
      </c>
      <c r="E8">
        <f t="shared" si="3"/>
        <v>179.57725371999996</v>
      </c>
      <c r="F8">
        <f t="shared" si="4"/>
        <v>173.55687364122105</v>
      </c>
      <c r="G8">
        <f t="shared" si="5"/>
        <v>186.8975263587788</v>
      </c>
    </row>
    <row r="9" spans="1:15" x14ac:dyDescent="0.25">
      <c r="A9">
        <v>182.85</v>
      </c>
      <c r="B9">
        <f t="shared" si="0"/>
        <v>164.34864723791918</v>
      </c>
      <c r="C9">
        <f t="shared" si="1"/>
        <v>180.22719999999993</v>
      </c>
      <c r="D9">
        <f t="shared" si="2"/>
        <v>196.10575276208067</v>
      </c>
      <c r="E9">
        <f t="shared" si="3"/>
        <v>180.55907760399995</v>
      </c>
      <c r="F9">
        <f t="shared" si="4"/>
        <v>173.55687364122105</v>
      </c>
      <c r="G9">
        <f t="shared" si="5"/>
        <v>186.8975263587788</v>
      </c>
    </row>
    <row r="10" spans="1:15" x14ac:dyDescent="0.25">
      <c r="A10">
        <v>182.82</v>
      </c>
      <c r="B10">
        <f t="shared" si="0"/>
        <v>164.34864723791918</v>
      </c>
      <c r="C10">
        <f t="shared" si="1"/>
        <v>180.22719999999993</v>
      </c>
      <c r="D10">
        <f t="shared" si="2"/>
        <v>196.10575276208067</v>
      </c>
      <c r="E10">
        <f t="shared" si="3"/>
        <v>181.23735432279994</v>
      </c>
      <c r="F10">
        <f t="shared" si="4"/>
        <v>173.55687364122105</v>
      </c>
      <c r="G10">
        <f t="shared" si="5"/>
        <v>186.8975263587788</v>
      </c>
    </row>
    <row r="11" spans="1:15" x14ac:dyDescent="0.25">
      <c r="A11">
        <v>179.8</v>
      </c>
      <c r="B11">
        <f t="shared" si="0"/>
        <v>164.34864723791918</v>
      </c>
      <c r="C11">
        <f t="shared" si="1"/>
        <v>180.22719999999993</v>
      </c>
      <c r="D11">
        <f t="shared" si="2"/>
        <v>196.10575276208067</v>
      </c>
      <c r="E11">
        <f t="shared" si="3"/>
        <v>180.80614802595997</v>
      </c>
      <c r="F11">
        <f t="shared" si="4"/>
        <v>173.55687364122105</v>
      </c>
      <c r="G11">
        <f t="shared" si="5"/>
        <v>186.8975263587788</v>
      </c>
    </row>
    <row r="12" spans="1:15" x14ac:dyDescent="0.25">
      <c r="A12">
        <v>183.03</v>
      </c>
      <c r="B12">
        <f t="shared" si="0"/>
        <v>164.34864723791918</v>
      </c>
      <c r="C12">
        <f t="shared" si="1"/>
        <v>180.22719999999993</v>
      </c>
      <c r="D12">
        <f t="shared" si="2"/>
        <v>196.10575276208067</v>
      </c>
      <c r="E12">
        <f t="shared" si="3"/>
        <v>181.47330361817197</v>
      </c>
      <c r="F12">
        <f t="shared" si="4"/>
        <v>173.55687364122105</v>
      </c>
      <c r="G12">
        <f t="shared" si="5"/>
        <v>186.8975263587788</v>
      </c>
    </row>
    <row r="13" spans="1:15" x14ac:dyDescent="0.25">
      <c r="A13">
        <v>175.46</v>
      </c>
      <c r="B13">
        <f t="shared" si="0"/>
        <v>164.34864723791918</v>
      </c>
      <c r="C13">
        <f t="shared" si="1"/>
        <v>180.22719999999993</v>
      </c>
      <c r="D13">
        <f t="shared" si="2"/>
        <v>196.10575276208067</v>
      </c>
      <c r="E13">
        <f t="shared" si="3"/>
        <v>179.66931253272037</v>
      </c>
      <c r="F13">
        <f t="shared" si="4"/>
        <v>173.55687364122105</v>
      </c>
      <c r="G13">
        <f t="shared" si="5"/>
        <v>186.8975263587788</v>
      </c>
    </row>
    <row r="14" spans="1:15" x14ac:dyDescent="0.25">
      <c r="A14">
        <v>181.47</v>
      </c>
      <c r="B14">
        <f t="shared" si="0"/>
        <v>164.34864723791918</v>
      </c>
      <c r="C14">
        <f t="shared" si="1"/>
        <v>180.22719999999993</v>
      </c>
      <c r="D14">
        <f t="shared" si="2"/>
        <v>196.10575276208067</v>
      </c>
      <c r="E14">
        <f t="shared" si="3"/>
        <v>180.20951877290423</v>
      </c>
      <c r="F14">
        <f t="shared" si="4"/>
        <v>173.55687364122105</v>
      </c>
      <c r="G14">
        <f t="shared" si="5"/>
        <v>186.8975263587788</v>
      </c>
    </row>
    <row r="15" spans="1:15" x14ac:dyDescent="0.25">
      <c r="A15">
        <v>182.02</v>
      </c>
      <c r="B15">
        <f t="shared" si="0"/>
        <v>164.34864723791918</v>
      </c>
      <c r="C15">
        <f t="shared" si="1"/>
        <v>180.22719999999993</v>
      </c>
      <c r="D15">
        <f t="shared" si="2"/>
        <v>196.10575276208067</v>
      </c>
      <c r="E15">
        <f t="shared" si="3"/>
        <v>180.75266314103297</v>
      </c>
      <c r="F15">
        <f t="shared" si="4"/>
        <v>173.55687364122105</v>
      </c>
      <c r="G15">
        <f t="shared" si="5"/>
        <v>186.8975263587788</v>
      </c>
    </row>
    <row r="16" spans="1:15" x14ac:dyDescent="0.25">
      <c r="A16">
        <v>190.27</v>
      </c>
      <c r="B16">
        <f t="shared" si="0"/>
        <v>164.34864723791918</v>
      </c>
      <c r="C16">
        <f t="shared" si="1"/>
        <v>180.22719999999993</v>
      </c>
      <c r="D16">
        <f t="shared" si="2"/>
        <v>196.10575276208067</v>
      </c>
      <c r="E16">
        <f t="shared" si="3"/>
        <v>183.60786419872306</v>
      </c>
      <c r="F16">
        <f t="shared" si="4"/>
        <v>173.55687364122105</v>
      </c>
      <c r="G16">
        <f t="shared" si="5"/>
        <v>186.8975263587788</v>
      </c>
    </row>
    <row r="17" spans="1:7" x14ac:dyDescent="0.25">
      <c r="A17">
        <v>183.64</v>
      </c>
      <c r="B17">
        <f t="shared" si="0"/>
        <v>164.34864723791918</v>
      </c>
      <c r="C17">
        <f t="shared" si="1"/>
        <v>180.22719999999993</v>
      </c>
      <c r="D17">
        <f t="shared" si="2"/>
        <v>196.10575276208067</v>
      </c>
      <c r="E17">
        <f t="shared" si="3"/>
        <v>183.61750493910611</v>
      </c>
      <c r="F17">
        <f t="shared" si="4"/>
        <v>173.55687364122105</v>
      </c>
      <c r="G17">
        <f t="shared" si="5"/>
        <v>186.8975263587788</v>
      </c>
    </row>
    <row r="18" spans="1:7" x14ac:dyDescent="0.25">
      <c r="A18">
        <v>180.81</v>
      </c>
      <c r="B18">
        <f t="shared" si="0"/>
        <v>164.34864723791918</v>
      </c>
      <c r="C18">
        <f t="shared" si="1"/>
        <v>180.22719999999993</v>
      </c>
      <c r="D18">
        <f t="shared" si="2"/>
        <v>196.10575276208067</v>
      </c>
      <c r="E18">
        <f t="shared" si="3"/>
        <v>182.77525345737428</v>
      </c>
      <c r="F18">
        <f t="shared" si="4"/>
        <v>173.55687364122105</v>
      </c>
      <c r="G18">
        <f t="shared" si="5"/>
        <v>186.8975263587788</v>
      </c>
    </row>
    <row r="19" spans="1:7" x14ac:dyDescent="0.25">
      <c r="A19">
        <v>178.99</v>
      </c>
      <c r="B19">
        <f t="shared" si="0"/>
        <v>164.34864723791918</v>
      </c>
      <c r="C19">
        <f t="shared" si="1"/>
        <v>180.22719999999993</v>
      </c>
      <c r="D19">
        <f t="shared" si="2"/>
        <v>196.10575276208067</v>
      </c>
      <c r="E19">
        <f t="shared" si="3"/>
        <v>181.639677420162</v>
      </c>
      <c r="F19">
        <f t="shared" si="4"/>
        <v>173.55687364122105</v>
      </c>
      <c r="G19">
        <f t="shared" si="5"/>
        <v>186.8975263587788</v>
      </c>
    </row>
    <row r="20" spans="1:7" x14ac:dyDescent="0.25">
      <c r="A20">
        <v>183.49</v>
      </c>
      <c r="B20">
        <f t="shared" si="0"/>
        <v>164.34864723791918</v>
      </c>
      <c r="C20">
        <f t="shared" si="1"/>
        <v>180.22719999999993</v>
      </c>
      <c r="D20">
        <f t="shared" si="2"/>
        <v>196.10575276208067</v>
      </c>
      <c r="E20">
        <f t="shared" si="3"/>
        <v>182.19477419411339</v>
      </c>
      <c r="F20">
        <f t="shared" si="4"/>
        <v>173.55687364122105</v>
      </c>
      <c r="G20">
        <f t="shared" si="5"/>
        <v>186.8975263587788</v>
      </c>
    </row>
    <row r="21" spans="1:7" x14ac:dyDescent="0.25">
      <c r="A21">
        <v>184.88</v>
      </c>
      <c r="B21">
        <f t="shared" si="0"/>
        <v>164.34864723791918</v>
      </c>
      <c r="C21">
        <f t="shared" si="1"/>
        <v>180.22719999999993</v>
      </c>
      <c r="D21">
        <f t="shared" si="2"/>
        <v>196.10575276208067</v>
      </c>
      <c r="E21">
        <f t="shared" si="3"/>
        <v>183.00034193587936</v>
      </c>
      <c r="F21">
        <f t="shared" si="4"/>
        <v>173.55687364122105</v>
      </c>
      <c r="G21">
        <f t="shared" si="5"/>
        <v>186.8975263587788</v>
      </c>
    </row>
    <row r="22" spans="1:7" x14ac:dyDescent="0.25">
      <c r="A22">
        <v>176.73</v>
      </c>
      <c r="B22">
        <f t="shared" si="0"/>
        <v>164.34864723791918</v>
      </c>
      <c r="C22">
        <f t="shared" si="1"/>
        <v>180.22719999999993</v>
      </c>
      <c r="D22">
        <f t="shared" si="2"/>
        <v>196.10575276208067</v>
      </c>
      <c r="E22">
        <f t="shared" si="3"/>
        <v>181.11923935511555</v>
      </c>
      <c r="F22">
        <f t="shared" si="4"/>
        <v>173.55687364122105</v>
      </c>
      <c r="G22">
        <f t="shared" si="5"/>
        <v>186.8975263587788</v>
      </c>
    </row>
    <row r="23" spans="1:7" x14ac:dyDescent="0.25">
      <c r="A23">
        <v>181.12</v>
      </c>
      <c r="B23">
        <f t="shared" si="0"/>
        <v>164.34864723791918</v>
      </c>
      <c r="C23">
        <f t="shared" si="1"/>
        <v>180.22719999999993</v>
      </c>
      <c r="D23">
        <f t="shared" si="2"/>
        <v>196.10575276208067</v>
      </c>
      <c r="E23">
        <f t="shared" si="3"/>
        <v>181.11946754858087</v>
      </c>
      <c r="F23">
        <f t="shared" si="4"/>
        <v>173.55687364122105</v>
      </c>
      <c r="G23">
        <f t="shared" si="5"/>
        <v>186.8975263587788</v>
      </c>
    </row>
    <row r="24" spans="1:7" x14ac:dyDescent="0.25">
      <c r="A24">
        <v>186.73</v>
      </c>
      <c r="B24">
        <f t="shared" si="0"/>
        <v>164.34864723791918</v>
      </c>
      <c r="C24">
        <f t="shared" si="1"/>
        <v>180.22719999999993</v>
      </c>
      <c r="D24">
        <f t="shared" si="2"/>
        <v>196.10575276208067</v>
      </c>
      <c r="E24">
        <f t="shared" si="3"/>
        <v>182.8026272840066</v>
      </c>
      <c r="F24">
        <f t="shared" si="4"/>
        <v>173.55687364122105</v>
      </c>
      <c r="G24">
        <f t="shared" si="5"/>
        <v>186.8975263587788</v>
      </c>
    </row>
    <row r="25" spans="1:7" x14ac:dyDescent="0.25">
      <c r="A25">
        <v>181.97</v>
      </c>
      <c r="B25">
        <f t="shared" si="0"/>
        <v>164.34864723791918</v>
      </c>
      <c r="C25">
        <f t="shared" si="1"/>
        <v>180.22719999999993</v>
      </c>
      <c r="D25">
        <f t="shared" si="2"/>
        <v>196.10575276208067</v>
      </c>
      <c r="E25">
        <f t="shared" si="3"/>
        <v>182.55283909880461</v>
      </c>
      <c r="F25">
        <f t="shared" si="4"/>
        <v>173.55687364122105</v>
      </c>
      <c r="G25">
        <f t="shared" si="5"/>
        <v>186.8975263587788</v>
      </c>
    </row>
    <row r="26" spans="1:7" x14ac:dyDescent="0.25">
      <c r="A26">
        <v>179.8</v>
      </c>
      <c r="B26">
        <f t="shared" si="0"/>
        <v>164.34864723791918</v>
      </c>
      <c r="C26">
        <f t="shared" si="1"/>
        <v>180.22719999999993</v>
      </c>
      <c r="D26">
        <f t="shared" si="2"/>
        <v>196.10575276208067</v>
      </c>
      <c r="E26">
        <f t="shared" si="3"/>
        <v>181.72698736916323</v>
      </c>
      <c r="F26">
        <f t="shared" si="4"/>
        <v>173.55687364122105</v>
      </c>
      <c r="G26">
        <f t="shared" si="5"/>
        <v>186.8975263587788</v>
      </c>
    </row>
    <row r="27" spans="1:7" x14ac:dyDescent="0.25">
      <c r="A27">
        <v>172.11</v>
      </c>
      <c r="B27">
        <f t="shared" si="0"/>
        <v>164.34864723791918</v>
      </c>
      <c r="C27">
        <f t="shared" si="1"/>
        <v>180.22719999999993</v>
      </c>
      <c r="D27">
        <f t="shared" si="2"/>
        <v>196.10575276208067</v>
      </c>
      <c r="E27">
        <f t="shared" si="3"/>
        <v>178.84189115841426</v>
      </c>
      <c r="F27">
        <f t="shared" si="4"/>
        <v>173.55687364122105</v>
      </c>
      <c r="G27">
        <f t="shared" si="5"/>
        <v>186.8975263587788</v>
      </c>
    </row>
    <row r="28" spans="1:7" x14ac:dyDescent="0.25">
      <c r="A28">
        <v>181.02</v>
      </c>
      <c r="B28">
        <f t="shared" si="0"/>
        <v>164.34864723791918</v>
      </c>
      <c r="C28">
        <f t="shared" si="1"/>
        <v>180.22719999999993</v>
      </c>
      <c r="D28">
        <f t="shared" si="2"/>
        <v>196.10575276208067</v>
      </c>
      <c r="E28">
        <f t="shared" si="3"/>
        <v>179.49532381088997</v>
      </c>
      <c r="F28">
        <f t="shared" si="4"/>
        <v>173.55687364122105</v>
      </c>
      <c r="G28">
        <f t="shared" si="5"/>
        <v>186.8975263587788</v>
      </c>
    </row>
    <row r="29" spans="1:7" x14ac:dyDescent="0.25">
      <c r="A29">
        <v>174</v>
      </c>
      <c r="B29">
        <f t="shared" si="0"/>
        <v>164.34864723791918</v>
      </c>
      <c r="C29">
        <f t="shared" si="1"/>
        <v>180.22719999999993</v>
      </c>
      <c r="D29">
        <f t="shared" si="2"/>
        <v>196.10575276208067</v>
      </c>
      <c r="E29">
        <f t="shared" si="3"/>
        <v>177.84672666762296</v>
      </c>
      <c r="F29">
        <f t="shared" si="4"/>
        <v>173.55687364122105</v>
      </c>
      <c r="G29">
        <f t="shared" si="5"/>
        <v>186.8975263587788</v>
      </c>
    </row>
    <row r="30" spans="1:7" x14ac:dyDescent="0.25">
      <c r="A30">
        <v>176.7</v>
      </c>
      <c r="B30">
        <f t="shared" si="0"/>
        <v>164.34864723791918</v>
      </c>
      <c r="C30">
        <f t="shared" si="1"/>
        <v>180.22719999999993</v>
      </c>
      <c r="D30">
        <f t="shared" si="2"/>
        <v>196.10575276208067</v>
      </c>
      <c r="E30">
        <f t="shared" si="3"/>
        <v>177.50270866733607</v>
      </c>
      <c r="F30">
        <f t="shared" si="4"/>
        <v>173.55687364122105</v>
      </c>
      <c r="G30">
        <f t="shared" si="5"/>
        <v>186.8975263587788</v>
      </c>
    </row>
    <row r="31" spans="1:7" x14ac:dyDescent="0.25">
      <c r="A31">
        <v>172.08</v>
      </c>
      <c r="B31">
        <f t="shared" si="0"/>
        <v>164.34864723791918</v>
      </c>
      <c r="C31">
        <f t="shared" si="1"/>
        <v>180.22719999999993</v>
      </c>
      <c r="D31">
        <f t="shared" si="2"/>
        <v>196.10575276208067</v>
      </c>
      <c r="E31">
        <f t="shared" si="3"/>
        <v>175.87589606713524</v>
      </c>
      <c r="F31">
        <f t="shared" si="4"/>
        <v>173.55687364122105</v>
      </c>
      <c r="G31">
        <f t="shared" si="5"/>
        <v>186.8975263587788</v>
      </c>
    </row>
    <row r="32" spans="1:7" x14ac:dyDescent="0.25">
      <c r="A32">
        <v>188.64</v>
      </c>
      <c r="B32">
        <f t="shared" si="0"/>
        <v>164.34864723791918</v>
      </c>
      <c r="C32">
        <f t="shared" si="1"/>
        <v>180.22719999999993</v>
      </c>
      <c r="D32">
        <f t="shared" si="2"/>
        <v>196.10575276208067</v>
      </c>
      <c r="E32">
        <f t="shared" si="3"/>
        <v>179.70512724699466</v>
      </c>
      <c r="F32">
        <f t="shared" si="4"/>
        <v>173.55687364122105</v>
      </c>
      <c r="G32">
        <f t="shared" si="5"/>
        <v>186.8975263587788</v>
      </c>
    </row>
    <row r="33" spans="1:7" x14ac:dyDescent="0.25">
      <c r="A33">
        <v>187.67</v>
      </c>
      <c r="B33">
        <f t="shared" si="0"/>
        <v>164.34864723791918</v>
      </c>
      <c r="C33">
        <f t="shared" si="1"/>
        <v>180.22719999999993</v>
      </c>
      <c r="D33">
        <f t="shared" si="2"/>
        <v>196.10575276208067</v>
      </c>
      <c r="E33">
        <f t="shared" si="3"/>
        <v>182.09458907289624</v>
      </c>
      <c r="F33">
        <f t="shared" si="4"/>
        <v>173.55687364122105</v>
      </c>
      <c r="G33">
        <f t="shared" si="5"/>
        <v>186.8975263587788</v>
      </c>
    </row>
    <row r="34" spans="1:7" x14ac:dyDescent="0.25">
      <c r="A34">
        <v>182.65</v>
      </c>
      <c r="B34">
        <f t="shared" si="0"/>
        <v>164.34864723791918</v>
      </c>
      <c r="C34">
        <f t="shared" si="1"/>
        <v>180.22719999999993</v>
      </c>
      <c r="D34">
        <f t="shared" si="2"/>
        <v>196.10575276208067</v>
      </c>
      <c r="E34">
        <f t="shared" si="3"/>
        <v>182.26121235102738</v>
      </c>
      <c r="F34">
        <f t="shared" si="4"/>
        <v>173.55687364122105</v>
      </c>
      <c r="G34">
        <f t="shared" si="5"/>
        <v>186.8975263587788</v>
      </c>
    </row>
    <row r="35" spans="1:7" x14ac:dyDescent="0.25">
      <c r="A35">
        <v>174.2</v>
      </c>
      <c r="B35">
        <f t="shared" si="0"/>
        <v>164.34864723791918</v>
      </c>
      <c r="C35">
        <f t="shared" si="1"/>
        <v>180.22719999999993</v>
      </c>
      <c r="D35">
        <f t="shared" si="2"/>
        <v>196.10575276208067</v>
      </c>
      <c r="E35">
        <f t="shared" si="3"/>
        <v>179.84284864571916</v>
      </c>
      <c r="F35">
        <f t="shared" si="4"/>
        <v>173.55687364122105</v>
      </c>
      <c r="G35">
        <f t="shared" si="5"/>
        <v>186.8975263587788</v>
      </c>
    </row>
    <row r="36" spans="1:7" x14ac:dyDescent="0.25">
      <c r="A36">
        <v>186.62</v>
      </c>
      <c r="B36">
        <f t="shared" si="0"/>
        <v>164.34864723791918</v>
      </c>
      <c r="C36">
        <f t="shared" si="1"/>
        <v>180.22719999999993</v>
      </c>
      <c r="D36">
        <f t="shared" si="2"/>
        <v>196.10575276208067</v>
      </c>
      <c r="E36">
        <f t="shared" si="3"/>
        <v>181.87599405200339</v>
      </c>
      <c r="F36">
        <f t="shared" si="4"/>
        <v>173.55687364122105</v>
      </c>
      <c r="G36">
        <f t="shared" si="5"/>
        <v>186.8975263587788</v>
      </c>
    </row>
    <row r="37" spans="1:7" x14ac:dyDescent="0.25">
      <c r="A37">
        <v>181.02</v>
      </c>
      <c r="B37">
        <f t="shared" si="0"/>
        <v>164.34864723791918</v>
      </c>
      <c r="C37">
        <f t="shared" si="1"/>
        <v>180.22719999999993</v>
      </c>
      <c r="D37">
        <f t="shared" si="2"/>
        <v>196.10575276208067</v>
      </c>
      <c r="E37">
        <f t="shared" si="3"/>
        <v>181.61919583640238</v>
      </c>
      <c r="F37">
        <f t="shared" si="4"/>
        <v>173.55687364122105</v>
      </c>
      <c r="G37">
        <f t="shared" si="5"/>
        <v>186.8975263587788</v>
      </c>
    </row>
    <row r="38" spans="1:7" x14ac:dyDescent="0.25">
      <c r="A38">
        <v>180.8</v>
      </c>
      <c r="B38">
        <f t="shared" si="0"/>
        <v>164.34864723791918</v>
      </c>
      <c r="C38">
        <f t="shared" si="1"/>
        <v>180.22719999999993</v>
      </c>
      <c r="D38">
        <f t="shared" si="2"/>
        <v>196.10575276208067</v>
      </c>
      <c r="E38">
        <f t="shared" si="3"/>
        <v>181.37343708548167</v>
      </c>
      <c r="F38">
        <f t="shared" si="4"/>
        <v>173.55687364122105</v>
      </c>
      <c r="G38">
        <f t="shared" si="5"/>
        <v>186.8975263587788</v>
      </c>
    </row>
    <row r="39" spans="1:7" x14ac:dyDescent="0.25">
      <c r="A39">
        <v>169.86</v>
      </c>
      <c r="B39">
        <f t="shared" si="0"/>
        <v>164.34864723791918</v>
      </c>
      <c r="C39">
        <f t="shared" si="1"/>
        <v>180.22719999999993</v>
      </c>
      <c r="D39">
        <f t="shared" si="2"/>
        <v>196.10575276208067</v>
      </c>
      <c r="E39">
        <f t="shared" si="3"/>
        <v>177.91940595983718</v>
      </c>
      <c r="F39">
        <f t="shared" si="4"/>
        <v>173.55687364122105</v>
      </c>
      <c r="G39">
        <f t="shared" si="5"/>
        <v>186.8975263587788</v>
      </c>
    </row>
    <row r="40" spans="1:7" x14ac:dyDescent="0.25">
      <c r="A40">
        <v>179.09</v>
      </c>
      <c r="B40">
        <f t="shared" si="0"/>
        <v>164.34864723791918</v>
      </c>
      <c r="C40">
        <f t="shared" si="1"/>
        <v>180.22719999999993</v>
      </c>
      <c r="D40">
        <f t="shared" si="2"/>
        <v>196.10575276208067</v>
      </c>
      <c r="E40">
        <f t="shared" si="3"/>
        <v>178.27058417188601</v>
      </c>
      <c r="F40">
        <f t="shared" si="4"/>
        <v>173.55687364122105</v>
      </c>
      <c r="G40">
        <f t="shared" si="5"/>
        <v>186.8975263587788</v>
      </c>
    </row>
    <row r="41" spans="1:7" x14ac:dyDescent="0.25">
      <c r="A41">
        <v>178.18</v>
      </c>
      <c r="B41">
        <f t="shared" si="0"/>
        <v>164.34864723791918</v>
      </c>
      <c r="C41">
        <f t="shared" si="1"/>
        <v>180.22719999999993</v>
      </c>
      <c r="D41">
        <f t="shared" si="2"/>
        <v>196.10575276208067</v>
      </c>
      <c r="E41">
        <f t="shared" si="3"/>
        <v>178.24340892032021</v>
      </c>
      <c r="F41">
        <f t="shared" si="4"/>
        <v>173.55687364122105</v>
      </c>
      <c r="G41">
        <f t="shared" si="5"/>
        <v>186.8975263587788</v>
      </c>
    </row>
    <row r="42" spans="1:7" x14ac:dyDescent="0.25">
      <c r="A42">
        <v>169.64</v>
      </c>
      <c r="B42">
        <f t="shared" si="0"/>
        <v>164.34864723791918</v>
      </c>
      <c r="C42">
        <f t="shared" si="1"/>
        <v>180.22719999999993</v>
      </c>
      <c r="D42">
        <f t="shared" si="2"/>
        <v>196.10575276208067</v>
      </c>
      <c r="E42">
        <f t="shared" si="3"/>
        <v>175.66238624422414</v>
      </c>
      <c r="F42">
        <f t="shared" si="4"/>
        <v>173.55687364122105</v>
      </c>
      <c r="G42">
        <f t="shared" si="5"/>
        <v>186.8975263587788</v>
      </c>
    </row>
    <row r="43" spans="1:7" x14ac:dyDescent="0.25">
      <c r="A43">
        <v>180.5</v>
      </c>
      <c r="B43">
        <f t="shared" si="0"/>
        <v>164.34864723791918</v>
      </c>
      <c r="C43">
        <f t="shared" si="1"/>
        <v>180.22719999999993</v>
      </c>
      <c r="D43">
        <f t="shared" si="2"/>
        <v>196.10575276208067</v>
      </c>
      <c r="E43">
        <f t="shared" si="3"/>
        <v>177.1136703709569</v>
      </c>
      <c r="F43">
        <f t="shared" si="4"/>
        <v>173.55687364122105</v>
      </c>
      <c r="G43">
        <f t="shared" si="5"/>
        <v>186.8975263587788</v>
      </c>
    </row>
    <row r="44" spans="1:7" x14ac:dyDescent="0.25">
      <c r="A44">
        <v>180.84</v>
      </c>
      <c r="B44">
        <f t="shared" si="0"/>
        <v>164.34864723791918</v>
      </c>
      <c r="C44">
        <f t="shared" si="1"/>
        <v>180.22719999999993</v>
      </c>
      <c r="D44">
        <f t="shared" si="2"/>
        <v>196.10575276208067</v>
      </c>
      <c r="E44">
        <f t="shared" si="3"/>
        <v>178.23156925966981</v>
      </c>
      <c r="F44">
        <f t="shared" si="4"/>
        <v>173.55687364122105</v>
      </c>
      <c r="G44">
        <f t="shared" si="5"/>
        <v>186.8975263587788</v>
      </c>
    </row>
    <row r="45" spans="1:7" x14ac:dyDescent="0.25">
      <c r="A45">
        <v>173.17</v>
      </c>
      <c r="B45">
        <f t="shared" si="0"/>
        <v>164.34864723791918</v>
      </c>
      <c r="C45">
        <f t="shared" si="1"/>
        <v>180.22719999999993</v>
      </c>
      <c r="D45">
        <f t="shared" si="2"/>
        <v>196.10575276208067</v>
      </c>
      <c r="E45">
        <f t="shared" si="3"/>
        <v>176.71309848176884</v>
      </c>
      <c r="F45">
        <f t="shared" si="4"/>
        <v>173.55687364122105</v>
      </c>
      <c r="G45">
        <f t="shared" si="5"/>
        <v>186.8975263587788</v>
      </c>
    </row>
    <row r="46" spans="1:7" x14ac:dyDescent="0.25">
      <c r="A46">
        <v>176.3</v>
      </c>
      <c r="B46">
        <f t="shared" si="0"/>
        <v>164.34864723791918</v>
      </c>
      <c r="C46">
        <f t="shared" si="1"/>
        <v>180.22719999999993</v>
      </c>
      <c r="D46">
        <f t="shared" si="2"/>
        <v>196.10575276208067</v>
      </c>
      <c r="E46">
        <f t="shared" si="3"/>
        <v>176.58916893723818</v>
      </c>
      <c r="F46">
        <f t="shared" si="4"/>
        <v>173.55687364122105</v>
      </c>
      <c r="G46">
        <f t="shared" si="5"/>
        <v>186.8975263587788</v>
      </c>
    </row>
    <row r="47" spans="1:7" x14ac:dyDescent="0.25">
      <c r="A47">
        <v>175.47</v>
      </c>
      <c r="B47">
        <f t="shared" si="0"/>
        <v>164.34864723791918</v>
      </c>
      <c r="C47">
        <f t="shared" si="1"/>
        <v>180.22719999999993</v>
      </c>
      <c r="D47">
        <f t="shared" si="2"/>
        <v>196.10575276208067</v>
      </c>
      <c r="E47">
        <f t="shared" si="3"/>
        <v>176.25341825606671</v>
      </c>
      <c r="F47">
        <f t="shared" si="4"/>
        <v>173.55687364122105</v>
      </c>
      <c r="G47">
        <f t="shared" si="5"/>
        <v>186.8975263587788</v>
      </c>
    </row>
    <row r="48" spans="1:7" x14ac:dyDescent="0.25">
      <c r="A48">
        <v>175.91</v>
      </c>
      <c r="B48">
        <f t="shared" si="0"/>
        <v>164.34864723791918</v>
      </c>
      <c r="C48">
        <f t="shared" si="1"/>
        <v>180.22719999999993</v>
      </c>
      <c r="D48">
        <f t="shared" si="2"/>
        <v>196.10575276208067</v>
      </c>
      <c r="E48">
        <f t="shared" si="3"/>
        <v>176.15039277924669</v>
      </c>
      <c r="F48">
        <f t="shared" si="4"/>
        <v>173.55687364122105</v>
      </c>
      <c r="G48">
        <f t="shared" si="5"/>
        <v>186.8975263587788</v>
      </c>
    </row>
    <row r="49" spans="1:7" x14ac:dyDescent="0.25">
      <c r="A49">
        <v>178.02</v>
      </c>
      <c r="B49">
        <f t="shared" si="0"/>
        <v>164.34864723791918</v>
      </c>
      <c r="C49">
        <f t="shared" si="1"/>
        <v>180.22719999999993</v>
      </c>
      <c r="D49">
        <f t="shared" si="2"/>
        <v>196.10575276208067</v>
      </c>
      <c r="E49">
        <f t="shared" si="3"/>
        <v>176.71127494547267</v>
      </c>
      <c r="F49">
        <f t="shared" si="4"/>
        <v>173.55687364122105</v>
      </c>
      <c r="G49">
        <f t="shared" si="5"/>
        <v>186.8975263587788</v>
      </c>
    </row>
    <row r="50" spans="1:7" x14ac:dyDescent="0.25">
      <c r="A50">
        <v>187.19</v>
      </c>
      <c r="B50">
        <f t="shared" si="0"/>
        <v>164.34864723791918</v>
      </c>
      <c r="C50">
        <f t="shared" si="1"/>
        <v>180.22719999999993</v>
      </c>
      <c r="D50">
        <f t="shared" si="2"/>
        <v>196.10575276208067</v>
      </c>
      <c r="E50">
        <f t="shared" si="3"/>
        <v>179.85489246183084</v>
      </c>
      <c r="F50">
        <f t="shared" si="4"/>
        <v>173.55687364122105</v>
      </c>
      <c r="G50">
        <f t="shared" si="5"/>
        <v>186.8975263587788</v>
      </c>
    </row>
    <row r="51" spans="1:7" x14ac:dyDescent="0.25">
      <c r="A51">
        <v>177.82</v>
      </c>
      <c r="B51">
        <f t="shared" si="0"/>
        <v>164.34864723791918</v>
      </c>
      <c r="C51">
        <f t="shared" si="1"/>
        <v>180.22719999999993</v>
      </c>
      <c r="D51">
        <f t="shared" si="2"/>
        <v>196.10575276208067</v>
      </c>
      <c r="E51">
        <f t="shared" si="3"/>
        <v>179.24442472328158</v>
      </c>
      <c r="F51">
        <f t="shared" si="4"/>
        <v>173.55687364122105</v>
      </c>
      <c r="G51">
        <f t="shared" si="5"/>
        <v>186.8975263587788</v>
      </c>
    </row>
    <row r="52" spans="1:7" x14ac:dyDescent="0.25">
      <c r="A52">
        <v>175.99</v>
      </c>
      <c r="B52">
        <f t="shared" si="0"/>
        <v>164.34864723791918</v>
      </c>
      <c r="C52">
        <f t="shared" si="1"/>
        <v>180.22719999999993</v>
      </c>
      <c r="D52">
        <f t="shared" si="2"/>
        <v>196.10575276208067</v>
      </c>
      <c r="E52">
        <f t="shared" si="3"/>
        <v>178.26809730629711</v>
      </c>
      <c r="F52">
        <f t="shared" si="4"/>
        <v>173.55687364122105</v>
      </c>
      <c r="G52">
        <f t="shared" si="5"/>
        <v>186.8975263587788</v>
      </c>
    </row>
    <row r="53" spans="1:7" x14ac:dyDescent="0.25">
      <c r="A53">
        <v>174.87</v>
      </c>
      <c r="B53">
        <f t="shared" si="0"/>
        <v>164.34864723791918</v>
      </c>
      <c r="C53">
        <f t="shared" si="1"/>
        <v>180.22719999999993</v>
      </c>
      <c r="D53">
        <f t="shared" si="2"/>
        <v>196.10575276208067</v>
      </c>
      <c r="E53">
        <f t="shared" si="3"/>
        <v>177.24866811440796</v>
      </c>
      <c r="F53">
        <f t="shared" si="4"/>
        <v>173.55687364122105</v>
      </c>
      <c r="G53">
        <f t="shared" si="5"/>
        <v>186.8975263587788</v>
      </c>
    </row>
    <row r="54" spans="1:7" x14ac:dyDescent="0.25">
      <c r="A54">
        <v>180.06</v>
      </c>
      <c r="B54">
        <f t="shared" si="0"/>
        <v>164.34864723791918</v>
      </c>
      <c r="C54">
        <f t="shared" si="1"/>
        <v>180.22719999999993</v>
      </c>
      <c r="D54">
        <f t="shared" si="2"/>
        <v>196.10575276208067</v>
      </c>
      <c r="E54">
        <f t="shared" si="3"/>
        <v>178.09206768008556</v>
      </c>
      <c r="F54">
        <f t="shared" si="4"/>
        <v>173.55687364122105</v>
      </c>
      <c r="G54">
        <f t="shared" si="5"/>
        <v>186.8975263587788</v>
      </c>
    </row>
    <row r="55" spans="1:7" x14ac:dyDescent="0.25">
      <c r="A55">
        <v>173.92</v>
      </c>
      <c r="B55">
        <f t="shared" si="0"/>
        <v>164.34864723791918</v>
      </c>
      <c r="C55">
        <f t="shared" si="1"/>
        <v>180.22719999999993</v>
      </c>
      <c r="D55">
        <f t="shared" si="2"/>
        <v>196.10575276208067</v>
      </c>
      <c r="E55">
        <f t="shared" si="3"/>
        <v>176.84044737605987</v>
      </c>
      <c r="F55">
        <f t="shared" si="4"/>
        <v>173.55687364122105</v>
      </c>
      <c r="G55">
        <f t="shared" si="5"/>
        <v>186.8975263587788</v>
      </c>
    </row>
    <row r="56" spans="1:7" x14ac:dyDescent="0.25">
      <c r="A56">
        <v>171.52</v>
      </c>
      <c r="B56">
        <f t="shared" si="0"/>
        <v>164.34864723791918</v>
      </c>
      <c r="C56">
        <f t="shared" si="1"/>
        <v>180.22719999999993</v>
      </c>
      <c r="D56">
        <f t="shared" si="2"/>
        <v>196.10575276208067</v>
      </c>
      <c r="E56">
        <f t="shared" si="3"/>
        <v>175.24431316324188</v>
      </c>
      <c r="F56">
        <f t="shared" si="4"/>
        <v>173.55687364122105</v>
      </c>
      <c r="G56">
        <f t="shared" si="5"/>
        <v>186.8975263587788</v>
      </c>
    </row>
    <row r="57" spans="1:7" x14ac:dyDescent="0.25">
      <c r="A57">
        <v>172.23</v>
      </c>
      <c r="B57">
        <f t="shared" si="0"/>
        <v>164.34864723791918</v>
      </c>
      <c r="C57">
        <f t="shared" si="1"/>
        <v>180.22719999999993</v>
      </c>
      <c r="D57">
        <f t="shared" si="2"/>
        <v>196.10575276208067</v>
      </c>
      <c r="E57">
        <f t="shared" si="3"/>
        <v>174.34001921426932</v>
      </c>
      <c r="F57">
        <f t="shared" si="4"/>
        <v>173.55687364122105</v>
      </c>
      <c r="G57">
        <f t="shared" si="5"/>
        <v>186.8975263587788</v>
      </c>
    </row>
    <row r="58" spans="1:7" x14ac:dyDescent="0.25">
      <c r="A58">
        <v>191.15</v>
      </c>
      <c r="B58">
        <f t="shared" si="0"/>
        <v>164.34864723791918</v>
      </c>
      <c r="C58">
        <f t="shared" si="1"/>
        <v>180.22719999999993</v>
      </c>
      <c r="D58">
        <f t="shared" si="2"/>
        <v>196.10575276208067</v>
      </c>
      <c r="E58">
        <f t="shared" si="3"/>
        <v>179.38301344998851</v>
      </c>
      <c r="F58">
        <f t="shared" si="4"/>
        <v>173.55687364122105</v>
      </c>
      <c r="G58">
        <f t="shared" si="5"/>
        <v>186.8975263587788</v>
      </c>
    </row>
    <row r="59" spans="1:7" x14ac:dyDescent="0.25">
      <c r="A59">
        <v>179.67</v>
      </c>
      <c r="B59">
        <f t="shared" si="0"/>
        <v>164.34864723791918</v>
      </c>
      <c r="C59">
        <f t="shared" si="1"/>
        <v>180.22719999999993</v>
      </c>
      <c r="D59">
        <f t="shared" si="2"/>
        <v>196.10575276208067</v>
      </c>
      <c r="E59">
        <f t="shared" si="3"/>
        <v>179.46910941499195</v>
      </c>
      <c r="F59">
        <f t="shared" si="4"/>
        <v>173.55687364122105</v>
      </c>
      <c r="G59">
        <f t="shared" si="5"/>
        <v>186.8975263587788</v>
      </c>
    </row>
    <row r="60" spans="1:7" x14ac:dyDescent="0.25">
      <c r="A60">
        <v>176.16</v>
      </c>
      <c r="B60">
        <f t="shared" si="0"/>
        <v>164.34864723791918</v>
      </c>
      <c r="C60">
        <f t="shared" si="1"/>
        <v>180.22719999999993</v>
      </c>
      <c r="D60">
        <f t="shared" si="2"/>
        <v>196.10575276208067</v>
      </c>
      <c r="E60">
        <f t="shared" si="3"/>
        <v>178.47637659049434</v>
      </c>
      <c r="F60">
        <f t="shared" si="4"/>
        <v>173.55687364122105</v>
      </c>
      <c r="G60">
        <f t="shared" si="5"/>
        <v>186.8975263587788</v>
      </c>
    </row>
    <row r="61" spans="1:7" x14ac:dyDescent="0.25">
      <c r="A61">
        <v>175.99</v>
      </c>
      <c r="B61">
        <f t="shared" si="0"/>
        <v>164.34864723791918</v>
      </c>
      <c r="C61">
        <f t="shared" si="1"/>
        <v>180.22719999999993</v>
      </c>
      <c r="D61">
        <f t="shared" si="2"/>
        <v>196.10575276208067</v>
      </c>
      <c r="E61">
        <f t="shared" si="3"/>
        <v>177.73046361334605</v>
      </c>
      <c r="F61">
        <f t="shared" si="4"/>
        <v>173.55687364122105</v>
      </c>
      <c r="G61">
        <f t="shared" si="5"/>
        <v>186.8975263587788</v>
      </c>
    </row>
    <row r="62" spans="1:7" x14ac:dyDescent="0.25">
      <c r="A62">
        <v>183.35</v>
      </c>
      <c r="B62">
        <f t="shared" si="0"/>
        <v>164.34864723791918</v>
      </c>
      <c r="C62">
        <f t="shared" si="1"/>
        <v>180.22719999999993</v>
      </c>
      <c r="D62">
        <f t="shared" si="2"/>
        <v>196.10575276208067</v>
      </c>
      <c r="E62">
        <f t="shared" si="3"/>
        <v>179.41632452934221</v>
      </c>
      <c r="F62">
        <f t="shared" si="4"/>
        <v>173.55687364122105</v>
      </c>
      <c r="G62">
        <f t="shared" si="5"/>
        <v>186.8975263587788</v>
      </c>
    </row>
    <row r="63" spans="1:7" x14ac:dyDescent="0.25">
      <c r="A63">
        <v>184.22</v>
      </c>
      <c r="B63">
        <f t="shared" si="0"/>
        <v>164.34864723791918</v>
      </c>
      <c r="C63">
        <f t="shared" si="1"/>
        <v>180.22719999999993</v>
      </c>
      <c r="D63">
        <f t="shared" si="2"/>
        <v>196.10575276208067</v>
      </c>
      <c r="E63">
        <f t="shared" si="3"/>
        <v>180.85742717053952</v>
      </c>
      <c r="F63">
        <f t="shared" si="4"/>
        <v>173.55687364122105</v>
      </c>
      <c r="G63">
        <f t="shared" si="5"/>
        <v>186.8975263587788</v>
      </c>
    </row>
    <row r="64" spans="1:7" x14ac:dyDescent="0.25">
      <c r="A64">
        <v>179.05</v>
      </c>
      <c r="B64">
        <f t="shared" si="0"/>
        <v>164.34864723791918</v>
      </c>
      <c r="C64">
        <f t="shared" si="1"/>
        <v>180.22719999999993</v>
      </c>
      <c r="D64">
        <f t="shared" si="2"/>
        <v>196.10575276208067</v>
      </c>
      <c r="E64">
        <f t="shared" si="3"/>
        <v>180.31519901937764</v>
      </c>
      <c r="F64">
        <f t="shared" si="4"/>
        <v>173.55687364122105</v>
      </c>
      <c r="G64">
        <f t="shared" si="5"/>
        <v>186.8975263587788</v>
      </c>
    </row>
    <row r="65" spans="1:7" x14ac:dyDescent="0.25">
      <c r="A65">
        <v>190.61</v>
      </c>
      <c r="B65">
        <f t="shared" si="0"/>
        <v>164.34864723791918</v>
      </c>
      <c r="C65">
        <f t="shared" si="1"/>
        <v>180.22719999999993</v>
      </c>
      <c r="D65">
        <f t="shared" si="2"/>
        <v>196.10575276208067</v>
      </c>
      <c r="E65">
        <f t="shared" si="3"/>
        <v>183.40363931356436</v>
      </c>
      <c r="F65">
        <f t="shared" si="4"/>
        <v>173.55687364122105</v>
      </c>
      <c r="G65">
        <f t="shared" si="5"/>
        <v>186.8975263587788</v>
      </c>
    </row>
    <row r="66" spans="1:7" x14ac:dyDescent="0.25">
      <c r="A66">
        <v>181.4</v>
      </c>
      <c r="B66">
        <f t="shared" si="0"/>
        <v>164.34864723791918</v>
      </c>
      <c r="C66">
        <f t="shared" si="1"/>
        <v>180.22719999999993</v>
      </c>
      <c r="D66">
        <f t="shared" si="2"/>
        <v>196.10575276208067</v>
      </c>
      <c r="E66">
        <f t="shared" si="3"/>
        <v>182.80254751949502</v>
      </c>
      <c r="F66">
        <f t="shared" si="4"/>
        <v>173.55687364122105</v>
      </c>
      <c r="G66">
        <f t="shared" si="5"/>
        <v>186.8975263587788</v>
      </c>
    </row>
    <row r="67" spans="1:7" x14ac:dyDescent="0.25">
      <c r="A67">
        <v>178.67</v>
      </c>
      <c r="B67">
        <f t="shared" si="0"/>
        <v>164.34864723791918</v>
      </c>
      <c r="C67">
        <f t="shared" si="1"/>
        <v>180.22719999999993</v>
      </c>
      <c r="D67">
        <f t="shared" si="2"/>
        <v>196.10575276208067</v>
      </c>
      <c r="E67">
        <f t="shared" si="3"/>
        <v>181.56278326364651</v>
      </c>
      <c r="F67">
        <f t="shared" si="4"/>
        <v>173.55687364122105</v>
      </c>
      <c r="G67">
        <f t="shared" si="5"/>
        <v>186.8975263587788</v>
      </c>
    </row>
    <row r="68" spans="1:7" x14ac:dyDescent="0.25">
      <c r="A68">
        <v>175.66</v>
      </c>
      <c r="B68">
        <f t="shared" si="0"/>
        <v>164.34864723791918</v>
      </c>
      <c r="C68">
        <f t="shared" si="1"/>
        <v>180.22719999999993</v>
      </c>
      <c r="D68">
        <f t="shared" si="2"/>
        <v>196.10575276208067</v>
      </c>
      <c r="E68">
        <f t="shared" si="3"/>
        <v>179.79194828455255</v>
      </c>
      <c r="F68">
        <f t="shared" si="4"/>
        <v>173.55687364122105</v>
      </c>
      <c r="G68">
        <f t="shared" si="5"/>
        <v>186.8975263587788</v>
      </c>
    </row>
    <row r="69" spans="1:7" x14ac:dyDescent="0.25">
      <c r="A69">
        <v>176.51</v>
      </c>
      <c r="B69">
        <f t="shared" si="0"/>
        <v>164.34864723791918</v>
      </c>
      <c r="C69">
        <f t="shared" si="1"/>
        <v>180.22719999999993</v>
      </c>
      <c r="D69">
        <f t="shared" si="2"/>
        <v>196.10575276208067</v>
      </c>
      <c r="E69">
        <f t="shared" si="3"/>
        <v>178.80736379918676</v>
      </c>
      <c r="F69">
        <f t="shared" si="4"/>
        <v>173.55687364122105</v>
      </c>
      <c r="G69">
        <f t="shared" si="5"/>
        <v>186.8975263587788</v>
      </c>
    </row>
    <row r="70" spans="1:7" x14ac:dyDescent="0.25">
      <c r="A70">
        <v>183.77</v>
      </c>
      <c r="B70">
        <f t="shared" ref="B70:B104" si="6">C70-3*$D$2</f>
        <v>164.34864723791918</v>
      </c>
      <c r="C70">
        <f t="shared" ref="C70:C104" si="7">$D$1</f>
        <v>180.22719999999993</v>
      </c>
      <c r="D70">
        <f t="shared" ref="D70:D104" si="8">C70+3*$D$2</f>
        <v>196.10575276208067</v>
      </c>
      <c r="E70">
        <f t="shared" ref="E70:E104" si="9">$G$1*A70+(1-$G$1)*E69</f>
        <v>180.29615465943073</v>
      </c>
      <c r="F70">
        <f t="shared" ref="F70:F104" si="10">$D$1-3*$D$2*SQRT($G$1/(2-$G$1))</f>
        <v>173.55687364122105</v>
      </c>
      <c r="G70">
        <f t="shared" ref="G70:G104" si="11">$D$1+3*$D$2*SQRT($G$1/(2-$G$1))</f>
        <v>186.8975263587788</v>
      </c>
    </row>
    <row r="71" spans="1:7" x14ac:dyDescent="0.25">
      <c r="A71">
        <v>174.9</v>
      </c>
      <c r="B71">
        <f t="shared" si="6"/>
        <v>164.34864723791918</v>
      </c>
      <c r="C71">
        <f t="shared" si="7"/>
        <v>180.22719999999993</v>
      </c>
      <c r="D71">
        <f t="shared" si="8"/>
        <v>196.10575276208067</v>
      </c>
      <c r="E71">
        <f t="shared" si="9"/>
        <v>178.6773082616015</v>
      </c>
      <c r="F71">
        <f t="shared" si="10"/>
        <v>173.55687364122105</v>
      </c>
      <c r="G71">
        <f t="shared" si="11"/>
        <v>186.8975263587788</v>
      </c>
    </row>
    <row r="72" spans="1:7" x14ac:dyDescent="0.25">
      <c r="A72">
        <v>173.81</v>
      </c>
      <c r="B72">
        <f t="shared" si="6"/>
        <v>164.34864723791918</v>
      </c>
      <c r="C72">
        <f t="shared" si="7"/>
        <v>180.22719999999993</v>
      </c>
      <c r="D72">
        <f t="shared" si="8"/>
        <v>196.10575276208067</v>
      </c>
      <c r="E72">
        <f t="shared" si="9"/>
        <v>177.21711578312105</v>
      </c>
      <c r="F72">
        <f t="shared" si="10"/>
        <v>173.55687364122105</v>
      </c>
      <c r="G72">
        <f t="shared" si="11"/>
        <v>186.8975263587788</v>
      </c>
    </row>
    <row r="73" spans="1:7" x14ac:dyDescent="0.25">
      <c r="A73">
        <v>182.07</v>
      </c>
      <c r="B73">
        <f t="shared" si="6"/>
        <v>164.34864723791918</v>
      </c>
      <c r="C73">
        <f t="shared" si="7"/>
        <v>180.22719999999993</v>
      </c>
      <c r="D73">
        <f t="shared" si="8"/>
        <v>196.10575276208067</v>
      </c>
      <c r="E73">
        <f t="shared" si="9"/>
        <v>178.67298104818474</v>
      </c>
      <c r="F73">
        <f t="shared" si="10"/>
        <v>173.55687364122105</v>
      </c>
      <c r="G73">
        <f t="shared" si="11"/>
        <v>186.8975263587788</v>
      </c>
    </row>
    <row r="74" spans="1:7" x14ac:dyDescent="0.25">
      <c r="A74">
        <v>181.34</v>
      </c>
      <c r="B74">
        <f t="shared" si="6"/>
        <v>164.34864723791918</v>
      </c>
      <c r="C74">
        <f t="shared" si="7"/>
        <v>180.22719999999993</v>
      </c>
      <c r="D74">
        <f t="shared" si="8"/>
        <v>196.10575276208067</v>
      </c>
      <c r="E74">
        <f t="shared" si="9"/>
        <v>179.4730867337293</v>
      </c>
      <c r="F74">
        <f t="shared" si="10"/>
        <v>173.55687364122105</v>
      </c>
      <c r="G74">
        <f t="shared" si="11"/>
        <v>186.8975263587788</v>
      </c>
    </row>
    <row r="75" spans="1:7" x14ac:dyDescent="0.25">
      <c r="A75">
        <v>187.82</v>
      </c>
      <c r="B75">
        <f t="shared" si="6"/>
        <v>164.34864723791918</v>
      </c>
      <c r="C75">
        <f t="shared" si="7"/>
        <v>180.22719999999993</v>
      </c>
      <c r="D75">
        <f t="shared" si="8"/>
        <v>196.10575276208067</v>
      </c>
      <c r="E75">
        <f t="shared" si="9"/>
        <v>181.97716071361049</v>
      </c>
      <c r="F75">
        <f t="shared" si="10"/>
        <v>173.55687364122105</v>
      </c>
      <c r="G75">
        <f t="shared" si="11"/>
        <v>186.8975263587788</v>
      </c>
    </row>
    <row r="76" spans="1:7" x14ac:dyDescent="0.25">
      <c r="A76">
        <v>177.41</v>
      </c>
      <c r="B76">
        <f t="shared" si="6"/>
        <v>164.34864723791918</v>
      </c>
      <c r="C76">
        <f t="shared" si="7"/>
        <v>180.22719999999993</v>
      </c>
      <c r="D76">
        <f t="shared" si="8"/>
        <v>196.10575276208067</v>
      </c>
      <c r="E76">
        <f t="shared" si="9"/>
        <v>180.60701249952734</v>
      </c>
      <c r="F76">
        <f t="shared" si="10"/>
        <v>173.55687364122105</v>
      </c>
      <c r="G76">
        <f t="shared" si="11"/>
        <v>186.8975263587788</v>
      </c>
    </row>
    <row r="77" spans="1:7" x14ac:dyDescent="0.25">
      <c r="A77">
        <v>179.21</v>
      </c>
      <c r="B77">
        <f t="shared" si="6"/>
        <v>164.34864723791918</v>
      </c>
      <c r="C77">
        <f t="shared" si="7"/>
        <v>180.22719999999993</v>
      </c>
      <c r="D77">
        <f t="shared" si="8"/>
        <v>196.10575276208067</v>
      </c>
      <c r="E77">
        <f t="shared" si="9"/>
        <v>180.18790874966913</v>
      </c>
      <c r="F77">
        <f t="shared" si="10"/>
        <v>173.55687364122105</v>
      </c>
      <c r="G77">
        <f t="shared" si="11"/>
        <v>186.8975263587788</v>
      </c>
    </row>
    <row r="78" spans="1:7" x14ac:dyDescent="0.25">
      <c r="A78">
        <v>173.72</v>
      </c>
      <c r="B78">
        <f t="shared" si="6"/>
        <v>164.34864723791918</v>
      </c>
      <c r="C78">
        <f t="shared" si="7"/>
        <v>180.22719999999993</v>
      </c>
      <c r="D78">
        <f t="shared" si="8"/>
        <v>196.10575276208067</v>
      </c>
      <c r="E78">
        <f t="shared" si="9"/>
        <v>178.24753612476837</v>
      </c>
      <c r="F78">
        <f t="shared" si="10"/>
        <v>173.55687364122105</v>
      </c>
      <c r="G78">
        <f t="shared" si="11"/>
        <v>186.8975263587788</v>
      </c>
    </row>
    <row r="79" spans="1:7" x14ac:dyDescent="0.25">
      <c r="A79">
        <v>179.01</v>
      </c>
      <c r="B79">
        <f t="shared" si="6"/>
        <v>164.34864723791918</v>
      </c>
      <c r="C79">
        <f t="shared" si="7"/>
        <v>180.22719999999993</v>
      </c>
      <c r="D79">
        <f t="shared" si="8"/>
        <v>196.10575276208067</v>
      </c>
      <c r="E79">
        <f t="shared" si="9"/>
        <v>178.47627528733784</v>
      </c>
      <c r="F79">
        <f t="shared" si="10"/>
        <v>173.55687364122105</v>
      </c>
      <c r="G79">
        <f t="shared" si="11"/>
        <v>186.8975263587788</v>
      </c>
    </row>
    <row r="80" spans="1:7" x14ac:dyDescent="0.25">
      <c r="A80">
        <v>182.92</v>
      </c>
      <c r="B80">
        <f t="shared" si="6"/>
        <v>164.34864723791918</v>
      </c>
      <c r="C80">
        <f t="shared" si="7"/>
        <v>180.22719999999993</v>
      </c>
      <c r="D80">
        <f t="shared" si="8"/>
        <v>196.10575276208067</v>
      </c>
      <c r="E80">
        <f t="shared" si="9"/>
        <v>179.80939270113649</v>
      </c>
      <c r="F80">
        <f t="shared" si="10"/>
        <v>173.55687364122105</v>
      </c>
      <c r="G80">
        <f t="shared" si="11"/>
        <v>186.8975263587788</v>
      </c>
    </row>
    <row r="81" spans="1:7" x14ac:dyDescent="0.25">
      <c r="A81">
        <v>182.47</v>
      </c>
      <c r="B81">
        <f t="shared" si="6"/>
        <v>164.34864723791918</v>
      </c>
      <c r="C81">
        <f t="shared" si="7"/>
        <v>180.22719999999993</v>
      </c>
      <c r="D81">
        <f t="shared" si="8"/>
        <v>196.10575276208067</v>
      </c>
      <c r="E81">
        <f t="shared" si="9"/>
        <v>180.60757489079555</v>
      </c>
      <c r="F81">
        <f t="shared" si="10"/>
        <v>173.55687364122105</v>
      </c>
      <c r="G81">
        <f t="shared" si="11"/>
        <v>186.8975263587788</v>
      </c>
    </row>
    <row r="82" spans="1:7" x14ac:dyDescent="0.25">
      <c r="A82">
        <v>176.8</v>
      </c>
      <c r="B82">
        <f t="shared" si="6"/>
        <v>164.34864723791918</v>
      </c>
      <c r="C82">
        <f t="shared" si="7"/>
        <v>180.22719999999993</v>
      </c>
      <c r="D82">
        <f t="shared" si="8"/>
        <v>196.10575276208067</v>
      </c>
      <c r="E82">
        <f t="shared" si="9"/>
        <v>179.46530242355686</v>
      </c>
      <c r="F82">
        <f t="shared" si="10"/>
        <v>173.55687364122105</v>
      </c>
      <c r="G82">
        <f t="shared" si="11"/>
        <v>186.8975263587788</v>
      </c>
    </row>
    <row r="83" spans="1:7" x14ac:dyDescent="0.25">
      <c r="A83">
        <v>184.55</v>
      </c>
      <c r="B83">
        <f t="shared" si="6"/>
        <v>164.34864723791918</v>
      </c>
      <c r="C83">
        <f t="shared" si="7"/>
        <v>180.22719999999993</v>
      </c>
      <c r="D83">
        <f t="shared" si="8"/>
        <v>196.10575276208067</v>
      </c>
      <c r="E83">
        <f t="shared" si="9"/>
        <v>180.9907116964898</v>
      </c>
      <c r="F83">
        <f t="shared" si="10"/>
        <v>173.55687364122105</v>
      </c>
      <c r="G83">
        <f t="shared" si="11"/>
        <v>186.8975263587788</v>
      </c>
    </row>
    <row r="84" spans="1:7" x14ac:dyDescent="0.25">
      <c r="A84">
        <v>184.64</v>
      </c>
      <c r="B84">
        <f t="shared" si="6"/>
        <v>164.34864723791918</v>
      </c>
      <c r="C84">
        <f t="shared" si="7"/>
        <v>180.22719999999993</v>
      </c>
      <c r="D84">
        <f t="shared" si="8"/>
        <v>196.10575276208067</v>
      </c>
      <c r="E84">
        <f t="shared" si="9"/>
        <v>182.08549818754284</v>
      </c>
      <c r="F84">
        <f t="shared" si="10"/>
        <v>173.55687364122105</v>
      </c>
      <c r="G84">
        <f t="shared" si="11"/>
        <v>186.8975263587788</v>
      </c>
    </row>
    <row r="85" spans="1:7" x14ac:dyDescent="0.25">
      <c r="A85">
        <v>189.88</v>
      </c>
      <c r="B85">
        <f t="shared" si="6"/>
        <v>164.34864723791918</v>
      </c>
      <c r="C85">
        <f t="shared" si="7"/>
        <v>180.22719999999993</v>
      </c>
      <c r="D85">
        <f t="shared" si="8"/>
        <v>196.10575276208067</v>
      </c>
      <c r="E85">
        <f t="shared" si="9"/>
        <v>184.42384873127997</v>
      </c>
      <c r="F85">
        <f t="shared" si="10"/>
        <v>173.55687364122105</v>
      </c>
      <c r="G85">
        <f t="shared" si="11"/>
        <v>186.8975263587788</v>
      </c>
    </row>
    <row r="86" spans="1:7" x14ac:dyDescent="0.25">
      <c r="A86">
        <v>172.84</v>
      </c>
      <c r="B86">
        <f t="shared" si="6"/>
        <v>164.34864723791918</v>
      </c>
      <c r="C86">
        <f t="shared" si="7"/>
        <v>180.22719999999993</v>
      </c>
      <c r="D86">
        <f t="shared" si="8"/>
        <v>196.10575276208067</v>
      </c>
      <c r="E86">
        <f t="shared" si="9"/>
        <v>180.94869411189597</v>
      </c>
      <c r="F86">
        <f t="shared" si="10"/>
        <v>173.55687364122105</v>
      </c>
      <c r="G86">
        <f t="shared" si="11"/>
        <v>186.8975263587788</v>
      </c>
    </row>
    <row r="87" spans="1:7" x14ac:dyDescent="0.25">
      <c r="A87">
        <v>189.23</v>
      </c>
      <c r="B87">
        <f t="shared" si="6"/>
        <v>164.34864723791918</v>
      </c>
      <c r="C87">
        <f t="shared" si="7"/>
        <v>180.22719999999993</v>
      </c>
      <c r="D87">
        <f t="shared" si="8"/>
        <v>196.10575276208067</v>
      </c>
      <c r="E87">
        <f t="shared" si="9"/>
        <v>183.43308587832718</v>
      </c>
      <c r="F87">
        <f t="shared" si="10"/>
        <v>173.55687364122105</v>
      </c>
      <c r="G87">
        <f t="shared" si="11"/>
        <v>186.8975263587788</v>
      </c>
    </row>
    <row r="88" spans="1:7" x14ac:dyDescent="0.25">
      <c r="A88">
        <v>180.1</v>
      </c>
      <c r="B88">
        <f t="shared" si="6"/>
        <v>164.34864723791918</v>
      </c>
      <c r="C88">
        <f t="shared" si="7"/>
        <v>180.22719999999993</v>
      </c>
      <c r="D88">
        <f t="shared" si="8"/>
        <v>196.10575276208067</v>
      </c>
      <c r="E88">
        <f t="shared" si="9"/>
        <v>182.43316011482901</v>
      </c>
      <c r="F88">
        <f t="shared" si="10"/>
        <v>173.55687364122105</v>
      </c>
      <c r="G88">
        <f t="shared" si="11"/>
        <v>186.8975263587788</v>
      </c>
    </row>
    <row r="89" spans="1:7" x14ac:dyDescent="0.25">
      <c r="A89">
        <v>173.4</v>
      </c>
      <c r="B89">
        <f t="shared" si="6"/>
        <v>164.34864723791918</v>
      </c>
      <c r="C89">
        <f t="shared" si="7"/>
        <v>180.22719999999993</v>
      </c>
      <c r="D89">
        <f t="shared" si="8"/>
        <v>196.10575276208067</v>
      </c>
      <c r="E89">
        <f t="shared" si="9"/>
        <v>179.72321208038031</v>
      </c>
      <c r="F89">
        <f t="shared" si="10"/>
        <v>173.55687364122105</v>
      </c>
      <c r="G89">
        <f t="shared" si="11"/>
        <v>186.8975263587788</v>
      </c>
    </row>
    <row r="90" spans="1:7" x14ac:dyDescent="0.25">
      <c r="A90">
        <v>183.87</v>
      </c>
      <c r="B90">
        <f t="shared" si="6"/>
        <v>164.34864723791918</v>
      </c>
      <c r="C90">
        <f t="shared" si="7"/>
        <v>180.22719999999993</v>
      </c>
      <c r="D90">
        <f t="shared" si="8"/>
        <v>196.10575276208067</v>
      </c>
      <c r="E90">
        <f t="shared" si="9"/>
        <v>180.96724845626619</v>
      </c>
      <c r="F90">
        <f t="shared" si="10"/>
        <v>173.55687364122105</v>
      </c>
      <c r="G90">
        <f t="shared" si="11"/>
        <v>186.8975263587788</v>
      </c>
    </row>
    <row r="91" spans="1:7" x14ac:dyDescent="0.25">
      <c r="A91">
        <v>186.96</v>
      </c>
      <c r="B91">
        <f t="shared" si="6"/>
        <v>164.34864723791918</v>
      </c>
      <c r="C91">
        <f t="shared" si="7"/>
        <v>180.22719999999993</v>
      </c>
      <c r="D91">
        <f t="shared" si="8"/>
        <v>196.10575276208067</v>
      </c>
      <c r="E91">
        <f t="shared" si="9"/>
        <v>182.76507391938634</v>
      </c>
      <c r="F91">
        <f t="shared" si="10"/>
        <v>173.55687364122105</v>
      </c>
      <c r="G91">
        <f t="shared" si="11"/>
        <v>186.8975263587788</v>
      </c>
    </row>
    <row r="92" spans="1:7" x14ac:dyDescent="0.25">
      <c r="A92">
        <v>180.83</v>
      </c>
      <c r="B92">
        <f t="shared" si="6"/>
        <v>164.34864723791918</v>
      </c>
      <c r="C92">
        <f t="shared" si="7"/>
        <v>180.22719999999993</v>
      </c>
      <c r="D92">
        <f t="shared" si="8"/>
        <v>196.10575276208067</v>
      </c>
      <c r="E92">
        <f t="shared" si="9"/>
        <v>182.18455174357044</v>
      </c>
      <c r="F92">
        <f t="shared" si="10"/>
        <v>173.55687364122105</v>
      </c>
      <c r="G92">
        <f t="shared" si="11"/>
        <v>186.8975263587788</v>
      </c>
    </row>
    <row r="93" spans="1:7" x14ac:dyDescent="0.25">
      <c r="A93">
        <v>175.04</v>
      </c>
      <c r="B93">
        <f t="shared" si="6"/>
        <v>164.34864723791918</v>
      </c>
      <c r="C93">
        <f t="shared" si="7"/>
        <v>180.22719999999993</v>
      </c>
      <c r="D93">
        <f t="shared" si="8"/>
        <v>196.10575276208067</v>
      </c>
      <c r="E93">
        <f t="shared" si="9"/>
        <v>180.0411862204993</v>
      </c>
      <c r="F93">
        <f t="shared" si="10"/>
        <v>173.55687364122105</v>
      </c>
      <c r="G93">
        <f t="shared" si="11"/>
        <v>186.8975263587788</v>
      </c>
    </row>
    <row r="94" spans="1:7" x14ac:dyDescent="0.25">
      <c r="A94">
        <v>184.32</v>
      </c>
      <c r="B94">
        <f t="shared" si="6"/>
        <v>164.34864723791918</v>
      </c>
      <c r="C94">
        <f t="shared" si="7"/>
        <v>180.22719999999993</v>
      </c>
      <c r="D94">
        <f t="shared" si="8"/>
        <v>196.10575276208067</v>
      </c>
      <c r="E94">
        <f t="shared" si="9"/>
        <v>181.3248303543495</v>
      </c>
      <c r="F94">
        <f t="shared" si="10"/>
        <v>173.55687364122105</v>
      </c>
      <c r="G94">
        <f t="shared" si="11"/>
        <v>186.8975263587788</v>
      </c>
    </row>
    <row r="95" spans="1:7" x14ac:dyDescent="0.25">
      <c r="A95">
        <v>183.12</v>
      </c>
      <c r="B95">
        <f t="shared" si="6"/>
        <v>164.34864723791918</v>
      </c>
      <c r="C95">
        <f t="shared" si="7"/>
        <v>180.22719999999993</v>
      </c>
      <c r="D95">
        <f t="shared" si="8"/>
        <v>196.10575276208067</v>
      </c>
      <c r="E95">
        <f t="shared" si="9"/>
        <v>181.86338124804465</v>
      </c>
      <c r="F95">
        <f t="shared" si="10"/>
        <v>173.55687364122105</v>
      </c>
      <c r="G95">
        <f t="shared" si="11"/>
        <v>186.8975263587788</v>
      </c>
    </row>
    <row r="96" spans="1:7" x14ac:dyDescent="0.25">
      <c r="A96">
        <v>190.16</v>
      </c>
      <c r="B96">
        <f t="shared" si="6"/>
        <v>164.34864723791918</v>
      </c>
      <c r="C96">
        <f t="shared" si="7"/>
        <v>180.22719999999993</v>
      </c>
      <c r="D96">
        <f t="shared" si="8"/>
        <v>196.10575276208067</v>
      </c>
      <c r="E96">
        <f t="shared" si="9"/>
        <v>184.35236687363124</v>
      </c>
      <c r="F96">
        <f t="shared" si="10"/>
        <v>173.55687364122105</v>
      </c>
      <c r="G96">
        <f t="shared" si="11"/>
        <v>186.8975263587788</v>
      </c>
    </row>
    <row r="97" spans="1:7" x14ac:dyDescent="0.25">
      <c r="A97">
        <v>183.73</v>
      </c>
      <c r="B97">
        <f t="shared" si="6"/>
        <v>164.34864723791918</v>
      </c>
      <c r="C97">
        <f t="shared" si="7"/>
        <v>180.22719999999993</v>
      </c>
      <c r="D97">
        <f t="shared" si="8"/>
        <v>196.10575276208067</v>
      </c>
      <c r="E97">
        <f t="shared" si="9"/>
        <v>184.16565681154185</v>
      </c>
      <c r="F97">
        <f t="shared" si="10"/>
        <v>173.55687364122105</v>
      </c>
      <c r="G97">
        <f t="shared" si="11"/>
        <v>186.8975263587788</v>
      </c>
    </row>
    <row r="98" spans="1:7" x14ac:dyDescent="0.25">
      <c r="A98">
        <v>179.86</v>
      </c>
      <c r="B98">
        <f t="shared" si="6"/>
        <v>164.34864723791918</v>
      </c>
      <c r="C98">
        <f t="shared" si="7"/>
        <v>180.22719999999993</v>
      </c>
      <c r="D98">
        <f t="shared" si="8"/>
        <v>196.10575276208067</v>
      </c>
      <c r="E98">
        <f t="shared" si="9"/>
        <v>182.87395976807929</v>
      </c>
      <c r="F98">
        <f t="shared" si="10"/>
        <v>173.55687364122105</v>
      </c>
      <c r="G98">
        <f t="shared" si="11"/>
        <v>186.8975263587788</v>
      </c>
    </row>
    <row r="99" spans="1:7" x14ac:dyDescent="0.25">
      <c r="A99">
        <v>179.29</v>
      </c>
      <c r="B99">
        <f t="shared" si="6"/>
        <v>164.34864723791918</v>
      </c>
      <c r="C99">
        <f t="shared" si="7"/>
        <v>180.22719999999993</v>
      </c>
      <c r="D99">
        <f t="shared" si="8"/>
        <v>196.10575276208067</v>
      </c>
      <c r="E99">
        <f t="shared" si="9"/>
        <v>181.79877183765549</v>
      </c>
      <c r="F99">
        <f t="shared" si="10"/>
        <v>173.55687364122105</v>
      </c>
      <c r="G99">
        <f t="shared" si="11"/>
        <v>186.8975263587788</v>
      </c>
    </row>
    <row r="100" spans="1:7" x14ac:dyDescent="0.25">
      <c r="A100">
        <v>186.01</v>
      </c>
      <c r="B100">
        <f t="shared" si="6"/>
        <v>164.34864723791918</v>
      </c>
      <c r="C100">
        <f t="shared" si="7"/>
        <v>180.22719999999993</v>
      </c>
      <c r="D100">
        <f t="shared" si="8"/>
        <v>196.10575276208067</v>
      </c>
      <c r="E100">
        <f t="shared" si="9"/>
        <v>183.06214028635884</v>
      </c>
      <c r="F100">
        <f t="shared" si="10"/>
        <v>173.55687364122105</v>
      </c>
      <c r="G100">
        <f t="shared" si="11"/>
        <v>186.8975263587788</v>
      </c>
    </row>
    <row r="101" spans="1:7" x14ac:dyDescent="0.25">
      <c r="A101">
        <v>173.94</v>
      </c>
      <c r="B101">
        <f t="shared" si="6"/>
        <v>164.34864723791918</v>
      </c>
      <c r="C101">
        <f t="shared" si="7"/>
        <v>180.22719999999993</v>
      </c>
      <c r="D101">
        <f t="shared" si="8"/>
        <v>196.10575276208067</v>
      </c>
      <c r="E101">
        <f t="shared" si="9"/>
        <v>180.32549820045116</v>
      </c>
      <c r="F101">
        <f t="shared" si="10"/>
        <v>173.55687364122105</v>
      </c>
      <c r="G101">
        <f t="shared" si="11"/>
        <v>186.8975263587788</v>
      </c>
    </row>
    <row r="102" spans="1:7" x14ac:dyDescent="0.25">
      <c r="A102">
        <v>179.21</v>
      </c>
      <c r="B102">
        <f t="shared" si="6"/>
        <v>164.34864723791918</v>
      </c>
      <c r="C102">
        <f t="shared" si="7"/>
        <v>180.22719999999993</v>
      </c>
      <c r="D102">
        <f t="shared" si="8"/>
        <v>196.10575276208067</v>
      </c>
      <c r="E102">
        <f t="shared" si="9"/>
        <v>179.99084874031581</v>
      </c>
      <c r="F102">
        <f t="shared" si="10"/>
        <v>173.55687364122105</v>
      </c>
      <c r="G102">
        <f t="shared" si="11"/>
        <v>186.8975263587788</v>
      </c>
    </row>
    <row r="103" spans="1:7" x14ac:dyDescent="0.25">
      <c r="A103">
        <v>179.06</v>
      </c>
      <c r="B103">
        <f t="shared" si="6"/>
        <v>164.34864723791918</v>
      </c>
      <c r="C103">
        <f t="shared" si="7"/>
        <v>180.22719999999993</v>
      </c>
      <c r="D103">
        <f t="shared" si="8"/>
        <v>196.10575276208067</v>
      </c>
      <c r="E103">
        <f t="shared" si="9"/>
        <v>179.71159411822106</v>
      </c>
      <c r="F103">
        <f t="shared" si="10"/>
        <v>173.55687364122105</v>
      </c>
      <c r="G103">
        <f t="shared" si="11"/>
        <v>186.8975263587788</v>
      </c>
    </row>
    <row r="104" spans="1:7" x14ac:dyDescent="0.25">
      <c r="A104">
        <v>182.05</v>
      </c>
      <c r="B104">
        <f t="shared" si="6"/>
        <v>164.34864723791918</v>
      </c>
      <c r="C104">
        <f t="shared" si="7"/>
        <v>180.22719999999993</v>
      </c>
      <c r="D104">
        <f t="shared" si="8"/>
        <v>196.10575276208067</v>
      </c>
      <c r="E104">
        <f t="shared" si="9"/>
        <v>180.41311588275474</v>
      </c>
      <c r="F104">
        <f t="shared" si="10"/>
        <v>173.55687364122105</v>
      </c>
      <c r="G104">
        <f t="shared" si="11"/>
        <v>186.8975263587788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7" r:id="rId3">
          <objectPr defaultSize="0" autoPict="0" r:id="rId4">
            <anchor moveWithCells="1" sizeWithCells="1">
              <from>
                <xdr:col>7</xdr:col>
                <xdr:colOff>152400</xdr:colOff>
                <xdr:row>4</xdr:row>
                <xdr:rowOff>85725</xdr:rowOff>
              </from>
              <to>
                <xdr:col>11</xdr:col>
                <xdr:colOff>352425</xdr:colOff>
                <xdr:row>7</xdr:row>
                <xdr:rowOff>9525</xdr:rowOff>
              </to>
            </anchor>
          </objectPr>
        </oleObject>
      </mc:Choice>
      <mc:Fallback>
        <oleObject progId="Equation.3" shapeId="1027" r:id="rId3"/>
      </mc:Fallback>
    </mc:AlternateContent>
    <mc:AlternateContent xmlns:mc="http://schemas.openxmlformats.org/markup-compatibility/2006">
      <mc:Choice Requires="x14">
        <oleObject progId="Equation.3" shapeId="1028" r:id="rId5">
          <objectPr defaultSize="0" autoPict="0" r:id="rId6">
            <anchor moveWithCells="1" sizeWithCells="1">
              <from>
                <xdr:col>12</xdr:col>
                <xdr:colOff>276225</xdr:colOff>
                <xdr:row>3</xdr:row>
                <xdr:rowOff>19050</xdr:rowOff>
              </from>
              <to>
                <xdr:col>15</xdr:col>
                <xdr:colOff>57150</xdr:colOff>
                <xdr:row>6</xdr:row>
                <xdr:rowOff>133350</xdr:rowOff>
              </to>
            </anchor>
          </objectPr>
        </oleObject>
      </mc:Choice>
      <mc:Fallback>
        <oleObject progId="Equation.3" shapeId="1028" r:id="rId5"/>
      </mc:Fallback>
    </mc:AlternateContent>
    <mc:AlternateContent xmlns:mc="http://schemas.openxmlformats.org/markup-compatibility/2006">
      <mc:Choice Requires="x14">
        <oleObject progId="Equation.3" shapeId="1029" r:id="rId7">
          <objectPr defaultSize="0" autoPict="0" r:id="rId8">
            <anchor moveWithCells="1" sizeWithCells="1">
              <from>
                <xdr:col>15</xdr:col>
                <xdr:colOff>190500</xdr:colOff>
                <xdr:row>3</xdr:row>
                <xdr:rowOff>66675</xdr:rowOff>
              </from>
              <to>
                <xdr:col>18</xdr:col>
                <xdr:colOff>133350</xdr:colOff>
                <xdr:row>7</xdr:row>
                <xdr:rowOff>66675</xdr:rowOff>
              </to>
            </anchor>
          </objectPr>
        </oleObject>
      </mc:Choice>
      <mc:Fallback>
        <oleObject progId="Equation.3" shapeId="1029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workbookViewId="0">
      <selection activeCell="G5" sqref="G5"/>
    </sheetView>
  </sheetViews>
  <sheetFormatPr defaultRowHeight="15" x14ac:dyDescent="0.25"/>
  <cols>
    <col min="4" max="4" width="13.140625" bestFit="1" customWidth="1"/>
    <col min="6" max="6" width="9" bestFit="1" customWidth="1"/>
    <col min="7" max="7" width="10.140625" bestFit="1" customWidth="1"/>
    <col min="8" max="8" width="10.5703125" bestFit="1" customWidth="1"/>
  </cols>
  <sheetData>
    <row r="1" spans="1:16" ht="18.75" x14ac:dyDescent="0.3">
      <c r="C1" s="7" t="s">
        <v>7</v>
      </c>
      <c r="D1" s="7"/>
      <c r="E1" s="7"/>
      <c r="F1" s="7"/>
      <c r="G1" s="7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C2" s="4" t="s">
        <v>3</v>
      </c>
      <c r="D2" s="5">
        <f>training!$D$1</f>
        <v>180.22719999999993</v>
      </c>
      <c r="E2" s="5"/>
      <c r="F2" s="4"/>
      <c r="G2" s="5"/>
      <c r="I2" s="1"/>
    </row>
    <row r="3" spans="1:16" x14ac:dyDescent="0.25">
      <c r="C3" s="4" t="s">
        <v>2</v>
      </c>
      <c r="D3" s="5">
        <f>training!$D$2</f>
        <v>5.2928509206935788</v>
      </c>
      <c r="E3" s="5"/>
      <c r="F3" s="4"/>
      <c r="G3" s="5"/>
    </row>
    <row r="4" spans="1:16" x14ac:dyDescent="0.25">
      <c r="F4" t="s">
        <v>11</v>
      </c>
    </row>
    <row r="5" spans="1:16" x14ac:dyDescent="0.25">
      <c r="A5" t="s">
        <v>0</v>
      </c>
      <c r="B5" t="s">
        <v>5</v>
      </c>
      <c r="C5" t="s">
        <v>1</v>
      </c>
      <c r="D5" t="s">
        <v>6</v>
      </c>
      <c r="F5">
        <f>D2</f>
        <v>180.22719999999993</v>
      </c>
      <c r="G5" t="s">
        <v>13</v>
      </c>
      <c r="H5" t="s">
        <v>14</v>
      </c>
    </row>
    <row r="6" spans="1:16" x14ac:dyDescent="0.25">
      <c r="A6">
        <v>165.61</v>
      </c>
      <c r="B6">
        <f>C6-3*$D$3</f>
        <v>164.34864723791918</v>
      </c>
      <c r="C6">
        <f>$D$2</f>
        <v>180.22719999999993</v>
      </c>
      <c r="D6">
        <f>C6+3*$D$3</f>
        <v>196.10575276208067</v>
      </c>
      <c r="F6">
        <f>0.3*A6+0.7*F5</f>
        <v>175.84203999999994</v>
      </c>
      <c r="G6">
        <f>$D$2-3*$D$3*SQRT(0.3/(2-0.3))</f>
        <v>173.55687364122105</v>
      </c>
      <c r="H6">
        <f>$D$2+3*$D$3*SQRT(0.3/(2-0.3))</f>
        <v>186.8975263587788</v>
      </c>
    </row>
    <row r="7" spans="1:16" x14ac:dyDescent="0.25">
      <c r="A7">
        <v>177.64</v>
      </c>
      <c r="B7">
        <f t="shared" ref="B7:B70" si="0">C7-3*$D$3</f>
        <v>164.34864723791918</v>
      </c>
      <c r="C7">
        <f t="shared" ref="C7:C70" si="1">$D$2</f>
        <v>180.22719999999993</v>
      </c>
      <c r="D7">
        <f t="shared" ref="D7:D70" si="2">C7+3*$D$3</f>
        <v>196.10575276208067</v>
      </c>
      <c r="F7">
        <f t="shared" ref="F7:F70" si="3">0.3*A7+0.7*F6</f>
        <v>176.38142799999994</v>
      </c>
      <c r="G7">
        <f t="shared" ref="G7:G70" si="4">$D$2-3*$D$3*SQRT(0.3/(2-0.3))</f>
        <v>173.55687364122105</v>
      </c>
      <c r="H7">
        <f t="shared" ref="H7:H70" si="5">$D$2+3*$D$3*SQRT(0.3/(2-0.3))</f>
        <v>186.8975263587788</v>
      </c>
    </row>
    <row r="8" spans="1:16" x14ac:dyDescent="0.25">
      <c r="A8">
        <v>182.78</v>
      </c>
      <c r="B8">
        <f t="shared" si="0"/>
        <v>164.34864723791918</v>
      </c>
      <c r="C8">
        <f t="shared" si="1"/>
        <v>180.22719999999993</v>
      </c>
      <c r="D8">
        <f t="shared" si="2"/>
        <v>196.10575276208067</v>
      </c>
      <c r="F8">
        <f t="shared" si="3"/>
        <v>178.30099959999995</v>
      </c>
      <c r="G8">
        <f t="shared" si="4"/>
        <v>173.55687364122105</v>
      </c>
      <c r="H8">
        <f t="shared" si="5"/>
        <v>186.8975263587788</v>
      </c>
    </row>
    <row r="9" spans="1:16" x14ac:dyDescent="0.25">
      <c r="A9">
        <v>182.22</v>
      </c>
      <c r="B9">
        <f t="shared" si="0"/>
        <v>164.34864723791918</v>
      </c>
      <c r="C9">
        <f t="shared" si="1"/>
        <v>180.22719999999993</v>
      </c>
      <c r="D9">
        <f t="shared" si="2"/>
        <v>196.10575276208067</v>
      </c>
      <c r="F9">
        <f t="shared" si="3"/>
        <v>179.47669971999994</v>
      </c>
      <c r="G9">
        <f t="shared" si="4"/>
        <v>173.55687364122105</v>
      </c>
      <c r="H9">
        <f t="shared" si="5"/>
        <v>186.8975263587788</v>
      </c>
    </row>
    <row r="10" spans="1:16" x14ac:dyDescent="0.25">
      <c r="A10">
        <v>186.8</v>
      </c>
      <c r="B10">
        <f t="shared" si="0"/>
        <v>164.34864723791918</v>
      </c>
      <c r="C10">
        <f t="shared" si="1"/>
        <v>180.22719999999993</v>
      </c>
      <c r="D10">
        <f t="shared" si="2"/>
        <v>196.10575276208067</v>
      </c>
      <c r="F10">
        <f t="shared" si="3"/>
        <v>181.67368980399996</v>
      </c>
      <c r="G10">
        <f t="shared" si="4"/>
        <v>173.55687364122105</v>
      </c>
      <c r="H10">
        <f t="shared" si="5"/>
        <v>186.8975263587788</v>
      </c>
    </row>
    <row r="11" spans="1:16" x14ac:dyDescent="0.25">
      <c r="A11">
        <v>180.4</v>
      </c>
      <c r="B11">
        <f t="shared" si="0"/>
        <v>164.34864723791918</v>
      </c>
      <c r="C11">
        <f t="shared" si="1"/>
        <v>180.22719999999993</v>
      </c>
      <c r="D11">
        <f t="shared" si="2"/>
        <v>196.10575276208067</v>
      </c>
      <c r="F11">
        <f t="shared" si="3"/>
        <v>181.29158286279997</v>
      </c>
      <c r="G11">
        <f t="shared" si="4"/>
        <v>173.55687364122105</v>
      </c>
      <c r="H11">
        <f t="shared" si="5"/>
        <v>186.8975263587788</v>
      </c>
    </row>
    <row r="12" spans="1:16" x14ac:dyDescent="0.25">
      <c r="A12">
        <v>183.22</v>
      </c>
      <c r="B12">
        <f t="shared" si="0"/>
        <v>164.34864723791918</v>
      </c>
      <c r="C12">
        <f t="shared" si="1"/>
        <v>180.22719999999993</v>
      </c>
      <c r="D12">
        <f t="shared" si="2"/>
        <v>196.10575276208067</v>
      </c>
      <c r="F12">
        <f t="shared" si="3"/>
        <v>181.87010800395998</v>
      </c>
      <c r="G12">
        <f t="shared" si="4"/>
        <v>173.55687364122105</v>
      </c>
      <c r="H12">
        <f t="shared" si="5"/>
        <v>186.8975263587788</v>
      </c>
    </row>
    <row r="13" spans="1:16" x14ac:dyDescent="0.25">
      <c r="A13">
        <v>173.12</v>
      </c>
      <c r="B13">
        <f t="shared" si="0"/>
        <v>164.34864723791918</v>
      </c>
      <c r="C13">
        <f t="shared" si="1"/>
        <v>180.22719999999993</v>
      </c>
      <c r="D13">
        <f t="shared" si="2"/>
        <v>196.10575276208067</v>
      </c>
      <c r="F13">
        <f t="shared" si="3"/>
        <v>179.24507560277198</v>
      </c>
      <c r="G13">
        <f t="shared" si="4"/>
        <v>173.55687364122105</v>
      </c>
      <c r="H13">
        <f t="shared" si="5"/>
        <v>186.8975263587788</v>
      </c>
    </row>
    <row r="14" spans="1:16" x14ac:dyDescent="0.25">
      <c r="A14">
        <v>174.58</v>
      </c>
      <c r="B14">
        <f t="shared" si="0"/>
        <v>164.34864723791918</v>
      </c>
      <c r="C14">
        <f t="shared" si="1"/>
        <v>180.22719999999993</v>
      </c>
      <c r="D14">
        <f t="shared" si="2"/>
        <v>196.10575276208067</v>
      </c>
      <c r="F14">
        <f t="shared" si="3"/>
        <v>177.84555292194037</v>
      </c>
      <c r="G14">
        <f t="shared" si="4"/>
        <v>173.55687364122105</v>
      </c>
      <c r="H14">
        <f t="shared" si="5"/>
        <v>186.8975263587788</v>
      </c>
    </row>
    <row r="15" spans="1:16" x14ac:dyDescent="0.25">
      <c r="A15">
        <v>181.27</v>
      </c>
      <c r="B15">
        <f t="shared" si="0"/>
        <v>164.34864723791918</v>
      </c>
      <c r="C15">
        <f t="shared" si="1"/>
        <v>180.22719999999993</v>
      </c>
      <c r="D15">
        <f t="shared" si="2"/>
        <v>196.10575276208067</v>
      </c>
      <c r="F15">
        <f t="shared" si="3"/>
        <v>178.87288704535825</v>
      </c>
      <c r="G15">
        <f t="shared" si="4"/>
        <v>173.55687364122105</v>
      </c>
      <c r="H15">
        <f t="shared" si="5"/>
        <v>186.8975263587788</v>
      </c>
    </row>
    <row r="16" spans="1:16" x14ac:dyDescent="0.25">
      <c r="A16">
        <v>184.61</v>
      </c>
      <c r="B16">
        <f t="shared" si="0"/>
        <v>164.34864723791918</v>
      </c>
      <c r="C16">
        <f t="shared" si="1"/>
        <v>180.22719999999993</v>
      </c>
      <c r="D16">
        <f t="shared" si="2"/>
        <v>196.10575276208067</v>
      </c>
      <c r="F16">
        <f t="shared" si="3"/>
        <v>180.59402093175078</v>
      </c>
      <c r="G16">
        <f t="shared" si="4"/>
        <v>173.55687364122105</v>
      </c>
      <c r="H16">
        <f t="shared" si="5"/>
        <v>186.8975263587788</v>
      </c>
    </row>
    <row r="17" spans="1:8" x14ac:dyDescent="0.25">
      <c r="A17">
        <v>180.9</v>
      </c>
      <c r="B17">
        <f t="shared" si="0"/>
        <v>164.34864723791918</v>
      </c>
      <c r="C17">
        <f t="shared" si="1"/>
        <v>180.22719999999993</v>
      </c>
      <c r="D17">
        <f t="shared" si="2"/>
        <v>196.10575276208067</v>
      </c>
      <c r="F17">
        <f t="shared" si="3"/>
        <v>180.68581465222553</v>
      </c>
      <c r="G17">
        <f t="shared" si="4"/>
        <v>173.55687364122105</v>
      </c>
      <c r="H17">
        <f t="shared" si="5"/>
        <v>186.8975263587788</v>
      </c>
    </row>
    <row r="18" spans="1:8" x14ac:dyDescent="0.25">
      <c r="A18">
        <v>178.88</v>
      </c>
      <c r="B18">
        <f t="shared" si="0"/>
        <v>164.34864723791918</v>
      </c>
      <c r="C18">
        <f t="shared" si="1"/>
        <v>180.22719999999993</v>
      </c>
      <c r="D18">
        <f t="shared" si="2"/>
        <v>196.10575276208067</v>
      </c>
      <c r="F18">
        <f t="shared" si="3"/>
        <v>180.14407025655785</v>
      </c>
      <c r="G18">
        <f t="shared" si="4"/>
        <v>173.55687364122105</v>
      </c>
      <c r="H18">
        <f t="shared" si="5"/>
        <v>186.8975263587788</v>
      </c>
    </row>
    <row r="19" spans="1:8" x14ac:dyDescent="0.25">
      <c r="A19">
        <v>174.83</v>
      </c>
      <c r="B19">
        <f t="shared" si="0"/>
        <v>164.34864723791918</v>
      </c>
      <c r="C19">
        <f t="shared" si="1"/>
        <v>180.22719999999993</v>
      </c>
      <c r="D19">
        <f t="shared" si="2"/>
        <v>196.10575276208067</v>
      </c>
      <c r="F19">
        <f t="shared" si="3"/>
        <v>178.5498491795905</v>
      </c>
      <c r="G19">
        <f t="shared" si="4"/>
        <v>173.55687364122105</v>
      </c>
      <c r="H19">
        <f t="shared" si="5"/>
        <v>186.8975263587788</v>
      </c>
    </row>
    <row r="20" spans="1:8" x14ac:dyDescent="0.25">
      <c r="A20">
        <v>177.28</v>
      </c>
      <c r="B20">
        <f t="shared" si="0"/>
        <v>164.34864723791918</v>
      </c>
      <c r="C20">
        <f t="shared" si="1"/>
        <v>180.22719999999993</v>
      </c>
      <c r="D20">
        <f t="shared" si="2"/>
        <v>196.10575276208067</v>
      </c>
      <c r="F20">
        <f t="shared" si="3"/>
        <v>178.16889442571335</v>
      </c>
      <c r="G20">
        <f t="shared" si="4"/>
        <v>173.55687364122105</v>
      </c>
      <c r="H20">
        <f t="shared" si="5"/>
        <v>186.8975263587788</v>
      </c>
    </row>
    <row r="21" spans="1:8" x14ac:dyDescent="0.25">
      <c r="A21">
        <v>174.95</v>
      </c>
      <c r="B21">
        <f t="shared" si="0"/>
        <v>164.34864723791918</v>
      </c>
      <c r="C21">
        <f t="shared" si="1"/>
        <v>180.22719999999993</v>
      </c>
      <c r="D21">
        <f t="shared" si="2"/>
        <v>196.10575276208067</v>
      </c>
      <c r="F21">
        <f t="shared" si="3"/>
        <v>177.20322609799933</v>
      </c>
      <c r="G21">
        <f t="shared" si="4"/>
        <v>173.55687364122105</v>
      </c>
      <c r="H21">
        <f t="shared" si="5"/>
        <v>186.8975263587788</v>
      </c>
    </row>
    <row r="22" spans="1:8" x14ac:dyDescent="0.25">
      <c r="A22">
        <v>174.56</v>
      </c>
      <c r="B22">
        <f t="shared" si="0"/>
        <v>164.34864723791918</v>
      </c>
      <c r="C22">
        <f t="shared" si="1"/>
        <v>180.22719999999993</v>
      </c>
      <c r="D22">
        <f t="shared" si="2"/>
        <v>196.10575276208067</v>
      </c>
      <c r="F22">
        <f t="shared" si="3"/>
        <v>176.41025826859953</v>
      </c>
      <c r="G22">
        <f t="shared" si="4"/>
        <v>173.55687364122105</v>
      </c>
      <c r="H22">
        <f t="shared" si="5"/>
        <v>186.8975263587788</v>
      </c>
    </row>
    <row r="23" spans="1:8" x14ac:dyDescent="0.25">
      <c r="A23">
        <v>170.92</v>
      </c>
      <c r="B23">
        <f t="shared" si="0"/>
        <v>164.34864723791918</v>
      </c>
      <c r="C23">
        <f t="shared" si="1"/>
        <v>180.22719999999993</v>
      </c>
      <c r="D23">
        <f t="shared" si="2"/>
        <v>196.10575276208067</v>
      </c>
      <c r="F23">
        <f t="shared" si="3"/>
        <v>174.76318078801967</v>
      </c>
      <c r="G23">
        <f t="shared" si="4"/>
        <v>173.55687364122105</v>
      </c>
      <c r="H23">
        <f t="shared" si="5"/>
        <v>186.8975263587788</v>
      </c>
    </row>
    <row r="24" spans="1:8" x14ac:dyDescent="0.25">
      <c r="A24">
        <v>174.9</v>
      </c>
      <c r="B24">
        <f t="shared" si="0"/>
        <v>164.34864723791918</v>
      </c>
      <c r="C24">
        <f t="shared" si="1"/>
        <v>180.22719999999993</v>
      </c>
      <c r="D24">
        <f t="shared" si="2"/>
        <v>196.10575276208067</v>
      </c>
      <c r="F24">
        <f t="shared" si="3"/>
        <v>174.80422655161374</v>
      </c>
      <c r="G24">
        <f t="shared" si="4"/>
        <v>173.55687364122105</v>
      </c>
      <c r="H24">
        <f t="shared" si="5"/>
        <v>186.8975263587788</v>
      </c>
    </row>
    <row r="25" spans="1:8" x14ac:dyDescent="0.25">
      <c r="A25">
        <v>186.57</v>
      </c>
      <c r="B25">
        <f t="shared" si="0"/>
        <v>164.34864723791918</v>
      </c>
      <c r="C25">
        <f t="shared" si="1"/>
        <v>180.22719999999993</v>
      </c>
      <c r="D25">
        <f t="shared" si="2"/>
        <v>196.10575276208067</v>
      </c>
      <c r="F25">
        <f t="shared" si="3"/>
        <v>178.3339585861296</v>
      </c>
      <c r="G25">
        <f t="shared" si="4"/>
        <v>173.55687364122105</v>
      </c>
      <c r="H25">
        <f t="shared" si="5"/>
        <v>186.8975263587788</v>
      </c>
    </row>
    <row r="26" spans="1:8" x14ac:dyDescent="0.25">
      <c r="A26">
        <v>181.14</v>
      </c>
      <c r="B26">
        <f t="shared" si="0"/>
        <v>164.34864723791918</v>
      </c>
      <c r="C26">
        <f t="shared" si="1"/>
        <v>180.22719999999993</v>
      </c>
      <c r="D26">
        <f t="shared" si="2"/>
        <v>196.10575276208067</v>
      </c>
      <c r="F26">
        <f t="shared" si="3"/>
        <v>179.1757710102907</v>
      </c>
      <c r="G26">
        <f t="shared" si="4"/>
        <v>173.55687364122105</v>
      </c>
      <c r="H26">
        <f t="shared" si="5"/>
        <v>186.8975263587788</v>
      </c>
    </row>
    <row r="27" spans="1:8" x14ac:dyDescent="0.25">
      <c r="A27">
        <v>182.51</v>
      </c>
      <c r="B27">
        <f t="shared" si="0"/>
        <v>164.34864723791918</v>
      </c>
      <c r="C27">
        <f t="shared" si="1"/>
        <v>180.22719999999993</v>
      </c>
      <c r="D27">
        <f t="shared" si="2"/>
        <v>196.10575276208067</v>
      </c>
      <c r="F27">
        <f t="shared" si="3"/>
        <v>180.17603970720347</v>
      </c>
      <c r="G27">
        <f t="shared" si="4"/>
        <v>173.55687364122105</v>
      </c>
      <c r="H27">
        <f t="shared" si="5"/>
        <v>186.8975263587788</v>
      </c>
    </row>
    <row r="28" spans="1:8" x14ac:dyDescent="0.25">
      <c r="A28">
        <v>175.55</v>
      </c>
      <c r="B28">
        <f t="shared" si="0"/>
        <v>164.34864723791918</v>
      </c>
      <c r="C28">
        <f t="shared" si="1"/>
        <v>180.22719999999993</v>
      </c>
      <c r="D28">
        <f t="shared" si="2"/>
        <v>196.10575276208067</v>
      </c>
      <c r="F28">
        <f t="shared" si="3"/>
        <v>178.78822779504242</v>
      </c>
      <c r="G28">
        <f t="shared" si="4"/>
        <v>173.55687364122105</v>
      </c>
      <c r="H28">
        <f t="shared" si="5"/>
        <v>186.8975263587788</v>
      </c>
    </row>
    <row r="29" spans="1:8" x14ac:dyDescent="0.25">
      <c r="A29">
        <v>172.63</v>
      </c>
      <c r="B29">
        <f t="shared" si="0"/>
        <v>164.34864723791918</v>
      </c>
      <c r="C29">
        <f t="shared" si="1"/>
        <v>180.22719999999993</v>
      </c>
      <c r="D29">
        <f t="shared" si="2"/>
        <v>196.10575276208067</v>
      </c>
      <c r="F29">
        <f t="shared" si="3"/>
        <v>176.94075945652969</v>
      </c>
      <c r="G29">
        <f t="shared" si="4"/>
        <v>173.55687364122105</v>
      </c>
      <c r="H29">
        <f t="shared" si="5"/>
        <v>186.8975263587788</v>
      </c>
    </row>
    <row r="30" spans="1:8" x14ac:dyDescent="0.25">
      <c r="A30">
        <v>176.19</v>
      </c>
      <c r="B30">
        <f t="shared" si="0"/>
        <v>164.34864723791918</v>
      </c>
      <c r="C30">
        <f t="shared" si="1"/>
        <v>180.22719999999993</v>
      </c>
      <c r="D30">
        <f t="shared" si="2"/>
        <v>196.10575276208067</v>
      </c>
      <c r="F30">
        <f t="shared" si="3"/>
        <v>176.71553161957075</v>
      </c>
      <c r="G30">
        <f t="shared" si="4"/>
        <v>173.55687364122105</v>
      </c>
      <c r="H30">
        <f t="shared" si="5"/>
        <v>186.8975263587788</v>
      </c>
    </row>
    <row r="31" spans="1:8" x14ac:dyDescent="0.25">
      <c r="A31">
        <v>180.98</v>
      </c>
      <c r="B31">
        <f t="shared" si="0"/>
        <v>164.34864723791918</v>
      </c>
      <c r="C31">
        <f t="shared" si="1"/>
        <v>180.22719999999993</v>
      </c>
      <c r="D31">
        <f t="shared" si="2"/>
        <v>196.10575276208067</v>
      </c>
      <c r="F31">
        <f t="shared" si="3"/>
        <v>177.99487213369952</v>
      </c>
      <c r="G31">
        <f t="shared" si="4"/>
        <v>173.55687364122105</v>
      </c>
      <c r="H31">
        <f t="shared" si="5"/>
        <v>186.8975263587788</v>
      </c>
    </row>
    <row r="32" spans="1:8" x14ac:dyDescent="0.25">
      <c r="A32">
        <v>182.36</v>
      </c>
      <c r="B32">
        <f t="shared" si="0"/>
        <v>164.34864723791918</v>
      </c>
      <c r="C32">
        <f t="shared" si="1"/>
        <v>180.22719999999993</v>
      </c>
      <c r="D32">
        <f t="shared" si="2"/>
        <v>196.10575276208067</v>
      </c>
      <c r="F32">
        <f t="shared" si="3"/>
        <v>179.30441049358967</v>
      </c>
      <c r="G32">
        <f t="shared" si="4"/>
        <v>173.55687364122105</v>
      </c>
      <c r="H32">
        <f t="shared" si="5"/>
        <v>186.8975263587788</v>
      </c>
    </row>
    <row r="33" spans="1:8" x14ac:dyDescent="0.25">
      <c r="A33">
        <v>177.56</v>
      </c>
      <c r="B33">
        <f t="shared" si="0"/>
        <v>164.34864723791918</v>
      </c>
      <c r="C33">
        <f t="shared" si="1"/>
        <v>180.22719999999993</v>
      </c>
      <c r="D33">
        <f t="shared" si="2"/>
        <v>196.10575276208067</v>
      </c>
      <c r="F33">
        <f t="shared" si="3"/>
        <v>178.78108734551276</v>
      </c>
      <c r="G33">
        <f t="shared" si="4"/>
        <v>173.55687364122105</v>
      </c>
      <c r="H33">
        <f t="shared" si="5"/>
        <v>186.8975263587788</v>
      </c>
    </row>
    <row r="34" spans="1:8" x14ac:dyDescent="0.25">
      <c r="A34">
        <v>190.35</v>
      </c>
      <c r="B34">
        <f t="shared" si="0"/>
        <v>164.34864723791918</v>
      </c>
      <c r="C34">
        <f t="shared" si="1"/>
        <v>180.22719999999993</v>
      </c>
      <c r="D34">
        <f t="shared" si="2"/>
        <v>196.10575276208067</v>
      </c>
      <c r="F34">
        <f t="shared" si="3"/>
        <v>182.25176114185891</v>
      </c>
      <c r="G34">
        <f t="shared" si="4"/>
        <v>173.55687364122105</v>
      </c>
      <c r="H34">
        <f t="shared" si="5"/>
        <v>186.8975263587788</v>
      </c>
    </row>
    <row r="35" spans="1:8" x14ac:dyDescent="0.25">
      <c r="A35">
        <v>172.34</v>
      </c>
      <c r="B35">
        <f t="shared" si="0"/>
        <v>164.34864723791918</v>
      </c>
      <c r="C35">
        <f t="shared" si="1"/>
        <v>180.22719999999993</v>
      </c>
      <c r="D35">
        <f t="shared" si="2"/>
        <v>196.10575276208067</v>
      </c>
      <c r="F35">
        <f t="shared" si="3"/>
        <v>179.27823279930124</v>
      </c>
      <c r="G35">
        <f t="shared" si="4"/>
        <v>173.55687364122105</v>
      </c>
      <c r="H35">
        <f t="shared" si="5"/>
        <v>186.8975263587788</v>
      </c>
    </row>
    <row r="36" spans="1:8" x14ac:dyDescent="0.25">
      <c r="A36">
        <v>180.58</v>
      </c>
      <c r="B36">
        <f t="shared" si="0"/>
        <v>164.34864723791918</v>
      </c>
      <c r="C36">
        <f t="shared" si="1"/>
        <v>180.22719999999993</v>
      </c>
      <c r="D36">
        <f t="shared" si="2"/>
        <v>196.10575276208067</v>
      </c>
      <c r="F36">
        <f t="shared" si="3"/>
        <v>179.66876295951084</v>
      </c>
      <c r="G36">
        <f t="shared" si="4"/>
        <v>173.55687364122105</v>
      </c>
      <c r="H36">
        <f t="shared" si="5"/>
        <v>186.8975263587788</v>
      </c>
    </row>
    <row r="37" spans="1:8" x14ac:dyDescent="0.25">
      <c r="A37">
        <v>171.64</v>
      </c>
      <c r="B37">
        <f t="shared" si="0"/>
        <v>164.34864723791918</v>
      </c>
      <c r="C37">
        <f t="shared" si="1"/>
        <v>180.22719999999993</v>
      </c>
      <c r="D37">
        <f t="shared" si="2"/>
        <v>196.10575276208067</v>
      </c>
      <c r="F37">
        <f t="shared" si="3"/>
        <v>177.26013407165757</v>
      </c>
      <c r="G37">
        <f t="shared" si="4"/>
        <v>173.55687364122105</v>
      </c>
      <c r="H37">
        <f t="shared" si="5"/>
        <v>186.8975263587788</v>
      </c>
    </row>
    <row r="38" spans="1:8" x14ac:dyDescent="0.25">
      <c r="A38">
        <v>181.65</v>
      </c>
      <c r="B38">
        <f t="shared" si="0"/>
        <v>164.34864723791918</v>
      </c>
      <c r="C38">
        <f t="shared" si="1"/>
        <v>180.22719999999993</v>
      </c>
      <c r="D38">
        <f t="shared" si="2"/>
        <v>196.10575276208067</v>
      </c>
      <c r="F38">
        <f t="shared" si="3"/>
        <v>178.57709385016028</v>
      </c>
      <c r="G38">
        <f t="shared" si="4"/>
        <v>173.55687364122105</v>
      </c>
      <c r="H38">
        <f t="shared" si="5"/>
        <v>186.8975263587788</v>
      </c>
    </row>
    <row r="39" spans="1:8" x14ac:dyDescent="0.25">
      <c r="A39">
        <v>191.26</v>
      </c>
      <c r="B39">
        <f t="shared" si="0"/>
        <v>164.34864723791918</v>
      </c>
      <c r="C39">
        <f t="shared" si="1"/>
        <v>180.22719999999993</v>
      </c>
      <c r="D39">
        <f t="shared" si="2"/>
        <v>196.10575276208067</v>
      </c>
      <c r="F39">
        <f t="shared" si="3"/>
        <v>182.38196569511217</v>
      </c>
      <c r="G39">
        <f t="shared" si="4"/>
        <v>173.55687364122105</v>
      </c>
      <c r="H39">
        <f t="shared" si="5"/>
        <v>186.8975263587788</v>
      </c>
    </row>
    <row r="40" spans="1:8" x14ac:dyDescent="0.25">
      <c r="A40">
        <v>184.58</v>
      </c>
      <c r="B40">
        <f t="shared" si="0"/>
        <v>164.34864723791918</v>
      </c>
      <c r="C40">
        <f t="shared" si="1"/>
        <v>180.22719999999993</v>
      </c>
      <c r="D40">
        <f t="shared" si="2"/>
        <v>196.10575276208067</v>
      </c>
      <c r="F40">
        <f t="shared" si="3"/>
        <v>183.04137598657852</v>
      </c>
      <c r="G40">
        <f t="shared" si="4"/>
        <v>173.55687364122105</v>
      </c>
      <c r="H40">
        <f t="shared" si="5"/>
        <v>186.8975263587788</v>
      </c>
    </row>
    <row r="41" spans="1:8" x14ac:dyDescent="0.25">
      <c r="A41">
        <v>186.18</v>
      </c>
      <c r="B41">
        <f t="shared" si="0"/>
        <v>164.34864723791918</v>
      </c>
      <c r="C41">
        <f t="shared" si="1"/>
        <v>180.22719999999993</v>
      </c>
      <c r="D41">
        <f t="shared" si="2"/>
        <v>196.10575276208067</v>
      </c>
      <c r="F41">
        <f t="shared" si="3"/>
        <v>183.98296319060495</v>
      </c>
      <c r="G41">
        <f t="shared" si="4"/>
        <v>173.55687364122105</v>
      </c>
      <c r="H41">
        <f t="shared" si="5"/>
        <v>186.8975263587788</v>
      </c>
    </row>
    <row r="42" spans="1:8" x14ac:dyDescent="0.25">
      <c r="A42">
        <v>173.38</v>
      </c>
      <c r="B42">
        <f t="shared" si="0"/>
        <v>164.34864723791918</v>
      </c>
      <c r="C42">
        <f t="shared" si="1"/>
        <v>180.22719999999993</v>
      </c>
      <c r="D42">
        <f t="shared" si="2"/>
        <v>196.10575276208067</v>
      </c>
      <c r="F42">
        <f t="shared" si="3"/>
        <v>180.80207423342347</v>
      </c>
      <c r="G42">
        <f t="shared" si="4"/>
        <v>173.55687364122105</v>
      </c>
      <c r="H42">
        <f t="shared" si="5"/>
        <v>186.8975263587788</v>
      </c>
    </row>
    <row r="43" spans="1:8" x14ac:dyDescent="0.25">
      <c r="A43">
        <v>183.35</v>
      </c>
      <c r="B43">
        <f t="shared" si="0"/>
        <v>164.34864723791918</v>
      </c>
      <c r="C43">
        <f t="shared" si="1"/>
        <v>180.22719999999993</v>
      </c>
      <c r="D43">
        <f t="shared" si="2"/>
        <v>196.10575276208067</v>
      </c>
      <c r="F43">
        <f t="shared" si="3"/>
        <v>181.56645196339642</v>
      </c>
      <c r="G43">
        <f t="shared" si="4"/>
        <v>173.55687364122105</v>
      </c>
      <c r="H43">
        <f t="shared" si="5"/>
        <v>186.8975263587788</v>
      </c>
    </row>
    <row r="44" spans="1:8" x14ac:dyDescent="0.25">
      <c r="A44">
        <v>182.66</v>
      </c>
      <c r="B44">
        <f t="shared" si="0"/>
        <v>164.34864723791918</v>
      </c>
      <c r="C44">
        <f t="shared" si="1"/>
        <v>180.22719999999993</v>
      </c>
      <c r="D44">
        <f t="shared" si="2"/>
        <v>196.10575276208067</v>
      </c>
      <c r="F44">
        <f t="shared" si="3"/>
        <v>181.89451637437747</v>
      </c>
      <c r="G44">
        <f t="shared" si="4"/>
        <v>173.55687364122105</v>
      </c>
      <c r="H44">
        <f t="shared" si="5"/>
        <v>186.8975263587788</v>
      </c>
    </row>
    <row r="45" spans="1:8" x14ac:dyDescent="0.25">
      <c r="A45">
        <v>171.28</v>
      </c>
      <c r="B45">
        <f t="shared" si="0"/>
        <v>164.34864723791918</v>
      </c>
      <c r="C45">
        <f t="shared" si="1"/>
        <v>180.22719999999993</v>
      </c>
      <c r="D45">
        <f t="shared" si="2"/>
        <v>196.10575276208067</v>
      </c>
      <c r="F45">
        <f t="shared" si="3"/>
        <v>178.71016146206421</v>
      </c>
      <c r="G45">
        <f t="shared" si="4"/>
        <v>173.55687364122105</v>
      </c>
      <c r="H45">
        <f t="shared" si="5"/>
        <v>186.8975263587788</v>
      </c>
    </row>
    <row r="46" spans="1:8" x14ac:dyDescent="0.25">
      <c r="A46">
        <v>181.51</v>
      </c>
      <c r="B46">
        <f t="shared" si="0"/>
        <v>164.34864723791918</v>
      </c>
      <c r="C46">
        <f t="shared" si="1"/>
        <v>180.22719999999993</v>
      </c>
      <c r="D46">
        <f t="shared" si="2"/>
        <v>196.10575276208067</v>
      </c>
      <c r="F46">
        <f t="shared" si="3"/>
        <v>179.55011302344494</v>
      </c>
      <c r="G46">
        <f t="shared" si="4"/>
        <v>173.55687364122105</v>
      </c>
      <c r="H46">
        <f t="shared" si="5"/>
        <v>186.8975263587788</v>
      </c>
    </row>
    <row r="47" spans="1:8" x14ac:dyDescent="0.25">
      <c r="A47">
        <v>174.95</v>
      </c>
      <c r="B47">
        <f t="shared" si="0"/>
        <v>164.34864723791918</v>
      </c>
      <c r="C47">
        <f t="shared" si="1"/>
        <v>180.22719999999993</v>
      </c>
      <c r="D47">
        <f t="shared" si="2"/>
        <v>196.10575276208067</v>
      </c>
      <c r="F47">
        <f t="shared" si="3"/>
        <v>178.17007911641144</v>
      </c>
      <c r="G47">
        <f t="shared" si="4"/>
        <v>173.55687364122105</v>
      </c>
      <c r="H47">
        <f t="shared" si="5"/>
        <v>186.8975263587788</v>
      </c>
    </row>
    <row r="48" spans="1:8" x14ac:dyDescent="0.25">
      <c r="A48">
        <v>188.41</v>
      </c>
      <c r="B48">
        <f t="shared" si="0"/>
        <v>164.34864723791918</v>
      </c>
      <c r="C48">
        <f t="shared" si="1"/>
        <v>180.22719999999993</v>
      </c>
      <c r="D48">
        <f t="shared" si="2"/>
        <v>196.10575276208067</v>
      </c>
      <c r="F48">
        <f t="shared" si="3"/>
        <v>181.242055381488</v>
      </c>
      <c r="G48">
        <f t="shared" si="4"/>
        <v>173.55687364122105</v>
      </c>
      <c r="H48">
        <f t="shared" si="5"/>
        <v>186.8975263587788</v>
      </c>
    </row>
    <row r="49" spans="1:8" x14ac:dyDescent="0.25">
      <c r="A49">
        <v>176.85</v>
      </c>
      <c r="B49">
        <f t="shared" si="0"/>
        <v>164.34864723791918</v>
      </c>
      <c r="C49">
        <f t="shared" si="1"/>
        <v>180.22719999999993</v>
      </c>
      <c r="D49">
        <f t="shared" si="2"/>
        <v>196.10575276208067</v>
      </c>
      <c r="F49">
        <f t="shared" si="3"/>
        <v>179.92443876704158</v>
      </c>
      <c r="G49">
        <f t="shared" si="4"/>
        <v>173.55687364122105</v>
      </c>
      <c r="H49">
        <f t="shared" si="5"/>
        <v>186.8975263587788</v>
      </c>
    </row>
    <row r="50" spans="1:8" x14ac:dyDescent="0.25">
      <c r="A50">
        <v>185.19</v>
      </c>
      <c r="B50">
        <f t="shared" si="0"/>
        <v>164.34864723791918</v>
      </c>
      <c r="C50">
        <f t="shared" si="1"/>
        <v>180.22719999999993</v>
      </c>
      <c r="D50">
        <f t="shared" si="2"/>
        <v>196.10575276208067</v>
      </c>
      <c r="F50">
        <f t="shared" si="3"/>
        <v>181.50410713692909</v>
      </c>
      <c r="G50">
        <f t="shared" si="4"/>
        <v>173.55687364122105</v>
      </c>
      <c r="H50">
        <f t="shared" si="5"/>
        <v>186.8975263587788</v>
      </c>
    </row>
    <row r="51" spans="1:8" x14ac:dyDescent="0.25">
      <c r="A51">
        <v>182.1</v>
      </c>
      <c r="B51">
        <f t="shared" si="0"/>
        <v>164.34864723791918</v>
      </c>
      <c r="C51">
        <f t="shared" si="1"/>
        <v>180.22719999999993</v>
      </c>
      <c r="D51">
        <f t="shared" si="2"/>
        <v>196.10575276208067</v>
      </c>
      <c r="F51">
        <f t="shared" si="3"/>
        <v>181.68287499585034</v>
      </c>
      <c r="G51">
        <f t="shared" si="4"/>
        <v>173.55687364122105</v>
      </c>
      <c r="H51">
        <f t="shared" si="5"/>
        <v>186.8975263587788</v>
      </c>
    </row>
    <row r="52" spans="1:8" x14ac:dyDescent="0.25">
      <c r="A52">
        <v>177.69</v>
      </c>
      <c r="B52">
        <f t="shared" si="0"/>
        <v>164.34864723791918</v>
      </c>
      <c r="C52">
        <f t="shared" si="1"/>
        <v>180.22719999999993</v>
      </c>
      <c r="D52">
        <f t="shared" si="2"/>
        <v>196.10575276208067</v>
      </c>
      <c r="F52">
        <f t="shared" si="3"/>
        <v>180.48501249709523</v>
      </c>
      <c r="G52">
        <f t="shared" si="4"/>
        <v>173.55687364122105</v>
      </c>
      <c r="H52">
        <f t="shared" si="5"/>
        <v>186.8975263587788</v>
      </c>
    </row>
    <row r="53" spans="1:8" x14ac:dyDescent="0.25">
      <c r="A53">
        <v>182.75</v>
      </c>
      <c r="B53">
        <f t="shared" si="0"/>
        <v>164.34864723791918</v>
      </c>
      <c r="C53">
        <f t="shared" si="1"/>
        <v>180.22719999999993</v>
      </c>
      <c r="D53">
        <f t="shared" si="2"/>
        <v>196.10575276208067</v>
      </c>
      <c r="F53">
        <f t="shared" si="3"/>
        <v>181.16450874796664</v>
      </c>
      <c r="G53">
        <f t="shared" si="4"/>
        <v>173.55687364122105</v>
      </c>
      <c r="H53">
        <f t="shared" si="5"/>
        <v>186.8975263587788</v>
      </c>
    </row>
    <row r="54" spans="1:8" x14ac:dyDescent="0.25">
      <c r="A54">
        <v>185.29</v>
      </c>
      <c r="B54">
        <f t="shared" si="0"/>
        <v>164.34864723791918</v>
      </c>
      <c r="C54">
        <f t="shared" si="1"/>
        <v>180.22719999999993</v>
      </c>
      <c r="D54">
        <f t="shared" si="2"/>
        <v>196.10575276208067</v>
      </c>
      <c r="F54">
        <f t="shared" si="3"/>
        <v>182.40215612357665</v>
      </c>
      <c r="G54">
        <f t="shared" si="4"/>
        <v>173.55687364122105</v>
      </c>
      <c r="H54">
        <f t="shared" si="5"/>
        <v>186.8975263587788</v>
      </c>
    </row>
    <row r="55" spans="1:8" x14ac:dyDescent="0.25">
      <c r="A55">
        <v>173.22</v>
      </c>
      <c r="B55">
        <f t="shared" si="0"/>
        <v>164.34864723791918</v>
      </c>
      <c r="C55">
        <f t="shared" si="1"/>
        <v>180.22719999999993</v>
      </c>
      <c r="D55">
        <f t="shared" si="2"/>
        <v>196.10575276208067</v>
      </c>
      <c r="F55">
        <f t="shared" si="3"/>
        <v>179.64750928650363</v>
      </c>
      <c r="G55">
        <f t="shared" si="4"/>
        <v>173.55687364122105</v>
      </c>
      <c r="H55">
        <f t="shared" si="5"/>
        <v>186.8975263587788</v>
      </c>
    </row>
    <row r="56" spans="1:8" x14ac:dyDescent="0.25">
      <c r="A56">
        <v>181.46</v>
      </c>
      <c r="B56">
        <f t="shared" si="0"/>
        <v>164.34864723791918</v>
      </c>
      <c r="C56">
        <f t="shared" si="1"/>
        <v>180.22719999999993</v>
      </c>
      <c r="D56">
        <f t="shared" si="2"/>
        <v>196.10575276208067</v>
      </c>
      <c r="F56">
        <f t="shared" si="3"/>
        <v>180.19125650055253</v>
      </c>
      <c r="G56">
        <f t="shared" si="4"/>
        <v>173.55687364122105</v>
      </c>
      <c r="H56">
        <f t="shared" si="5"/>
        <v>186.8975263587788</v>
      </c>
    </row>
    <row r="57" spans="1:8" x14ac:dyDescent="0.25">
      <c r="A57">
        <v>182.88</v>
      </c>
      <c r="B57">
        <f t="shared" si="0"/>
        <v>164.34864723791918</v>
      </c>
      <c r="C57">
        <f t="shared" si="1"/>
        <v>180.22719999999993</v>
      </c>
      <c r="D57">
        <f t="shared" si="2"/>
        <v>196.10575276208067</v>
      </c>
      <c r="F57">
        <f t="shared" si="3"/>
        <v>180.99787955038676</v>
      </c>
      <c r="G57">
        <f t="shared" si="4"/>
        <v>173.55687364122105</v>
      </c>
      <c r="H57">
        <f t="shared" si="5"/>
        <v>186.8975263587788</v>
      </c>
    </row>
    <row r="58" spans="1:8" x14ac:dyDescent="0.25">
      <c r="A58">
        <v>181.01</v>
      </c>
      <c r="B58">
        <f t="shared" si="0"/>
        <v>164.34864723791918</v>
      </c>
      <c r="C58">
        <f t="shared" si="1"/>
        <v>180.22719999999993</v>
      </c>
      <c r="D58">
        <f t="shared" si="2"/>
        <v>196.10575276208067</v>
      </c>
      <c r="F58">
        <f t="shared" si="3"/>
        <v>181.0015156852707</v>
      </c>
      <c r="G58">
        <f t="shared" si="4"/>
        <v>173.55687364122105</v>
      </c>
      <c r="H58">
        <f t="shared" si="5"/>
        <v>186.8975263587788</v>
      </c>
    </row>
    <row r="59" spans="1:8" x14ac:dyDescent="0.25">
      <c r="A59">
        <v>175.59</v>
      </c>
      <c r="B59">
        <f t="shared" si="0"/>
        <v>164.34864723791918</v>
      </c>
      <c r="C59">
        <f t="shared" si="1"/>
        <v>180.22719999999993</v>
      </c>
      <c r="D59">
        <f t="shared" si="2"/>
        <v>196.10575276208067</v>
      </c>
      <c r="F59">
        <f t="shared" si="3"/>
        <v>179.37806097968948</v>
      </c>
      <c r="G59">
        <f t="shared" si="4"/>
        <v>173.55687364122105</v>
      </c>
      <c r="H59">
        <f t="shared" si="5"/>
        <v>186.8975263587788</v>
      </c>
    </row>
    <row r="60" spans="1:8" x14ac:dyDescent="0.25">
      <c r="A60">
        <v>179.63</v>
      </c>
      <c r="B60">
        <f t="shared" si="0"/>
        <v>164.34864723791918</v>
      </c>
      <c r="C60">
        <f t="shared" si="1"/>
        <v>180.22719999999993</v>
      </c>
      <c r="D60">
        <f t="shared" si="2"/>
        <v>196.10575276208067</v>
      </c>
      <c r="F60">
        <f t="shared" si="3"/>
        <v>179.45364268578263</v>
      </c>
      <c r="G60">
        <f t="shared" si="4"/>
        <v>173.55687364122105</v>
      </c>
      <c r="H60">
        <f t="shared" si="5"/>
        <v>186.8975263587788</v>
      </c>
    </row>
    <row r="61" spans="1:8" x14ac:dyDescent="0.25">
      <c r="A61">
        <v>178.81</v>
      </c>
      <c r="B61">
        <f t="shared" si="0"/>
        <v>164.34864723791918</v>
      </c>
      <c r="C61">
        <f t="shared" si="1"/>
        <v>180.22719999999993</v>
      </c>
      <c r="D61">
        <f t="shared" si="2"/>
        <v>196.10575276208067</v>
      </c>
      <c r="F61">
        <f t="shared" si="3"/>
        <v>179.26054988004785</v>
      </c>
      <c r="G61">
        <f t="shared" si="4"/>
        <v>173.55687364122105</v>
      </c>
      <c r="H61">
        <f t="shared" si="5"/>
        <v>186.8975263587788</v>
      </c>
    </row>
    <row r="62" spans="1:8" x14ac:dyDescent="0.25">
      <c r="A62">
        <v>179.47</v>
      </c>
      <c r="B62">
        <f t="shared" si="0"/>
        <v>164.34864723791918</v>
      </c>
      <c r="C62">
        <f t="shared" si="1"/>
        <v>180.22719999999993</v>
      </c>
      <c r="D62">
        <f t="shared" si="2"/>
        <v>196.10575276208067</v>
      </c>
      <c r="F62">
        <f t="shared" si="3"/>
        <v>179.32338491603349</v>
      </c>
      <c r="G62">
        <f t="shared" si="4"/>
        <v>173.55687364122105</v>
      </c>
      <c r="H62">
        <f t="shared" si="5"/>
        <v>186.8975263587788</v>
      </c>
    </row>
    <row r="63" spans="1:8" x14ac:dyDescent="0.25">
      <c r="A63">
        <v>173.57</v>
      </c>
      <c r="B63">
        <f t="shared" si="0"/>
        <v>164.34864723791918</v>
      </c>
      <c r="C63">
        <f t="shared" si="1"/>
        <v>180.22719999999993</v>
      </c>
      <c r="D63">
        <f t="shared" si="2"/>
        <v>196.10575276208067</v>
      </c>
      <c r="F63">
        <f t="shared" si="3"/>
        <v>177.59736944122344</v>
      </c>
      <c r="G63">
        <f t="shared" si="4"/>
        <v>173.55687364122105</v>
      </c>
      <c r="H63">
        <f t="shared" si="5"/>
        <v>186.8975263587788</v>
      </c>
    </row>
    <row r="64" spans="1:8" x14ac:dyDescent="0.25">
      <c r="A64">
        <v>174.17</v>
      </c>
      <c r="B64">
        <f t="shared" si="0"/>
        <v>164.34864723791918</v>
      </c>
      <c r="C64">
        <f t="shared" si="1"/>
        <v>180.22719999999993</v>
      </c>
      <c r="D64">
        <f t="shared" si="2"/>
        <v>196.10575276208067</v>
      </c>
      <c r="F64">
        <f t="shared" si="3"/>
        <v>176.56915860885638</v>
      </c>
      <c r="G64">
        <f t="shared" si="4"/>
        <v>173.55687364122105</v>
      </c>
      <c r="H64">
        <f t="shared" si="5"/>
        <v>186.8975263587788</v>
      </c>
    </row>
    <row r="65" spans="1:8" x14ac:dyDescent="0.25">
      <c r="A65">
        <v>181.88</v>
      </c>
      <c r="B65">
        <f t="shared" si="0"/>
        <v>164.34864723791918</v>
      </c>
      <c r="C65">
        <f t="shared" si="1"/>
        <v>180.22719999999993</v>
      </c>
      <c r="D65">
        <f t="shared" si="2"/>
        <v>196.10575276208067</v>
      </c>
      <c r="F65">
        <f t="shared" si="3"/>
        <v>178.16241102619946</v>
      </c>
      <c r="G65">
        <f t="shared" si="4"/>
        <v>173.55687364122105</v>
      </c>
      <c r="H65">
        <f t="shared" si="5"/>
        <v>186.8975263587788</v>
      </c>
    </row>
    <row r="66" spans="1:8" x14ac:dyDescent="0.25">
      <c r="A66">
        <v>178.54</v>
      </c>
      <c r="B66">
        <f t="shared" si="0"/>
        <v>164.34864723791918</v>
      </c>
      <c r="C66">
        <f t="shared" si="1"/>
        <v>180.22719999999993</v>
      </c>
      <c r="D66">
        <f t="shared" si="2"/>
        <v>196.10575276208067</v>
      </c>
      <c r="F66">
        <f t="shared" si="3"/>
        <v>178.27568771833961</v>
      </c>
      <c r="G66">
        <f t="shared" si="4"/>
        <v>173.55687364122105</v>
      </c>
      <c r="H66">
        <f t="shared" si="5"/>
        <v>186.8975263587788</v>
      </c>
    </row>
    <row r="67" spans="1:8" x14ac:dyDescent="0.25">
      <c r="A67">
        <v>169.71</v>
      </c>
      <c r="B67">
        <f t="shared" si="0"/>
        <v>164.34864723791918</v>
      </c>
      <c r="C67">
        <f t="shared" si="1"/>
        <v>180.22719999999993</v>
      </c>
      <c r="D67">
        <f t="shared" si="2"/>
        <v>196.10575276208067</v>
      </c>
      <c r="F67">
        <f t="shared" si="3"/>
        <v>175.70598140283772</v>
      </c>
      <c r="G67">
        <f t="shared" si="4"/>
        <v>173.55687364122105</v>
      </c>
      <c r="H67">
        <f t="shared" si="5"/>
        <v>186.8975263587788</v>
      </c>
    </row>
    <row r="68" spans="1:8" x14ac:dyDescent="0.25">
      <c r="A68">
        <v>176.95</v>
      </c>
      <c r="B68">
        <f t="shared" si="0"/>
        <v>164.34864723791918</v>
      </c>
      <c r="C68">
        <f t="shared" si="1"/>
        <v>180.22719999999993</v>
      </c>
      <c r="D68">
        <f t="shared" si="2"/>
        <v>196.10575276208067</v>
      </c>
      <c r="F68">
        <f t="shared" si="3"/>
        <v>176.0791869819864</v>
      </c>
      <c r="G68">
        <f t="shared" si="4"/>
        <v>173.55687364122105</v>
      </c>
      <c r="H68">
        <f t="shared" si="5"/>
        <v>186.8975263587788</v>
      </c>
    </row>
    <row r="69" spans="1:8" x14ac:dyDescent="0.25">
      <c r="A69">
        <v>178.5</v>
      </c>
      <c r="B69">
        <f t="shared" si="0"/>
        <v>164.34864723791918</v>
      </c>
      <c r="C69">
        <f t="shared" si="1"/>
        <v>180.22719999999993</v>
      </c>
      <c r="D69">
        <f t="shared" si="2"/>
        <v>196.10575276208067</v>
      </c>
      <c r="F69">
        <f t="shared" si="3"/>
        <v>176.80543088739046</v>
      </c>
      <c r="G69">
        <f t="shared" si="4"/>
        <v>173.55687364122105</v>
      </c>
      <c r="H69">
        <f t="shared" si="5"/>
        <v>186.8975263587788</v>
      </c>
    </row>
    <row r="70" spans="1:8" x14ac:dyDescent="0.25">
      <c r="A70">
        <v>185.66</v>
      </c>
      <c r="B70">
        <f t="shared" si="0"/>
        <v>164.34864723791918</v>
      </c>
      <c r="C70">
        <f t="shared" si="1"/>
        <v>180.22719999999993</v>
      </c>
      <c r="D70">
        <f t="shared" si="2"/>
        <v>196.10575276208067</v>
      </c>
      <c r="F70">
        <f t="shared" si="3"/>
        <v>179.46180162117332</v>
      </c>
      <c r="G70">
        <f t="shared" si="4"/>
        <v>173.55687364122105</v>
      </c>
      <c r="H70">
        <f t="shared" si="5"/>
        <v>186.8975263587788</v>
      </c>
    </row>
    <row r="71" spans="1:8" x14ac:dyDescent="0.25">
      <c r="A71">
        <v>179.14</v>
      </c>
      <c r="B71">
        <f t="shared" ref="B71:B105" si="6">C71-3*$D$3</f>
        <v>164.34864723791918</v>
      </c>
      <c r="C71">
        <f t="shared" ref="C71:C105" si="7">$D$2</f>
        <v>180.22719999999993</v>
      </c>
      <c r="D71">
        <f t="shared" ref="D71:D105" si="8">C71+3*$D$3</f>
        <v>196.10575276208067</v>
      </c>
      <c r="F71">
        <f t="shared" ref="F71:F105" si="9">0.3*A71+0.7*F70</f>
        <v>179.36526113482131</v>
      </c>
      <c r="G71">
        <f t="shared" ref="G71:G105" si="10">$D$2-3*$D$3*SQRT(0.3/(2-0.3))</f>
        <v>173.55687364122105</v>
      </c>
      <c r="H71">
        <f t="shared" ref="H71:H105" si="11">$D$2+3*$D$3*SQRT(0.3/(2-0.3))</f>
        <v>186.8975263587788</v>
      </c>
    </row>
    <row r="72" spans="1:8" x14ac:dyDescent="0.25">
      <c r="A72">
        <v>180.8</v>
      </c>
      <c r="B72">
        <f t="shared" si="6"/>
        <v>164.34864723791918</v>
      </c>
      <c r="C72">
        <f t="shared" si="7"/>
        <v>180.22719999999993</v>
      </c>
      <c r="D72">
        <f t="shared" si="8"/>
        <v>196.10575276208067</v>
      </c>
      <c r="F72">
        <f t="shared" si="9"/>
        <v>179.7956827943749</v>
      </c>
      <c r="G72">
        <f t="shared" si="10"/>
        <v>173.55687364122105</v>
      </c>
      <c r="H72">
        <f t="shared" si="11"/>
        <v>186.8975263587788</v>
      </c>
    </row>
    <row r="73" spans="1:8" x14ac:dyDescent="0.25">
      <c r="A73">
        <v>185.33</v>
      </c>
      <c r="B73">
        <f t="shared" si="6"/>
        <v>164.34864723791918</v>
      </c>
      <c r="C73">
        <f t="shared" si="7"/>
        <v>180.22719999999993</v>
      </c>
      <c r="D73">
        <f t="shared" si="8"/>
        <v>196.10575276208067</v>
      </c>
      <c r="F73">
        <f t="shared" si="9"/>
        <v>181.45597795606244</v>
      </c>
      <c r="G73">
        <f t="shared" si="10"/>
        <v>173.55687364122105</v>
      </c>
      <c r="H73">
        <f t="shared" si="11"/>
        <v>186.8975263587788</v>
      </c>
    </row>
    <row r="74" spans="1:8" x14ac:dyDescent="0.25">
      <c r="A74">
        <v>185.71</v>
      </c>
      <c r="B74">
        <f t="shared" si="6"/>
        <v>164.34864723791918</v>
      </c>
      <c r="C74">
        <f t="shared" si="7"/>
        <v>180.22719999999993</v>
      </c>
      <c r="D74">
        <f t="shared" si="8"/>
        <v>196.10575276208067</v>
      </c>
      <c r="F74">
        <f t="shared" si="9"/>
        <v>182.73218456924371</v>
      </c>
      <c r="G74">
        <f t="shared" si="10"/>
        <v>173.55687364122105</v>
      </c>
      <c r="H74">
        <f t="shared" si="11"/>
        <v>186.8975263587788</v>
      </c>
    </row>
    <row r="75" spans="1:8" x14ac:dyDescent="0.25">
      <c r="A75">
        <v>175.62</v>
      </c>
      <c r="B75">
        <f t="shared" si="6"/>
        <v>164.34864723791918</v>
      </c>
      <c r="C75">
        <f t="shared" si="7"/>
        <v>180.22719999999993</v>
      </c>
      <c r="D75">
        <f t="shared" si="8"/>
        <v>196.10575276208067</v>
      </c>
      <c r="F75">
        <f t="shared" si="9"/>
        <v>180.5985291984706</v>
      </c>
      <c r="G75">
        <f t="shared" si="10"/>
        <v>173.55687364122105</v>
      </c>
      <c r="H75">
        <f t="shared" si="11"/>
        <v>186.8975263587788</v>
      </c>
    </row>
    <row r="76" spans="1:8" x14ac:dyDescent="0.25">
      <c r="A76">
        <v>180.02</v>
      </c>
      <c r="B76">
        <f t="shared" si="6"/>
        <v>164.34864723791918</v>
      </c>
      <c r="C76">
        <f t="shared" si="7"/>
        <v>180.22719999999993</v>
      </c>
      <c r="D76">
        <f t="shared" si="8"/>
        <v>196.10575276208067</v>
      </c>
      <c r="F76">
        <f t="shared" si="9"/>
        <v>180.42497043892939</v>
      </c>
      <c r="G76">
        <f t="shared" si="10"/>
        <v>173.55687364122105</v>
      </c>
      <c r="H76">
        <f t="shared" si="11"/>
        <v>186.8975263587788</v>
      </c>
    </row>
    <row r="77" spans="1:8" x14ac:dyDescent="0.25">
      <c r="A77">
        <v>179.84</v>
      </c>
      <c r="B77">
        <f t="shared" si="6"/>
        <v>164.34864723791918</v>
      </c>
      <c r="C77">
        <f t="shared" si="7"/>
        <v>180.22719999999993</v>
      </c>
      <c r="D77">
        <f t="shared" si="8"/>
        <v>196.10575276208067</v>
      </c>
      <c r="F77">
        <f t="shared" si="9"/>
        <v>180.24947930725057</v>
      </c>
      <c r="G77">
        <f t="shared" si="10"/>
        <v>173.55687364122105</v>
      </c>
      <c r="H77">
        <f t="shared" si="11"/>
        <v>186.8975263587788</v>
      </c>
    </row>
    <row r="78" spans="1:8" x14ac:dyDescent="0.25">
      <c r="A78">
        <v>185.71</v>
      </c>
      <c r="B78">
        <f t="shared" si="6"/>
        <v>164.34864723791918</v>
      </c>
      <c r="C78">
        <f t="shared" si="7"/>
        <v>180.22719999999993</v>
      </c>
      <c r="D78">
        <f t="shared" si="8"/>
        <v>196.10575276208067</v>
      </c>
      <c r="F78">
        <f t="shared" si="9"/>
        <v>181.8876355150754</v>
      </c>
      <c r="G78">
        <f t="shared" si="10"/>
        <v>173.55687364122105</v>
      </c>
      <c r="H78">
        <f t="shared" si="11"/>
        <v>186.8975263587788</v>
      </c>
    </row>
    <row r="79" spans="1:8" x14ac:dyDescent="0.25">
      <c r="A79">
        <v>181.99</v>
      </c>
      <c r="B79">
        <f t="shared" si="6"/>
        <v>164.34864723791918</v>
      </c>
      <c r="C79">
        <f t="shared" si="7"/>
        <v>180.22719999999993</v>
      </c>
      <c r="D79">
        <f t="shared" si="8"/>
        <v>196.10575276208067</v>
      </c>
      <c r="F79">
        <f t="shared" si="9"/>
        <v>181.91834486055276</v>
      </c>
      <c r="G79">
        <f t="shared" si="10"/>
        <v>173.55687364122105</v>
      </c>
      <c r="H79">
        <f t="shared" si="11"/>
        <v>186.8975263587788</v>
      </c>
    </row>
    <row r="80" spans="1:8" x14ac:dyDescent="0.25">
      <c r="A80">
        <v>176.55</v>
      </c>
      <c r="B80">
        <f t="shared" si="6"/>
        <v>164.34864723791918</v>
      </c>
      <c r="C80">
        <f t="shared" si="7"/>
        <v>180.22719999999993</v>
      </c>
      <c r="D80">
        <f t="shared" si="8"/>
        <v>196.10575276208067</v>
      </c>
      <c r="F80">
        <f t="shared" si="9"/>
        <v>180.30784140238694</v>
      </c>
      <c r="G80">
        <f t="shared" si="10"/>
        <v>173.55687364122105</v>
      </c>
      <c r="H80">
        <f t="shared" si="11"/>
        <v>186.8975263587788</v>
      </c>
    </row>
    <row r="81" spans="1:8" x14ac:dyDescent="0.25">
      <c r="A81">
        <v>174.1</v>
      </c>
      <c r="B81">
        <f t="shared" si="6"/>
        <v>164.34864723791918</v>
      </c>
      <c r="C81">
        <f t="shared" si="7"/>
        <v>180.22719999999993</v>
      </c>
      <c r="D81">
        <f t="shared" si="8"/>
        <v>196.10575276208067</v>
      </c>
      <c r="F81">
        <f t="shared" si="9"/>
        <v>178.44548898167085</v>
      </c>
      <c r="G81">
        <f t="shared" si="10"/>
        <v>173.55687364122105</v>
      </c>
      <c r="H81">
        <f t="shared" si="11"/>
        <v>186.8975263587788</v>
      </c>
    </row>
    <row r="82" spans="1:8" x14ac:dyDescent="0.25">
      <c r="A82">
        <v>180.88</v>
      </c>
      <c r="B82">
        <f t="shared" si="6"/>
        <v>164.34864723791918</v>
      </c>
      <c r="C82">
        <f t="shared" si="7"/>
        <v>180.22719999999993</v>
      </c>
      <c r="D82">
        <f t="shared" si="8"/>
        <v>196.10575276208067</v>
      </c>
      <c r="F82">
        <f t="shared" si="9"/>
        <v>179.17584228716959</v>
      </c>
      <c r="G82">
        <f t="shared" si="10"/>
        <v>173.55687364122105</v>
      </c>
      <c r="H82">
        <f t="shared" si="11"/>
        <v>186.8975263587788</v>
      </c>
    </row>
    <row r="83" spans="1:8" x14ac:dyDescent="0.25">
      <c r="A83">
        <v>180.12</v>
      </c>
      <c r="B83">
        <f t="shared" si="6"/>
        <v>164.34864723791918</v>
      </c>
      <c r="C83">
        <f t="shared" si="7"/>
        <v>180.22719999999993</v>
      </c>
      <c r="D83">
        <f t="shared" si="8"/>
        <v>196.10575276208067</v>
      </c>
      <c r="F83">
        <f t="shared" si="9"/>
        <v>179.45908960101872</v>
      </c>
      <c r="G83">
        <f t="shared" si="10"/>
        <v>173.55687364122105</v>
      </c>
      <c r="H83">
        <f t="shared" si="11"/>
        <v>186.8975263587788</v>
      </c>
    </row>
    <row r="84" spans="1:8" x14ac:dyDescent="0.25">
      <c r="A84">
        <v>178.04</v>
      </c>
      <c r="B84">
        <f t="shared" si="6"/>
        <v>164.34864723791918</v>
      </c>
      <c r="C84">
        <f t="shared" si="7"/>
        <v>180.22719999999993</v>
      </c>
      <c r="D84">
        <f t="shared" si="8"/>
        <v>196.10575276208067</v>
      </c>
      <c r="F84">
        <f t="shared" si="9"/>
        <v>179.03336272071309</v>
      </c>
      <c r="G84">
        <f t="shared" si="10"/>
        <v>173.55687364122105</v>
      </c>
      <c r="H84">
        <f t="shared" si="11"/>
        <v>186.8975263587788</v>
      </c>
    </row>
    <row r="85" spans="1:8" x14ac:dyDescent="0.25">
      <c r="A85">
        <v>184.22</v>
      </c>
      <c r="B85">
        <f t="shared" si="6"/>
        <v>164.34864723791918</v>
      </c>
      <c r="C85">
        <f t="shared" si="7"/>
        <v>180.22719999999993</v>
      </c>
      <c r="D85">
        <f t="shared" si="8"/>
        <v>196.10575276208067</v>
      </c>
      <c r="F85">
        <f t="shared" si="9"/>
        <v>180.58935390449915</v>
      </c>
      <c r="G85">
        <f t="shared" si="10"/>
        <v>173.55687364122105</v>
      </c>
      <c r="H85">
        <f t="shared" si="11"/>
        <v>186.8975263587788</v>
      </c>
    </row>
    <row r="86" spans="1:8" x14ac:dyDescent="0.25">
      <c r="A86">
        <v>175.77</v>
      </c>
      <c r="B86">
        <f t="shared" si="6"/>
        <v>164.34864723791918</v>
      </c>
      <c r="C86">
        <f t="shared" si="7"/>
        <v>180.22719999999993</v>
      </c>
      <c r="D86">
        <f t="shared" si="8"/>
        <v>196.10575276208067</v>
      </c>
      <c r="F86">
        <f t="shared" si="9"/>
        <v>179.1435477331494</v>
      </c>
      <c r="G86">
        <f t="shared" si="10"/>
        <v>173.55687364122105</v>
      </c>
      <c r="H86">
        <f t="shared" si="11"/>
        <v>186.8975263587788</v>
      </c>
    </row>
    <row r="87" spans="1:8" x14ac:dyDescent="0.25">
      <c r="A87">
        <v>181.4</v>
      </c>
      <c r="B87">
        <f t="shared" si="6"/>
        <v>164.34864723791918</v>
      </c>
      <c r="C87">
        <f t="shared" si="7"/>
        <v>180.22719999999993</v>
      </c>
      <c r="D87">
        <f t="shared" si="8"/>
        <v>196.10575276208067</v>
      </c>
      <c r="F87">
        <f t="shared" si="9"/>
        <v>179.82048341320456</v>
      </c>
      <c r="G87">
        <f t="shared" si="10"/>
        <v>173.55687364122105</v>
      </c>
      <c r="H87">
        <f t="shared" si="11"/>
        <v>186.8975263587788</v>
      </c>
    </row>
    <row r="88" spans="1:8" x14ac:dyDescent="0.25">
      <c r="A88">
        <v>189.33</v>
      </c>
      <c r="B88">
        <f t="shared" si="6"/>
        <v>164.34864723791918</v>
      </c>
      <c r="C88">
        <f t="shared" si="7"/>
        <v>180.22719999999993</v>
      </c>
      <c r="D88">
        <f t="shared" si="8"/>
        <v>196.10575276208067</v>
      </c>
      <c r="F88">
        <f t="shared" si="9"/>
        <v>182.67333838924318</v>
      </c>
      <c r="G88">
        <f t="shared" si="10"/>
        <v>173.55687364122105</v>
      </c>
      <c r="H88">
        <f t="shared" si="11"/>
        <v>186.8975263587788</v>
      </c>
    </row>
    <row r="89" spans="1:8" x14ac:dyDescent="0.25">
      <c r="A89">
        <v>189.69</v>
      </c>
      <c r="B89">
        <f t="shared" si="6"/>
        <v>164.34864723791918</v>
      </c>
      <c r="C89">
        <f t="shared" si="7"/>
        <v>180.22719999999993</v>
      </c>
      <c r="D89">
        <f t="shared" si="8"/>
        <v>196.10575276208067</v>
      </c>
      <c r="F89">
        <f t="shared" si="9"/>
        <v>184.77833687247022</v>
      </c>
      <c r="G89">
        <f t="shared" si="10"/>
        <v>173.55687364122105</v>
      </c>
      <c r="H89">
        <f t="shared" si="11"/>
        <v>186.8975263587788</v>
      </c>
    </row>
    <row r="90" spans="1:8" x14ac:dyDescent="0.25">
      <c r="A90">
        <v>188.1</v>
      </c>
      <c r="B90">
        <f t="shared" si="6"/>
        <v>164.34864723791918</v>
      </c>
      <c r="C90">
        <f t="shared" si="7"/>
        <v>180.22719999999993</v>
      </c>
      <c r="D90">
        <f t="shared" si="8"/>
        <v>196.10575276208067</v>
      </c>
      <c r="F90">
        <f t="shared" si="9"/>
        <v>185.77483581072914</v>
      </c>
      <c r="G90">
        <f t="shared" si="10"/>
        <v>173.55687364122105</v>
      </c>
      <c r="H90">
        <f t="shared" si="11"/>
        <v>186.8975263587788</v>
      </c>
    </row>
    <row r="91" spans="1:8" x14ac:dyDescent="0.25">
      <c r="A91">
        <v>177.1</v>
      </c>
      <c r="B91">
        <f t="shared" si="6"/>
        <v>164.34864723791918</v>
      </c>
      <c r="C91">
        <f t="shared" si="7"/>
        <v>180.22719999999993</v>
      </c>
      <c r="D91">
        <f t="shared" si="8"/>
        <v>196.10575276208067</v>
      </c>
      <c r="F91">
        <f t="shared" si="9"/>
        <v>183.17238506751039</v>
      </c>
      <c r="G91">
        <f t="shared" si="10"/>
        <v>173.55687364122105</v>
      </c>
      <c r="H91">
        <f t="shared" si="11"/>
        <v>186.8975263587788</v>
      </c>
    </row>
    <row r="92" spans="1:8" x14ac:dyDescent="0.25">
      <c r="A92">
        <v>182.68</v>
      </c>
      <c r="B92">
        <f t="shared" si="6"/>
        <v>164.34864723791918</v>
      </c>
      <c r="C92">
        <f t="shared" si="7"/>
        <v>180.22719999999993</v>
      </c>
      <c r="D92">
        <f t="shared" si="8"/>
        <v>196.10575276208067</v>
      </c>
      <c r="F92">
        <f t="shared" si="9"/>
        <v>183.02466954725728</v>
      </c>
      <c r="G92">
        <f t="shared" si="10"/>
        <v>173.55687364122105</v>
      </c>
      <c r="H92">
        <f t="shared" si="11"/>
        <v>186.8975263587788</v>
      </c>
    </row>
    <row r="93" spans="1:8" x14ac:dyDescent="0.25">
      <c r="A93">
        <v>171.1</v>
      </c>
      <c r="B93">
        <f t="shared" si="6"/>
        <v>164.34864723791918</v>
      </c>
      <c r="C93">
        <f t="shared" si="7"/>
        <v>180.22719999999993</v>
      </c>
      <c r="D93">
        <f t="shared" si="8"/>
        <v>196.10575276208067</v>
      </c>
      <c r="F93">
        <f t="shared" si="9"/>
        <v>179.4472686830801</v>
      </c>
      <c r="G93">
        <f t="shared" si="10"/>
        <v>173.55687364122105</v>
      </c>
      <c r="H93">
        <f t="shared" si="11"/>
        <v>186.8975263587788</v>
      </c>
    </row>
    <row r="94" spans="1:8" x14ac:dyDescent="0.25">
      <c r="A94">
        <v>178.87</v>
      </c>
      <c r="B94">
        <f t="shared" si="6"/>
        <v>164.34864723791918</v>
      </c>
      <c r="C94">
        <f t="shared" si="7"/>
        <v>180.22719999999993</v>
      </c>
      <c r="D94">
        <f t="shared" si="8"/>
        <v>196.10575276208067</v>
      </c>
      <c r="F94">
        <f t="shared" si="9"/>
        <v>179.27408807815607</v>
      </c>
      <c r="G94">
        <f t="shared" si="10"/>
        <v>173.55687364122105</v>
      </c>
      <c r="H94">
        <f t="shared" si="11"/>
        <v>186.8975263587788</v>
      </c>
    </row>
    <row r="95" spans="1:8" x14ac:dyDescent="0.25">
      <c r="A95">
        <v>184.67</v>
      </c>
      <c r="B95">
        <f t="shared" si="6"/>
        <v>164.34864723791918</v>
      </c>
      <c r="C95">
        <f t="shared" si="7"/>
        <v>180.22719999999993</v>
      </c>
      <c r="D95">
        <f t="shared" si="8"/>
        <v>196.10575276208067</v>
      </c>
      <c r="F95">
        <f t="shared" si="9"/>
        <v>180.89286165470924</v>
      </c>
      <c r="G95">
        <f t="shared" si="10"/>
        <v>173.55687364122105</v>
      </c>
      <c r="H95">
        <f t="shared" si="11"/>
        <v>186.8975263587788</v>
      </c>
    </row>
    <row r="96" spans="1:8" x14ac:dyDescent="0.25">
      <c r="A96">
        <v>179.28</v>
      </c>
      <c r="B96">
        <f t="shared" si="6"/>
        <v>164.34864723791918</v>
      </c>
      <c r="C96">
        <f t="shared" si="7"/>
        <v>180.22719999999993</v>
      </c>
      <c r="D96">
        <f t="shared" si="8"/>
        <v>196.10575276208067</v>
      </c>
      <c r="F96">
        <f t="shared" si="9"/>
        <v>180.40900315829646</v>
      </c>
      <c r="G96">
        <f t="shared" si="10"/>
        <v>173.55687364122105</v>
      </c>
      <c r="H96">
        <f t="shared" si="11"/>
        <v>186.8975263587788</v>
      </c>
    </row>
    <row r="97" spans="1:8" x14ac:dyDescent="0.25">
      <c r="A97">
        <v>183.99</v>
      </c>
      <c r="B97">
        <f t="shared" si="6"/>
        <v>164.34864723791918</v>
      </c>
      <c r="C97">
        <f t="shared" si="7"/>
        <v>180.22719999999993</v>
      </c>
      <c r="D97">
        <f t="shared" si="8"/>
        <v>196.10575276208067</v>
      </c>
      <c r="F97">
        <f t="shared" si="9"/>
        <v>181.48330221080749</v>
      </c>
      <c r="G97">
        <f t="shared" si="10"/>
        <v>173.55687364122105</v>
      </c>
      <c r="H97">
        <f t="shared" si="11"/>
        <v>186.8975263587788</v>
      </c>
    </row>
    <row r="98" spans="1:8" x14ac:dyDescent="0.25">
      <c r="A98">
        <v>181.65</v>
      </c>
      <c r="B98">
        <f t="shared" si="6"/>
        <v>164.34864723791918</v>
      </c>
      <c r="C98">
        <f t="shared" si="7"/>
        <v>180.22719999999993</v>
      </c>
      <c r="D98">
        <f t="shared" si="8"/>
        <v>196.10575276208067</v>
      </c>
      <c r="F98">
        <f t="shared" si="9"/>
        <v>181.53331154756523</v>
      </c>
      <c r="G98">
        <f t="shared" si="10"/>
        <v>173.55687364122105</v>
      </c>
      <c r="H98">
        <f t="shared" si="11"/>
        <v>186.8975263587788</v>
      </c>
    </row>
    <row r="99" spans="1:8" x14ac:dyDescent="0.25">
      <c r="A99">
        <v>175.56</v>
      </c>
      <c r="B99">
        <f t="shared" si="6"/>
        <v>164.34864723791918</v>
      </c>
      <c r="C99">
        <f t="shared" si="7"/>
        <v>180.22719999999993</v>
      </c>
      <c r="D99">
        <f t="shared" si="8"/>
        <v>196.10575276208067</v>
      </c>
      <c r="F99">
        <f t="shared" si="9"/>
        <v>179.74131808329565</v>
      </c>
      <c r="G99">
        <f t="shared" si="10"/>
        <v>173.55687364122105</v>
      </c>
      <c r="H99">
        <f t="shared" si="11"/>
        <v>186.8975263587788</v>
      </c>
    </row>
    <row r="100" spans="1:8" x14ac:dyDescent="0.25">
      <c r="A100">
        <v>179.04</v>
      </c>
      <c r="B100">
        <f t="shared" si="6"/>
        <v>164.34864723791918</v>
      </c>
      <c r="C100">
        <f t="shared" si="7"/>
        <v>180.22719999999993</v>
      </c>
      <c r="D100">
        <f t="shared" si="8"/>
        <v>196.10575276208067</v>
      </c>
      <c r="F100">
        <f t="shared" si="9"/>
        <v>179.53092265830693</v>
      </c>
      <c r="G100">
        <f t="shared" si="10"/>
        <v>173.55687364122105</v>
      </c>
      <c r="H100">
        <f t="shared" si="11"/>
        <v>186.8975263587788</v>
      </c>
    </row>
    <row r="101" spans="1:8" x14ac:dyDescent="0.25">
      <c r="A101">
        <v>183.1</v>
      </c>
      <c r="B101">
        <f t="shared" si="6"/>
        <v>164.34864723791918</v>
      </c>
      <c r="C101">
        <f t="shared" si="7"/>
        <v>180.22719999999993</v>
      </c>
      <c r="D101">
        <f t="shared" si="8"/>
        <v>196.10575276208067</v>
      </c>
      <c r="F101">
        <f t="shared" si="9"/>
        <v>180.60164586081484</v>
      </c>
      <c r="G101">
        <f t="shared" si="10"/>
        <v>173.55687364122105</v>
      </c>
      <c r="H101">
        <f t="shared" si="11"/>
        <v>186.8975263587788</v>
      </c>
    </row>
    <row r="102" spans="1:8" x14ac:dyDescent="0.25">
      <c r="A102">
        <v>180.37</v>
      </c>
      <c r="B102">
        <f t="shared" si="6"/>
        <v>164.34864723791918</v>
      </c>
      <c r="C102">
        <f t="shared" si="7"/>
        <v>180.22719999999993</v>
      </c>
      <c r="D102">
        <f t="shared" si="8"/>
        <v>196.10575276208067</v>
      </c>
      <c r="F102">
        <f t="shared" si="9"/>
        <v>180.53215210257036</v>
      </c>
      <c r="G102">
        <f t="shared" si="10"/>
        <v>173.55687364122105</v>
      </c>
      <c r="H102">
        <f t="shared" si="11"/>
        <v>186.8975263587788</v>
      </c>
    </row>
    <row r="103" spans="1:8" x14ac:dyDescent="0.25">
      <c r="A103">
        <v>170.29</v>
      </c>
      <c r="B103">
        <f t="shared" si="6"/>
        <v>164.34864723791918</v>
      </c>
      <c r="C103">
        <f t="shared" si="7"/>
        <v>180.22719999999993</v>
      </c>
      <c r="D103">
        <f t="shared" si="8"/>
        <v>196.10575276208067</v>
      </c>
      <c r="F103">
        <f t="shared" si="9"/>
        <v>177.45950647179924</v>
      </c>
      <c r="G103">
        <f t="shared" si="10"/>
        <v>173.55687364122105</v>
      </c>
      <c r="H103">
        <f t="shared" si="11"/>
        <v>186.8975263587788</v>
      </c>
    </row>
    <row r="104" spans="1:8" x14ac:dyDescent="0.25">
      <c r="A104">
        <v>183.35</v>
      </c>
      <c r="B104">
        <f t="shared" si="6"/>
        <v>164.34864723791918</v>
      </c>
      <c r="C104">
        <f t="shared" si="7"/>
        <v>180.22719999999993</v>
      </c>
      <c r="D104">
        <f t="shared" si="8"/>
        <v>196.10575276208067</v>
      </c>
      <c r="F104">
        <f t="shared" si="9"/>
        <v>179.22665453025945</v>
      </c>
      <c r="G104">
        <f t="shared" si="10"/>
        <v>173.55687364122105</v>
      </c>
      <c r="H104">
        <f t="shared" si="11"/>
        <v>186.8975263587788</v>
      </c>
    </row>
    <row r="105" spans="1:8" x14ac:dyDescent="0.25">
      <c r="A105">
        <v>177.8</v>
      </c>
      <c r="B105">
        <f t="shared" si="6"/>
        <v>164.34864723791918</v>
      </c>
      <c r="C105">
        <f t="shared" si="7"/>
        <v>180.22719999999993</v>
      </c>
      <c r="D105">
        <f t="shared" si="8"/>
        <v>196.10575276208067</v>
      </c>
      <c r="F105">
        <f t="shared" si="9"/>
        <v>178.79865817118161</v>
      </c>
      <c r="G105">
        <f t="shared" si="10"/>
        <v>173.55687364122105</v>
      </c>
      <c r="H105">
        <f t="shared" si="11"/>
        <v>186.8975263587788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workbookViewId="0">
      <selection activeCell="G11" sqref="G11"/>
    </sheetView>
  </sheetViews>
  <sheetFormatPr defaultRowHeight="15" x14ac:dyDescent="0.25"/>
  <cols>
    <col min="4" max="4" width="13.140625" bestFit="1" customWidth="1"/>
  </cols>
  <sheetData>
    <row r="1" spans="1:16" x14ac:dyDescent="0.25">
      <c r="A1" s="9" t="s">
        <v>9</v>
      </c>
      <c r="B1" s="9"/>
      <c r="C1" s="9"/>
      <c r="D1" s="9"/>
      <c r="E1" s="9"/>
      <c r="F1" s="9"/>
      <c r="G1" s="9"/>
    </row>
    <row r="2" spans="1:16" ht="18.75" x14ac:dyDescent="0.3">
      <c r="A2" s="9" t="s">
        <v>1</v>
      </c>
      <c r="B2" s="9">
        <v>170</v>
      </c>
      <c r="C2" s="7" t="s">
        <v>8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9" t="s">
        <v>2</v>
      </c>
      <c r="B3" s="9">
        <v>5</v>
      </c>
      <c r="C3" s="4" t="s">
        <v>3</v>
      </c>
      <c r="D3" s="5">
        <f>training!$D$1</f>
        <v>180.22719999999993</v>
      </c>
      <c r="E3" s="5"/>
      <c r="F3" s="4"/>
      <c r="G3" s="5"/>
      <c r="I3" s="1"/>
    </row>
    <row r="4" spans="1:16" x14ac:dyDescent="0.25">
      <c r="C4" s="4" t="s">
        <v>2</v>
      </c>
      <c r="D4" s="5">
        <f>training!$D$2</f>
        <v>5.2928509206935788</v>
      </c>
      <c r="E4" s="5"/>
      <c r="F4" s="4"/>
      <c r="G4" s="5"/>
    </row>
    <row r="6" spans="1:16" x14ac:dyDescent="0.25">
      <c r="A6" t="s">
        <v>0</v>
      </c>
      <c r="B6" t="s">
        <v>5</v>
      </c>
      <c r="C6" t="s">
        <v>1</v>
      </c>
      <c r="D6" t="s">
        <v>6</v>
      </c>
      <c r="G6" s="8"/>
    </row>
    <row r="7" spans="1:16" x14ac:dyDescent="0.25">
      <c r="A7">
        <f ca="1">ROUND(NORMINV(RAND(),$B$2,$B$3),2)</f>
        <v>160.65</v>
      </c>
      <c r="B7">
        <f>C7-3*$D$4</f>
        <v>164.34864723791918</v>
      </c>
      <c r="C7">
        <f>$D$3</f>
        <v>180.22719999999993</v>
      </c>
      <c r="D7">
        <f>C7+3*$D$4</f>
        <v>196.10575276208067</v>
      </c>
      <c r="G7" s="8"/>
    </row>
    <row r="8" spans="1:16" x14ac:dyDescent="0.25">
      <c r="A8">
        <f t="shared" ref="A8:A71" ca="1" si="0">ROUND(NORMINV(RAND(),$B$2,$B$3),2)</f>
        <v>163.94</v>
      </c>
      <c r="B8">
        <f t="shared" ref="B8:B71" si="1">C8-3*$D$4</f>
        <v>164.34864723791918</v>
      </c>
      <c r="C8">
        <f t="shared" ref="C8:C71" si="2">$D$3</f>
        <v>180.22719999999993</v>
      </c>
      <c r="D8">
        <f t="shared" ref="D8:D71" si="3">C8+3*$D$4</f>
        <v>196.10575276208067</v>
      </c>
      <c r="G8" s="8"/>
    </row>
    <row r="9" spans="1:16" x14ac:dyDescent="0.25">
      <c r="A9">
        <f t="shared" ca="1" si="0"/>
        <v>168.78</v>
      </c>
      <c r="B9">
        <f t="shared" si="1"/>
        <v>164.34864723791918</v>
      </c>
      <c r="C9">
        <f t="shared" si="2"/>
        <v>180.22719999999993</v>
      </c>
      <c r="D9">
        <f t="shared" si="3"/>
        <v>196.10575276208067</v>
      </c>
      <c r="G9" s="8"/>
    </row>
    <row r="10" spans="1:16" x14ac:dyDescent="0.25">
      <c r="A10">
        <f t="shared" ca="1" si="0"/>
        <v>173.45</v>
      </c>
      <c r="B10">
        <f t="shared" si="1"/>
        <v>164.34864723791918</v>
      </c>
      <c r="C10">
        <f t="shared" si="2"/>
        <v>180.22719999999993</v>
      </c>
      <c r="D10">
        <f t="shared" si="3"/>
        <v>196.10575276208067</v>
      </c>
      <c r="G10" s="8"/>
    </row>
    <row r="11" spans="1:16" x14ac:dyDescent="0.25">
      <c r="A11">
        <f t="shared" ca="1" si="0"/>
        <v>164.52</v>
      </c>
      <c r="B11">
        <f t="shared" si="1"/>
        <v>164.34864723791918</v>
      </c>
      <c r="C11">
        <f t="shared" si="2"/>
        <v>180.22719999999993</v>
      </c>
      <c r="D11">
        <f t="shared" si="3"/>
        <v>196.10575276208067</v>
      </c>
      <c r="G11" s="8"/>
    </row>
    <row r="12" spans="1:16" x14ac:dyDescent="0.25">
      <c r="A12">
        <f t="shared" ca="1" si="0"/>
        <v>177.21</v>
      </c>
      <c r="B12">
        <f t="shared" si="1"/>
        <v>164.34864723791918</v>
      </c>
      <c r="C12">
        <f t="shared" si="2"/>
        <v>180.22719999999993</v>
      </c>
      <c r="D12">
        <f t="shared" si="3"/>
        <v>196.10575276208067</v>
      </c>
      <c r="G12" s="8"/>
    </row>
    <row r="13" spans="1:16" x14ac:dyDescent="0.25">
      <c r="A13">
        <f t="shared" ca="1" si="0"/>
        <v>174.56</v>
      </c>
      <c r="B13">
        <f t="shared" si="1"/>
        <v>164.34864723791918</v>
      </c>
      <c r="C13">
        <f t="shared" si="2"/>
        <v>180.22719999999993</v>
      </c>
      <c r="D13">
        <f t="shared" si="3"/>
        <v>196.10575276208067</v>
      </c>
      <c r="G13" s="8"/>
    </row>
    <row r="14" spans="1:16" x14ac:dyDescent="0.25">
      <c r="A14">
        <f t="shared" ca="1" si="0"/>
        <v>164.45</v>
      </c>
      <c r="B14">
        <f t="shared" si="1"/>
        <v>164.34864723791918</v>
      </c>
      <c r="C14">
        <f t="shared" si="2"/>
        <v>180.22719999999993</v>
      </c>
      <c r="D14">
        <f t="shared" si="3"/>
        <v>196.10575276208067</v>
      </c>
      <c r="G14" s="8"/>
    </row>
    <row r="15" spans="1:16" x14ac:dyDescent="0.25">
      <c r="A15">
        <f t="shared" ca="1" si="0"/>
        <v>175.98</v>
      </c>
      <c r="B15">
        <f t="shared" si="1"/>
        <v>164.34864723791918</v>
      </c>
      <c r="C15">
        <f t="shared" si="2"/>
        <v>180.22719999999993</v>
      </c>
      <c r="D15">
        <f t="shared" si="3"/>
        <v>196.10575276208067</v>
      </c>
      <c r="G15" s="8"/>
    </row>
    <row r="16" spans="1:16" x14ac:dyDescent="0.25">
      <c r="A16">
        <f t="shared" ca="1" si="0"/>
        <v>165.36</v>
      </c>
      <c r="B16">
        <f t="shared" si="1"/>
        <v>164.34864723791918</v>
      </c>
      <c r="C16">
        <f t="shared" si="2"/>
        <v>180.22719999999993</v>
      </c>
      <c r="D16">
        <f t="shared" si="3"/>
        <v>196.10575276208067</v>
      </c>
      <c r="G16" s="8"/>
    </row>
    <row r="17" spans="1:7" x14ac:dyDescent="0.25">
      <c r="A17">
        <f t="shared" ca="1" si="0"/>
        <v>177.96</v>
      </c>
      <c r="B17">
        <f t="shared" si="1"/>
        <v>164.34864723791918</v>
      </c>
      <c r="C17">
        <f t="shared" si="2"/>
        <v>180.22719999999993</v>
      </c>
      <c r="D17">
        <f t="shared" si="3"/>
        <v>196.10575276208067</v>
      </c>
      <c r="G17" s="8"/>
    </row>
    <row r="18" spans="1:7" x14ac:dyDescent="0.25">
      <c r="A18">
        <f t="shared" ca="1" si="0"/>
        <v>168.5</v>
      </c>
      <c r="B18">
        <f t="shared" si="1"/>
        <v>164.34864723791918</v>
      </c>
      <c r="C18">
        <f t="shared" si="2"/>
        <v>180.22719999999993</v>
      </c>
      <c r="D18">
        <f t="shared" si="3"/>
        <v>196.10575276208067</v>
      </c>
      <c r="G18" s="8"/>
    </row>
    <row r="19" spans="1:7" x14ac:dyDescent="0.25">
      <c r="A19">
        <f t="shared" ca="1" si="0"/>
        <v>169.84</v>
      </c>
      <c r="B19">
        <f t="shared" si="1"/>
        <v>164.34864723791918</v>
      </c>
      <c r="C19">
        <f t="shared" si="2"/>
        <v>180.22719999999993</v>
      </c>
      <c r="D19">
        <f t="shared" si="3"/>
        <v>196.10575276208067</v>
      </c>
      <c r="G19" s="8"/>
    </row>
    <row r="20" spans="1:7" x14ac:dyDescent="0.25">
      <c r="A20">
        <f t="shared" ca="1" si="0"/>
        <v>164.97</v>
      </c>
      <c r="B20">
        <f t="shared" si="1"/>
        <v>164.34864723791918</v>
      </c>
      <c r="C20">
        <f t="shared" si="2"/>
        <v>180.22719999999993</v>
      </c>
      <c r="D20">
        <f t="shared" si="3"/>
        <v>196.10575276208067</v>
      </c>
      <c r="G20" s="8"/>
    </row>
    <row r="21" spans="1:7" x14ac:dyDescent="0.25">
      <c r="A21">
        <f t="shared" ca="1" si="0"/>
        <v>165.98</v>
      </c>
      <c r="B21">
        <f t="shared" si="1"/>
        <v>164.34864723791918</v>
      </c>
      <c r="C21">
        <f t="shared" si="2"/>
        <v>180.22719999999993</v>
      </c>
      <c r="D21">
        <f t="shared" si="3"/>
        <v>196.10575276208067</v>
      </c>
      <c r="G21" s="8"/>
    </row>
    <row r="22" spans="1:7" x14ac:dyDescent="0.25">
      <c r="A22">
        <f t="shared" ca="1" si="0"/>
        <v>172.57</v>
      </c>
      <c r="B22">
        <f t="shared" si="1"/>
        <v>164.34864723791918</v>
      </c>
      <c r="C22">
        <f t="shared" si="2"/>
        <v>180.22719999999993</v>
      </c>
      <c r="D22">
        <f t="shared" si="3"/>
        <v>196.10575276208067</v>
      </c>
      <c r="G22" s="8"/>
    </row>
    <row r="23" spans="1:7" x14ac:dyDescent="0.25">
      <c r="A23">
        <f t="shared" ca="1" si="0"/>
        <v>168.11</v>
      </c>
      <c r="B23">
        <f t="shared" si="1"/>
        <v>164.34864723791918</v>
      </c>
      <c r="C23">
        <f t="shared" si="2"/>
        <v>180.22719999999993</v>
      </c>
      <c r="D23">
        <f t="shared" si="3"/>
        <v>196.10575276208067</v>
      </c>
      <c r="G23" s="8"/>
    </row>
    <row r="24" spans="1:7" x14ac:dyDescent="0.25">
      <c r="A24">
        <f t="shared" ca="1" si="0"/>
        <v>163</v>
      </c>
      <c r="B24">
        <f t="shared" si="1"/>
        <v>164.34864723791918</v>
      </c>
      <c r="C24">
        <f t="shared" si="2"/>
        <v>180.22719999999993</v>
      </c>
      <c r="D24">
        <f t="shared" si="3"/>
        <v>196.10575276208067</v>
      </c>
      <c r="G24" s="8"/>
    </row>
    <row r="25" spans="1:7" x14ac:dyDescent="0.25">
      <c r="A25">
        <f t="shared" ca="1" si="0"/>
        <v>163.47</v>
      </c>
      <c r="B25">
        <f t="shared" si="1"/>
        <v>164.34864723791918</v>
      </c>
      <c r="C25">
        <f t="shared" si="2"/>
        <v>180.22719999999993</v>
      </c>
      <c r="D25">
        <f t="shared" si="3"/>
        <v>196.10575276208067</v>
      </c>
      <c r="G25" s="8"/>
    </row>
    <row r="26" spans="1:7" x14ac:dyDescent="0.25">
      <c r="A26">
        <f t="shared" ca="1" si="0"/>
        <v>169.86</v>
      </c>
      <c r="B26">
        <f t="shared" si="1"/>
        <v>164.34864723791918</v>
      </c>
      <c r="C26">
        <f t="shared" si="2"/>
        <v>180.22719999999993</v>
      </c>
      <c r="D26">
        <f t="shared" si="3"/>
        <v>196.10575276208067</v>
      </c>
      <c r="G26" s="8"/>
    </row>
    <row r="27" spans="1:7" x14ac:dyDescent="0.25">
      <c r="A27">
        <f t="shared" ca="1" si="0"/>
        <v>172.32</v>
      </c>
      <c r="B27">
        <f t="shared" si="1"/>
        <v>164.34864723791918</v>
      </c>
      <c r="C27">
        <f t="shared" si="2"/>
        <v>180.22719999999993</v>
      </c>
      <c r="D27">
        <f t="shared" si="3"/>
        <v>196.10575276208067</v>
      </c>
      <c r="G27" s="8"/>
    </row>
    <row r="28" spans="1:7" x14ac:dyDescent="0.25">
      <c r="A28">
        <f t="shared" ca="1" si="0"/>
        <v>173.02</v>
      </c>
      <c r="B28">
        <f t="shared" si="1"/>
        <v>164.34864723791918</v>
      </c>
      <c r="C28">
        <f t="shared" si="2"/>
        <v>180.22719999999993</v>
      </c>
      <c r="D28">
        <f t="shared" si="3"/>
        <v>196.10575276208067</v>
      </c>
      <c r="G28" s="8"/>
    </row>
    <row r="29" spans="1:7" x14ac:dyDescent="0.25">
      <c r="A29">
        <f t="shared" ca="1" si="0"/>
        <v>173.82</v>
      </c>
      <c r="B29">
        <f t="shared" si="1"/>
        <v>164.34864723791918</v>
      </c>
      <c r="C29">
        <f t="shared" si="2"/>
        <v>180.22719999999993</v>
      </c>
      <c r="D29">
        <f t="shared" si="3"/>
        <v>196.10575276208067</v>
      </c>
      <c r="G29" s="8"/>
    </row>
    <row r="30" spans="1:7" x14ac:dyDescent="0.25">
      <c r="A30">
        <f t="shared" ca="1" si="0"/>
        <v>168.09</v>
      </c>
      <c r="B30">
        <f t="shared" si="1"/>
        <v>164.34864723791918</v>
      </c>
      <c r="C30">
        <f t="shared" si="2"/>
        <v>180.22719999999993</v>
      </c>
      <c r="D30">
        <f t="shared" si="3"/>
        <v>196.10575276208067</v>
      </c>
      <c r="G30" s="8"/>
    </row>
    <row r="31" spans="1:7" x14ac:dyDescent="0.25">
      <c r="A31">
        <f t="shared" ca="1" si="0"/>
        <v>165.41</v>
      </c>
      <c r="B31">
        <f t="shared" si="1"/>
        <v>164.34864723791918</v>
      </c>
      <c r="C31">
        <f t="shared" si="2"/>
        <v>180.22719999999993</v>
      </c>
      <c r="D31">
        <f t="shared" si="3"/>
        <v>196.10575276208067</v>
      </c>
      <c r="G31" s="8"/>
    </row>
    <row r="32" spans="1:7" x14ac:dyDescent="0.25">
      <c r="A32">
        <f t="shared" ca="1" si="0"/>
        <v>171.88</v>
      </c>
      <c r="B32">
        <f t="shared" si="1"/>
        <v>164.34864723791918</v>
      </c>
      <c r="C32">
        <f t="shared" si="2"/>
        <v>180.22719999999993</v>
      </c>
      <c r="D32">
        <f t="shared" si="3"/>
        <v>196.10575276208067</v>
      </c>
      <c r="G32" s="8"/>
    </row>
    <row r="33" spans="1:7" x14ac:dyDescent="0.25">
      <c r="A33">
        <f t="shared" ca="1" si="0"/>
        <v>176.32</v>
      </c>
      <c r="B33">
        <f t="shared" si="1"/>
        <v>164.34864723791918</v>
      </c>
      <c r="C33">
        <f t="shared" si="2"/>
        <v>180.22719999999993</v>
      </c>
      <c r="D33">
        <f t="shared" si="3"/>
        <v>196.10575276208067</v>
      </c>
      <c r="G33" s="8"/>
    </row>
    <row r="34" spans="1:7" x14ac:dyDescent="0.25">
      <c r="A34">
        <f t="shared" ca="1" si="0"/>
        <v>177.21</v>
      </c>
      <c r="B34">
        <f t="shared" si="1"/>
        <v>164.34864723791918</v>
      </c>
      <c r="C34">
        <f t="shared" si="2"/>
        <v>180.22719999999993</v>
      </c>
      <c r="D34">
        <f t="shared" si="3"/>
        <v>196.10575276208067</v>
      </c>
      <c r="G34" s="8"/>
    </row>
    <row r="35" spans="1:7" x14ac:dyDescent="0.25">
      <c r="A35">
        <f t="shared" ca="1" si="0"/>
        <v>172.47</v>
      </c>
      <c r="B35">
        <f t="shared" si="1"/>
        <v>164.34864723791918</v>
      </c>
      <c r="C35">
        <f t="shared" si="2"/>
        <v>180.22719999999993</v>
      </c>
      <c r="D35">
        <f t="shared" si="3"/>
        <v>196.10575276208067</v>
      </c>
      <c r="G35" s="8"/>
    </row>
    <row r="36" spans="1:7" x14ac:dyDescent="0.25">
      <c r="A36">
        <f t="shared" ca="1" si="0"/>
        <v>168.41</v>
      </c>
      <c r="B36">
        <f t="shared" si="1"/>
        <v>164.34864723791918</v>
      </c>
      <c r="C36">
        <f t="shared" si="2"/>
        <v>180.22719999999993</v>
      </c>
      <c r="D36">
        <f t="shared" si="3"/>
        <v>196.10575276208067</v>
      </c>
      <c r="G36" s="8"/>
    </row>
    <row r="37" spans="1:7" x14ac:dyDescent="0.25">
      <c r="A37">
        <f t="shared" ca="1" si="0"/>
        <v>162.02000000000001</v>
      </c>
      <c r="B37">
        <f t="shared" si="1"/>
        <v>164.34864723791918</v>
      </c>
      <c r="C37">
        <f t="shared" si="2"/>
        <v>180.22719999999993</v>
      </c>
      <c r="D37">
        <f t="shared" si="3"/>
        <v>196.10575276208067</v>
      </c>
      <c r="G37" s="8"/>
    </row>
    <row r="38" spans="1:7" x14ac:dyDescent="0.25">
      <c r="A38">
        <f t="shared" ca="1" si="0"/>
        <v>175.84</v>
      </c>
      <c r="B38">
        <f t="shared" si="1"/>
        <v>164.34864723791918</v>
      </c>
      <c r="C38">
        <f t="shared" si="2"/>
        <v>180.22719999999993</v>
      </c>
      <c r="D38">
        <f t="shared" si="3"/>
        <v>196.10575276208067</v>
      </c>
      <c r="G38" s="8"/>
    </row>
    <row r="39" spans="1:7" x14ac:dyDescent="0.25">
      <c r="A39">
        <f t="shared" ca="1" si="0"/>
        <v>169.77</v>
      </c>
      <c r="B39">
        <f t="shared" si="1"/>
        <v>164.34864723791918</v>
      </c>
      <c r="C39">
        <f t="shared" si="2"/>
        <v>180.22719999999993</v>
      </c>
      <c r="D39">
        <f t="shared" si="3"/>
        <v>196.10575276208067</v>
      </c>
      <c r="G39" s="8"/>
    </row>
    <row r="40" spans="1:7" x14ac:dyDescent="0.25">
      <c r="A40">
        <f t="shared" ca="1" si="0"/>
        <v>169.43</v>
      </c>
      <c r="B40">
        <f t="shared" si="1"/>
        <v>164.34864723791918</v>
      </c>
      <c r="C40">
        <f t="shared" si="2"/>
        <v>180.22719999999993</v>
      </c>
      <c r="D40">
        <f t="shared" si="3"/>
        <v>196.10575276208067</v>
      </c>
      <c r="G40" s="8"/>
    </row>
    <row r="41" spans="1:7" x14ac:dyDescent="0.25">
      <c r="A41">
        <f t="shared" ca="1" si="0"/>
        <v>166.52</v>
      </c>
      <c r="B41">
        <f t="shared" si="1"/>
        <v>164.34864723791918</v>
      </c>
      <c r="C41">
        <f t="shared" si="2"/>
        <v>180.22719999999993</v>
      </c>
      <c r="D41">
        <f t="shared" si="3"/>
        <v>196.10575276208067</v>
      </c>
      <c r="G41" s="8"/>
    </row>
    <row r="42" spans="1:7" x14ac:dyDescent="0.25">
      <c r="A42">
        <f t="shared" ca="1" si="0"/>
        <v>170.95</v>
      </c>
      <c r="B42">
        <f t="shared" si="1"/>
        <v>164.34864723791918</v>
      </c>
      <c r="C42">
        <f t="shared" si="2"/>
        <v>180.22719999999993</v>
      </c>
      <c r="D42">
        <f t="shared" si="3"/>
        <v>196.10575276208067</v>
      </c>
      <c r="G42" s="8"/>
    </row>
    <row r="43" spans="1:7" x14ac:dyDescent="0.25">
      <c r="A43">
        <f t="shared" ca="1" si="0"/>
        <v>179.67</v>
      </c>
      <c r="B43">
        <f t="shared" si="1"/>
        <v>164.34864723791918</v>
      </c>
      <c r="C43">
        <f t="shared" si="2"/>
        <v>180.22719999999993</v>
      </c>
      <c r="D43">
        <f t="shared" si="3"/>
        <v>196.10575276208067</v>
      </c>
      <c r="G43" s="8"/>
    </row>
    <row r="44" spans="1:7" x14ac:dyDescent="0.25">
      <c r="A44">
        <f t="shared" ca="1" si="0"/>
        <v>162.22999999999999</v>
      </c>
      <c r="B44">
        <f t="shared" si="1"/>
        <v>164.34864723791918</v>
      </c>
      <c r="C44">
        <f t="shared" si="2"/>
        <v>180.22719999999993</v>
      </c>
      <c r="D44">
        <f t="shared" si="3"/>
        <v>196.10575276208067</v>
      </c>
      <c r="G44" s="8"/>
    </row>
    <row r="45" spans="1:7" x14ac:dyDescent="0.25">
      <c r="A45">
        <f t="shared" ca="1" si="0"/>
        <v>160.44</v>
      </c>
      <c r="B45">
        <f t="shared" si="1"/>
        <v>164.34864723791918</v>
      </c>
      <c r="C45">
        <f t="shared" si="2"/>
        <v>180.22719999999993</v>
      </c>
      <c r="D45">
        <f t="shared" si="3"/>
        <v>196.10575276208067</v>
      </c>
      <c r="G45" s="8"/>
    </row>
    <row r="46" spans="1:7" x14ac:dyDescent="0.25">
      <c r="A46">
        <f t="shared" ca="1" si="0"/>
        <v>172.64</v>
      </c>
      <c r="B46">
        <f t="shared" si="1"/>
        <v>164.34864723791918</v>
      </c>
      <c r="C46">
        <f t="shared" si="2"/>
        <v>180.22719999999993</v>
      </c>
      <c r="D46">
        <f t="shared" si="3"/>
        <v>196.10575276208067</v>
      </c>
      <c r="G46" s="8"/>
    </row>
    <row r="47" spans="1:7" x14ac:dyDescent="0.25">
      <c r="A47">
        <f t="shared" ca="1" si="0"/>
        <v>174.17</v>
      </c>
      <c r="B47">
        <f t="shared" si="1"/>
        <v>164.34864723791918</v>
      </c>
      <c r="C47">
        <f t="shared" si="2"/>
        <v>180.22719999999993</v>
      </c>
      <c r="D47">
        <f t="shared" si="3"/>
        <v>196.10575276208067</v>
      </c>
      <c r="G47" s="8"/>
    </row>
    <row r="48" spans="1:7" x14ac:dyDescent="0.25">
      <c r="A48">
        <f t="shared" ca="1" si="0"/>
        <v>172.42</v>
      </c>
      <c r="B48">
        <f t="shared" si="1"/>
        <v>164.34864723791918</v>
      </c>
      <c r="C48">
        <f t="shared" si="2"/>
        <v>180.22719999999993</v>
      </c>
      <c r="D48">
        <f t="shared" si="3"/>
        <v>196.10575276208067</v>
      </c>
      <c r="G48" s="8"/>
    </row>
    <row r="49" spans="1:7" x14ac:dyDescent="0.25">
      <c r="A49">
        <f t="shared" ca="1" si="0"/>
        <v>170.86</v>
      </c>
      <c r="B49">
        <f t="shared" si="1"/>
        <v>164.34864723791918</v>
      </c>
      <c r="C49">
        <f t="shared" si="2"/>
        <v>180.22719999999993</v>
      </c>
      <c r="D49">
        <f t="shared" si="3"/>
        <v>196.10575276208067</v>
      </c>
      <c r="G49" s="8"/>
    </row>
    <row r="50" spans="1:7" x14ac:dyDescent="0.25">
      <c r="A50">
        <f t="shared" ca="1" si="0"/>
        <v>168.85</v>
      </c>
      <c r="B50">
        <f t="shared" si="1"/>
        <v>164.34864723791918</v>
      </c>
      <c r="C50">
        <f t="shared" si="2"/>
        <v>180.22719999999993</v>
      </c>
      <c r="D50">
        <f t="shared" si="3"/>
        <v>196.10575276208067</v>
      </c>
      <c r="G50" s="8"/>
    </row>
    <row r="51" spans="1:7" x14ac:dyDescent="0.25">
      <c r="A51">
        <f t="shared" ca="1" si="0"/>
        <v>173.83</v>
      </c>
      <c r="B51">
        <f t="shared" si="1"/>
        <v>164.34864723791918</v>
      </c>
      <c r="C51">
        <f t="shared" si="2"/>
        <v>180.22719999999993</v>
      </c>
      <c r="D51">
        <f t="shared" si="3"/>
        <v>196.10575276208067</v>
      </c>
      <c r="G51" s="8"/>
    </row>
    <row r="52" spans="1:7" x14ac:dyDescent="0.25">
      <c r="A52">
        <f t="shared" ca="1" si="0"/>
        <v>167.55</v>
      </c>
      <c r="B52">
        <f t="shared" si="1"/>
        <v>164.34864723791918</v>
      </c>
      <c r="C52">
        <f t="shared" si="2"/>
        <v>180.22719999999993</v>
      </c>
      <c r="D52">
        <f t="shared" si="3"/>
        <v>196.10575276208067</v>
      </c>
      <c r="G52" s="8"/>
    </row>
    <row r="53" spans="1:7" x14ac:dyDescent="0.25">
      <c r="A53">
        <f t="shared" ca="1" si="0"/>
        <v>178.35</v>
      </c>
      <c r="B53">
        <f t="shared" si="1"/>
        <v>164.34864723791918</v>
      </c>
      <c r="C53">
        <f t="shared" si="2"/>
        <v>180.22719999999993</v>
      </c>
      <c r="D53">
        <f t="shared" si="3"/>
        <v>196.10575276208067</v>
      </c>
      <c r="G53" s="8"/>
    </row>
    <row r="54" spans="1:7" x14ac:dyDescent="0.25">
      <c r="A54">
        <f t="shared" ca="1" si="0"/>
        <v>168.05</v>
      </c>
      <c r="B54">
        <f t="shared" si="1"/>
        <v>164.34864723791918</v>
      </c>
      <c r="C54">
        <f t="shared" si="2"/>
        <v>180.22719999999993</v>
      </c>
      <c r="D54">
        <f t="shared" si="3"/>
        <v>196.10575276208067</v>
      </c>
      <c r="G54" s="8"/>
    </row>
    <row r="55" spans="1:7" x14ac:dyDescent="0.25">
      <c r="A55">
        <f t="shared" ca="1" si="0"/>
        <v>165.32</v>
      </c>
      <c r="B55">
        <f t="shared" si="1"/>
        <v>164.34864723791918</v>
      </c>
      <c r="C55">
        <f t="shared" si="2"/>
        <v>180.22719999999993</v>
      </c>
      <c r="D55">
        <f t="shared" si="3"/>
        <v>196.10575276208067</v>
      </c>
      <c r="G55" s="8"/>
    </row>
    <row r="56" spans="1:7" x14ac:dyDescent="0.25">
      <c r="A56">
        <f t="shared" ca="1" si="0"/>
        <v>169.95</v>
      </c>
      <c r="B56">
        <f t="shared" si="1"/>
        <v>164.34864723791918</v>
      </c>
      <c r="C56">
        <f t="shared" si="2"/>
        <v>180.22719999999993</v>
      </c>
      <c r="D56">
        <f t="shared" si="3"/>
        <v>196.10575276208067</v>
      </c>
      <c r="G56" s="8"/>
    </row>
    <row r="57" spans="1:7" x14ac:dyDescent="0.25">
      <c r="A57">
        <f t="shared" ca="1" si="0"/>
        <v>163.80000000000001</v>
      </c>
      <c r="B57">
        <f t="shared" si="1"/>
        <v>164.34864723791918</v>
      </c>
      <c r="C57">
        <f t="shared" si="2"/>
        <v>180.22719999999993</v>
      </c>
      <c r="D57">
        <f t="shared" si="3"/>
        <v>196.10575276208067</v>
      </c>
      <c r="G57" s="8"/>
    </row>
    <row r="58" spans="1:7" x14ac:dyDescent="0.25">
      <c r="A58">
        <f t="shared" ca="1" si="0"/>
        <v>169.34</v>
      </c>
      <c r="B58">
        <f t="shared" si="1"/>
        <v>164.34864723791918</v>
      </c>
      <c r="C58">
        <f t="shared" si="2"/>
        <v>180.22719999999993</v>
      </c>
      <c r="D58">
        <f t="shared" si="3"/>
        <v>196.10575276208067</v>
      </c>
      <c r="G58" s="8"/>
    </row>
    <row r="59" spans="1:7" x14ac:dyDescent="0.25">
      <c r="A59">
        <f t="shared" ca="1" si="0"/>
        <v>167.29</v>
      </c>
      <c r="B59">
        <f t="shared" si="1"/>
        <v>164.34864723791918</v>
      </c>
      <c r="C59">
        <f t="shared" si="2"/>
        <v>180.22719999999993</v>
      </c>
      <c r="D59">
        <f t="shared" si="3"/>
        <v>196.10575276208067</v>
      </c>
      <c r="G59" s="8"/>
    </row>
    <row r="60" spans="1:7" x14ac:dyDescent="0.25">
      <c r="A60">
        <f t="shared" ca="1" si="0"/>
        <v>170.65</v>
      </c>
      <c r="B60">
        <f t="shared" si="1"/>
        <v>164.34864723791918</v>
      </c>
      <c r="C60">
        <f t="shared" si="2"/>
        <v>180.22719999999993</v>
      </c>
      <c r="D60">
        <f t="shared" si="3"/>
        <v>196.10575276208067</v>
      </c>
      <c r="G60" s="8"/>
    </row>
    <row r="61" spans="1:7" x14ac:dyDescent="0.25">
      <c r="A61">
        <f t="shared" ca="1" si="0"/>
        <v>174.18</v>
      </c>
      <c r="B61">
        <f t="shared" si="1"/>
        <v>164.34864723791918</v>
      </c>
      <c r="C61">
        <f t="shared" si="2"/>
        <v>180.22719999999993</v>
      </c>
      <c r="D61">
        <f t="shared" si="3"/>
        <v>196.10575276208067</v>
      </c>
      <c r="G61" s="8"/>
    </row>
    <row r="62" spans="1:7" x14ac:dyDescent="0.25">
      <c r="A62">
        <f t="shared" ca="1" si="0"/>
        <v>178.15</v>
      </c>
      <c r="B62">
        <f t="shared" si="1"/>
        <v>164.34864723791918</v>
      </c>
      <c r="C62">
        <f t="shared" si="2"/>
        <v>180.22719999999993</v>
      </c>
      <c r="D62">
        <f t="shared" si="3"/>
        <v>196.10575276208067</v>
      </c>
      <c r="G62" s="8"/>
    </row>
    <row r="63" spans="1:7" x14ac:dyDescent="0.25">
      <c r="A63">
        <f t="shared" ca="1" si="0"/>
        <v>167.55</v>
      </c>
      <c r="B63">
        <f t="shared" si="1"/>
        <v>164.34864723791918</v>
      </c>
      <c r="C63">
        <f t="shared" si="2"/>
        <v>180.22719999999993</v>
      </c>
      <c r="D63">
        <f t="shared" si="3"/>
        <v>196.10575276208067</v>
      </c>
      <c r="G63" s="8"/>
    </row>
    <row r="64" spans="1:7" x14ac:dyDescent="0.25">
      <c r="A64">
        <f t="shared" ca="1" si="0"/>
        <v>163.05000000000001</v>
      </c>
      <c r="B64">
        <f t="shared" si="1"/>
        <v>164.34864723791918</v>
      </c>
      <c r="C64">
        <f t="shared" si="2"/>
        <v>180.22719999999993</v>
      </c>
      <c r="D64">
        <f t="shared" si="3"/>
        <v>196.10575276208067</v>
      </c>
      <c r="G64" s="8"/>
    </row>
    <row r="65" spans="1:7" x14ac:dyDescent="0.25">
      <c r="A65">
        <f t="shared" ca="1" si="0"/>
        <v>177.37</v>
      </c>
      <c r="B65">
        <f t="shared" si="1"/>
        <v>164.34864723791918</v>
      </c>
      <c r="C65">
        <f t="shared" si="2"/>
        <v>180.22719999999993</v>
      </c>
      <c r="D65">
        <f t="shared" si="3"/>
        <v>196.10575276208067</v>
      </c>
      <c r="G65" s="8"/>
    </row>
    <row r="66" spans="1:7" x14ac:dyDescent="0.25">
      <c r="A66">
        <f t="shared" ca="1" si="0"/>
        <v>161.52000000000001</v>
      </c>
      <c r="B66">
        <f t="shared" si="1"/>
        <v>164.34864723791918</v>
      </c>
      <c r="C66">
        <f t="shared" si="2"/>
        <v>180.22719999999993</v>
      </c>
      <c r="D66">
        <f t="shared" si="3"/>
        <v>196.10575276208067</v>
      </c>
      <c r="G66" s="8"/>
    </row>
    <row r="67" spans="1:7" x14ac:dyDescent="0.25">
      <c r="A67">
        <f t="shared" ca="1" si="0"/>
        <v>174.28</v>
      </c>
      <c r="B67">
        <f t="shared" si="1"/>
        <v>164.34864723791918</v>
      </c>
      <c r="C67">
        <f t="shared" si="2"/>
        <v>180.22719999999993</v>
      </c>
      <c r="D67">
        <f t="shared" si="3"/>
        <v>196.10575276208067</v>
      </c>
      <c r="G67" s="8"/>
    </row>
    <row r="68" spans="1:7" x14ac:dyDescent="0.25">
      <c r="A68">
        <f t="shared" ca="1" si="0"/>
        <v>162.77000000000001</v>
      </c>
      <c r="B68">
        <f t="shared" si="1"/>
        <v>164.34864723791918</v>
      </c>
      <c r="C68">
        <f t="shared" si="2"/>
        <v>180.22719999999993</v>
      </c>
      <c r="D68">
        <f t="shared" si="3"/>
        <v>196.10575276208067</v>
      </c>
      <c r="G68" s="8"/>
    </row>
    <row r="69" spans="1:7" x14ac:dyDescent="0.25">
      <c r="A69">
        <f t="shared" ca="1" si="0"/>
        <v>166.21</v>
      </c>
      <c r="B69">
        <f t="shared" si="1"/>
        <v>164.34864723791918</v>
      </c>
      <c r="C69">
        <f t="shared" si="2"/>
        <v>180.22719999999993</v>
      </c>
      <c r="D69">
        <f t="shared" si="3"/>
        <v>196.10575276208067</v>
      </c>
      <c r="G69" s="8"/>
    </row>
    <row r="70" spans="1:7" x14ac:dyDescent="0.25">
      <c r="A70">
        <f t="shared" ca="1" si="0"/>
        <v>165.88</v>
      </c>
      <c r="B70">
        <f t="shared" si="1"/>
        <v>164.34864723791918</v>
      </c>
      <c r="C70">
        <f t="shared" si="2"/>
        <v>180.22719999999993</v>
      </c>
      <c r="D70">
        <f t="shared" si="3"/>
        <v>196.10575276208067</v>
      </c>
      <c r="G70" s="8"/>
    </row>
    <row r="71" spans="1:7" x14ac:dyDescent="0.25">
      <c r="A71">
        <f t="shared" ca="1" si="0"/>
        <v>164.38</v>
      </c>
      <c r="B71">
        <f t="shared" si="1"/>
        <v>164.34864723791918</v>
      </c>
      <c r="C71">
        <f t="shared" si="2"/>
        <v>180.22719999999993</v>
      </c>
      <c r="D71">
        <f t="shared" si="3"/>
        <v>196.10575276208067</v>
      </c>
      <c r="G71" s="8"/>
    </row>
    <row r="72" spans="1:7" x14ac:dyDescent="0.25">
      <c r="A72">
        <f t="shared" ref="A72:A106" ca="1" si="4">ROUND(NORMINV(RAND(),$B$2,$B$3),2)</f>
        <v>171.44</v>
      </c>
      <c r="B72">
        <f t="shared" ref="B72:B106" si="5">C72-3*$D$4</f>
        <v>164.34864723791918</v>
      </c>
      <c r="C72">
        <f t="shared" ref="C72:C106" si="6">$D$3</f>
        <v>180.22719999999993</v>
      </c>
      <c r="D72">
        <f t="shared" ref="D72:D106" si="7">C72+3*$D$4</f>
        <v>196.10575276208067</v>
      </c>
      <c r="G72" s="8"/>
    </row>
    <row r="73" spans="1:7" x14ac:dyDescent="0.25">
      <c r="A73">
        <f t="shared" ca="1" si="4"/>
        <v>171.33</v>
      </c>
      <c r="B73">
        <f t="shared" si="5"/>
        <v>164.34864723791918</v>
      </c>
      <c r="C73">
        <f t="shared" si="6"/>
        <v>180.22719999999993</v>
      </c>
      <c r="D73">
        <f t="shared" si="7"/>
        <v>196.10575276208067</v>
      </c>
      <c r="G73" s="8"/>
    </row>
    <row r="74" spans="1:7" x14ac:dyDescent="0.25">
      <c r="A74">
        <f t="shared" ca="1" si="4"/>
        <v>162.08000000000001</v>
      </c>
      <c r="B74">
        <f t="shared" si="5"/>
        <v>164.34864723791918</v>
      </c>
      <c r="C74">
        <f t="shared" si="6"/>
        <v>180.22719999999993</v>
      </c>
      <c r="D74">
        <f t="shared" si="7"/>
        <v>196.10575276208067</v>
      </c>
      <c r="G74" s="8"/>
    </row>
    <row r="75" spans="1:7" x14ac:dyDescent="0.25">
      <c r="A75">
        <f t="shared" ca="1" si="4"/>
        <v>175.61</v>
      </c>
      <c r="B75">
        <f t="shared" si="5"/>
        <v>164.34864723791918</v>
      </c>
      <c r="C75">
        <f t="shared" si="6"/>
        <v>180.22719999999993</v>
      </c>
      <c r="D75">
        <f t="shared" si="7"/>
        <v>196.10575276208067</v>
      </c>
      <c r="G75" s="8"/>
    </row>
    <row r="76" spans="1:7" x14ac:dyDescent="0.25">
      <c r="A76">
        <f t="shared" ca="1" si="4"/>
        <v>162.38999999999999</v>
      </c>
      <c r="B76">
        <f t="shared" si="5"/>
        <v>164.34864723791918</v>
      </c>
      <c r="C76">
        <f t="shared" si="6"/>
        <v>180.22719999999993</v>
      </c>
      <c r="D76">
        <f t="shared" si="7"/>
        <v>196.10575276208067</v>
      </c>
      <c r="G76" s="8"/>
    </row>
    <row r="77" spans="1:7" x14ac:dyDescent="0.25">
      <c r="A77">
        <f t="shared" ca="1" si="4"/>
        <v>173.45</v>
      </c>
      <c r="B77">
        <f t="shared" si="5"/>
        <v>164.34864723791918</v>
      </c>
      <c r="C77">
        <f t="shared" si="6"/>
        <v>180.22719999999993</v>
      </c>
      <c r="D77">
        <f t="shared" si="7"/>
        <v>196.10575276208067</v>
      </c>
      <c r="G77" s="8"/>
    </row>
    <row r="78" spans="1:7" x14ac:dyDescent="0.25">
      <c r="A78">
        <f t="shared" ca="1" si="4"/>
        <v>183.33</v>
      </c>
      <c r="B78">
        <f t="shared" si="5"/>
        <v>164.34864723791918</v>
      </c>
      <c r="C78">
        <f t="shared" si="6"/>
        <v>180.22719999999993</v>
      </c>
      <c r="D78">
        <f t="shared" si="7"/>
        <v>196.10575276208067</v>
      </c>
      <c r="G78" s="8"/>
    </row>
    <row r="79" spans="1:7" x14ac:dyDescent="0.25">
      <c r="A79">
        <f t="shared" ca="1" si="4"/>
        <v>171.12</v>
      </c>
      <c r="B79">
        <f t="shared" si="5"/>
        <v>164.34864723791918</v>
      </c>
      <c r="C79">
        <f t="shared" si="6"/>
        <v>180.22719999999993</v>
      </c>
      <c r="D79">
        <f t="shared" si="7"/>
        <v>196.10575276208067</v>
      </c>
      <c r="G79" s="8"/>
    </row>
    <row r="80" spans="1:7" x14ac:dyDescent="0.25">
      <c r="A80">
        <f t="shared" ca="1" si="4"/>
        <v>176.48</v>
      </c>
      <c r="B80">
        <f t="shared" si="5"/>
        <v>164.34864723791918</v>
      </c>
      <c r="C80">
        <f t="shared" si="6"/>
        <v>180.22719999999993</v>
      </c>
      <c r="D80">
        <f t="shared" si="7"/>
        <v>196.10575276208067</v>
      </c>
      <c r="G80" s="8"/>
    </row>
    <row r="81" spans="1:7" x14ac:dyDescent="0.25">
      <c r="A81">
        <f t="shared" ca="1" si="4"/>
        <v>169.73</v>
      </c>
      <c r="B81">
        <f t="shared" si="5"/>
        <v>164.34864723791918</v>
      </c>
      <c r="C81">
        <f t="shared" si="6"/>
        <v>180.22719999999993</v>
      </c>
      <c r="D81">
        <f t="shared" si="7"/>
        <v>196.10575276208067</v>
      </c>
      <c r="G81" s="8"/>
    </row>
    <row r="82" spans="1:7" x14ac:dyDescent="0.25">
      <c r="A82">
        <f t="shared" ca="1" si="4"/>
        <v>172.09</v>
      </c>
      <c r="B82">
        <f t="shared" si="5"/>
        <v>164.34864723791918</v>
      </c>
      <c r="C82">
        <f t="shared" si="6"/>
        <v>180.22719999999993</v>
      </c>
      <c r="D82">
        <f t="shared" si="7"/>
        <v>196.10575276208067</v>
      </c>
      <c r="G82" s="8"/>
    </row>
    <row r="83" spans="1:7" x14ac:dyDescent="0.25">
      <c r="A83">
        <f t="shared" ca="1" si="4"/>
        <v>165.76</v>
      </c>
      <c r="B83">
        <f t="shared" si="5"/>
        <v>164.34864723791918</v>
      </c>
      <c r="C83">
        <f t="shared" si="6"/>
        <v>180.22719999999993</v>
      </c>
      <c r="D83">
        <f t="shared" si="7"/>
        <v>196.10575276208067</v>
      </c>
      <c r="G83" s="8"/>
    </row>
    <row r="84" spans="1:7" x14ac:dyDescent="0.25">
      <c r="A84">
        <f t="shared" ca="1" si="4"/>
        <v>174.29</v>
      </c>
      <c r="B84">
        <f t="shared" si="5"/>
        <v>164.34864723791918</v>
      </c>
      <c r="C84">
        <f t="shared" si="6"/>
        <v>180.22719999999993</v>
      </c>
      <c r="D84">
        <f t="shared" si="7"/>
        <v>196.10575276208067</v>
      </c>
      <c r="G84" s="8"/>
    </row>
    <row r="85" spans="1:7" x14ac:dyDescent="0.25">
      <c r="A85">
        <f t="shared" ca="1" si="4"/>
        <v>173.73</v>
      </c>
      <c r="B85">
        <f t="shared" si="5"/>
        <v>164.34864723791918</v>
      </c>
      <c r="C85">
        <f t="shared" si="6"/>
        <v>180.22719999999993</v>
      </c>
      <c r="D85">
        <f t="shared" si="7"/>
        <v>196.10575276208067</v>
      </c>
      <c r="G85" s="8"/>
    </row>
    <row r="86" spans="1:7" x14ac:dyDescent="0.25">
      <c r="A86">
        <f t="shared" ca="1" si="4"/>
        <v>164.38</v>
      </c>
      <c r="B86">
        <f t="shared" si="5"/>
        <v>164.34864723791918</v>
      </c>
      <c r="C86">
        <f t="shared" si="6"/>
        <v>180.22719999999993</v>
      </c>
      <c r="D86">
        <f t="shared" si="7"/>
        <v>196.10575276208067</v>
      </c>
      <c r="G86" s="8"/>
    </row>
    <row r="87" spans="1:7" x14ac:dyDescent="0.25">
      <c r="A87">
        <f t="shared" ca="1" si="4"/>
        <v>174.68</v>
      </c>
      <c r="B87">
        <f t="shared" si="5"/>
        <v>164.34864723791918</v>
      </c>
      <c r="C87">
        <f t="shared" si="6"/>
        <v>180.22719999999993</v>
      </c>
      <c r="D87">
        <f t="shared" si="7"/>
        <v>196.10575276208067</v>
      </c>
      <c r="G87" s="8"/>
    </row>
    <row r="88" spans="1:7" x14ac:dyDescent="0.25">
      <c r="A88">
        <f t="shared" ca="1" si="4"/>
        <v>171.78</v>
      </c>
      <c r="B88">
        <f t="shared" si="5"/>
        <v>164.34864723791918</v>
      </c>
      <c r="C88">
        <f t="shared" si="6"/>
        <v>180.22719999999993</v>
      </c>
      <c r="D88">
        <f t="shared" si="7"/>
        <v>196.10575276208067</v>
      </c>
      <c r="G88" s="8"/>
    </row>
    <row r="89" spans="1:7" x14ac:dyDescent="0.25">
      <c r="A89">
        <f t="shared" ca="1" si="4"/>
        <v>178.89</v>
      </c>
      <c r="B89">
        <f t="shared" si="5"/>
        <v>164.34864723791918</v>
      </c>
      <c r="C89">
        <f t="shared" si="6"/>
        <v>180.22719999999993</v>
      </c>
      <c r="D89">
        <f t="shared" si="7"/>
        <v>196.10575276208067</v>
      </c>
      <c r="G89" s="8"/>
    </row>
    <row r="90" spans="1:7" x14ac:dyDescent="0.25">
      <c r="A90">
        <f t="shared" ca="1" si="4"/>
        <v>167.07</v>
      </c>
      <c r="B90">
        <f t="shared" si="5"/>
        <v>164.34864723791918</v>
      </c>
      <c r="C90">
        <f t="shared" si="6"/>
        <v>180.22719999999993</v>
      </c>
      <c r="D90">
        <f t="shared" si="7"/>
        <v>196.10575276208067</v>
      </c>
      <c r="G90" s="8"/>
    </row>
    <row r="91" spans="1:7" x14ac:dyDescent="0.25">
      <c r="A91">
        <f t="shared" ca="1" si="4"/>
        <v>169.5</v>
      </c>
      <c r="B91">
        <f t="shared" si="5"/>
        <v>164.34864723791918</v>
      </c>
      <c r="C91">
        <f t="shared" si="6"/>
        <v>180.22719999999993</v>
      </c>
      <c r="D91">
        <f t="shared" si="7"/>
        <v>196.10575276208067</v>
      </c>
      <c r="G91" s="8"/>
    </row>
    <row r="92" spans="1:7" x14ac:dyDescent="0.25">
      <c r="A92">
        <f t="shared" ca="1" si="4"/>
        <v>169.44</v>
      </c>
      <c r="B92">
        <f t="shared" si="5"/>
        <v>164.34864723791918</v>
      </c>
      <c r="C92">
        <f t="shared" si="6"/>
        <v>180.22719999999993</v>
      </c>
      <c r="D92">
        <f t="shared" si="7"/>
        <v>196.10575276208067</v>
      </c>
      <c r="G92" s="8"/>
    </row>
    <row r="93" spans="1:7" x14ac:dyDescent="0.25">
      <c r="A93">
        <f t="shared" ca="1" si="4"/>
        <v>164.32</v>
      </c>
      <c r="B93">
        <f t="shared" si="5"/>
        <v>164.34864723791918</v>
      </c>
      <c r="C93">
        <f t="shared" si="6"/>
        <v>180.22719999999993</v>
      </c>
      <c r="D93">
        <f t="shared" si="7"/>
        <v>196.10575276208067</v>
      </c>
      <c r="G93" s="8"/>
    </row>
    <row r="94" spans="1:7" x14ac:dyDescent="0.25">
      <c r="A94">
        <f t="shared" ca="1" si="4"/>
        <v>172.64</v>
      </c>
      <c r="B94">
        <f t="shared" si="5"/>
        <v>164.34864723791918</v>
      </c>
      <c r="C94">
        <f t="shared" si="6"/>
        <v>180.22719999999993</v>
      </c>
      <c r="D94">
        <f t="shared" si="7"/>
        <v>196.10575276208067</v>
      </c>
      <c r="G94" s="8"/>
    </row>
    <row r="95" spans="1:7" x14ac:dyDescent="0.25">
      <c r="A95">
        <f t="shared" ca="1" si="4"/>
        <v>179.23</v>
      </c>
      <c r="B95">
        <f t="shared" si="5"/>
        <v>164.34864723791918</v>
      </c>
      <c r="C95">
        <f t="shared" si="6"/>
        <v>180.22719999999993</v>
      </c>
      <c r="D95">
        <f t="shared" si="7"/>
        <v>196.10575276208067</v>
      </c>
      <c r="G95" s="8"/>
    </row>
    <row r="96" spans="1:7" x14ac:dyDescent="0.25">
      <c r="A96">
        <f t="shared" ca="1" si="4"/>
        <v>162.74</v>
      </c>
      <c r="B96">
        <f t="shared" si="5"/>
        <v>164.34864723791918</v>
      </c>
      <c r="C96">
        <f t="shared" si="6"/>
        <v>180.22719999999993</v>
      </c>
      <c r="D96">
        <f t="shared" si="7"/>
        <v>196.10575276208067</v>
      </c>
      <c r="G96" s="8"/>
    </row>
    <row r="97" spans="1:7" x14ac:dyDescent="0.25">
      <c r="A97">
        <f t="shared" ca="1" si="4"/>
        <v>166.22</v>
      </c>
      <c r="B97">
        <f t="shared" si="5"/>
        <v>164.34864723791918</v>
      </c>
      <c r="C97">
        <f t="shared" si="6"/>
        <v>180.22719999999993</v>
      </c>
      <c r="D97">
        <f t="shared" si="7"/>
        <v>196.10575276208067</v>
      </c>
      <c r="G97" s="8"/>
    </row>
    <row r="98" spans="1:7" x14ac:dyDescent="0.25">
      <c r="A98">
        <f t="shared" ca="1" si="4"/>
        <v>171.12</v>
      </c>
      <c r="B98">
        <f t="shared" si="5"/>
        <v>164.34864723791918</v>
      </c>
      <c r="C98">
        <f t="shared" si="6"/>
        <v>180.22719999999993</v>
      </c>
      <c r="D98">
        <f t="shared" si="7"/>
        <v>196.10575276208067</v>
      </c>
      <c r="G98" s="8"/>
    </row>
    <row r="99" spans="1:7" x14ac:dyDescent="0.25">
      <c r="A99">
        <f t="shared" ca="1" si="4"/>
        <v>162.30000000000001</v>
      </c>
      <c r="B99">
        <f t="shared" si="5"/>
        <v>164.34864723791918</v>
      </c>
      <c r="C99">
        <f t="shared" si="6"/>
        <v>180.22719999999993</v>
      </c>
      <c r="D99">
        <f t="shared" si="7"/>
        <v>196.10575276208067</v>
      </c>
      <c r="G99" s="8"/>
    </row>
    <row r="100" spans="1:7" x14ac:dyDescent="0.25">
      <c r="A100">
        <f t="shared" ca="1" si="4"/>
        <v>175.52</v>
      </c>
      <c r="B100">
        <f t="shared" si="5"/>
        <v>164.34864723791918</v>
      </c>
      <c r="C100">
        <f t="shared" si="6"/>
        <v>180.22719999999993</v>
      </c>
      <c r="D100">
        <f t="shared" si="7"/>
        <v>196.10575276208067</v>
      </c>
      <c r="G100" s="8"/>
    </row>
    <row r="101" spans="1:7" x14ac:dyDescent="0.25">
      <c r="A101">
        <f t="shared" ca="1" si="4"/>
        <v>170.43</v>
      </c>
      <c r="B101">
        <f t="shared" si="5"/>
        <v>164.34864723791918</v>
      </c>
      <c r="C101">
        <f t="shared" si="6"/>
        <v>180.22719999999993</v>
      </c>
      <c r="D101">
        <f t="shared" si="7"/>
        <v>196.10575276208067</v>
      </c>
      <c r="G101" s="8"/>
    </row>
    <row r="102" spans="1:7" x14ac:dyDescent="0.25">
      <c r="A102">
        <f t="shared" ca="1" si="4"/>
        <v>164.91</v>
      </c>
      <c r="B102">
        <f t="shared" si="5"/>
        <v>164.34864723791918</v>
      </c>
      <c r="C102">
        <f t="shared" si="6"/>
        <v>180.22719999999993</v>
      </c>
      <c r="D102">
        <f t="shared" si="7"/>
        <v>196.10575276208067</v>
      </c>
      <c r="G102" s="8"/>
    </row>
    <row r="103" spans="1:7" x14ac:dyDescent="0.25">
      <c r="A103">
        <f t="shared" ca="1" si="4"/>
        <v>171.51</v>
      </c>
      <c r="B103">
        <f t="shared" si="5"/>
        <v>164.34864723791918</v>
      </c>
      <c r="C103">
        <f t="shared" si="6"/>
        <v>180.22719999999993</v>
      </c>
      <c r="D103">
        <f t="shared" si="7"/>
        <v>196.10575276208067</v>
      </c>
      <c r="G103" s="8"/>
    </row>
    <row r="104" spans="1:7" x14ac:dyDescent="0.25">
      <c r="A104">
        <f t="shared" ca="1" si="4"/>
        <v>178.45</v>
      </c>
      <c r="B104">
        <f t="shared" si="5"/>
        <v>164.34864723791918</v>
      </c>
      <c r="C104">
        <f t="shared" si="6"/>
        <v>180.22719999999993</v>
      </c>
      <c r="D104">
        <f t="shared" si="7"/>
        <v>196.10575276208067</v>
      </c>
      <c r="G104" s="8"/>
    </row>
    <row r="105" spans="1:7" x14ac:dyDescent="0.25">
      <c r="A105">
        <f t="shared" ca="1" si="4"/>
        <v>172.1</v>
      </c>
      <c r="B105">
        <f t="shared" si="5"/>
        <v>164.34864723791918</v>
      </c>
      <c r="C105">
        <f t="shared" si="6"/>
        <v>180.22719999999993</v>
      </c>
      <c r="D105">
        <f t="shared" si="7"/>
        <v>196.10575276208067</v>
      </c>
      <c r="G105" s="8"/>
    </row>
    <row r="106" spans="1:7" x14ac:dyDescent="0.25">
      <c r="A106">
        <f t="shared" ca="1" si="4"/>
        <v>170.64</v>
      </c>
      <c r="B106">
        <f t="shared" si="5"/>
        <v>164.34864723791918</v>
      </c>
      <c r="C106">
        <f t="shared" si="6"/>
        <v>180.22719999999993</v>
      </c>
      <c r="D106">
        <f t="shared" si="7"/>
        <v>196.10575276208067</v>
      </c>
      <c r="G10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validation</vt:lpstr>
      <vt:lpstr>new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E. Brown</dc:creator>
  <cp:lastModifiedBy>Islam Ebeid</cp:lastModifiedBy>
  <dcterms:created xsi:type="dcterms:W3CDTF">2012-10-16T14:10:37Z</dcterms:created>
  <dcterms:modified xsi:type="dcterms:W3CDTF">2012-10-18T16:24:58Z</dcterms:modified>
</cp:coreProperties>
</file>