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5" windowWidth="18975" windowHeight="119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6" i="1" l="1"/>
  <c r="G7" i="1"/>
  <c r="G5" i="1"/>
  <c r="F6" i="1"/>
  <c r="K2" i="1" s="1"/>
  <c r="F7" i="1"/>
  <c r="L2" i="1" s="1"/>
  <c r="F5" i="1"/>
  <c r="J2" i="1" s="1"/>
  <c r="M2" i="1" s="1"/>
  <c r="N2" i="1" s="1"/>
  <c r="G3" i="1"/>
  <c r="G2" i="1"/>
  <c r="F3" i="1"/>
  <c r="F2" i="1"/>
  <c r="L46" i="1" l="1"/>
  <c r="L44" i="1"/>
  <c r="L42" i="1"/>
  <c r="L40" i="1"/>
  <c r="L38" i="1"/>
  <c r="L36" i="1"/>
  <c r="L34" i="1"/>
  <c r="L32" i="1"/>
  <c r="L30" i="1"/>
  <c r="L28" i="1"/>
  <c r="L26" i="1"/>
  <c r="L24" i="1"/>
  <c r="L22" i="1"/>
  <c r="L20" i="1"/>
  <c r="L18" i="1"/>
  <c r="L16" i="1"/>
  <c r="L14" i="1"/>
  <c r="L12" i="1"/>
  <c r="L10" i="1"/>
  <c r="L8" i="1"/>
  <c r="L6" i="1"/>
  <c r="L4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L5" i="1"/>
  <c r="L3" i="1"/>
  <c r="K46" i="1"/>
  <c r="K44" i="1"/>
  <c r="K42" i="1"/>
  <c r="K40" i="1"/>
  <c r="K38" i="1"/>
  <c r="K36" i="1"/>
  <c r="K34" i="1"/>
  <c r="K32" i="1"/>
  <c r="K30" i="1"/>
  <c r="K28" i="1"/>
  <c r="K26" i="1"/>
  <c r="K24" i="1"/>
  <c r="K22" i="1"/>
  <c r="K20" i="1"/>
  <c r="K18" i="1"/>
  <c r="K16" i="1"/>
  <c r="K14" i="1"/>
  <c r="K12" i="1"/>
  <c r="K10" i="1"/>
  <c r="K8" i="1"/>
  <c r="K6" i="1"/>
  <c r="K4" i="1"/>
  <c r="K45" i="1"/>
  <c r="K43" i="1"/>
  <c r="K41" i="1"/>
  <c r="K39" i="1"/>
  <c r="K37" i="1"/>
  <c r="K35" i="1"/>
  <c r="K33" i="1"/>
  <c r="K31" i="1"/>
  <c r="K29" i="1"/>
  <c r="K27" i="1"/>
  <c r="K25" i="1"/>
  <c r="K23" i="1"/>
  <c r="K21" i="1"/>
  <c r="K19" i="1"/>
  <c r="K17" i="1"/>
  <c r="K15" i="1"/>
  <c r="K13" i="1"/>
  <c r="K11" i="1"/>
  <c r="K9" i="1"/>
  <c r="K7" i="1"/>
  <c r="K5" i="1"/>
  <c r="K3" i="1"/>
  <c r="J46" i="1"/>
  <c r="M46" i="1" s="1"/>
  <c r="N46" i="1" s="1"/>
  <c r="J44" i="1"/>
  <c r="M44" i="1" s="1"/>
  <c r="N44" i="1" s="1"/>
  <c r="J42" i="1"/>
  <c r="M42" i="1" s="1"/>
  <c r="N42" i="1" s="1"/>
  <c r="J40" i="1"/>
  <c r="M40" i="1" s="1"/>
  <c r="N40" i="1" s="1"/>
  <c r="J38" i="1"/>
  <c r="M38" i="1" s="1"/>
  <c r="N38" i="1" s="1"/>
  <c r="J36" i="1"/>
  <c r="M36" i="1" s="1"/>
  <c r="N36" i="1" s="1"/>
  <c r="J34" i="1"/>
  <c r="M34" i="1" s="1"/>
  <c r="N34" i="1" s="1"/>
  <c r="J32" i="1"/>
  <c r="M32" i="1" s="1"/>
  <c r="N32" i="1" s="1"/>
  <c r="J30" i="1"/>
  <c r="M30" i="1" s="1"/>
  <c r="N30" i="1" s="1"/>
  <c r="J28" i="1"/>
  <c r="M28" i="1" s="1"/>
  <c r="N28" i="1" s="1"/>
  <c r="J26" i="1"/>
  <c r="M26" i="1" s="1"/>
  <c r="N26" i="1" s="1"/>
  <c r="J24" i="1"/>
  <c r="M24" i="1" s="1"/>
  <c r="N24" i="1" s="1"/>
  <c r="J22" i="1"/>
  <c r="M22" i="1" s="1"/>
  <c r="N22" i="1" s="1"/>
  <c r="J20" i="1"/>
  <c r="M20" i="1" s="1"/>
  <c r="N20" i="1" s="1"/>
  <c r="J18" i="1"/>
  <c r="M18" i="1" s="1"/>
  <c r="N18" i="1" s="1"/>
  <c r="J16" i="1"/>
  <c r="M16" i="1" s="1"/>
  <c r="N16" i="1" s="1"/>
  <c r="J14" i="1"/>
  <c r="M14" i="1" s="1"/>
  <c r="N14" i="1" s="1"/>
  <c r="J12" i="1"/>
  <c r="M12" i="1" s="1"/>
  <c r="N12" i="1" s="1"/>
  <c r="J10" i="1"/>
  <c r="M10" i="1" s="1"/>
  <c r="N10" i="1" s="1"/>
  <c r="J8" i="1"/>
  <c r="M8" i="1" s="1"/>
  <c r="N8" i="1" s="1"/>
  <c r="J6" i="1"/>
  <c r="M6" i="1" s="1"/>
  <c r="N6" i="1" s="1"/>
  <c r="J4" i="1"/>
  <c r="M4" i="1" s="1"/>
  <c r="N4" i="1" s="1"/>
  <c r="J45" i="1"/>
  <c r="M45" i="1" s="1"/>
  <c r="N45" i="1" s="1"/>
  <c r="J43" i="1"/>
  <c r="M43" i="1" s="1"/>
  <c r="N43" i="1" s="1"/>
  <c r="J41" i="1"/>
  <c r="M41" i="1" s="1"/>
  <c r="N41" i="1" s="1"/>
  <c r="J39" i="1"/>
  <c r="M39" i="1" s="1"/>
  <c r="N39" i="1" s="1"/>
  <c r="J37" i="1"/>
  <c r="M37" i="1" s="1"/>
  <c r="N37" i="1" s="1"/>
  <c r="J35" i="1"/>
  <c r="M35" i="1" s="1"/>
  <c r="N35" i="1" s="1"/>
  <c r="J33" i="1"/>
  <c r="M33" i="1" s="1"/>
  <c r="N33" i="1" s="1"/>
  <c r="J31" i="1"/>
  <c r="M31" i="1" s="1"/>
  <c r="N31" i="1" s="1"/>
  <c r="J29" i="1"/>
  <c r="M29" i="1" s="1"/>
  <c r="N29" i="1" s="1"/>
  <c r="J27" i="1"/>
  <c r="M27" i="1" s="1"/>
  <c r="N27" i="1" s="1"/>
  <c r="J25" i="1"/>
  <c r="M25" i="1" s="1"/>
  <c r="N25" i="1" s="1"/>
  <c r="J23" i="1"/>
  <c r="M23" i="1" s="1"/>
  <c r="N23" i="1" s="1"/>
  <c r="J21" i="1"/>
  <c r="M21" i="1" s="1"/>
  <c r="N21" i="1" s="1"/>
  <c r="J19" i="1"/>
  <c r="M19" i="1" s="1"/>
  <c r="N19" i="1" s="1"/>
  <c r="J17" i="1"/>
  <c r="M17" i="1" s="1"/>
  <c r="N17" i="1" s="1"/>
  <c r="J15" i="1"/>
  <c r="M15" i="1" s="1"/>
  <c r="N15" i="1" s="1"/>
  <c r="J13" i="1"/>
  <c r="M13" i="1" s="1"/>
  <c r="N13" i="1" s="1"/>
  <c r="J11" i="1"/>
  <c r="M11" i="1" s="1"/>
  <c r="N11" i="1" s="1"/>
  <c r="J9" i="1"/>
  <c r="M9" i="1" s="1"/>
  <c r="N9" i="1" s="1"/>
  <c r="J7" i="1"/>
  <c r="M7" i="1" s="1"/>
  <c r="N7" i="1" s="1"/>
  <c r="J5" i="1"/>
  <c r="M5" i="1" s="1"/>
  <c r="N5" i="1" s="1"/>
  <c r="J3" i="1"/>
  <c r="M3" i="1" s="1"/>
  <c r="N3" i="1" s="1"/>
  <c r="T2" i="1"/>
  <c r="P2" i="1" l="1"/>
  <c r="R2" i="1"/>
  <c r="Q2" i="1"/>
  <c r="S2" i="1"/>
  <c r="O2" i="1"/>
  <c r="T8" i="1" l="1"/>
  <c r="R8" i="1"/>
  <c r="T40" i="1"/>
  <c r="R40" i="1"/>
  <c r="T11" i="1"/>
  <c r="R11" i="1"/>
  <c r="T27" i="1"/>
  <c r="R27" i="1"/>
  <c r="T43" i="1"/>
  <c r="R43" i="1"/>
  <c r="T14" i="1"/>
  <c r="R14" i="1"/>
  <c r="T30" i="1"/>
  <c r="R30" i="1"/>
  <c r="T46" i="1"/>
  <c r="R46" i="1"/>
  <c r="T17" i="1"/>
  <c r="R17" i="1"/>
  <c r="T33" i="1"/>
  <c r="R33" i="1"/>
  <c r="T5" i="1"/>
  <c r="R5" i="1"/>
  <c r="T37" i="1"/>
  <c r="R37" i="1"/>
  <c r="T20" i="1"/>
  <c r="R20" i="1"/>
  <c r="T36" i="1"/>
  <c r="R36" i="1"/>
  <c r="T7" i="1"/>
  <c r="R7" i="1"/>
  <c r="T23" i="1"/>
  <c r="R23" i="1"/>
  <c r="T39" i="1"/>
  <c r="R39" i="1"/>
  <c r="T10" i="1"/>
  <c r="R10" i="1"/>
  <c r="T26" i="1"/>
  <c r="R26" i="1"/>
  <c r="T42" i="1"/>
  <c r="R42" i="1"/>
  <c r="T29" i="1"/>
  <c r="R29" i="1"/>
  <c r="T24" i="1"/>
  <c r="R24" i="1"/>
  <c r="T16" i="1"/>
  <c r="R16" i="1"/>
  <c r="T32" i="1"/>
  <c r="R32" i="1"/>
  <c r="T3" i="1"/>
  <c r="R3" i="1"/>
  <c r="T19" i="1"/>
  <c r="R19" i="1"/>
  <c r="T35" i="1"/>
  <c r="R35" i="1"/>
  <c r="T6" i="1"/>
  <c r="R6" i="1"/>
  <c r="T22" i="1"/>
  <c r="R22" i="1"/>
  <c r="T38" i="1"/>
  <c r="R38" i="1"/>
  <c r="T9" i="1"/>
  <c r="R9" i="1"/>
  <c r="T25" i="1"/>
  <c r="R25" i="1"/>
  <c r="T41" i="1"/>
  <c r="R41" i="1"/>
  <c r="T21" i="1"/>
  <c r="R21" i="1"/>
  <c r="T12" i="1"/>
  <c r="R12" i="1"/>
  <c r="T28" i="1"/>
  <c r="R28" i="1"/>
  <c r="T44" i="1"/>
  <c r="R44" i="1"/>
  <c r="T15" i="1"/>
  <c r="R15" i="1"/>
  <c r="T31" i="1"/>
  <c r="R31" i="1"/>
  <c r="T4" i="1"/>
  <c r="R4" i="1"/>
  <c r="T18" i="1"/>
  <c r="R18" i="1"/>
  <c r="T34" i="1"/>
  <c r="R34" i="1"/>
  <c r="T13" i="1"/>
  <c r="R13" i="1"/>
  <c r="T45" i="1"/>
  <c r="R45" i="1"/>
  <c r="S16" i="1"/>
  <c r="Q16" i="1"/>
  <c r="S32" i="1"/>
  <c r="Q32" i="1"/>
  <c r="S3" i="1"/>
  <c r="Q3" i="1"/>
  <c r="S19" i="1"/>
  <c r="Q19" i="1"/>
  <c r="S35" i="1"/>
  <c r="Q35" i="1"/>
  <c r="S6" i="1"/>
  <c r="Q6" i="1"/>
  <c r="S22" i="1"/>
  <c r="Q22" i="1"/>
  <c r="S38" i="1"/>
  <c r="Q38" i="1"/>
  <c r="S9" i="1"/>
  <c r="Q9" i="1"/>
  <c r="S25" i="1"/>
  <c r="Q25" i="1"/>
  <c r="S41" i="1"/>
  <c r="Q41" i="1"/>
  <c r="S21" i="1"/>
  <c r="Q21" i="1"/>
  <c r="S12" i="1"/>
  <c r="Q12" i="1"/>
  <c r="S28" i="1"/>
  <c r="Q28" i="1"/>
  <c r="S44" i="1"/>
  <c r="Q44" i="1"/>
  <c r="S15" i="1"/>
  <c r="Q15" i="1"/>
  <c r="S31" i="1"/>
  <c r="Q31" i="1"/>
  <c r="S4" i="1"/>
  <c r="Q4" i="1"/>
  <c r="S18" i="1"/>
  <c r="Q18" i="1"/>
  <c r="S34" i="1"/>
  <c r="Q34" i="1"/>
  <c r="S13" i="1"/>
  <c r="Q13" i="1"/>
  <c r="S45" i="1"/>
  <c r="Q45" i="1"/>
  <c r="S8" i="1"/>
  <c r="Q8" i="1"/>
  <c r="S24" i="1"/>
  <c r="Q24" i="1"/>
  <c r="S40" i="1"/>
  <c r="Q40" i="1"/>
  <c r="S11" i="1"/>
  <c r="Q11" i="1"/>
  <c r="S27" i="1"/>
  <c r="Q27" i="1"/>
  <c r="S43" i="1"/>
  <c r="Q43" i="1"/>
  <c r="S14" i="1"/>
  <c r="Q14" i="1"/>
  <c r="S30" i="1"/>
  <c r="Q30" i="1"/>
  <c r="S46" i="1"/>
  <c r="Q46" i="1"/>
  <c r="S17" i="1"/>
  <c r="Q17" i="1"/>
  <c r="S33" i="1"/>
  <c r="Q33" i="1"/>
  <c r="S5" i="1"/>
  <c r="Q5" i="1"/>
  <c r="S37" i="1"/>
  <c r="Q37" i="1"/>
  <c r="S20" i="1"/>
  <c r="Q20" i="1"/>
  <c r="S36" i="1"/>
  <c r="Q36" i="1"/>
  <c r="S7" i="1"/>
  <c r="Q7" i="1"/>
  <c r="S23" i="1"/>
  <c r="Q23" i="1"/>
  <c r="S39" i="1"/>
  <c r="Q39" i="1"/>
  <c r="S10" i="1"/>
  <c r="Q10" i="1"/>
  <c r="S26" i="1"/>
  <c r="Q26" i="1"/>
  <c r="S42" i="1"/>
  <c r="Q42" i="1"/>
  <c r="S29" i="1"/>
  <c r="Q29" i="1"/>
  <c r="O16" i="1"/>
  <c r="P16" i="1"/>
  <c r="O32" i="1"/>
  <c r="P32" i="1"/>
  <c r="O3" i="1"/>
  <c r="P3" i="1"/>
  <c r="O19" i="1"/>
  <c r="P19" i="1"/>
  <c r="O35" i="1"/>
  <c r="P35" i="1"/>
  <c r="O6" i="1"/>
  <c r="P6" i="1"/>
  <c r="O22" i="1"/>
  <c r="P22" i="1"/>
  <c r="O38" i="1"/>
  <c r="P38" i="1"/>
  <c r="O9" i="1"/>
  <c r="P9" i="1"/>
  <c r="O25" i="1"/>
  <c r="P25" i="1"/>
  <c r="O41" i="1"/>
  <c r="P41" i="1"/>
  <c r="O21" i="1"/>
  <c r="P21" i="1"/>
  <c r="O12" i="1"/>
  <c r="P12" i="1"/>
  <c r="O28" i="1"/>
  <c r="P28" i="1"/>
  <c r="O44" i="1"/>
  <c r="P44" i="1"/>
  <c r="O15" i="1"/>
  <c r="P15" i="1"/>
  <c r="O31" i="1"/>
  <c r="P31" i="1"/>
  <c r="O4" i="1"/>
  <c r="P4" i="1"/>
  <c r="O18" i="1"/>
  <c r="P18" i="1"/>
  <c r="O34" i="1"/>
  <c r="P34" i="1"/>
  <c r="O13" i="1"/>
  <c r="P13" i="1"/>
  <c r="O45" i="1"/>
  <c r="P45" i="1"/>
  <c r="O8" i="1"/>
  <c r="P8" i="1"/>
  <c r="O24" i="1"/>
  <c r="P24" i="1"/>
  <c r="O40" i="1"/>
  <c r="P40" i="1"/>
  <c r="O11" i="1"/>
  <c r="P11" i="1"/>
  <c r="O27" i="1"/>
  <c r="P27" i="1"/>
  <c r="O43" i="1"/>
  <c r="P43" i="1"/>
  <c r="O14" i="1"/>
  <c r="P14" i="1"/>
  <c r="O30" i="1"/>
  <c r="P30" i="1"/>
  <c r="O46" i="1"/>
  <c r="P46" i="1"/>
  <c r="O17" i="1"/>
  <c r="P17" i="1"/>
  <c r="O33" i="1"/>
  <c r="P33" i="1"/>
  <c r="O5" i="1"/>
  <c r="P5" i="1"/>
  <c r="O37" i="1"/>
  <c r="P37" i="1"/>
  <c r="O20" i="1"/>
  <c r="P20" i="1"/>
  <c r="O36" i="1"/>
  <c r="P36" i="1"/>
  <c r="O7" i="1"/>
  <c r="P7" i="1"/>
  <c r="O23" i="1"/>
  <c r="P23" i="1"/>
  <c r="O39" i="1"/>
  <c r="P39" i="1"/>
  <c r="O10" i="1"/>
  <c r="P10" i="1"/>
  <c r="O26" i="1"/>
  <c r="P26" i="1"/>
  <c r="O42" i="1"/>
  <c r="P42" i="1"/>
  <c r="O29" i="1"/>
  <c r="P29" i="1"/>
  <c r="S47" i="1" l="1"/>
  <c r="Q47" i="1"/>
  <c r="R47" i="1"/>
  <c r="T47" i="1"/>
  <c r="P47" i="1"/>
  <c r="O47" i="1"/>
</calcChain>
</file>

<file path=xl/sharedStrings.xml><?xml version="1.0" encoding="utf-8"?>
<sst xmlns="http://schemas.openxmlformats.org/spreadsheetml/2006/main" count="23" uniqueCount="20">
  <si>
    <t>Exam Grade</t>
  </si>
  <si>
    <t>Homework Grade</t>
  </si>
  <si>
    <t>Student</t>
  </si>
  <si>
    <t>min</t>
  </si>
  <si>
    <t>max</t>
  </si>
  <si>
    <t>rand seed 1</t>
  </si>
  <si>
    <t>rand seed 2</t>
  </si>
  <si>
    <t>rand seed 3</t>
  </si>
  <si>
    <t>Distance to Seed 1</t>
  </si>
  <si>
    <t>Distance to Seed 2</t>
  </si>
  <si>
    <t>Distance to Seed 3</t>
  </si>
  <si>
    <t>Cluster Membership</t>
  </si>
  <si>
    <t>Exam 1</t>
  </si>
  <si>
    <t>Exam 2</t>
  </si>
  <si>
    <t>Exam 3</t>
  </si>
  <si>
    <t>HW 1</t>
  </si>
  <si>
    <t>HW 2</t>
  </si>
  <si>
    <t>HW 3</t>
  </si>
  <si>
    <t>new centroid</t>
  </si>
  <si>
    <t>Minimum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</si>
</sst>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2" applyNumberFormat="0" applyAlignment="0" applyProtection="0"/>
    <xf numFmtId="0" fontId="6" fillId="6" borderId="1" applyNumberFormat="0" applyAlignment="0" applyProtection="0"/>
  </cellStyleXfs>
  <cellXfs count="12">
    <xf numFmtId="0" fontId="0" fillId="0" borderId="0" xfId="0"/>
    <xf numFmtId="0" fontId="0" fillId="0" borderId="0" xfId="0"/>
    <xf numFmtId="0" fontId="2" fillId="3" borderId="0" xfId="2"/>
    <xf numFmtId="0" fontId="1" fillId="2" borderId="0" xfId="1"/>
    <xf numFmtId="0" fontId="3" fillId="4" borderId="0" xfId="3"/>
    <xf numFmtId="0" fontId="6" fillId="6" borderId="1" xfId="6"/>
    <xf numFmtId="0" fontId="5" fillId="6" borderId="2" xfId="5"/>
    <xf numFmtId="0" fontId="5" fillId="6" borderId="4" xfId="5" applyBorder="1"/>
    <xf numFmtId="0" fontId="1" fillId="2" borderId="3" xfId="1" applyBorder="1"/>
    <xf numFmtId="0" fontId="3" fillId="4" borderId="3" xfId="3" applyBorder="1"/>
    <xf numFmtId="0" fontId="2" fillId="3" borderId="3" xfId="2" applyBorder="1"/>
    <xf numFmtId="0" fontId="4" fillId="5" borderId="1" xfId="4"/>
  </cellXfs>
  <cellStyles count="7">
    <cellStyle name="Bad" xfId="2" builtinId="27"/>
    <cellStyle name="Calculation" xfId="6" builtinId="22"/>
    <cellStyle name="Good" xfId="1" builtinId="26"/>
    <cellStyle name="Input" xfId="4" builtinId="20"/>
    <cellStyle name="Neutral" xfId="3" builtinId="28"/>
    <cellStyle name="Normal" xfId="0" builtinId="0"/>
    <cellStyle name="Output" xfId="5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Homework Grade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Sheet1!$B$2:$B$46</c:f>
              <c:numCache>
                <c:formatCode>General</c:formatCode>
                <c:ptCount val="45"/>
                <c:pt idx="0">
                  <c:v>58.333333333333336</c:v>
                </c:pt>
                <c:pt idx="1">
                  <c:v>61.666666666666664</c:v>
                </c:pt>
                <c:pt idx="2">
                  <c:v>88.666666666666671</c:v>
                </c:pt>
                <c:pt idx="3">
                  <c:v>88.666666666666671</c:v>
                </c:pt>
                <c:pt idx="4">
                  <c:v>90.666666666666671</c:v>
                </c:pt>
                <c:pt idx="5">
                  <c:v>79</c:v>
                </c:pt>
                <c:pt idx="6">
                  <c:v>94</c:v>
                </c:pt>
                <c:pt idx="7">
                  <c:v>66</c:v>
                </c:pt>
                <c:pt idx="8">
                  <c:v>87</c:v>
                </c:pt>
                <c:pt idx="9">
                  <c:v>52</c:v>
                </c:pt>
                <c:pt idx="10">
                  <c:v>93</c:v>
                </c:pt>
                <c:pt idx="11">
                  <c:v>84.333333333333329</c:v>
                </c:pt>
                <c:pt idx="12">
                  <c:v>88</c:v>
                </c:pt>
                <c:pt idx="13">
                  <c:v>95.333333333333329</c:v>
                </c:pt>
                <c:pt idx="14">
                  <c:v>88</c:v>
                </c:pt>
                <c:pt idx="15">
                  <c:v>94.666666666666671</c:v>
                </c:pt>
                <c:pt idx="16">
                  <c:v>93.666666666666671</c:v>
                </c:pt>
                <c:pt idx="17">
                  <c:v>73.5</c:v>
                </c:pt>
                <c:pt idx="18">
                  <c:v>88.333333333333329</c:v>
                </c:pt>
                <c:pt idx="19">
                  <c:v>94</c:v>
                </c:pt>
                <c:pt idx="20">
                  <c:v>21.333333333333332</c:v>
                </c:pt>
                <c:pt idx="21">
                  <c:v>77.333333333333329</c:v>
                </c:pt>
                <c:pt idx="22">
                  <c:v>74.666666666666671</c:v>
                </c:pt>
                <c:pt idx="23">
                  <c:v>85.333333333333329</c:v>
                </c:pt>
                <c:pt idx="24">
                  <c:v>82</c:v>
                </c:pt>
                <c:pt idx="25">
                  <c:v>79</c:v>
                </c:pt>
                <c:pt idx="26">
                  <c:v>65.333333333333329</c:v>
                </c:pt>
                <c:pt idx="27">
                  <c:v>14</c:v>
                </c:pt>
                <c:pt idx="28">
                  <c:v>76</c:v>
                </c:pt>
                <c:pt idx="29">
                  <c:v>95.666666666666671</c:v>
                </c:pt>
                <c:pt idx="30">
                  <c:v>78.333333333333329</c:v>
                </c:pt>
                <c:pt idx="31">
                  <c:v>57.666666666666664</c:v>
                </c:pt>
                <c:pt idx="32">
                  <c:v>96.666666666666671</c:v>
                </c:pt>
                <c:pt idx="33">
                  <c:v>66</c:v>
                </c:pt>
                <c:pt idx="34">
                  <c:v>74</c:v>
                </c:pt>
                <c:pt idx="35">
                  <c:v>74</c:v>
                </c:pt>
                <c:pt idx="36">
                  <c:v>7.333333333333333</c:v>
                </c:pt>
                <c:pt idx="37">
                  <c:v>94</c:v>
                </c:pt>
                <c:pt idx="38">
                  <c:v>62.666666666666664</c:v>
                </c:pt>
                <c:pt idx="39">
                  <c:v>96</c:v>
                </c:pt>
                <c:pt idx="40">
                  <c:v>93</c:v>
                </c:pt>
                <c:pt idx="41">
                  <c:v>81.666666666666671</c:v>
                </c:pt>
                <c:pt idx="42">
                  <c:v>85</c:v>
                </c:pt>
                <c:pt idx="43">
                  <c:v>20.666666666666668</c:v>
                </c:pt>
                <c:pt idx="44">
                  <c:v>59.666666666666664</c:v>
                </c:pt>
              </c:numCache>
            </c:numRef>
          </c:xVal>
          <c:yVal>
            <c:numRef>
              <c:f>Sheet1!$C$2:$C$46</c:f>
              <c:numCache>
                <c:formatCode>General</c:formatCode>
                <c:ptCount val="45"/>
                <c:pt idx="0">
                  <c:v>94</c:v>
                </c:pt>
                <c:pt idx="1">
                  <c:v>49.875</c:v>
                </c:pt>
                <c:pt idx="2">
                  <c:v>94.5</c:v>
                </c:pt>
                <c:pt idx="3">
                  <c:v>95.625</c:v>
                </c:pt>
                <c:pt idx="4">
                  <c:v>90.875</c:v>
                </c:pt>
                <c:pt idx="5">
                  <c:v>55</c:v>
                </c:pt>
                <c:pt idx="6">
                  <c:v>97.75</c:v>
                </c:pt>
                <c:pt idx="7">
                  <c:v>24.75</c:v>
                </c:pt>
                <c:pt idx="8">
                  <c:v>98.5</c:v>
                </c:pt>
                <c:pt idx="9">
                  <c:v>92.75</c:v>
                </c:pt>
                <c:pt idx="10">
                  <c:v>96.75</c:v>
                </c:pt>
                <c:pt idx="11">
                  <c:v>98.375</c:v>
                </c:pt>
                <c:pt idx="12">
                  <c:v>83.375</c:v>
                </c:pt>
                <c:pt idx="13">
                  <c:v>91.875</c:v>
                </c:pt>
                <c:pt idx="14">
                  <c:v>96.625</c:v>
                </c:pt>
                <c:pt idx="15">
                  <c:v>97</c:v>
                </c:pt>
                <c:pt idx="16">
                  <c:v>95.125</c:v>
                </c:pt>
                <c:pt idx="17">
                  <c:v>57</c:v>
                </c:pt>
                <c:pt idx="18">
                  <c:v>78.5</c:v>
                </c:pt>
                <c:pt idx="19">
                  <c:v>85.375</c:v>
                </c:pt>
                <c:pt idx="20">
                  <c:v>10.428571428571429</c:v>
                </c:pt>
                <c:pt idx="21">
                  <c:v>60.375</c:v>
                </c:pt>
                <c:pt idx="22">
                  <c:v>71.375</c:v>
                </c:pt>
                <c:pt idx="23">
                  <c:v>94.5</c:v>
                </c:pt>
                <c:pt idx="24">
                  <c:v>99.375</c:v>
                </c:pt>
                <c:pt idx="25">
                  <c:v>80.5</c:v>
                </c:pt>
                <c:pt idx="26">
                  <c:v>68.125</c:v>
                </c:pt>
                <c:pt idx="27">
                  <c:v>53.285714285714285</c:v>
                </c:pt>
                <c:pt idx="28">
                  <c:v>81.5</c:v>
                </c:pt>
                <c:pt idx="29">
                  <c:v>67.25</c:v>
                </c:pt>
                <c:pt idx="30">
                  <c:v>98</c:v>
                </c:pt>
                <c:pt idx="31">
                  <c:v>37.375</c:v>
                </c:pt>
                <c:pt idx="32">
                  <c:v>100</c:v>
                </c:pt>
                <c:pt idx="33">
                  <c:v>79</c:v>
                </c:pt>
                <c:pt idx="34">
                  <c:v>83.75</c:v>
                </c:pt>
                <c:pt idx="35">
                  <c:v>98.25</c:v>
                </c:pt>
                <c:pt idx="36">
                  <c:v>28.571428571428573</c:v>
                </c:pt>
                <c:pt idx="37">
                  <c:v>95.75</c:v>
                </c:pt>
                <c:pt idx="38">
                  <c:v>71.75</c:v>
                </c:pt>
                <c:pt idx="39">
                  <c:v>50</c:v>
                </c:pt>
                <c:pt idx="40">
                  <c:v>97.125</c:v>
                </c:pt>
                <c:pt idx="41">
                  <c:v>74</c:v>
                </c:pt>
                <c:pt idx="42">
                  <c:v>98</c:v>
                </c:pt>
                <c:pt idx="43">
                  <c:v>37.5</c:v>
                </c:pt>
                <c:pt idx="44">
                  <c:v>75.875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25184"/>
        <c:axId val="27723648"/>
      </c:scatterChart>
      <c:valAx>
        <c:axId val="2772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723648"/>
        <c:crosses val="autoZero"/>
        <c:crossBetween val="midCat"/>
      </c:valAx>
      <c:valAx>
        <c:axId val="2772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725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10</xdr:row>
      <xdr:rowOff>85725</xdr:rowOff>
    </xdr:from>
    <xdr:to>
      <xdr:col>6</xdr:col>
      <xdr:colOff>615950</xdr:colOff>
      <xdr:row>12</xdr:row>
      <xdr:rowOff>114300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52950" y="1990725"/>
          <a:ext cx="2028825" cy="409575"/>
        </a:xfrm>
        <a:prstGeom prst="rect">
          <a:avLst/>
        </a:prstGeom>
        <a:noFill/>
      </xdr:spPr>
    </xdr:pic>
    <xdr:clientData/>
  </xdr:twoCellAnchor>
  <xdr:twoCellAnchor>
    <xdr:from>
      <xdr:col>3</xdr:col>
      <xdr:colOff>200025</xdr:colOff>
      <xdr:row>14</xdr:row>
      <xdr:rowOff>71437</xdr:rowOff>
    </xdr:from>
    <xdr:to>
      <xdr:col>7</xdr:col>
      <xdr:colOff>342900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abSelected="1" zoomScale="75" zoomScaleNormal="75" workbookViewId="0">
      <selection activeCell="F41" sqref="F41"/>
    </sheetView>
  </sheetViews>
  <sheetFormatPr defaultRowHeight="15" x14ac:dyDescent="0.25"/>
  <cols>
    <col min="1" max="1" width="8.28515625" style="1" bestFit="1" customWidth="1"/>
    <col min="2" max="2" width="13.85546875" bestFit="1" customWidth="1"/>
    <col min="3" max="3" width="17.140625" bestFit="1" customWidth="1"/>
    <col min="5" max="5" width="11.7109375" bestFit="1" customWidth="1"/>
    <col min="6" max="6" width="13.85546875" bestFit="1" customWidth="1"/>
    <col min="7" max="7" width="17.140625" bestFit="1" customWidth="1"/>
    <col min="9" max="9" width="8.28515625" style="1" bestFit="1" customWidth="1"/>
    <col min="10" max="12" width="18" bestFit="1" customWidth="1"/>
    <col min="13" max="13" width="18.42578125" bestFit="1" customWidth="1"/>
    <col min="14" max="14" width="20" bestFit="1" customWidth="1"/>
    <col min="15" max="20" width="13.85546875" bestFit="1" customWidth="1"/>
  </cols>
  <sheetData>
    <row r="1" spans="1:20" x14ac:dyDescent="0.25">
      <c r="A1" s="11" t="s">
        <v>2</v>
      </c>
      <c r="B1" s="11" t="s">
        <v>0</v>
      </c>
      <c r="C1" s="11" t="s">
        <v>1</v>
      </c>
      <c r="E1" s="5"/>
      <c r="F1" s="5" t="s">
        <v>0</v>
      </c>
      <c r="G1" s="5" t="s">
        <v>1</v>
      </c>
      <c r="I1" s="6" t="s">
        <v>2</v>
      </c>
      <c r="J1" s="3" t="s">
        <v>8</v>
      </c>
      <c r="K1" s="4" t="s">
        <v>9</v>
      </c>
      <c r="L1" s="2" t="s">
        <v>10</v>
      </c>
      <c r="M1" s="5" t="s">
        <v>19</v>
      </c>
      <c r="N1" s="5" t="s">
        <v>11</v>
      </c>
      <c r="O1" s="6" t="s">
        <v>12</v>
      </c>
      <c r="P1" s="6" t="s">
        <v>15</v>
      </c>
      <c r="Q1" s="6" t="s">
        <v>13</v>
      </c>
      <c r="R1" s="6" t="s">
        <v>16</v>
      </c>
      <c r="S1" s="6" t="s">
        <v>14</v>
      </c>
      <c r="T1" s="6" t="s">
        <v>17</v>
      </c>
    </row>
    <row r="2" spans="1:20" x14ac:dyDescent="0.25">
      <c r="A2" s="11">
        <v>1</v>
      </c>
      <c r="B2" s="11">
        <v>58.333333333333336</v>
      </c>
      <c r="C2" s="11">
        <v>94</v>
      </c>
      <c r="E2" s="5" t="s">
        <v>3</v>
      </c>
      <c r="F2" s="5">
        <f>MIN(B:B)</f>
        <v>7.333333333333333</v>
      </c>
      <c r="G2" s="5">
        <f>MIN(C:C)</f>
        <v>10.428571428571429</v>
      </c>
      <c r="I2" s="6">
        <v>1</v>
      </c>
      <c r="J2" s="3">
        <f ca="1">SQRT(($F$5-B2)^2+($G$5-C2)^2)</f>
        <v>55.100917516055134</v>
      </c>
      <c r="K2" s="4">
        <f ca="1">SQRT(($F$6-B2)^2+($G$6-C2)^2)</f>
        <v>24.1131591552091</v>
      </c>
      <c r="L2" s="2">
        <f ca="1">SQRT(($F$7-B2)^2+($G$7-C2)^2)</f>
        <v>42.380551094943428</v>
      </c>
      <c r="M2" s="5">
        <f ca="1">MIN(J2:L2)</f>
        <v>24.1131591552091</v>
      </c>
      <c r="N2" s="5">
        <f ca="1">IF(M2=J2,1,IF(M2=K2,2,3))</f>
        <v>2</v>
      </c>
      <c r="O2" s="6" t="str">
        <f ca="1">IF(N2=1,B2,"")</f>
        <v/>
      </c>
      <c r="P2" s="6" t="str">
        <f ca="1">IF(N2=1,C2,"")</f>
        <v/>
      </c>
      <c r="Q2" s="6">
        <f ca="1">IF(N2=2,B2,"")</f>
        <v>58.333333333333336</v>
      </c>
      <c r="R2" s="6">
        <f ca="1">IF(N2=2,C2,"")</f>
        <v>94</v>
      </c>
      <c r="S2" s="6" t="str">
        <f ca="1">IF(N2=3,B2,"")</f>
        <v/>
      </c>
      <c r="T2" s="6" t="str">
        <f ca="1">IF(N2=3,C2,"")</f>
        <v/>
      </c>
    </row>
    <row r="3" spans="1:20" x14ac:dyDescent="0.25">
      <c r="A3" s="11">
        <v>2</v>
      </c>
      <c r="B3" s="11">
        <v>61.666666666666664</v>
      </c>
      <c r="C3" s="11">
        <v>49.875</v>
      </c>
      <c r="E3" s="5" t="s">
        <v>4</v>
      </c>
      <c r="F3" s="5">
        <f>MAX(B:B)</f>
        <v>96.666666666666671</v>
      </c>
      <c r="G3" s="5">
        <f>MAX(C:C)</f>
        <v>100</v>
      </c>
      <c r="I3" s="6">
        <v>2</v>
      </c>
      <c r="J3" s="3">
        <f t="shared" ref="J3:J46" ca="1" si="0">SQRT(($F$5-B3)^2+($G$5-C3)^2)</f>
        <v>12.755785724307398</v>
      </c>
      <c r="K3" s="4">
        <f t="shared" ref="K3:K46" ca="1" si="1">SQRT(($F$6-B3)^2+($G$6-C3)^2)</f>
        <v>20.907576045804809</v>
      </c>
      <c r="L3" s="2">
        <f t="shared" ref="L3:L46" ca="1" si="2">SQRT(($F$7-B3)^2+($G$7-C3)^2)</f>
        <v>33.966307857116952</v>
      </c>
      <c r="M3" s="5">
        <f t="shared" ref="M3:M47" ca="1" si="3">MIN(J3:L3)</f>
        <v>12.755785724307398</v>
      </c>
      <c r="N3" s="5">
        <f t="shared" ref="N3:N46" ca="1" si="4">IF(M3=J3,1,IF(M3=K3,2,3))</f>
        <v>1</v>
      </c>
      <c r="O3" s="6">
        <f t="shared" ref="O3:O46" ca="1" si="5">IF(N3=1,B3,"")</f>
        <v>61.666666666666664</v>
      </c>
      <c r="P3" s="6">
        <f t="shared" ref="P3:P46" ca="1" si="6">IF(N3=1,C3,"")</f>
        <v>49.875</v>
      </c>
      <c r="Q3" s="6" t="str">
        <f t="shared" ref="Q3:Q46" ca="1" si="7">IF(N3=2,B3,"")</f>
        <v/>
      </c>
      <c r="R3" s="6" t="str">
        <f t="shared" ref="R3:R46" ca="1" si="8">IF(N3=2,C3,"")</f>
        <v/>
      </c>
      <c r="S3" s="6" t="str">
        <f t="shared" ref="S3:S46" ca="1" si="9">IF(N3=3,B3,"")</f>
        <v/>
      </c>
      <c r="T3" s="6" t="str">
        <f t="shared" ref="T3:T46" ca="1" si="10">IF(N3=3,C3,"")</f>
        <v/>
      </c>
    </row>
    <row r="4" spans="1:20" x14ac:dyDescent="0.25">
      <c r="A4" s="11">
        <v>3</v>
      </c>
      <c r="B4" s="11">
        <v>88.666666666666671</v>
      </c>
      <c r="C4" s="11">
        <v>94.5</v>
      </c>
      <c r="I4" s="6">
        <v>3</v>
      </c>
      <c r="J4" s="3">
        <f t="shared" ca="1" si="0"/>
        <v>64.912975932739712</v>
      </c>
      <c r="K4" s="4">
        <f t="shared" ca="1" si="1"/>
        <v>40.833333333333336</v>
      </c>
      <c r="L4" s="2">
        <f t="shared" ca="1" si="2"/>
        <v>27.59881237380414</v>
      </c>
      <c r="M4" s="5">
        <f t="shared" ca="1" si="3"/>
        <v>27.59881237380414</v>
      </c>
      <c r="N4" s="5">
        <f t="shared" ca="1" si="4"/>
        <v>3</v>
      </c>
      <c r="O4" s="6" t="str">
        <f t="shared" ca="1" si="5"/>
        <v/>
      </c>
      <c r="P4" s="6" t="str">
        <f t="shared" ca="1" si="6"/>
        <v/>
      </c>
      <c r="Q4" s="6" t="str">
        <f t="shared" ca="1" si="7"/>
        <v/>
      </c>
      <c r="R4" s="6" t="str">
        <f t="shared" ca="1" si="8"/>
        <v/>
      </c>
      <c r="S4" s="6">
        <f t="shared" ca="1" si="9"/>
        <v>88.666666666666671</v>
      </c>
      <c r="T4" s="6">
        <f t="shared" ca="1" si="10"/>
        <v>94.5</v>
      </c>
    </row>
    <row r="5" spans="1:20" x14ac:dyDescent="0.25">
      <c r="A5" s="11">
        <v>4</v>
      </c>
      <c r="B5" s="11">
        <v>88.666666666666671</v>
      </c>
      <c r="C5" s="11">
        <v>95.625</v>
      </c>
      <c r="E5" s="3" t="s">
        <v>5</v>
      </c>
      <c r="F5" s="3">
        <f ca="1">RANDBETWEEN($F$2,$F$3)</f>
        <v>55</v>
      </c>
      <c r="G5" s="3">
        <f ca="1">RANDBETWEEN($G$2,$G$3)</f>
        <v>39</v>
      </c>
      <c r="I5" s="6">
        <v>4</v>
      </c>
      <c r="J5" s="3">
        <f t="shared" ca="1" si="0"/>
        <v>65.877424581144979</v>
      </c>
      <c r="K5" s="4">
        <f t="shared" ca="1" si="1"/>
        <v>41.518089263730708</v>
      </c>
      <c r="L5" s="2">
        <f t="shared" ca="1" si="2"/>
        <v>28.719942016731935</v>
      </c>
      <c r="M5" s="5">
        <f t="shared" ca="1" si="3"/>
        <v>28.719942016731935</v>
      </c>
      <c r="N5" s="5">
        <f t="shared" ca="1" si="4"/>
        <v>3</v>
      </c>
      <c r="O5" s="6" t="str">
        <f t="shared" ca="1" si="5"/>
        <v/>
      </c>
      <c r="P5" s="6" t="str">
        <f t="shared" ca="1" si="6"/>
        <v/>
      </c>
      <c r="Q5" s="6" t="str">
        <f t="shared" ca="1" si="7"/>
        <v/>
      </c>
      <c r="R5" s="6" t="str">
        <f t="shared" ca="1" si="8"/>
        <v/>
      </c>
      <c r="S5" s="6">
        <f t="shared" ca="1" si="9"/>
        <v>88.666666666666671</v>
      </c>
      <c r="T5" s="6">
        <f t="shared" ca="1" si="10"/>
        <v>95.625</v>
      </c>
    </row>
    <row r="6" spans="1:20" x14ac:dyDescent="0.25">
      <c r="A6" s="11">
        <v>5</v>
      </c>
      <c r="B6" s="11">
        <v>90.666666666666671</v>
      </c>
      <c r="C6" s="11">
        <v>90.875</v>
      </c>
      <c r="E6" s="4" t="s">
        <v>6</v>
      </c>
      <c r="F6" s="4">
        <f t="shared" ref="F6:F7" ca="1" si="11">RANDBETWEEN($F$2,$F$3)</f>
        <v>56</v>
      </c>
      <c r="G6" s="4">
        <f t="shared" ref="G6:G7" ca="1" si="12">RANDBETWEEN($G$2,$G$3)</f>
        <v>70</v>
      </c>
      <c r="I6" s="6">
        <v>5</v>
      </c>
      <c r="J6" s="3">
        <f t="shared" ca="1" si="0"/>
        <v>62.953369537389428</v>
      </c>
      <c r="K6" s="4">
        <f t="shared" ca="1" si="1"/>
        <v>40.466571423556232</v>
      </c>
      <c r="L6" s="2">
        <f t="shared" ca="1" si="2"/>
        <v>23.877326820879908</v>
      </c>
      <c r="M6" s="5">
        <f t="shared" ca="1" si="3"/>
        <v>23.877326820879908</v>
      </c>
      <c r="N6" s="5">
        <f t="shared" ca="1" si="4"/>
        <v>3</v>
      </c>
      <c r="O6" s="6" t="str">
        <f t="shared" ca="1" si="5"/>
        <v/>
      </c>
      <c r="P6" s="6" t="str">
        <f t="shared" ca="1" si="6"/>
        <v/>
      </c>
      <c r="Q6" s="6" t="str">
        <f t="shared" ca="1" si="7"/>
        <v/>
      </c>
      <c r="R6" s="6" t="str">
        <f t="shared" ca="1" si="8"/>
        <v/>
      </c>
      <c r="S6" s="6">
        <f t="shared" ca="1" si="9"/>
        <v>90.666666666666671</v>
      </c>
      <c r="T6" s="6">
        <f t="shared" ca="1" si="10"/>
        <v>90.875</v>
      </c>
    </row>
    <row r="7" spans="1:20" x14ac:dyDescent="0.25">
      <c r="A7" s="11">
        <v>6</v>
      </c>
      <c r="B7" s="11">
        <v>79</v>
      </c>
      <c r="C7" s="11">
        <v>55</v>
      </c>
      <c r="E7" s="2" t="s">
        <v>7</v>
      </c>
      <c r="F7" s="2">
        <f t="shared" ca="1" si="11"/>
        <v>91</v>
      </c>
      <c r="G7" s="2">
        <f t="shared" ca="1" si="12"/>
        <v>67</v>
      </c>
      <c r="I7" s="6">
        <v>6</v>
      </c>
      <c r="J7" s="3">
        <f t="shared" ca="1" si="0"/>
        <v>28.844410203711913</v>
      </c>
      <c r="K7" s="4">
        <f t="shared" ca="1" si="1"/>
        <v>27.459060435491963</v>
      </c>
      <c r="L7" s="2">
        <f t="shared" ca="1" si="2"/>
        <v>16.970562748477139</v>
      </c>
      <c r="M7" s="5">
        <f t="shared" ca="1" si="3"/>
        <v>16.970562748477139</v>
      </c>
      <c r="N7" s="5">
        <f t="shared" ca="1" si="4"/>
        <v>3</v>
      </c>
      <c r="O7" s="6" t="str">
        <f t="shared" ca="1" si="5"/>
        <v/>
      </c>
      <c r="P7" s="6" t="str">
        <f t="shared" ca="1" si="6"/>
        <v/>
      </c>
      <c r="Q7" s="6" t="str">
        <f t="shared" ca="1" si="7"/>
        <v/>
      </c>
      <c r="R7" s="6" t="str">
        <f t="shared" ca="1" si="8"/>
        <v/>
      </c>
      <c r="S7" s="6">
        <f t="shared" ca="1" si="9"/>
        <v>79</v>
      </c>
      <c r="T7" s="6">
        <f t="shared" ca="1" si="10"/>
        <v>55</v>
      </c>
    </row>
    <row r="8" spans="1:20" x14ac:dyDescent="0.25">
      <c r="A8" s="11">
        <v>7</v>
      </c>
      <c r="B8" s="11">
        <v>94</v>
      </c>
      <c r="C8" s="11">
        <v>97.75</v>
      </c>
      <c r="I8" s="6">
        <v>7</v>
      </c>
      <c r="J8" s="3">
        <f t="shared" ca="1" si="0"/>
        <v>70.516398801980799</v>
      </c>
      <c r="K8" s="4">
        <f t="shared" ca="1" si="1"/>
        <v>47.053825561796778</v>
      </c>
      <c r="L8" s="2">
        <f t="shared" ca="1" si="2"/>
        <v>30.895994886068969</v>
      </c>
      <c r="M8" s="5">
        <f t="shared" ca="1" si="3"/>
        <v>30.895994886068969</v>
      </c>
      <c r="N8" s="5">
        <f t="shared" ca="1" si="4"/>
        <v>3</v>
      </c>
      <c r="O8" s="6" t="str">
        <f t="shared" ca="1" si="5"/>
        <v/>
      </c>
      <c r="P8" s="6" t="str">
        <f t="shared" ca="1" si="6"/>
        <v/>
      </c>
      <c r="Q8" s="6" t="str">
        <f t="shared" ca="1" si="7"/>
        <v/>
      </c>
      <c r="R8" s="6" t="str">
        <f t="shared" ca="1" si="8"/>
        <v/>
      </c>
      <c r="S8" s="6">
        <f t="shared" ca="1" si="9"/>
        <v>94</v>
      </c>
      <c r="T8" s="6">
        <f t="shared" ca="1" si="10"/>
        <v>97.75</v>
      </c>
    </row>
    <row r="9" spans="1:20" x14ac:dyDescent="0.25">
      <c r="A9" s="11">
        <v>8</v>
      </c>
      <c r="B9" s="11">
        <v>66</v>
      </c>
      <c r="C9" s="11">
        <v>24.75</v>
      </c>
      <c r="I9" s="6">
        <v>8</v>
      </c>
      <c r="J9" s="3">
        <f t="shared" ca="1" si="0"/>
        <v>18.001736027394692</v>
      </c>
      <c r="K9" s="4">
        <f t="shared" ca="1" si="1"/>
        <v>46.341800785036398</v>
      </c>
      <c r="L9" s="2">
        <f t="shared" ca="1" si="2"/>
        <v>49.092387393566426</v>
      </c>
      <c r="M9" s="5">
        <f t="shared" ca="1" si="3"/>
        <v>18.001736027394692</v>
      </c>
      <c r="N9" s="5">
        <f t="shared" ca="1" si="4"/>
        <v>1</v>
      </c>
      <c r="O9" s="6">
        <f t="shared" ca="1" si="5"/>
        <v>66</v>
      </c>
      <c r="P9" s="6">
        <f t="shared" ca="1" si="6"/>
        <v>24.75</v>
      </c>
      <c r="Q9" s="6" t="str">
        <f t="shared" ca="1" si="7"/>
        <v/>
      </c>
      <c r="R9" s="6" t="str">
        <f t="shared" ca="1" si="8"/>
        <v/>
      </c>
      <c r="S9" s="6" t="str">
        <f t="shared" ca="1" si="9"/>
        <v/>
      </c>
      <c r="T9" s="6" t="str">
        <f t="shared" ca="1" si="10"/>
        <v/>
      </c>
    </row>
    <row r="10" spans="1:20" x14ac:dyDescent="0.25">
      <c r="A10" s="11">
        <v>9</v>
      </c>
      <c r="B10" s="11">
        <v>87</v>
      </c>
      <c r="C10" s="11">
        <v>98.5</v>
      </c>
      <c r="I10" s="6">
        <v>9</v>
      </c>
      <c r="J10" s="3">
        <f t="shared" ca="1" si="0"/>
        <v>67.559233269775945</v>
      </c>
      <c r="K10" s="4">
        <f t="shared" ca="1" si="1"/>
        <v>42.109975065297768</v>
      </c>
      <c r="L10" s="2">
        <f t="shared" ca="1" si="2"/>
        <v>31.752952618614856</v>
      </c>
      <c r="M10" s="5">
        <f t="shared" ca="1" si="3"/>
        <v>31.752952618614856</v>
      </c>
      <c r="N10" s="5">
        <f t="shared" ca="1" si="4"/>
        <v>3</v>
      </c>
      <c r="O10" s="6" t="str">
        <f t="shared" ca="1" si="5"/>
        <v/>
      </c>
      <c r="P10" s="6" t="str">
        <f t="shared" ca="1" si="6"/>
        <v/>
      </c>
      <c r="Q10" s="6" t="str">
        <f t="shared" ca="1" si="7"/>
        <v/>
      </c>
      <c r="R10" s="6" t="str">
        <f t="shared" ca="1" si="8"/>
        <v/>
      </c>
      <c r="S10" s="6">
        <f t="shared" ca="1" si="9"/>
        <v>87</v>
      </c>
      <c r="T10" s="6">
        <f t="shared" ca="1" si="10"/>
        <v>98.5</v>
      </c>
    </row>
    <row r="11" spans="1:20" x14ac:dyDescent="0.25">
      <c r="A11" s="11">
        <v>10</v>
      </c>
      <c r="B11" s="11">
        <v>52</v>
      </c>
      <c r="C11" s="11">
        <v>92.75</v>
      </c>
      <c r="I11" s="6">
        <v>10</v>
      </c>
      <c r="J11" s="3">
        <f t="shared" ca="1" si="0"/>
        <v>53.833655829787375</v>
      </c>
      <c r="K11" s="4">
        <f t="shared" ca="1" si="1"/>
        <v>23.098971838590565</v>
      </c>
      <c r="L11" s="2">
        <f t="shared" ca="1" si="2"/>
        <v>46.733954465677307</v>
      </c>
      <c r="M11" s="5">
        <f t="shared" ca="1" si="3"/>
        <v>23.098971838590565</v>
      </c>
      <c r="N11" s="5">
        <f t="shared" ca="1" si="4"/>
        <v>2</v>
      </c>
      <c r="O11" s="6" t="str">
        <f t="shared" ca="1" si="5"/>
        <v/>
      </c>
      <c r="P11" s="6" t="str">
        <f t="shared" ca="1" si="6"/>
        <v/>
      </c>
      <c r="Q11" s="6">
        <f t="shared" ca="1" si="7"/>
        <v>52</v>
      </c>
      <c r="R11" s="6">
        <f t="shared" ca="1" si="8"/>
        <v>92.75</v>
      </c>
      <c r="S11" s="6" t="str">
        <f t="shared" ca="1" si="9"/>
        <v/>
      </c>
      <c r="T11" s="6" t="str">
        <f t="shared" ca="1" si="10"/>
        <v/>
      </c>
    </row>
    <row r="12" spans="1:20" x14ac:dyDescent="0.25">
      <c r="A12" s="11">
        <v>11</v>
      </c>
      <c r="B12" s="11">
        <v>93</v>
      </c>
      <c r="C12" s="11">
        <v>96.75</v>
      </c>
      <c r="I12" s="6">
        <v>11</v>
      </c>
      <c r="J12" s="3">
        <f t="shared" ca="1" si="0"/>
        <v>69.13076377416931</v>
      </c>
      <c r="K12" s="4">
        <f t="shared" ca="1" si="1"/>
        <v>45.657009319490037</v>
      </c>
      <c r="L12" s="2">
        <f t="shared" ca="1" si="2"/>
        <v>29.817151104691408</v>
      </c>
      <c r="M12" s="5">
        <f t="shared" ca="1" si="3"/>
        <v>29.817151104691408</v>
      </c>
      <c r="N12" s="5">
        <f t="shared" ca="1" si="4"/>
        <v>3</v>
      </c>
      <c r="O12" s="6" t="str">
        <f t="shared" ca="1" si="5"/>
        <v/>
      </c>
      <c r="P12" s="6" t="str">
        <f t="shared" ca="1" si="6"/>
        <v/>
      </c>
      <c r="Q12" s="6" t="str">
        <f t="shared" ca="1" si="7"/>
        <v/>
      </c>
      <c r="R12" s="6" t="str">
        <f t="shared" ca="1" si="8"/>
        <v/>
      </c>
      <c r="S12" s="6">
        <f t="shared" ca="1" si="9"/>
        <v>93</v>
      </c>
      <c r="T12" s="6">
        <f t="shared" ca="1" si="10"/>
        <v>96.75</v>
      </c>
    </row>
    <row r="13" spans="1:20" x14ac:dyDescent="0.25">
      <c r="A13" s="11">
        <v>12</v>
      </c>
      <c r="B13" s="11">
        <v>84.333333333333329</v>
      </c>
      <c r="C13" s="11">
        <v>98.375</v>
      </c>
      <c r="I13" s="6">
        <v>12</v>
      </c>
      <c r="J13" s="3">
        <f t="shared" ca="1" si="0"/>
        <v>66.225637554080549</v>
      </c>
      <c r="K13" s="4">
        <f t="shared" ca="1" si="1"/>
        <v>40.098857873732229</v>
      </c>
      <c r="L13" s="2">
        <f t="shared" ca="1" si="2"/>
        <v>32.075458990393955</v>
      </c>
      <c r="M13" s="5">
        <f t="shared" ca="1" si="3"/>
        <v>32.075458990393955</v>
      </c>
      <c r="N13" s="5">
        <f t="shared" ca="1" si="4"/>
        <v>3</v>
      </c>
      <c r="O13" s="6" t="str">
        <f t="shared" ca="1" si="5"/>
        <v/>
      </c>
      <c r="P13" s="6" t="str">
        <f t="shared" ca="1" si="6"/>
        <v/>
      </c>
      <c r="Q13" s="6" t="str">
        <f t="shared" ca="1" si="7"/>
        <v/>
      </c>
      <c r="R13" s="6" t="str">
        <f t="shared" ca="1" si="8"/>
        <v/>
      </c>
      <c r="S13" s="6">
        <f t="shared" ca="1" si="9"/>
        <v>84.333333333333329</v>
      </c>
      <c r="T13" s="6">
        <f t="shared" ca="1" si="10"/>
        <v>98.375</v>
      </c>
    </row>
    <row r="14" spans="1:20" x14ac:dyDescent="0.25">
      <c r="A14" s="11">
        <v>13</v>
      </c>
      <c r="B14" s="11">
        <v>88</v>
      </c>
      <c r="C14" s="11">
        <v>83.375</v>
      </c>
      <c r="I14" s="6">
        <v>13</v>
      </c>
      <c r="J14" s="3">
        <f t="shared" ca="1" si="0"/>
        <v>55.300457728666224</v>
      </c>
      <c r="K14" s="4">
        <f t="shared" ca="1" si="1"/>
        <v>34.682713633739795</v>
      </c>
      <c r="L14" s="2">
        <f t="shared" ca="1" si="2"/>
        <v>16.647541109725484</v>
      </c>
      <c r="M14" s="5">
        <f t="shared" ca="1" si="3"/>
        <v>16.647541109725484</v>
      </c>
      <c r="N14" s="5">
        <f t="shared" ca="1" si="4"/>
        <v>3</v>
      </c>
      <c r="O14" s="6" t="str">
        <f t="shared" ca="1" si="5"/>
        <v/>
      </c>
      <c r="P14" s="6" t="str">
        <f t="shared" ca="1" si="6"/>
        <v/>
      </c>
      <c r="Q14" s="6" t="str">
        <f t="shared" ca="1" si="7"/>
        <v/>
      </c>
      <c r="R14" s="6" t="str">
        <f t="shared" ca="1" si="8"/>
        <v/>
      </c>
      <c r="S14" s="6">
        <f t="shared" ca="1" si="9"/>
        <v>88</v>
      </c>
      <c r="T14" s="6">
        <f t="shared" ca="1" si="10"/>
        <v>83.375</v>
      </c>
    </row>
    <row r="15" spans="1:20" x14ac:dyDescent="0.25">
      <c r="A15" s="11">
        <v>14</v>
      </c>
      <c r="B15" s="11">
        <v>95.333333333333329</v>
      </c>
      <c r="C15" s="11">
        <v>91.875</v>
      </c>
      <c r="I15" s="6">
        <v>14</v>
      </c>
      <c r="J15" s="3">
        <f t="shared" ca="1" si="0"/>
        <v>66.502205999333412</v>
      </c>
      <c r="K15" s="4">
        <f t="shared" ca="1" si="1"/>
        <v>45.006963195833492</v>
      </c>
      <c r="L15" s="2">
        <f t="shared" ca="1" si="2"/>
        <v>25.249621834351849</v>
      </c>
      <c r="M15" s="5">
        <f t="shared" ca="1" si="3"/>
        <v>25.249621834351849</v>
      </c>
      <c r="N15" s="5">
        <f t="shared" ca="1" si="4"/>
        <v>3</v>
      </c>
      <c r="O15" s="6" t="str">
        <f t="shared" ca="1" si="5"/>
        <v/>
      </c>
      <c r="P15" s="6" t="str">
        <f t="shared" ca="1" si="6"/>
        <v/>
      </c>
      <c r="Q15" s="6" t="str">
        <f t="shared" ca="1" si="7"/>
        <v/>
      </c>
      <c r="R15" s="6" t="str">
        <f t="shared" ca="1" si="8"/>
        <v/>
      </c>
      <c r="S15" s="6">
        <f t="shared" ca="1" si="9"/>
        <v>95.333333333333329</v>
      </c>
      <c r="T15" s="6">
        <f t="shared" ca="1" si="10"/>
        <v>91.875</v>
      </c>
    </row>
    <row r="16" spans="1:20" x14ac:dyDescent="0.25">
      <c r="A16" s="11">
        <v>15</v>
      </c>
      <c r="B16" s="11">
        <v>88</v>
      </c>
      <c r="C16" s="11">
        <v>96.625</v>
      </c>
      <c r="I16" s="6">
        <v>15</v>
      </c>
      <c r="J16" s="3">
        <f t="shared" ca="1" si="0"/>
        <v>66.405124990470426</v>
      </c>
      <c r="K16" s="4">
        <f t="shared" ca="1" si="1"/>
        <v>41.628002894686169</v>
      </c>
      <c r="L16" s="2">
        <f t="shared" ca="1" si="2"/>
        <v>29.776511296657976</v>
      </c>
      <c r="M16" s="5">
        <f t="shared" ca="1" si="3"/>
        <v>29.776511296657976</v>
      </c>
      <c r="N16" s="5">
        <f t="shared" ca="1" si="4"/>
        <v>3</v>
      </c>
      <c r="O16" s="6" t="str">
        <f t="shared" ca="1" si="5"/>
        <v/>
      </c>
      <c r="P16" s="6" t="str">
        <f t="shared" ca="1" si="6"/>
        <v/>
      </c>
      <c r="Q16" s="6" t="str">
        <f t="shared" ca="1" si="7"/>
        <v/>
      </c>
      <c r="R16" s="6" t="str">
        <f t="shared" ca="1" si="8"/>
        <v/>
      </c>
      <c r="S16" s="6">
        <f t="shared" ca="1" si="9"/>
        <v>88</v>
      </c>
      <c r="T16" s="6">
        <f t="shared" ca="1" si="10"/>
        <v>96.625</v>
      </c>
    </row>
    <row r="17" spans="1:20" x14ac:dyDescent="0.25">
      <c r="A17" s="11">
        <v>16</v>
      </c>
      <c r="B17" s="11">
        <v>94.666666666666671</v>
      </c>
      <c r="C17" s="11">
        <v>97</v>
      </c>
      <c r="I17" s="6">
        <v>16</v>
      </c>
      <c r="J17" s="3">
        <f t="shared" ca="1" si="0"/>
        <v>70.266951296071227</v>
      </c>
      <c r="K17" s="4">
        <f t="shared" ca="1" si="1"/>
        <v>47.160482515673131</v>
      </c>
      <c r="L17" s="2">
        <f t="shared" ca="1" si="2"/>
        <v>30.223243446798435</v>
      </c>
      <c r="M17" s="5">
        <f t="shared" ca="1" si="3"/>
        <v>30.223243446798435</v>
      </c>
      <c r="N17" s="5">
        <f t="shared" ca="1" si="4"/>
        <v>3</v>
      </c>
      <c r="O17" s="6" t="str">
        <f t="shared" ca="1" si="5"/>
        <v/>
      </c>
      <c r="P17" s="6" t="str">
        <f t="shared" ca="1" si="6"/>
        <v/>
      </c>
      <c r="Q17" s="6" t="str">
        <f t="shared" ca="1" si="7"/>
        <v/>
      </c>
      <c r="R17" s="6" t="str">
        <f t="shared" ca="1" si="8"/>
        <v/>
      </c>
      <c r="S17" s="6">
        <f t="shared" ca="1" si="9"/>
        <v>94.666666666666671</v>
      </c>
      <c r="T17" s="6">
        <f t="shared" ca="1" si="10"/>
        <v>97</v>
      </c>
    </row>
    <row r="18" spans="1:20" x14ac:dyDescent="0.25">
      <c r="A18" s="11">
        <v>17</v>
      </c>
      <c r="B18" s="11">
        <v>93.666666666666671</v>
      </c>
      <c r="C18" s="11">
        <v>95.125</v>
      </c>
      <c r="I18" s="6">
        <v>17</v>
      </c>
      <c r="J18" s="3">
        <f t="shared" ca="1" si="0"/>
        <v>68.15516661347921</v>
      </c>
      <c r="K18" s="4">
        <f t="shared" ca="1" si="1"/>
        <v>45.277404991648737</v>
      </c>
      <c r="L18" s="2">
        <f t="shared" ca="1" si="2"/>
        <v>28.251136899443729</v>
      </c>
      <c r="M18" s="5">
        <f t="shared" ca="1" si="3"/>
        <v>28.251136899443729</v>
      </c>
      <c r="N18" s="5">
        <f t="shared" ca="1" si="4"/>
        <v>3</v>
      </c>
      <c r="O18" s="6" t="str">
        <f t="shared" ca="1" si="5"/>
        <v/>
      </c>
      <c r="P18" s="6" t="str">
        <f t="shared" ca="1" si="6"/>
        <v/>
      </c>
      <c r="Q18" s="6" t="str">
        <f t="shared" ca="1" si="7"/>
        <v/>
      </c>
      <c r="R18" s="6" t="str">
        <f t="shared" ca="1" si="8"/>
        <v/>
      </c>
      <c r="S18" s="6">
        <f t="shared" ca="1" si="9"/>
        <v>93.666666666666671</v>
      </c>
      <c r="T18" s="6">
        <f t="shared" ca="1" si="10"/>
        <v>95.125</v>
      </c>
    </row>
    <row r="19" spans="1:20" x14ac:dyDescent="0.25">
      <c r="A19" s="11">
        <v>18</v>
      </c>
      <c r="B19" s="11">
        <v>73.5</v>
      </c>
      <c r="C19" s="11">
        <v>57</v>
      </c>
      <c r="I19" s="6">
        <v>18</v>
      </c>
      <c r="J19" s="3">
        <f t="shared" ca="1" si="0"/>
        <v>25.811818998280614</v>
      </c>
      <c r="K19" s="4">
        <f t="shared" ca="1" si="1"/>
        <v>21.80022935659164</v>
      </c>
      <c r="L19" s="2">
        <f t="shared" ca="1" si="2"/>
        <v>20.155644370746373</v>
      </c>
      <c r="M19" s="5">
        <f t="shared" ca="1" si="3"/>
        <v>20.155644370746373</v>
      </c>
      <c r="N19" s="5">
        <f t="shared" ca="1" si="4"/>
        <v>3</v>
      </c>
      <c r="O19" s="6" t="str">
        <f t="shared" ca="1" si="5"/>
        <v/>
      </c>
      <c r="P19" s="6" t="str">
        <f t="shared" ca="1" si="6"/>
        <v/>
      </c>
      <c r="Q19" s="6" t="str">
        <f t="shared" ca="1" si="7"/>
        <v/>
      </c>
      <c r="R19" s="6" t="str">
        <f t="shared" ca="1" si="8"/>
        <v/>
      </c>
      <c r="S19" s="6">
        <f t="shared" ca="1" si="9"/>
        <v>73.5</v>
      </c>
      <c r="T19" s="6">
        <f t="shared" ca="1" si="10"/>
        <v>57</v>
      </c>
    </row>
    <row r="20" spans="1:20" x14ac:dyDescent="0.25">
      <c r="A20" s="11">
        <v>19</v>
      </c>
      <c r="B20" s="11">
        <v>88.333333333333329</v>
      </c>
      <c r="C20" s="11">
        <v>78.5</v>
      </c>
      <c r="I20" s="6">
        <v>19</v>
      </c>
      <c r="J20" s="3">
        <f t="shared" ca="1" si="0"/>
        <v>51.685211725513042</v>
      </c>
      <c r="K20" s="4">
        <f t="shared" ca="1" si="1"/>
        <v>33.431937491632816</v>
      </c>
      <c r="L20" s="2">
        <f t="shared" ca="1" si="2"/>
        <v>11.805130711309856</v>
      </c>
      <c r="M20" s="5">
        <f t="shared" ca="1" si="3"/>
        <v>11.805130711309856</v>
      </c>
      <c r="N20" s="5">
        <f t="shared" ca="1" si="4"/>
        <v>3</v>
      </c>
      <c r="O20" s="6" t="str">
        <f t="shared" ca="1" si="5"/>
        <v/>
      </c>
      <c r="P20" s="6" t="str">
        <f t="shared" ca="1" si="6"/>
        <v/>
      </c>
      <c r="Q20" s="6" t="str">
        <f t="shared" ca="1" si="7"/>
        <v/>
      </c>
      <c r="R20" s="6" t="str">
        <f t="shared" ca="1" si="8"/>
        <v/>
      </c>
      <c r="S20" s="6">
        <f t="shared" ca="1" si="9"/>
        <v>88.333333333333329</v>
      </c>
      <c r="T20" s="6">
        <f t="shared" ca="1" si="10"/>
        <v>78.5</v>
      </c>
    </row>
    <row r="21" spans="1:20" x14ac:dyDescent="0.25">
      <c r="A21" s="11">
        <v>20</v>
      </c>
      <c r="B21" s="11">
        <v>94</v>
      </c>
      <c r="C21" s="11">
        <v>85.375</v>
      </c>
      <c r="I21" s="6">
        <v>20</v>
      </c>
      <c r="J21" s="3">
        <f t="shared" ca="1" si="0"/>
        <v>60.594064272006051</v>
      </c>
      <c r="K21" s="4">
        <f t="shared" ca="1" si="1"/>
        <v>40.992567923954212</v>
      </c>
      <c r="L21" s="2">
        <f t="shared" ca="1" si="2"/>
        <v>18.618287380959615</v>
      </c>
      <c r="M21" s="5">
        <f t="shared" ca="1" si="3"/>
        <v>18.618287380959615</v>
      </c>
      <c r="N21" s="5">
        <f t="shared" ca="1" si="4"/>
        <v>3</v>
      </c>
      <c r="O21" s="6" t="str">
        <f t="shared" ca="1" si="5"/>
        <v/>
      </c>
      <c r="P21" s="6" t="str">
        <f t="shared" ca="1" si="6"/>
        <v/>
      </c>
      <c r="Q21" s="6" t="str">
        <f t="shared" ca="1" si="7"/>
        <v/>
      </c>
      <c r="R21" s="6" t="str">
        <f t="shared" ca="1" si="8"/>
        <v/>
      </c>
      <c r="S21" s="6">
        <f t="shared" ca="1" si="9"/>
        <v>94</v>
      </c>
      <c r="T21" s="6">
        <f t="shared" ca="1" si="10"/>
        <v>85.375</v>
      </c>
    </row>
    <row r="22" spans="1:20" x14ac:dyDescent="0.25">
      <c r="A22" s="11">
        <v>21</v>
      </c>
      <c r="B22" s="11">
        <v>21.333333333333332</v>
      </c>
      <c r="C22" s="11">
        <v>10.428571428571429</v>
      </c>
      <c r="I22" s="6">
        <v>21</v>
      </c>
      <c r="J22" s="3">
        <f t="shared" ca="1" si="0"/>
        <v>44.156211058657306</v>
      </c>
      <c r="K22" s="4">
        <f t="shared" ca="1" si="1"/>
        <v>68.924109568558038</v>
      </c>
      <c r="L22" s="2">
        <f t="shared" ca="1" si="2"/>
        <v>89.742804586533225</v>
      </c>
      <c r="M22" s="5">
        <f t="shared" ca="1" si="3"/>
        <v>44.156211058657306</v>
      </c>
      <c r="N22" s="5">
        <f t="shared" ca="1" si="4"/>
        <v>1</v>
      </c>
      <c r="O22" s="6">
        <f t="shared" ca="1" si="5"/>
        <v>21.333333333333332</v>
      </c>
      <c r="P22" s="6">
        <f t="shared" ca="1" si="6"/>
        <v>10.428571428571429</v>
      </c>
      <c r="Q22" s="6" t="str">
        <f t="shared" ca="1" si="7"/>
        <v/>
      </c>
      <c r="R22" s="6" t="str">
        <f t="shared" ca="1" si="8"/>
        <v/>
      </c>
      <c r="S22" s="6" t="str">
        <f t="shared" ca="1" si="9"/>
        <v/>
      </c>
      <c r="T22" s="6" t="str">
        <f t="shared" ca="1" si="10"/>
        <v/>
      </c>
    </row>
    <row r="23" spans="1:20" x14ac:dyDescent="0.25">
      <c r="A23" s="11">
        <v>22</v>
      </c>
      <c r="B23" s="11">
        <v>77.333333333333329</v>
      </c>
      <c r="C23" s="11">
        <v>60.375</v>
      </c>
      <c r="I23" s="6">
        <v>22</v>
      </c>
      <c r="J23" s="3">
        <f t="shared" ca="1" si="0"/>
        <v>30.913886892103644</v>
      </c>
      <c r="K23" s="4">
        <f t="shared" ca="1" si="1"/>
        <v>23.404096566864332</v>
      </c>
      <c r="L23" s="2">
        <f t="shared" ca="1" si="2"/>
        <v>15.187771488199903</v>
      </c>
      <c r="M23" s="5">
        <f t="shared" ca="1" si="3"/>
        <v>15.187771488199903</v>
      </c>
      <c r="N23" s="5">
        <f t="shared" ca="1" si="4"/>
        <v>3</v>
      </c>
      <c r="O23" s="6" t="str">
        <f t="shared" ca="1" si="5"/>
        <v/>
      </c>
      <c r="P23" s="6" t="str">
        <f t="shared" ca="1" si="6"/>
        <v/>
      </c>
      <c r="Q23" s="6" t="str">
        <f t="shared" ca="1" si="7"/>
        <v/>
      </c>
      <c r="R23" s="6" t="str">
        <f t="shared" ca="1" si="8"/>
        <v/>
      </c>
      <c r="S23" s="6">
        <f t="shared" ca="1" si="9"/>
        <v>77.333333333333329</v>
      </c>
      <c r="T23" s="6">
        <f t="shared" ca="1" si="10"/>
        <v>60.375</v>
      </c>
    </row>
    <row r="24" spans="1:20" x14ac:dyDescent="0.25">
      <c r="A24" s="11">
        <v>23</v>
      </c>
      <c r="B24" s="11">
        <v>74.666666666666671</v>
      </c>
      <c r="C24" s="11">
        <v>71.375</v>
      </c>
      <c r="I24" s="6">
        <v>23</v>
      </c>
      <c r="J24" s="3">
        <f t="shared" ca="1" si="0"/>
        <v>37.880316825203266</v>
      </c>
      <c r="K24" s="4">
        <f t="shared" ca="1" si="1"/>
        <v>18.717239899206415</v>
      </c>
      <c r="L24" s="2">
        <f t="shared" ca="1" si="2"/>
        <v>16.909121880741697</v>
      </c>
      <c r="M24" s="5">
        <f t="shared" ca="1" si="3"/>
        <v>16.909121880741697</v>
      </c>
      <c r="N24" s="5">
        <f t="shared" ca="1" si="4"/>
        <v>3</v>
      </c>
      <c r="O24" s="6" t="str">
        <f t="shared" ca="1" si="5"/>
        <v/>
      </c>
      <c r="P24" s="6" t="str">
        <f t="shared" ca="1" si="6"/>
        <v/>
      </c>
      <c r="Q24" s="6" t="str">
        <f t="shared" ca="1" si="7"/>
        <v/>
      </c>
      <c r="R24" s="6" t="str">
        <f t="shared" ca="1" si="8"/>
        <v/>
      </c>
      <c r="S24" s="6">
        <f t="shared" ca="1" si="9"/>
        <v>74.666666666666671</v>
      </c>
      <c r="T24" s="6">
        <f t="shared" ca="1" si="10"/>
        <v>71.375</v>
      </c>
    </row>
    <row r="25" spans="1:20" x14ac:dyDescent="0.25">
      <c r="A25" s="11">
        <v>24</v>
      </c>
      <c r="B25" s="11">
        <v>85.333333333333329</v>
      </c>
      <c r="C25" s="11">
        <v>94.5</v>
      </c>
      <c r="I25" s="6">
        <v>24</v>
      </c>
      <c r="J25" s="3">
        <f t="shared" ca="1" si="0"/>
        <v>63.248407972937237</v>
      </c>
      <c r="K25" s="4">
        <f t="shared" ca="1" si="1"/>
        <v>38.219032489643745</v>
      </c>
      <c r="L25" s="2">
        <f t="shared" ca="1" si="2"/>
        <v>28.077768983861791</v>
      </c>
      <c r="M25" s="5">
        <f t="shared" ca="1" si="3"/>
        <v>28.077768983861791</v>
      </c>
      <c r="N25" s="5">
        <f t="shared" ca="1" si="4"/>
        <v>3</v>
      </c>
      <c r="O25" s="6" t="str">
        <f t="shared" ca="1" si="5"/>
        <v/>
      </c>
      <c r="P25" s="6" t="str">
        <f t="shared" ca="1" si="6"/>
        <v/>
      </c>
      <c r="Q25" s="6" t="str">
        <f t="shared" ca="1" si="7"/>
        <v/>
      </c>
      <c r="R25" s="6" t="str">
        <f t="shared" ca="1" si="8"/>
        <v/>
      </c>
      <c r="S25" s="6">
        <f t="shared" ca="1" si="9"/>
        <v>85.333333333333329</v>
      </c>
      <c r="T25" s="6">
        <f t="shared" ca="1" si="10"/>
        <v>94.5</v>
      </c>
    </row>
    <row r="26" spans="1:20" x14ac:dyDescent="0.25">
      <c r="A26" s="11">
        <v>25</v>
      </c>
      <c r="B26" s="11">
        <v>82</v>
      </c>
      <c r="C26" s="11">
        <v>99.375</v>
      </c>
      <c r="I26" s="6">
        <v>25</v>
      </c>
      <c r="J26" s="3">
        <f t="shared" ca="1" si="0"/>
        <v>66.137286193190604</v>
      </c>
      <c r="K26" s="4">
        <f t="shared" ca="1" si="1"/>
        <v>39.228696447881113</v>
      </c>
      <c r="L26" s="2">
        <f t="shared" ca="1" si="2"/>
        <v>33.602687764522649</v>
      </c>
      <c r="M26" s="5">
        <f t="shared" ca="1" si="3"/>
        <v>33.602687764522649</v>
      </c>
      <c r="N26" s="5">
        <f t="shared" ca="1" si="4"/>
        <v>3</v>
      </c>
      <c r="O26" s="6" t="str">
        <f t="shared" ca="1" si="5"/>
        <v/>
      </c>
      <c r="P26" s="6" t="str">
        <f t="shared" ca="1" si="6"/>
        <v/>
      </c>
      <c r="Q26" s="6" t="str">
        <f t="shared" ca="1" si="7"/>
        <v/>
      </c>
      <c r="R26" s="6" t="str">
        <f t="shared" ca="1" si="8"/>
        <v/>
      </c>
      <c r="S26" s="6">
        <f t="shared" ca="1" si="9"/>
        <v>82</v>
      </c>
      <c r="T26" s="6">
        <f t="shared" ca="1" si="10"/>
        <v>99.375</v>
      </c>
    </row>
    <row r="27" spans="1:20" x14ac:dyDescent="0.25">
      <c r="A27" s="11">
        <v>26</v>
      </c>
      <c r="B27" s="11">
        <v>79</v>
      </c>
      <c r="C27" s="11">
        <v>80.5</v>
      </c>
      <c r="I27" s="6">
        <v>26</v>
      </c>
      <c r="J27" s="3">
        <f t="shared" ca="1" si="0"/>
        <v>47.940066750057824</v>
      </c>
      <c r="K27" s="4">
        <f t="shared" ca="1" si="1"/>
        <v>25.283393759541063</v>
      </c>
      <c r="L27" s="2">
        <f t="shared" ca="1" si="2"/>
        <v>18.062391868188442</v>
      </c>
      <c r="M27" s="5">
        <f t="shared" ca="1" si="3"/>
        <v>18.062391868188442</v>
      </c>
      <c r="N27" s="5">
        <f t="shared" ca="1" si="4"/>
        <v>3</v>
      </c>
      <c r="O27" s="6" t="str">
        <f t="shared" ca="1" si="5"/>
        <v/>
      </c>
      <c r="P27" s="6" t="str">
        <f t="shared" ca="1" si="6"/>
        <v/>
      </c>
      <c r="Q27" s="6" t="str">
        <f t="shared" ca="1" si="7"/>
        <v/>
      </c>
      <c r="R27" s="6" t="str">
        <f t="shared" ca="1" si="8"/>
        <v/>
      </c>
      <c r="S27" s="6">
        <f t="shared" ca="1" si="9"/>
        <v>79</v>
      </c>
      <c r="T27" s="6">
        <f t="shared" ca="1" si="10"/>
        <v>80.5</v>
      </c>
    </row>
    <row r="28" spans="1:20" x14ac:dyDescent="0.25">
      <c r="A28" s="11">
        <v>27</v>
      </c>
      <c r="B28" s="11">
        <v>65.333333333333329</v>
      </c>
      <c r="C28" s="11">
        <v>68.125</v>
      </c>
      <c r="I28" s="6">
        <v>27</v>
      </c>
      <c r="J28" s="3">
        <f t="shared" ca="1" si="0"/>
        <v>30.903776513199446</v>
      </c>
      <c r="K28" s="4">
        <f t="shared" ca="1" si="1"/>
        <v>9.5198075669159952</v>
      </c>
      <c r="L28" s="2">
        <f t="shared" ca="1" si="2"/>
        <v>25.6913098688599</v>
      </c>
      <c r="M28" s="5">
        <f t="shared" ca="1" si="3"/>
        <v>9.5198075669159952</v>
      </c>
      <c r="N28" s="5">
        <f t="shared" ca="1" si="4"/>
        <v>2</v>
      </c>
      <c r="O28" s="6" t="str">
        <f t="shared" ca="1" si="5"/>
        <v/>
      </c>
      <c r="P28" s="6" t="str">
        <f t="shared" ca="1" si="6"/>
        <v/>
      </c>
      <c r="Q28" s="6">
        <f t="shared" ca="1" si="7"/>
        <v>65.333333333333329</v>
      </c>
      <c r="R28" s="6">
        <f t="shared" ca="1" si="8"/>
        <v>68.125</v>
      </c>
      <c r="S28" s="6" t="str">
        <f t="shared" ca="1" si="9"/>
        <v/>
      </c>
      <c r="T28" s="6" t="str">
        <f t="shared" ca="1" si="10"/>
        <v/>
      </c>
    </row>
    <row r="29" spans="1:20" x14ac:dyDescent="0.25">
      <c r="A29" s="11">
        <v>28</v>
      </c>
      <c r="B29" s="11">
        <v>14</v>
      </c>
      <c r="C29" s="11">
        <v>53.285714285714285</v>
      </c>
      <c r="I29" s="6">
        <v>28</v>
      </c>
      <c r="J29" s="3">
        <f t="shared" ca="1" si="0"/>
        <v>43.417526791067466</v>
      </c>
      <c r="K29" s="4">
        <f t="shared" ca="1" si="1"/>
        <v>45.203620949419253</v>
      </c>
      <c r="L29" s="2">
        <f t="shared" ca="1" si="2"/>
        <v>78.211774258439249</v>
      </c>
      <c r="M29" s="5">
        <f t="shared" ca="1" si="3"/>
        <v>43.417526791067466</v>
      </c>
      <c r="N29" s="5">
        <f t="shared" ca="1" si="4"/>
        <v>1</v>
      </c>
      <c r="O29" s="6">
        <f t="shared" ca="1" si="5"/>
        <v>14</v>
      </c>
      <c r="P29" s="6">
        <f t="shared" ca="1" si="6"/>
        <v>53.285714285714285</v>
      </c>
      <c r="Q29" s="6" t="str">
        <f t="shared" ca="1" si="7"/>
        <v/>
      </c>
      <c r="R29" s="6" t="str">
        <f t="shared" ca="1" si="8"/>
        <v/>
      </c>
      <c r="S29" s="6" t="str">
        <f t="shared" ca="1" si="9"/>
        <v/>
      </c>
      <c r="T29" s="6" t="str">
        <f t="shared" ca="1" si="10"/>
        <v/>
      </c>
    </row>
    <row r="30" spans="1:20" x14ac:dyDescent="0.25">
      <c r="A30" s="11">
        <v>29</v>
      </c>
      <c r="B30" s="11">
        <v>76</v>
      </c>
      <c r="C30" s="11">
        <v>81.5</v>
      </c>
      <c r="I30" s="6">
        <v>29</v>
      </c>
      <c r="J30" s="3">
        <f t="shared" ca="1" si="0"/>
        <v>47.405168494585062</v>
      </c>
      <c r="K30" s="4">
        <f t="shared" ca="1" si="1"/>
        <v>23.070543990118654</v>
      </c>
      <c r="L30" s="2">
        <f t="shared" ca="1" si="2"/>
        <v>20.862646045025066</v>
      </c>
      <c r="M30" s="5">
        <f t="shared" ca="1" si="3"/>
        <v>20.862646045025066</v>
      </c>
      <c r="N30" s="5">
        <f t="shared" ca="1" si="4"/>
        <v>3</v>
      </c>
      <c r="O30" s="6" t="str">
        <f t="shared" ca="1" si="5"/>
        <v/>
      </c>
      <c r="P30" s="6" t="str">
        <f t="shared" ca="1" si="6"/>
        <v/>
      </c>
      <c r="Q30" s="6" t="str">
        <f t="shared" ca="1" si="7"/>
        <v/>
      </c>
      <c r="R30" s="6" t="str">
        <f t="shared" ca="1" si="8"/>
        <v/>
      </c>
      <c r="S30" s="6">
        <f t="shared" ca="1" si="9"/>
        <v>76</v>
      </c>
      <c r="T30" s="6">
        <f t="shared" ca="1" si="10"/>
        <v>81.5</v>
      </c>
    </row>
    <row r="31" spans="1:20" x14ac:dyDescent="0.25">
      <c r="A31" s="11">
        <v>30</v>
      </c>
      <c r="B31" s="11">
        <v>95.666666666666671</v>
      </c>
      <c r="C31" s="11">
        <v>67.25</v>
      </c>
      <c r="I31" s="6">
        <v>30</v>
      </c>
      <c r="J31" s="3">
        <f t="shared" ca="1" si="0"/>
        <v>49.516060806346239</v>
      </c>
      <c r="K31" s="4">
        <f t="shared" ca="1" si="1"/>
        <v>39.761878029645992</v>
      </c>
      <c r="L31" s="2">
        <f t="shared" ca="1" si="2"/>
        <v>4.6733582976033219</v>
      </c>
      <c r="M31" s="5">
        <f t="shared" ca="1" si="3"/>
        <v>4.6733582976033219</v>
      </c>
      <c r="N31" s="5">
        <f t="shared" ca="1" si="4"/>
        <v>3</v>
      </c>
      <c r="O31" s="6" t="str">
        <f t="shared" ca="1" si="5"/>
        <v/>
      </c>
      <c r="P31" s="6" t="str">
        <f t="shared" ca="1" si="6"/>
        <v/>
      </c>
      <c r="Q31" s="6" t="str">
        <f t="shared" ca="1" si="7"/>
        <v/>
      </c>
      <c r="R31" s="6" t="str">
        <f t="shared" ca="1" si="8"/>
        <v/>
      </c>
      <c r="S31" s="6">
        <f t="shared" ca="1" si="9"/>
        <v>95.666666666666671</v>
      </c>
      <c r="T31" s="6">
        <f t="shared" ca="1" si="10"/>
        <v>67.25</v>
      </c>
    </row>
    <row r="32" spans="1:20" x14ac:dyDescent="0.25">
      <c r="A32" s="11">
        <v>31</v>
      </c>
      <c r="B32" s="11">
        <v>78.333333333333329</v>
      </c>
      <c r="C32" s="11">
        <v>98</v>
      </c>
      <c r="I32" s="6">
        <v>31</v>
      </c>
      <c r="J32" s="3">
        <f t="shared" ca="1" si="0"/>
        <v>63.446390318476311</v>
      </c>
      <c r="K32" s="4">
        <f t="shared" ca="1" si="1"/>
        <v>35.815887225891494</v>
      </c>
      <c r="L32" s="2">
        <f t="shared" ca="1" si="2"/>
        <v>33.487974624399797</v>
      </c>
      <c r="M32" s="5">
        <f t="shared" ca="1" si="3"/>
        <v>33.487974624399797</v>
      </c>
      <c r="N32" s="5">
        <f t="shared" ca="1" si="4"/>
        <v>3</v>
      </c>
      <c r="O32" s="6" t="str">
        <f t="shared" ca="1" si="5"/>
        <v/>
      </c>
      <c r="P32" s="6" t="str">
        <f t="shared" ca="1" si="6"/>
        <v/>
      </c>
      <c r="Q32" s="6" t="str">
        <f t="shared" ca="1" si="7"/>
        <v/>
      </c>
      <c r="R32" s="6" t="str">
        <f t="shared" ca="1" si="8"/>
        <v/>
      </c>
      <c r="S32" s="6">
        <f t="shared" ca="1" si="9"/>
        <v>78.333333333333329</v>
      </c>
      <c r="T32" s="6">
        <f t="shared" ca="1" si="10"/>
        <v>98</v>
      </c>
    </row>
    <row r="33" spans="1:20" x14ac:dyDescent="0.25">
      <c r="A33" s="11">
        <v>32</v>
      </c>
      <c r="B33" s="11">
        <v>57.666666666666664</v>
      </c>
      <c r="C33" s="11">
        <v>37.375</v>
      </c>
      <c r="I33" s="6">
        <v>32</v>
      </c>
      <c r="J33" s="3">
        <f t="shared" ca="1" si="0"/>
        <v>3.1227769870919535</v>
      </c>
      <c r="K33" s="4">
        <f t="shared" ca="1" si="1"/>
        <v>32.667543568162237</v>
      </c>
      <c r="L33" s="2">
        <f t="shared" ca="1" si="2"/>
        <v>44.595422815700616</v>
      </c>
      <c r="M33" s="5">
        <f t="shared" ca="1" si="3"/>
        <v>3.1227769870919535</v>
      </c>
      <c r="N33" s="5">
        <f t="shared" ca="1" si="4"/>
        <v>1</v>
      </c>
      <c r="O33" s="6">
        <f t="shared" ca="1" si="5"/>
        <v>57.666666666666664</v>
      </c>
      <c r="P33" s="6">
        <f t="shared" ca="1" si="6"/>
        <v>37.375</v>
      </c>
      <c r="Q33" s="6" t="str">
        <f t="shared" ca="1" si="7"/>
        <v/>
      </c>
      <c r="R33" s="6" t="str">
        <f t="shared" ca="1" si="8"/>
        <v/>
      </c>
      <c r="S33" s="6" t="str">
        <f t="shared" ca="1" si="9"/>
        <v/>
      </c>
      <c r="T33" s="6" t="str">
        <f t="shared" ca="1" si="10"/>
        <v/>
      </c>
    </row>
    <row r="34" spans="1:20" x14ac:dyDescent="0.25">
      <c r="A34" s="11">
        <v>33</v>
      </c>
      <c r="B34" s="11">
        <v>96.666666666666671</v>
      </c>
      <c r="C34" s="11">
        <v>100</v>
      </c>
      <c r="I34" s="6">
        <v>33</v>
      </c>
      <c r="J34" s="3">
        <f t="shared" ca="1" si="0"/>
        <v>73.872262122606685</v>
      </c>
      <c r="K34" s="4">
        <f t="shared" ca="1" si="1"/>
        <v>50.534916421992612</v>
      </c>
      <c r="L34" s="2">
        <f t="shared" ca="1" si="2"/>
        <v>33.482997343593823</v>
      </c>
      <c r="M34" s="5">
        <f t="shared" ca="1" si="3"/>
        <v>33.482997343593823</v>
      </c>
      <c r="N34" s="5">
        <f t="shared" ca="1" si="4"/>
        <v>3</v>
      </c>
      <c r="O34" s="6" t="str">
        <f t="shared" ca="1" si="5"/>
        <v/>
      </c>
      <c r="P34" s="6" t="str">
        <f t="shared" ca="1" si="6"/>
        <v/>
      </c>
      <c r="Q34" s="6" t="str">
        <f t="shared" ca="1" si="7"/>
        <v/>
      </c>
      <c r="R34" s="6" t="str">
        <f t="shared" ca="1" si="8"/>
        <v/>
      </c>
      <c r="S34" s="6">
        <f t="shared" ca="1" si="9"/>
        <v>96.666666666666671</v>
      </c>
      <c r="T34" s="6">
        <f t="shared" ca="1" si="10"/>
        <v>100</v>
      </c>
    </row>
    <row r="35" spans="1:20" x14ac:dyDescent="0.25">
      <c r="A35" s="11">
        <v>34</v>
      </c>
      <c r="B35" s="11">
        <v>66</v>
      </c>
      <c r="C35" s="11">
        <v>79</v>
      </c>
      <c r="I35" s="6">
        <v>34</v>
      </c>
      <c r="J35" s="3">
        <f t="shared" ca="1" si="0"/>
        <v>41.484937025383083</v>
      </c>
      <c r="K35" s="4">
        <f t="shared" ca="1" si="1"/>
        <v>13.45362404707371</v>
      </c>
      <c r="L35" s="2">
        <f t="shared" ca="1" si="2"/>
        <v>27.730849247724095</v>
      </c>
      <c r="M35" s="5">
        <f t="shared" ca="1" si="3"/>
        <v>13.45362404707371</v>
      </c>
      <c r="N35" s="5">
        <f t="shared" ca="1" si="4"/>
        <v>2</v>
      </c>
      <c r="O35" s="6" t="str">
        <f t="shared" ca="1" si="5"/>
        <v/>
      </c>
      <c r="P35" s="6" t="str">
        <f t="shared" ca="1" si="6"/>
        <v/>
      </c>
      <c r="Q35" s="6">
        <f t="shared" ca="1" si="7"/>
        <v>66</v>
      </c>
      <c r="R35" s="6">
        <f t="shared" ca="1" si="8"/>
        <v>79</v>
      </c>
      <c r="S35" s="6" t="str">
        <f t="shared" ca="1" si="9"/>
        <v/>
      </c>
      <c r="T35" s="6" t="str">
        <f t="shared" ca="1" si="10"/>
        <v/>
      </c>
    </row>
    <row r="36" spans="1:20" x14ac:dyDescent="0.25">
      <c r="A36" s="11">
        <v>35</v>
      </c>
      <c r="B36" s="11">
        <v>74</v>
      </c>
      <c r="C36" s="11">
        <v>83.75</v>
      </c>
      <c r="I36" s="6">
        <v>35</v>
      </c>
      <c r="J36" s="3">
        <f t="shared" ca="1" si="0"/>
        <v>48.616483830075573</v>
      </c>
      <c r="K36" s="4">
        <f t="shared" ca="1" si="1"/>
        <v>22.650882984996414</v>
      </c>
      <c r="L36" s="2">
        <f t="shared" ca="1" si="2"/>
        <v>23.865508584566136</v>
      </c>
      <c r="M36" s="5">
        <f t="shared" ca="1" si="3"/>
        <v>22.650882984996414</v>
      </c>
      <c r="N36" s="5">
        <f t="shared" ca="1" si="4"/>
        <v>2</v>
      </c>
      <c r="O36" s="6" t="str">
        <f t="shared" ca="1" si="5"/>
        <v/>
      </c>
      <c r="P36" s="6" t="str">
        <f t="shared" ca="1" si="6"/>
        <v/>
      </c>
      <c r="Q36" s="6">
        <f t="shared" ca="1" si="7"/>
        <v>74</v>
      </c>
      <c r="R36" s="6">
        <f t="shared" ca="1" si="8"/>
        <v>83.75</v>
      </c>
      <c r="S36" s="6" t="str">
        <f t="shared" ca="1" si="9"/>
        <v/>
      </c>
      <c r="T36" s="6" t="str">
        <f t="shared" ca="1" si="10"/>
        <v/>
      </c>
    </row>
    <row r="37" spans="1:20" x14ac:dyDescent="0.25">
      <c r="A37" s="11">
        <v>36</v>
      </c>
      <c r="B37" s="11">
        <v>74</v>
      </c>
      <c r="C37" s="11">
        <v>98.25</v>
      </c>
      <c r="I37" s="6">
        <v>36</v>
      </c>
      <c r="J37" s="3">
        <f t="shared" ca="1" si="0"/>
        <v>62.221881199462302</v>
      </c>
      <c r="K37" s="4">
        <f t="shared" ca="1" si="1"/>
        <v>33.497201375637339</v>
      </c>
      <c r="L37" s="2">
        <f t="shared" ca="1" si="2"/>
        <v>35.574745255588269</v>
      </c>
      <c r="M37" s="5">
        <f t="shared" ca="1" si="3"/>
        <v>33.497201375637339</v>
      </c>
      <c r="N37" s="5">
        <f t="shared" ca="1" si="4"/>
        <v>2</v>
      </c>
      <c r="O37" s="6" t="str">
        <f t="shared" ca="1" si="5"/>
        <v/>
      </c>
      <c r="P37" s="6" t="str">
        <f t="shared" ca="1" si="6"/>
        <v/>
      </c>
      <c r="Q37" s="6">
        <f t="shared" ca="1" si="7"/>
        <v>74</v>
      </c>
      <c r="R37" s="6">
        <f t="shared" ca="1" si="8"/>
        <v>98.25</v>
      </c>
      <c r="S37" s="6" t="str">
        <f t="shared" ca="1" si="9"/>
        <v/>
      </c>
      <c r="T37" s="6" t="str">
        <f t="shared" ca="1" si="10"/>
        <v/>
      </c>
    </row>
    <row r="38" spans="1:20" x14ac:dyDescent="0.25">
      <c r="A38" s="11">
        <v>37</v>
      </c>
      <c r="B38" s="11">
        <v>7.333333333333333</v>
      </c>
      <c r="C38" s="11">
        <v>28.571428571428573</v>
      </c>
      <c r="I38" s="6">
        <v>37</v>
      </c>
      <c r="J38" s="3">
        <f t="shared" ca="1" si="0"/>
        <v>48.794120682228993</v>
      </c>
      <c r="K38" s="4">
        <f t="shared" ca="1" si="1"/>
        <v>63.912213035199223</v>
      </c>
      <c r="L38" s="2">
        <f t="shared" ca="1" si="2"/>
        <v>92.069898518201526</v>
      </c>
      <c r="M38" s="5">
        <f t="shared" ca="1" si="3"/>
        <v>48.794120682228993</v>
      </c>
      <c r="N38" s="5">
        <f t="shared" ca="1" si="4"/>
        <v>1</v>
      </c>
      <c r="O38" s="6">
        <f t="shared" ca="1" si="5"/>
        <v>7.333333333333333</v>
      </c>
      <c r="P38" s="6">
        <f t="shared" ca="1" si="6"/>
        <v>28.571428571428573</v>
      </c>
      <c r="Q38" s="6" t="str">
        <f t="shared" ca="1" si="7"/>
        <v/>
      </c>
      <c r="R38" s="6" t="str">
        <f t="shared" ca="1" si="8"/>
        <v/>
      </c>
      <c r="S38" s="6" t="str">
        <f t="shared" ca="1" si="9"/>
        <v/>
      </c>
      <c r="T38" s="6" t="str">
        <f t="shared" ca="1" si="10"/>
        <v/>
      </c>
    </row>
    <row r="39" spans="1:20" x14ac:dyDescent="0.25">
      <c r="A39" s="11">
        <v>38</v>
      </c>
      <c r="B39" s="11">
        <v>94</v>
      </c>
      <c r="C39" s="11">
        <v>95.75</v>
      </c>
      <c r="I39" s="6">
        <v>38</v>
      </c>
      <c r="J39" s="3">
        <f t="shared" ca="1" si="0"/>
        <v>68.859004494691902</v>
      </c>
      <c r="K39" s="4">
        <f t="shared" ca="1" si="1"/>
        <v>45.902750462254438</v>
      </c>
      <c r="L39" s="2">
        <f t="shared" ca="1" si="2"/>
        <v>28.906097972573193</v>
      </c>
      <c r="M39" s="5">
        <f t="shared" ca="1" si="3"/>
        <v>28.906097972573193</v>
      </c>
      <c r="N39" s="5">
        <f t="shared" ca="1" si="4"/>
        <v>3</v>
      </c>
      <c r="O39" s="6" t="str">
        <f t="shared" ca="1" si="5"/>
        <v/>
      </c>
      <c r="P39" s="6" t="str">
        <f t="shared" ca="1" si="6"/>
        <v/>
      </c>
      <c r="Q39" s="6" t="str">
        <f t="shared" ca="1" si="7"/>
        <v/>
      </c>
      <c r="R39" s="6" t="str">
        <f t="shared" ca="1" si="8"/>
        <v/>
      </c>
      <c r="S39" s="6">
        <f t="shared" ca="1" si="9"/>
        <v>94</v>
      </c>
      <c r="T39" s="6">
        <f t="shared" ca="1" si="10"/>
        <v>95.75</v>
      </c>
    </row>
    <row r="40" spans="1:20" x14ac:dyDescent="0.25">
      <c r="A40" s="11">
        <v>39</v>
      </c>
      <c r="B40" s="11">
        <v>62.666666666666664</v>
      </c>
      <c r="C40" s="11">
        <v>71.75</v>
      </c>
      <c r="I40" s="6">
        <v>39</v>
      </c>
      <c r="J40" s="3">
        <f t="shared" ca="1" si="0"/>
        <v>33.635402149785243</v>
      </c>
      <c r="K40" s="4">
        <f t="shared" ca="1" si="1"/>
        <v>6.8925281605840691</v>
      </c>
      <c r="L40" s="2">
        <f t="shared" ca="1" si="2"/>
        <v>28.728736097812899</v>
      </c>
      <c r="M40" s="5">
        <f t="shared" ca="1" si="3"/>
        <v>6.8925281605840691</v>
      </c>
      <c r="N40" s="5">
        <f t="shared" ca="1" si="4"/>
        <v>2</v>
      </c>
      <c r="O40" s="6" t="str">
        <f t="shared" ca="1" si="5"/>
        <v/>
      </c>
      <c r="P40" s="6" t="str">
        <f t="shared" ca="1" si="6"/>
        <v/>
      </c>
      <c r="Q40" s="6">
        <f t="shared" ca="1" si="7"/>
        <v>62.666666666666664</v>
      </c>
      <c r="R40" s="6">
        <f t="shared" ca="1" si="8"/>
        <v>71.75</v>
      </c>
      <c r="S40" s="6" t="str">
        <f t="shared" ca="1" si="9"/>
        <v/>
      </c>
      <c r="T40" s="6" t="str">
        <f t="shared" ca="1" si="10"/>
        <v/>
      </c>
    </row>
    <row r="41" spans="1:20" x14ac:dyDescent="0.25">
      <c r="A41" s="11">
        <v>40</v>
      </c>
      <c r="B41" s="11">
        <v>96</v>
      </c>
      <c r="C41" s="11">
        <v>50</v>
      </c>
      <c r="I41" s="6">
        <v>40</v>
      </c>
      <c r="J41" s="3">
        <f t="shared" ca="1" si="0"/>
        <v>42.449970553582247</v>
      </c>
      <c r="K41" s="4">
        <f t="shared" ca="1" si="1"/>
        <v>44.721359549995796</v>
      </c>
      <c r="L41" s="2">
        <f t="shared" ca="1" si="2"/>
        <v>17.720045146669349</v>
      </c>
      <c r="M41" s="5">
        <f t="shared" ca="1" si="3"/>
        <v>17.720045146669349</v>
      </c>
      <c r="N41" s="5">
        <f t="shared" ca="1" si="4"/>
        <v>3</v>
      </c>
      <c r="O41" s="6" t="str">
        <f t="shared" ca="1" si="5"/>
        <v/>
      </c>
      <c r="P41" s="6" t="str">
        <f t="shared" ca="1" si="6"/>
        <v/>
      </c>
      <c r="Q41" s="6" t="str">
        <f t="shared" ca="1" si="7"/>
        <v/>
      </c>
      <c r="R41" s="6" t="str">
        <f t="shared" ca="1" si="8"/>
        <v/>
      </c>
      <c r="S41" s="6">
        <f t="shared" ca="1" si="9"/>
        <v>96</v>
      </c>
      <c r="T41" s="6">
        <f t="shared" ca="1" si="10"/>
        <v>50</v>
      </c>
    </row>
    <row r="42" spans="1:20" x14ac:dyDescent="0.25">
      <c r="A42" s="11">
        <v>41</v>
      </c>
      <c r="B42" s="11">
        <v>93</v>
      </c>
      <c r="C42" s="11">
        <v>97.125</v>
      </c>
      <c r="I42" s="6">
        <v>41</v>
      </c>
      <c r="J42" s="3">
        <f t="shared" ca="1" si="0"/>
        <v>69.444334722135537</v>
      </c>
      <c r="K42" s="4">
        <f t="shared" ca="1" si="1"/>
        <v>45.877724714724032</v>
      </c>
      <c r="L42" s="2">
        <f t="shared" ca="1" si="2"/>
        <v>30.191317046462217</v>
      </c>
      <c r="M42" s="5">
        <f t="shared" ca="1" si="3"/>
        <v>30.191317046462217</v>
      </c>
      <c r="N42" s="5">
        <f t="shared" ca="1" si="4"/>
        <v>3</v>
      </c>
      <c r="O42" s="6" t="str">
        <f t="shared" ca="1" si="5"/>
        <v/>
      </c>
      <c r="P42" s="6" t="str">
        <f t="shared" ca="1" si="6"/>
        <v/>
      </c>
      <c r="Q42" s="6" t="str">
        <f t="shared" ca="1" si="7"/>
        <v/>
      </c>
      <c r="R42" s="6" t="str">
        <f t="shared" ca="1" si="8"/>
        <v/>
      </c>
      <c r="S42" s="6">
        <f t="shared" ca="1" si="9"/>
        <v>93</v>
      </c>
      <c r="T42" s="6">
        <f t="shared" ca="1" si="10"/>
        <v>97.125</v>
      </c>
    </row>
    <row r="43" spans="1:20" x14ac:dyDescent="0.25">
      <c r="A43" s="11">
        <v>42</v>
      </c>
      <c r="B43" s="11">
        <v>81.666666666666671</v>
      </c>
      <c r="C43" s="11">
        <v>74</v>
      </c>
      <c r="I43" s="6">
        <v>42</v>
      </c>
      <c r="J43" s="3">
        <f t="shared" ca="1" si="0"/>
        <v>44.001262608146952</v>
      </c>
      <c r="K43" s="4">
        <f t="shared" ca="1" si="1"/>
        <v>25.976485092825357</v>
      </c>
      <c r="L43" s="2">
        <f t="shared" ca="1" si="2"/>
        <v>11.666666666666663</v>
      </c>
      <c r="M43" s="5">
        <f t="shared" ca="1" si="3"/>
        <v>11.666666666666663</v>
      </c>
      <c r="N43" s="5">
        <f t="shared" ca="1" si="4"/>
        <v>3</v>
      </c>
      <c r="O43" s="6" t="str">
        <f t="shared" ca="1" si="5"/>
        <v/>
      </c>
      <c r="P43" s="6" t="str">
        <f t="shared" ca="1" si="6"/>
        <v/>
      </c>
      <c r="Q43" s="6" t="str">
        <f t="shared" ca="1" si="7"/>
        <v/>
      </c>
      <c r="R43" s="6" t="str">
        <f t="shared" ca="1" si="8"/>
        <v/>
      </c>
      <c r="S43" s="6">
        <f t="shared" ca="1" si="9"/>
        <v>81.666666666666671</v>
      </c>
      <c r="T43" s="6">
        <f t="shared" ca="1" si="10"/>
        <v>74</v>
      </c>
    </row>
    <row r="44" spans="1:20" x14ac:dyDescent="0.25">
      <c r="A44" s="11">
        <v>43</v>
      </c>
      <c r="B44" s="11">
        <v>85</v>
      </c>
      <c r="C44" s="11">
        <v>98</v>
      </c>
      <c r="I44" s="6">
        <v>43</v>
      </c>
      <c r="J44" s="3">
        <f t="shared" ca="1" si="0"/>
        <v>66.189122973491649</v>
      </c>
      <c r="K44" s="4">
        <f t="shared" ca="1" si="1"/>
        <v>40.311288741492746</v>
      </c>
      <c r="L44" s="2">
        <f t="shared" ca="1" si="2"/>
        <v>31.575306807693888</v>
      </c>
      <c r="M44" s="5">
        <f t="shared" ca="1" si="3"/>
        <v>31.575306807693888</v>
      </c>
      <c r="N44" s="5">
        <f t="shared" ca="1" si="4"/>
        <v>3</v>
      </c>
      <c r="O44" s="6" t="str">
        <f t="shared" ca="1" si="5"/>
        <v/>
      </c>
      <c r="P44" s="6" t="str">
        <f t="shared" ca="1" si="6"/>
        <v/>
      </c>
      <c r="Q44" s="6" t="str">
        <f t="shared" ca="1" si="7"/>
        <v/>
      </c>
      <c r="R44" s="6" t="str">
        <f t="shared" ca="1" si="8"/>
        <v/>
      </c>
      <c r="S44" s="6">
        <f t="shared" ca="1" si="9"/>
        <v>85</v>
      </c>
      <c r="T44" s="6">
        <f t="shared" ca="1" si="10"/>
        <v>98</v>
      </c>
    </row>
    <row r="45" spans="1:20" x14ac:dyDescent="0.25">
      <c r="A45" s="11">
        <v>44</v>
      </c>
      <c r="B45" s="11">
        <v>20.666666666666668</v>
      </c>
      <c r="C45" s="11">
        <v>37.5</v>
      </c>
      <c r="I45" s="6">
        <v>44</v>
      </c>
      <c r="J45" s="3">
        <f t="shared" ca="1" si="0"/>
        <v>34.366084702476329</v>
      </c>
      <c r="K45" s="4">
        <f t="shared" ca="1" si="1"/>
        <v>48.00723325129708</v>
      </c>
      <c r="L45" s="2">
        <f t="shared" ca="1" si="2"/>
        <v>76.269441965821258</v>
      </c>
      <c r="M45" s="5">
        <f t="shared" ca="1" si="3"/>
        <v>34.366084702476329</v>
      </c>
      <c r="N45" s="5">
        <f t="shared" ca="1" si="4"/>
        <v>1</v>
      </c>
      <c r="O45" s="6">
        <f t="shared" ca="1" si="5"/>
        <v>20.666666666666668</v>
      </c>
      <c r="P45" s="6">
        <f t="shared" ca="1" si="6"/>
        <v>37.5</v>
      </c>
      <c r="Q45" s="6" t="str">
        <f t="shared" ca="1" si="7"/>
        <v/>
      </c>
      <c r="R45" s="6" t="str">
        <f t="shared" ca="1" si="8"/>
        <v/>
      </c>
      <c r="S45" s="6" t="str">
        <f t="shared" ca="1" si="9"/>
        <v/>
      </c>
      <c r="T45" s="6" t="str">
        <f t="shared" ca="1" si="10"/>
        <v/>
      </c>
    </row>
    <row r="46" spans="1:20" x14ac:dyDescent="0.25">
      <c r="A46" s="11">
        <v>45</v>
      </c>
      <c r="B46" s="11">
        <v>59.666666666666664</v>
      </c>
      <c r="C46" s="11">
        <v>75.875</v>
      </c>
      <c r="I46" s="6">
        <v>45</v>
      </c>
      <c r="J46" s="3">
        <f t="shared" ca="1" si="0"/>
        <v>37.169118940025712</v>
      </c>
      <c r="K46" s="4">
        <f t="shared" ca="1" si="1"/>
        <v>6.9253208910811077</v>
      </c>
      <c r="L46" s="2">
        <f t="shared" ca="1" si="2"/>
        <v>32.565985364760238</v>
      </c>
      <c r="M46" s="5">
        <f t="shared" ca="1" si="3"/>
        <v>6.9253208910811077</v>
      </c>
      <c r="N46" s="5">
        <f t="shared" ca="1" si="4"/>
        <v>2</v>
      </c>
      <c r="O46" s="7" t="str">
        <f t="shared" ca="1" si="5"/>
        <v/>
      </c>
      <c r="P46" s="7" t="str">
        <f t="shared" ca="1" si="6"/>
        <v/>
      </c>
      <c r="Q46" s="7">
        <f t="shared" ca="1" si="7"/>
        <v>59.666666666666664</v>
      </c>
      <c r="R46" s="7">
        <f t="shared" ca="1" si="8"/>
        <v>75.875</v>
      </c>
      <c r="S46" s="7" t="str">
        <f t="shared" ca="1" si="9"/>
        <v/>
      </c>
      <c r="T46" s="7" t="str">
        <f t="shared" ca="1" si="10"/>
        <v/>
      </c>
    </row>
    <row r="47" spans="1:20" x14ac:dyDescent="0.25">
      <c r="M47" s="11"/>
      <c r="N47" s="11" t="s">
        <v>18</v>
      </c>
      <c r="O47" s="8">
        <f t="shared" ref="O47:T47" ca="1" si="13">AVERAGE(O2:O46)</f>
        <v>35.523809523809526</v>
      </c>
      <c r="P47" s="8">
        <f t="shared" ca="1" si="13"/>
        <v>34.540816326530617</v>
      </c>
      <c r="Q47" s="9">
        <f t="shared" ca="1" si="13"/>
        <v>64</v>
      </c>
      <c r="R47" s="9">
        <f t="shared" ca="1" si="13"/>
        <v>82.9375</v>
      </c>
      <c r="S47" s="10">
        <f t="shared" ca="1" si="13"/>
        <v>87.183333333333337</v>
      </c>
      <c r="T47" s="10">
        <f t="shared" ca="1" si="13"/>
        <v>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Arkansas Tech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Brown</dc:creator>
  <cp:lastModifiedBy>Islam Ebeid</cp:lastModifiedBy>
  <dcterms:created xsi:type="dcterms:W3CDTF">2009-11-17T18:28:13Z</dcterms:created>
  <dcterms:modified xsi:type="dcterms:W3CDTF">2012-11-06T18:14:27Z</dcterms:modified>
</cp:coreProperties>
</file>