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840" yWindow="840" windowWidth="18315" windowHeight="11190" activeTab="4"/>
  </bookViews>
  <sheets>
    <sheet name="simulation hw" sheetId="3" r:id="rId1"/>
    <sheet name="Machine 1" sheetId="4" r:id="rId2"/>
    <sheet name="Machine 2" sheetId="5" r:id="rId3"/>
    <sheet name="Oven" sheetId="6" r:id="rId4"/>
    <sheet name="Simulation" sheetId="7" r:id="rId5"/>
  </sheets>
  <calcPr calcId="144525"/>
</workbook>
</file>

<file path=xl/calcChain.xml><?xml version="1.0" encoding="utf-8"?>
<calcChain xmlns="http://schemas.openxmlformats.org/spreadsheetml/2006/main">
  <c r="L1328" i="7" l="1"/>
  <c r="L1327" i="7"/>
  <c r="L1326" i="7"/>
  <c r="L1325" i="7"/>
  <c r="L1324" i="7"/>
  <c r="L1323" i="7"/>
  <c r="L1322" i="7"/>
  <c r="L1321" i="7"/>
  <c r="L1320" i="7"/>
  <c r="L1319" i="7"/>
  <c r="L1318" i="7"/>
  <c r="L1317" i="7"/>
  <c r="L1316" i="7"/>
  <c r="L1315" i="7"/>
  <c r="L1314" i="7"/>
  <c r="L1313" i="7"/>
  <c r="L1312" i="7"/>
  <c r="L1311" i="7"/>
  <c r="L1310" i="7"/>
  <c r="L1309" i="7"/>
  <c r="L1308" i="7"/>
  <c r="L1307" i="7"/>
  <c r="L1306" i="7"/>
  <c r="L1305" i="7"/>
  <c r="L1304" i="7"/>
  <c r="L1303" i="7"/>
  <c r="L1302" i="7"/>
  <c r="L1301" i="7"/>
  <c r="L1300" i="7"/>
  <c r="L1299" i="7"/>
  <c r="L1298" i="7"/>
  <c r="L1297" i="7"/>
  <c r="L1296" i="7"/>
  <c r="L1295" i="7"/>
  <c r="L1294" i="7"/>
  <c r="L1293" i="7"/>
  <c r="L1292" i="7"/>
  <c r="L1291" i="7"/>
  <c r="L1290" i="7"/>
  <c r="L1289" i="7"/>
  <c r="L1288" i="7"/>
  <c r="L1287" i="7"/>
  <c r="L1286" i="7"/>
  <c r="L1285" i="7"/>
  <c r="L1284" i="7"/>
  <c r="L1283" i="7"/>
  <c r="L1282" i="7"/>
  <c r="L1281" i="7"/>
  <c r="L1280" i="7"/>
  <c r="L1279" i="7"/>
  <c r="L1278" i="7"/>
  <c r="L1277" i="7"/>
  <c r="L1276" i="7"/>
  <c r="L1275" i="7"/>
  <c r="L1274" i="7"/>
  <c r="L1273" i="7"/>
  <c r="L1272" i="7"/>
  <c r="L1271" i="7"/>
  <c r="L1270" i="7"/>
  <c r="L1269" i="7"/>
  <c r="L1268" i="7"/>
  <c r="L1267" i="7"/>
  <c r="L1266" i="7"/>
  <c r="L1265" i="7"/>
  <c r="L1264" i="7"/>
  <c r="L1263" i="7"/>
  <c r="L1262" i="7"/>
  <c r="L1261" i="7"/>
  <c r="L1260" i="7"/>
  <c r="L1259" i="7"/>
  <c r="L1258" i="7"/>
  <c r="L1257" i="7"/>
  <c r="L1256" i="7"/>
  <c r="L1255" i="7"/>
  <c r="L1254" i="7"/>
  <c r="L1253" i="7"/>
  <c r="L1252" i="7"/>
  <c r="L1251" i="7"/>
  <c r="L1250" i="7"/>
  <c r="L1249" i="7"/>
  <c r="L1248" i="7"/>
  <c r="L1247" i="7"/>
  <c r="L1246" i="7"/>
  <c r="L1245" i="7"/>
  <c r="L1244" i="7"/>
  <c r="L1243" i="7"/>
  <c r="L1242" i="7"/>
  <c r="L1241" i="7"/>
  <c r="L1240" i="7"/>
  <c r="L1239" i="7"/>
  <c r="L1238" i="7"/>
  <c r="L1237" i="7"/>
  <c r="L1236" i="7"/>
  <c r="L1235" i="7"/>
  <c r="L1234" i="7"/>
  <c r="L1233" i="7"/>
  <c r="L1232" i="7"/>
  <c r="L1231" i="7"/>
  <c r="L1230" i="7"/>
  <c r="L1229" i="7"/>
  <c r="L1228" i="7"/>
  <c r="L1227" i="7"/>
  <c r="L1226" i="7"/>
  <c r="L1225" i="7"/>
  <c r="L1224" i="7"/>
  <c r="L1223" i="7"/>
  <c r="L1222" i="7"/>
  <c r="L1221" i="7"/>
  <c r="L1220" i="7"/>
  <c r="L1219" i="7"/>
  <c r="L1218" i="7"/>
  <c r="L1217" i="7"/>
  <c r="L1216" i="7"/>
  <c r="L1215" i="7"/>
  <c r="L1214" i="7"/>
  <c r="L1213" i="7"/>
  <c r="L1212" i="7"/>
  <c r="L1211" i="7"/>
  <c r="L1210" i="7"/>
  <c r="L1209" i="7"/>
  <c r="L1208" i="7"/>
  <c r="L1207" i="7"/>
  <c r="L1206" i="7"/>
  <c r="L1205" i="7"/>
  <c r="L1204" i="7"/>
  <c r="L1203" i="7"/>
  <c r="L1202" i="7"/>
  <c r="L1201" i="7"/>
  <c r="L1200" i="7"/>
  <c r="L1199" i="7"/>
  <c r="L1198" i="7"/>
  <c r="L1197" i="7"/>
  <c r="L1196" i="7"/>
  <c r="L1195" i="7"/>
  <c r="L1194" i="7"/>
  <c r="L1193" i="7"/>
  <c r="L1192" i="7"/>
  <c r="L1191" i="7"/>
  <c r="L1190" i="7"/>
  <c r="L1189" i="7"/>
  <c r="L1188" i="7"/>
  <c r="L1187" i="7"/>
  <c r="L1186" i="7"/>
  <c r="L1185" i="7"/>
  <c r="L1184" i="7"/>
  <c r="L1183" i="7"/>
  <c r="L1182" i="7"/>
  <c r="L1181" i="7"/>
  <c r="L1180" i="7"/>
  <c r="L1179" i="7"/>
  <c r="L1178" i="7"/>
  <c r="L1177" i="7"/>
  <c r="L1176" i="7"/>
  <c r="L1175" i="7"/>
  <c r="L1174" i="7"/>
  <c r="L1173" i="7"/>
  <c r="L1172" i="7"/>
  <c r="L1171" i="7"/>
  <c r="L1170" i="7"/>
  <c r="L1169" i="7"/>
  <c r="L1168" i="7"/>
  <c r="L1167" i="7"/>
  <c r="L1166" i="7"/>
  <c r="L1165" i="7"/>
  <c r="L1164" i="7"/>
  <c r="L1163" i="7"/>
  <c r="L1162" i="7"/>
  <c r="L1161" i="7"/>
  <c r="L1160" i="7"/>
  <c r="L1159" i="7"/>
  <c r="L1158" i="7"/>
  <c r="L1157" i="7"/>
  <c r="L1156" i="7"/>
  <c r="L1155" i="7"/>
  <c r="L1154" i="7"/>
  <c r="L1153" i="7"/>
  <c r="L1152" i="7"/>
  <c r="L1151" i="7"/>
  <c r="L1150" i="7"/>
  <c r="L1149" i="7"/>
  <c r="L1148" i="7"/>
  <c r="L1147" i="7"/>
  <c r="L1146" i="7"/>
  <c r="L1145" i="7"/>
  <c r="L1144" i="7"/>
  <c r="L1143" i="7"/>
  <c r="L1142" i="7"/>
  <c r="L1141" i="7"/>
  <c r="L1140" i="7"/>
  <c r="L1139" i="7"/>
  <c r="L1138" i="7"/>
  <c r="L1137" i="7"/>
  <c r="L1136" i="7"/>
  <c r="L1135" i="7"/>
  <c r="L1134" i="7"/>
  <c r="L1133" i="7"/>
  <c r="L1132" i="7"/>
  <c r="L1131" i="7"/>
  <c r="L1130" i="7"/>
  <c r="L1129" i="7"/>
  <c r="L1128" i="7"/>
  <c r="L1127" i="7"/>
  <c r="L1126" i="7"/>
  <c r="L1125" i="7"/>
  <c r="L1124" i="7"/>
  <c r="L1123" i="7"/>
  <c r="L1122" i="7"/>
  <c r="L1121" i="7"/>
  <c r="L1120" i="7"/>
  <c r="L1119" i="7"/>
  <c r="L1118" i="7"/>
  <c r="L1117" i="7"/>
  <c r="L1116" i="7"/>
  <c r="L1115" i="7"/>
  <c r="L1114" i="7"/>
  <c r="L1113" i="7"/>
  <c r="L1112" i="7"/>
  <c r="L1111" i="7"/>
  <c r="L1110" i="7"/>
  <c r="L1109" i="7"/>
  <c r="L1108" i="7"/>
  <c r="L1107" i="7"/>
  <c r="L1106" i="7"/>
  <c r="L1105" i="7"/>
  <c r="L1104" i="7"/>
  <c r="L1103" i="7"/>
  <c r="L1102" i="7"/>
  <c r="L1101" i="7"/>
  <c r="L1100" i="7"/>
  <c r="L1099" i="7"/>
  <c r="L1098" i="7"/>
  <c r="L1097" i="7"/>
  <c r="L1096" i="7"/>
  <c r="L1095" i="7"/>
  <c r="L1094" i="7"/>
  <c r="L1093" i="7"/>
  <c r="L1092" i="7"/>
  <c r="L1091" i="7"/>
  <c r="L1090" i="7"/>
  <c r="L1089" i="7"/>
  <c r="L1088" i="7"/>
  <c r="L1087" i="7"/>
  <c r="L1086" i="7"/>
  <c r="L1085" i="7"/>
  <c r="L1084" i="7"/>
  <c r="L1083" i="7"/>
  <c r="L1082" i="7"/>
  <c r="L1081" i="7"/>
  <c r="L1080" i="7"/>
  <c r="L1079" i="7"/>
  <c r="L1078" i="7"/>
  <c r="L1077" i="7"/>
  <c r="L1076" i="7"/>
  <c r="L1075" i="7"/>
  <c r="L1074" i="7"/>
  <c r="L1073" i="7"/>
  <c r="L1072" i="7"/>
  <c r="L1071" i="7"/>
  <c r="L1070" i="7"/>
  <c r="L1069" i="7"/>
  <c r="L1068" i="7"/>
  <c r="L1067" i="7"/>
  <c r="L1066" i="7"/>
  <c r="L1065" i="7"/>
  <c r="L1064" i="7"/>
  <c r="L1063" i="7"/>
  <c r="L1062" i="7"/>
  <c r="L1061" i="7"/>
  <c r="L1060" i="7"/>
  <c r="L1059" i="7"/>
  <c r="L1058" i="7"/>
  <c r="L1057" i="7"/>
  <c r="L1056" i="7"/>
  <c r="L1055" i="7"/>
  <c r="L1054" i="7"/>
  <c r="L1053" i="7"/>
  <c r="L1052" i="7"/>
  <c r="L1051" i="7"/>
  <c r="L1050" i="7"/>
  <c r="L1049" i="7"/>
  <c r="L1048" i="7"/>
  <c r="L1047" i="7"/>
  <c r="L1046" i="7"/>
  <c r="L1045" i="7"/>
  <c r="L1044" i="7"/>
  <c r="L1043" i="7"/>
  <c r="L1042" i="7"/>
  <c r="L1041" i="7"/>
  <c r="L1040" i="7"/>
  <c r="L1039" i="7"/>
  <c r="L1038" i="7"/>
  <c r="L1037" i="7"/>
  <c r="L1036" i="7"/>
  <c r="L1035" i="7"/>
  <c r="L1034" i="7"/>
  <c r="L1033" i="7"/>
  <c r="L1032" i="7"/>
  <c r="L1031" i="7"/>
  <c r="L1030" i="7"/>
  <c r="L1029" i="7"/>
  <c r="L1028" i="7"/>
  <c r="L1027" i="7"/>
  <c r="L1026" i="7"/>
  <c r="L1025" i="7"/>
  <c r="L1024" i="7"/>
  <c r="L1023" i="7"/>
  <c r="L1022" i="7"/>
  <c r="L1021" i="7"/>
  <c r="L1020" i="7"/>
  <c r="L1019" i="7"/>
  <c r="L1018" i="7"/>
  <c r="L1017" i="7"/>
  <c r="L1016" i="7"/>
  <c r="L1015" i="7"/>
  <c r="L1014" i="7"/>
  <c r="L1013" i="7"/>
  <c r="L1012" i="7"/>
  <c r="L1011" i="7"/>
  <c r="L1010" i="7"/>
  <c r="L1009" i="7"/>
  <c r="L1008" i="7"/>
  <c r="L1007" i="7"/>
  <c r="L1006" i="7"/>
  <c r="L1005" i="7"/>
  <c r="L1004" i="7"/>
  <c r="L1003" i="7"/>
  <c r="L1002" i="7"/>
  <c r="L1001" i="7"/>
  <c r="L1000" i="7"/>
  <c r="L999" i="7"/>
  <c r="L998" i="7"/>
  <c r="L997" i="7"/>
  <c r="L996" i="7"/>
  <c r="L995" i="7"/>
  <c r="L994" i="7"/>
  <c r="L993" i="7"/>
  <c r="L992" i="7"/>
  <c r="L991" i="7"/>
  <c r="L990" i="7"/>
  <c r="L989" i="7"/>
  <c r="L988" i="7"/>
  <c r="L987" i="7"/>
  <c r="L986" i="7"/>
  <c r="L985" i="7"/>
  <c r="L984" i="7"/>
  <c r="L983" i="7"/>
  <c r="L982" i="7"/>
  <c r="L981" i="7"/>
  <c r="L980" i="7"/>
  <c r="L979" i="7"/>
  <c r="L978" i="7"/>
  <c r="L977" i="7"/>
  <c r="L976" i="7"/>
  <c r="L975" i="7"/>
  <c r="L974" i="7"/>
  <c r="L973" i="7"/>
  <c r="L972" i="7"/>
  <c r="L971" i="7"/>
  <c r="L970" i="7"/>
  <c r="L969" i="7"/>
  <c r="L968" i="7"/>
  <c r="L967" i="7"/>
  <c r="L966" i="7"/>
  <c r="L965" i="7"/>
  <c r="L964" i="7"/>
  <c r="L963" i="7"/>
  <c r="L962" i="7"/>
  <c r="L961" i="7"/>
  <c r="L960" i="7"/>
  <c r="L959" i="7"/>
  <c r="L958" i="7"/>
  <c r="L957" i="7"/>
  <c r="L956" i="7"/>
  <c r="L955" i="7"/>
  <c r="L954" i="7"/>
  <c r="L953" i="7"/>
  <c r="L952" i="7"/>
  <c r="L951" i="7"/>
  <c r="L950" i="7"/>
  <c r="L949" i="7"/>
  <c r="L948" i="7"/>
  <c r="L947" i="7"/>
  <c r="L946" i="7"/>
  <c r="L945" i="7"/>
  <c r="L944" i="7"/>
  <c r="L943" i="7"/>
  <c r="L942" i="7"/>
  <c r="L941" i="7"/>
  <c r="L940" i="7"/>
  <c r="L939" i="7"/>
  <c r="L938" i="7"/>
  <c r="L937" i="7"/>
  <c r="L936" i="7"/>
  <c r="L935" i="7"/>
  <c r="L934" i="7"/>
  <c r="L933" i="7"/>
  <c r="L932" i="7"/>
  <c r="L931" i="7"/>
  <c r="L930" i="7"/>
  <c r="L929" i="7"/>
  <c r="L928" i="7"/>
  <c r="L927" i="7"/>
  <c r="L926" i="7"/>
  <c r="L925" i="7"/>
  <c r="L924" i="7"/>
  <c r="L923" i="7"/>
  <c r="L922" i="7"/>
  <c r="L921" i="7"/>
  <c r="L920" i="7"/>
  <c r="L919" i="7"/>
  <c r="L918" i="7"/>
  <c r="L917" i="7"/>
  <c r="L916" i="7"/>
  <c r="L915" i="7"/>
  <c r="L914" i="7"/>
  <c r="L913" i="7"/>
  <c r="L912" i="7"/>
  <c r="L911" i="7"/>
  <c r="L910" i="7"/>
  <c r="L909" i="7"/>
  <c r="L908" i="7"/>
  <c r="L907" i="7"/>
  <c r="L906" i="7"/>
  <c r="L905" i="7"/>
  <c r="L904" i="7"/>
  <c r="L903" i="7"/>
  <c r="L902" i="7"/>
  <c r="L901" i="7"/>
  <c r="L900" i="7"/>
  <c r="L899" i="7"/>
  <c r="L898" i="7"/>
  <c r="L897" i="7"/>
  <c r="L896" i="7"/>
  <c r="L895" i="7"/>
  <c r="L894" i="7"/>
  <c r="L893" i="7"/>
  <c r="L892" i="7"/>
  <c r="L891" i="7"/>
  <c r="L890" i="7"/>
  <c r="L889" i="7"/>
  <c r="L888" i="7"/>
  <c r="L887" i="7"/>
  <c r="L886" i="7"/>
  <c r="L885" i="7"/>
  <c r="L884" i="7"/>
  <c r="L883" i="7"/>
  <c r="L882" i="7"/>
  <c r="L881" i="7"/>
  <c r="L880" i="7"/>
  <c r="L879" i="7"/>
  <c r="L878" i="7"/>
  <c r="L877" i="7"/>
  <c r="L876" i="7"/>
  <c r="L875" i="7"/>
  <c r="L874" i="7"/>
  <c r="L873" i="7"/>
  <c r="L872" i="7"/>
  <c r="L871" i="7"/>
  <c r="L870" i="7"/>
  <c r="L869" i="7"/>
  <c r="L868" i="7"/>
  <c r="L867" i="7"/>
  <c r="L866" i="7"/>
  <c r="L865" i="7"/>
  <c r="L864" i="7"/>
  <c r="L863" i="7"/>
  <c r="L862" i="7"/>
  <c r="L861" i="7"/>
  <c r="L860" i="7"/>
  <c r="L859" i="7"/>
  <c r="L858" i="7"/>
  <c r="L857" i="7"/>
  <c r="L856" i="7"/>
  <c r="L855" i="7"/>
  <c r="L854" i="7"/>
  <c r="L853" i="7"/>
  <c r="L852" i="7"/>
  <c r="L851" i="7"/>
  <c r="L850" i="7"/>
  <c r="L849" i="7"/>
  <c r="L848" i="7"/>
  <c r="L847" i="7"/>
  <c r="L846" i="7"/>
  <c r="L845" i="7"/>
  <c r="L844" i="7"/>
  <c r="L843" i="7"/>
  <c r="L842" i="7"/>
  <c r="L841" i="7"/>
  <c r="L840" i="7"/>
  <c r="L839" i="7"/>
  <c r="L838" i="7"/>
  <c r="L837" i="7"/>
  <c r="L836" i="7"/>
  <c r="L835" i="7"/>
  <c r="L834" i="7"/>
  <c r="L833" i="7"/>
  <c r="L832" i="7"/>
  <c r="L831" i="7"/>
  <c r="L830" i="7"/>
  <c r="L829" i="7"/>
  <c r="L828" i="7"/>
  <c r="L827" i="7"/>
  <c r="L826" i="7"/>
  <c r="L825" i="7"/>
  <c r="L824" i="7"/>
  <c r="L823" i="7"/>
  <c r="L822" i="7"/>
  <c r="L821" i="7"/>
  <c r="L820" i="7"/>
  <c r="L819" i="7"/>
  <c r="L818" i="7"/>
  <c r="L817" i="7"/>
  <c r="L816" i="7"/>
  <c r="L815" i="7"/>
  <c r="L814" i="7"/>
  <c r="L813" i="7"/>
  <c r="L812" i="7"/>
  <c r="L811" i="7"/>
  <c r="L810" i="7"/>
  <c r="L809" i="7"/>
  <c r="L808" i="7"/>
  <c r="L807" i="7"/>
  <c r="L806" i="7"/>
  <c r="L805" i="7"/>
  <c r="L804" i="7"/>
  <c r="L803" i="7"/>
  <c r="L802" i="7"/>
  <c r="L801" i="7"/>
  <c r="L800" i="7"/>
  <c r="L799" i="7"/>
  <c r="L798" i="7"/>
  <c r="L797" i="7"/>
  <c r="L796" i="7"/>
  <c r="L795" i="7"/>
  <c r="L794" i="7"/>
  <c r="L793" i="7"/>
  <c r="L792" i="7"/>
  <c r="L791" i="7"/>
  <c r="L790" i="7"/>
  <c r="L789" i="7"/>
  <c r="L788" i="7"/>
  <c r="L787" i="7"/>
  <c r="L786" i="7"/>
  <c r="L785" i="7"/>
  <c r="L784" i="7"/>
  <c r="L783" i="7"/>
  <c r="L782" i="7"/>
  <c r="L781" i="7"/>
  <c r="L780" i="7"/>
  <c r="L779" i="7"/>
  <c r="L778" i="7"/>
  <c r="L777" i="7"/>
  <c r="L776" i="7"/>
  <c r="L775" i="7"/>
  <c r="L774" i="7"/>
  <c r="L773" i="7"/>
  <c r="L772" i="7"/>
  <c r="L771" i="7"/>
  <c r="L770" i="7"/>
  <c r="L769" i="7"/>
  <c r="L768" i="7"/>
  <c r="L767" i="7"/>
  <c r="L766" i="7"/>
  <c r="L765" i="7"/>
  <c r="L764" i="7"/>
  <c r="L763" i="7"/>
  <c r="L762" i="7"/>
  <c r="L761" i="7"/>
  <c r="L760" i="7"/>
  <c r="L759" i="7"/>
  <c r="L758" i="7"/>
  <c r="L757" i="7"/>
  <c r="L756" i="7"/>
  <c r="L755" i="7"/>
  <c r="L754" i="7"/>
  <c r="L753" i="7"/>
  <c r="L752" i="7"/>
  <c r="L751" i="7"/>
  <c r="L750" i="7"/>
  <c r="L749" i="7"/>
  <c r="L748" i="7"/>
  <c r="L747" i="7"/>
  <c r="L746" i="7"/>
  <c r="L745" i="7"/>
  <c r="L744" i="7"/>
  <c r="L743" i="7"/>
  <c r="L742" i="7"/>
  <c r="L741" i="7"/>
  <c r="L740" i="7"/>
  <c r="L739" i="7"/>
  <c r="L738" i="7"/>
  <c r="L737" i="7"/>
  <c r="L736" i="7"/>
  <c r="L735" i="7"/>
  <c r="L734" i="7"/>
  <c r="L733" i="7"/>
  <c r="L732" i="7"/>
  <c r="L731" i="7"/>
  <c r="L730" i="7"/>
  <c r="L729" i="7"/>
  <c r="L728" i="7"/>
  <c r="L727" i="7"/>
  <c r="L726" i="7"/>
  <c r="L725" i="7"/>
  <c r="L724" i="7"/>
  <c r="L723" i="7"/>
  <c r="L722" i="7"/>
  <c r="L721" i="7"/>
  <c r="L720" i="7"/>
  <c r="L719" i="7"/>
  <c r="L718" i="7"/>
  <c r="L717" i="7"/>
  <c r="L716" i="7"/>
  <c r="L715" i="7"/>
  <c r="L714" i="7"/>
  <c r="L713" i="7"/>
  <c r="L712" i="7"/>
  <c r="L711" i="7"/>
  <c r="L710" i="7"/>
  <c r="L709" i="7"/>
  <c r="L708" i="7"/>
  <c r="L707" i="7"/>
  <c r="L706" i="7"/>
  <c r="L705" i="7"/>
  <c r="L704" i="7"/>
  <c r="L703" i="7"/>
  <c r="L702" i="7"/>
  <c r="L701" i="7"/>
  <c r="L700" i="7"/>
  <c r="L699" i="7"/>
  <c r="L698" i="7"/>
  <c r="L697" i="7"/>
  <c r="L696" i="7"/>
  <c r="L695" i="7"/>
  <c r="L694" i="7"/>
  <c r="L693" i="7"/>
  <c r="L692" i="7"/>
  <c r="L691" i="7"/>
  <c r="L690" i="7"/>
  <c r="L689" i="7"/>
  <c r="L688" i="7"/>
  <c r="L687" i="7"/>
  <c r="L686" i="7"/>
  <c r="L685" i="7"/>
  <c r="L684" i="7"/>
  <c r="L683" i="7"/>
  <c r="L682" i="7"/>
  <c r="L681" i="7"/>
  <c r="L680" i="7"/>
  <c r="L679" i="7"/>
  <c r="L678" i="7"/>
  <c r="L677" i="7"/>
  <c r="L676" i="7"/>
  <c r="L675" i="7"/>
  <c r="L674" i="7"/>
  <c r="L673" i="7"/>
  <c r="L672" i="7"/>
  <c r="L671" i="7"/>
  <c r="L670" i="7"/>
  <c r="L669" i="7"/>
  <c r="L668" i="7"/>
  <c r="L667" i="7"/>
  <c r="L666" i="7"/>
  <c r="L665" i="7"/>
  <c r="L664" i="7"/>
  <c r="L663" i="7"/>
  <c r="L662" i="7"/>
  <c r="L661" i="7"/>
  <c r="L660" i="7"/>
  <c r="L659" i="7"/>
  <c r="L658" i="7"/>
  <c r="L657" i="7"/>
  <c r="L656" i="7"/>
  <c r="L655" i="7"/>
  <c r="L654" i="7"/>
  <c r="L653" i="7"/>
  <c r="L652" i="7"/>
  <c r="L651" i="7"/>
  <c r="L650" i="7"/>
  <c r="L649" i="7"/>
  <c r="L648" i="7"/>
  <c r="L647" i="7"/>
  <c r="L646" i="7"/>
  <c r="L645" i="7"/>
  <c r="L644" i="7"/>
  <c r="L643" i="7"/>
  <c r="L642" i="7"/>
  <c r="L641" i="7"/>
  <c r="L640" i="7"/>
  <c r="L639" i="7"/>
  <c r="L638" i="7"/>
  <c r="L637" i="7"/>
  <c r="L636" i="7"/>
  <c r="L635" i="7"/>
  <c r="L634" i="7"/>
  <c r="L633" i="7"/>
  <c r="L632" i="7"/>
  <c r="L631" i="7"/>
  <c r="L630" i="7"/>
  <c r="L629" i="7"/>
  <c r="L628" i="7"/>
  <c r="L627" i="7"/>
  <c r="L626" i="7"/>
  <c r="L625" i="7"/>
  <c r="L624" i="7"/>
  <c r="L623" i="7"/>
  <c r="L622" i="7"/>
  <c r="L621" i="7"/>
  <c r="L620" i="7"/>
  <c r="L619" i="7"/>
  <c r="L618" i="7"/>
  <c r="L617" i="7"/>
  <c r="L616" i="7"/>
  <c r="L615" i="7"/>
  <c r="L614" i="7"/>
  <c r="L613" i="7"/>
  <c r="L612" i="7"/>
  <c r="L611" i="7"/>
  <c r="L610" i="7"/>
  <c r="L609" i="7"/>
  <c r="L608" i="7"/>
  <c r="L607" i="7"/>
  <c r="L606" i="7"/>
  <c r="L605" i="7"/>
  <c r="L604" i="7"/>
  <c r="L603" i="7"/>
  <c r="L602" i="7"/>
  <c r="L601" i="7"/>
  <c r="L600" i="7"/>
  <c r="L599" i="7"/>
  <c r="L598" i="7"/>
  <c r="L597" i="7"/>
  <c r="L596" i="7"/>
  <c r="L595" i="7"/>
  <c r="L594" i="7"/>
  <c r="L593" i="7"/>
  <c r="L592" i="7"/>
  <c r="L591" i="7"/>
  <c r="L590" i="7"/>
  <c r="L589" i="7"/>
  <c r="L588" i="7"/>
  <c r="L587" i="7"/>
  <c r="L586" i="7"/>
  <c r="L585" i="7"/>
  <c r="L584" i="7"/>
  <c r="L583" i="7"/>
  <c r="L582" i="7"/>
  <c r="L581" i="7"/>
  <c r="L580" i="7"/>
  <c r="L579" i="7"/>
  <c r="L578" i="7"/>
  <c r="L577" i="7"/>
  <c r="L576" i="7"/>
  <c r="L575" i="7"/>
  <c r="L574" i="7"/>
  <c r="L573" i="7"/>
  <c r="L572" i="7"/>
  <c r="L571" i="7"/>
  <c r="L570" i="7"/>
  <c r="L569" i="7"/>
  <c r="L568" i="7"/>
  <c r="L567" i="7"/>
  <c r="L566" i="7"/>
  <c r="L565" i="7"/>
  <c r="L564" i="7"/>
  <c r="L563" i="7"/>
  <c r="L562" i="7"/>
  <c r="L561" i="7"/>
  <c r="L560" i="7"/>
  <c r="L559" i="7"/>
  <c r="L558" i="7"/>
  <c r="L557" i="7"/>
  <c r="L556" i="7"/>
  <c r="L555" i="7"/>
  <c r="L554" i="7"/>
  <c r="L553" i="7"/>
  <c r="L552" i="7"/>
  <c r="L551" i="7"/>
  <c r="L550" i="7"/>
  <c r="L549" i="7"/>
  <c r="L548" i="7"/>
  <c r="L547" i="7"/>
  <c r="L546" i="7"/>
  <c r="L545" i="7"/>
  <c r="L544" i="7"/>
  <c r="L543" i="7"/>
  <c r="L542" i="7"/>
  <c r="L541" i="7"/>
  <c r="L540" i="7"/>
  <c r="L539" i="7"/>
  <c r="L538" i="7"/>
  <c r="L537" i="7"/>
  <c r="L536" i="7"/>
  <c r="L535" i="7"/>
  <c r="L534" i="7"/>
  <c r="L533" i="7"/>
  <c r="L532" i="7"/>
  <c r="L531" i="7"/>
  <c r="L530" i="7"/>
  <c r="L529" i="7"/>
  <c r="L528" i="7"/>
  <c r="L527" i="7"/>
  <c r="L526" i="7"/>
  <c r="L525" i="7"/>
  <c r="L524" i="7"/>
  <c r="L523" i="7"/>
  <c r="L522" i="7"/>
  <c r="L521" i="7"/>
  <c r="L520" i="7"/>
  <c r="L519" i="7"/>
  <c r="L518" i="7"/>
  <c r="L517" i="7"/>
  <c r="L516" i="7"/>
  <c r="L515" i="7"/>
  <c r="L514" i="7"/>
  <c r="L513" i="7"/>
  <c r="L512" i="7"/>
  <c r="L511" i="7"/>
  <c r="L510" i="7"/>
  <c r="L509" i="7"/>
  <c r="L508" i="7"/>
  <c r="L507" i="7"/>
  <c r="L506" i="7"/>
  <c r="L505" i="7"/>
  <c r="L504" i="7"/>
  <c r="L503" i="7"/>
  <c r="L502" i="7"/>
  <c r="L501" i="7"/>
  <c r="L500" i="7"/>
  <c r="L499" i="7"/>
  <c r="L498" i="7"/>
  <c r="L497" i="7"/>
  <c r="L496" i="7"/>
  <c r="L495" i="7"/>
  <c r="L494" i="7"/>
  <c r="L493" i="7"/>
  <c r="L492" i="7"/>
  <c r="L491" i="7"/>
  <c r="L490" i="7"/>
  <c r="L489" i="7"/>
  <c r="L488" i="7"/>
  <c r="L487" i="7"/>
  <c r="L486" i="7"/>
  <c r="L485" i="7"/>
  <c r="L484" i="7"/>
  <c r="L483" i="7"/>
  <c r="L482" i="7"/>
  <c r="L481" i="7"/>
  <c r="L480" i="7"/>
  <c r="L479" i="7"/>
  <c r="L478" i="7"/>
  <c r="L477" i="7"/>
  <c r="L476" i="7"/>
  <c r="L475" i="7"/>
  <c r="L474" i="7"/>
  <c r="L473" i="7"/>
  <c r="L472" i="7"/>
  <c r="L471" i="7"/>
  <c r="L470" i="7"/>
  <c r="L469" i="7"/>
  <c r="L468" i="7"/>
  <c r="L467" i="7"/>
  <c r="L466" i="7"/>
  <c r="L465" i="7"/>
  <c r="L464" i="7"/>
  <c r="L463" i="7"/>
  <c r="L462" i="7"/>
  <c r="L461" i="7"/>
  <c r="L460" i="7"/>
  <c r="L459" i="7"/>
  <c r="L458" i="7"/>
  <c r="L457" i="7"/>
  <c r="L456" i="7"/>
  <c r="L455" i="7"/>
  <c r="L454" i="7"/>
  <c r="L453" i="7"/>
  <c r="L452" i="7"/>
  <c r="L451" i="7"/>
  <c r="L450" i="7"/>
  <c r="L449" i="7"/>
  <c r="L448" i="7"/>
  <c r="L447" i="7"/>
  <c r="L446" i="7"/>
  <c r="L445" i="7"/>
  <c r="L444" i="7"/>
  <c r="L443" i="7"/>
  <c r="L442" i="7"/>
  <c r="L441" i="7"/>
  <c r="L440" i="7"/>
  <c r="L439" i="7"/>
  <c r="L438" i="7"/>
  <c r="L437" i="7"/>
  <c r="L436" i="7"/>
  <c r="L435" i="7"/>
  <c r="L434" i="7"/>
  <c r="L433" i="7"/>
  <c r="L432" i="7"/>
  <c r="L431" i="7"/>
  <c r="L430" i="7"/>
  <c r="L429" i="7"/>
  <c r="L428" i="7"/>
  <c r="L427" i="7"/>
  <c r="L426" i="7"/>
  <c r="L425" i="7"/>
  <c r="L424" i="7"/>
  <c r="L423" i="7"/>
  <c r="L422" i="7"/>
  <c r="L421" i="7"/>
  <c r="L420" i="7"/>
  <c r="L419" i="7"/>
  <c r="L418" i="7"/>
  <c r="L417" i="7"/>
  <c r="L416" i="7"/>
  <c r="L415" i="7"/>
  <c r="L414" i="7"/>
  <c r="L413" i="7"/>
  <c r="L412" i="7"/>
  <c r="L411" i="7"/>
  <c r="L410" i="7"/>
  <c r="L409" i="7"/>
  <c r="L408" i="7"/>
  <c r="L407" i="7"/>
  <c r="L406" i="7"/>
  <c r="L405" i="7"/>
  <c r="L404" i="7"/>
  <c r="L403" i="7"/>
  <c r="L402" i="7"/>
  <c r="L401" i="7"/>
  <c r="L400" i="7"/>
  <c r="L399" i="7"/>
  <c r="L398" i="7"/>
  <c r="L397" i="7"/>
  <c r="L396" i="7"/>
  <c r="L395" i="7"/>
  <c r="L394" i="7"/>
  <c r="L393" i="7"/>
  <c r="L392" i="7"/>
  <c r="L391" i="7"/>
  <c r="L390" i="7"/>
  <c r="L389" i="7"/>
  <c r="L388" i="7"/>
  <c r="L387" i="7"/>
  <c r="L386" i="7"/>
  <c r="L385" i="7"/>
  <c r="L384" i="7"/>
  <c r="L383" i="7"/>
  <c r="L382" i="7"/>
  <c r="L381" i="7"/>
  <c r="L380" i="7"/>
  <c r="L379" i="7"/>
  <c r="L378" i="7"/>
  <c r="L377" i="7"/>
  <c r="L376" i="7"/>
  <c r="L375" i="7"/>
  <c r="L374" i="7"/>
  <c r="L373" i="7"/>
  <c r="L372" i="7"/>
  <c r="L371" i="7"/>
  <c r="L370" i="7"/>
  <c r="L369" i="7"/>
  <c r="L368" i="7"/>
  <c r="L367" i="7"/>
  <c r="L366" i="7"/>
  <c r="L365" i="7"/>
  <c r="L364" i="7"/>
  <c r="L363" i="7"/>
  <c r="L362" i="7"/>
  <c r="L361" i="7"/>
  <c r="L360" i="7"/>
  <c r="L359" i="7"/>
  <c r="L358" i="7"/>
  <c r="L357" i="7"/>
  <c r="L356" i="7"/>
  <c r="L355" i="7"/>
  <c r="L354" i="7"/>
  <c r="L353" i="7"/>
  <c r="L352" i="7"/>
  <c r="L351" i="7"/>
  <c r="L350" i="7"/>
  <c r="L349" i="7"/>
  <c r="L348" i="7"/>
  <c r="L347" i="7"/>
  <c r="L346" i="7"/>
  <c r="L345" i="7"/>
  <c r="L344" i="7"/>
  <c r="L343" i="7"/>
  <c r="L342" i="7"/>
  <c r="L341" i="7"/>
  <c r="L340" i="7"/>
  <c r="L339" i="7"/>
  <c r="L338" i="7"/>
  <c r="L337" i="7"/>
  <c r="L336" i="7"/>
  <c r="L335" i="7"/>
  <c r="L334" i="7"/>
  <c r="L333" i="7"/>
  <c r="L332" i="7"/>
  <c r="L331" i="7"/>
  <c r="L330" i="7"/>
  <c r="L329" i="7"/>
  <c r="L328" i="7"/>
  <c r="L327" i="7"/>
  <c r="L326" i="7"/>
  <c r="L325" i="7"/>
  <c r="L324" i="7"/>
  <c r="L323" i="7"/>
  <c r="L322" i="7"/>
  <c r="L321" i="7"/>
  <c r="L320" i="7"/>
  <c r="L319" i="7"/>
  <c r="L318" i="7"/>
  <c r="L317" i="7"/>
  <c r="L316" i="7"/>
  <c r="L315" i="7"/>
  <c r="L314" i="7"/>
  <c r="L313" i="7"/>
  <c r="L312" i="7"/>
  <c r="L311" i="7"/>
  <c r="L310" i="7"/>
  <c r="L309" i="7"/>
  <c r="L308" i="7"/>
  <c r="L307" i="7"/>
  <c r="L306" i="7"/>
  <c r="L305" i="7"/>
  <c r="L304" i="7"/>
  <c r="L303" i="7"/>
  <c r="L302" i="7"/>
  <c r="L301" i="7"/>
  <c r="L300" i="7"/>
  <c r="L299" i="7"/>
  <c r="L298" i="7"/>
  <c r="L297" i="7"/>
  <c r="L296" i="7"/>
  <c r="L295" i="7"/>
  <c r="L294" i="7"/>
  <c r="L293" i="7"/>
  <c r="L292" i="7"/>
  <c r="L291" i="7"/>
  <c r="L290" i="7"/>
  <c r="L289" i="7"/>
  <c r="L288" i="7"/>
  <c r="L287" i="7"/>
  <c r="L286" i="7"/>
  <c r="L285" i="7"/>
  <c r="L284" i="7"/>
  <c r="L283" i="7"/>
  <c r="L282" i="7"/>
  <c r="L281" i="7"/>
  <c r="L280" i="7"/>
  <c r="L279" i="7"/>
  <c r="L278" i="7"/>
  <c r="L277" i="7"/>
  <c r="L276" i="7"/>
  <c r="L275" i="7"/>
  <c r="L274" i="7"/>
  <c r="L273" i="7"/>
  <c r="L272" i="7"/>
  <c r="L271" i="7"/>
  <c r="L270" i="7"/>
  <c r="L269" i="7"/>
  <c r="L268" i="7"/>
  <c r="L267" i="7"/>
  <c r="L266" i="7"/>
  <c r="L265" i="7"/>
  <c r="L264" i="7"/>
  <c r="L263" i="7"/>
  <c r="L262" i="7"/>
  <c r="L261" i="7"/>
  <c r="L260" i="7"/>
  <c r="L259" i="7"/>
  <c r="L258" i="7"/>
  <c r="L257" i="7"/>
  <c r="L256" i="7"/>
  <c r="L255" i="7"/>
  <c r="L254" i="7"/>
  <c r="L253" i="7"/>
  <c r="L252" i="7"/>
  <c r="L251" i="7"/>
  <c r="L250" i="7"/>
  <c r="L249" i="7"/>
  <c r="L248" i="7"/>
  <c r="L247" i="7"/>
  <c r="L246" i="7"/>
  <c r="L245" i="7"/>
  <c r="L244" i="7"/>
  <c r="L243" i="7"/>
  <c r="L242" i="7"/>
  <c r="L241" i="7"/>
  <c r="L240" i="7"/>
  <c r="L239" i="7"/>
  <c r="L238" i="7"/>
  <c r="L237" i="7"/>
  <c r="L236" i="7"/>
  <c r="L235" i="7"/>
  <c r="L234" i="7"/>
  <c r="L233" i="7"/>
  <c r="L232" i="7"/>
  <c r="L231" i="7"/>
  <c r="L230" i="7"/>
  <c r="L229" i="7"/>
  <c r="L228" i="7"/>
  <c r="L227" i="7"/>
  <c r="L226" i="7"/>
  <c r="L225" i="7"/>
  <c r="L224" i="7"/>
  <c r="L223" i="7"/>
  <c r="L222" i="7"/>
  <c r="L221" i="7"/>
  <c r="L220" i="7"/>
  <c r="L219" i="7"/>
  <c r="L218" i="7"/>
  <c r="L217" i="7"/>
  <c r="L216" i="7"/>
  <c r="L215" i="7"/>
  <c r="L214" i="7"/>
  <c r="L213" i="7"/>
  <c r="L212" i="7"/>
  <c r="L211" i="7"/>
  <c r="L210" i="7"/>
  <c r="L209" i="7"/>
  <c r="L208" i="7"/>
  <c r="L207" i="7"/>
  <c r="L206" i="7"/>
  <c r="L205" i="7"/>
  <c r="L204" i="7"/>
  <c r="L203" i="7"/>
  <c r="L202" i="7"/>
  <c r="L201" i="7"/>
  <c r="L200" i="7"/>
  <c r="L199" i="7"/>
  <c r="L198" i="7"/>
  <c r="L197" i="7"/>
  <c r="L196" i="7"/>
  <c r="L195" i="7"/>
  <c r="L194" i="7"/>
  <c r="L193" i="7"/>
  <c r="L192" i="7"/>
  <c r="L191" i="7"/>
  <c r="L190" i="7"/>
  <c r="L189" i="7"/>
  <c r="L188" i="7"/>
  <c r="L187" i="7"/>
  <c r="L186" i="7"/>
  <c r="L185" i="7"/>
  <c r="L184" i="7"/>
  <c r="L183" i="7"/>
  <c r="L182" i="7"/>
  <c r="L181" i="7"/>
  <c r="L180" i="7"/>
  <c r="L179" i="7"/>
  <c r="L178" i="7"/>
  <c r="L177" i="7"/>
  <c r="L176" i="7"/>
  <c r="L175" i="7"/>
  <c r="L174" i="7"/>
  <c r="L173" i="7"/>
  <c r="L172" i="7"/>
  <c r="L171" i="7"/>
  <c r="L170" i="7"/>
  <c r="L169" i="7"/>
  <c r="L168" i="7"/>
  <c r="L167" i="7"/>
  <c r="L166" i="7"/>
  <c r="L165" i="7"/>
  <c r="L164" i="7"/>
  <c r="L163" i="7"/>
  <c r="L162" i="7"/>
  <c r="L161" i="7"/>
  <c r="L160" i="7"/>
  <c r="L159" i="7"/>
  <c r="L158" i="7"/>
  <c r="L157" i="7"/>
  <c r="L156" i="7"/>
  <c r="L155" i="7"/>
  <c r="L154" i="7"/>
  <c r="L153" i="7"/>
  <c r="L152" i="7"/>
  <c r="L151" i="7"/>
  <c r="L150" i="7"/>
  <c r="L149" i="7"/>
  <c r="L148" i="7"/>
  <c r="L147" i="7"/>
  <c r="L146" i="7"/>
  <c r="L145" i="7"/>
  <c r="L144" i="7"/>
  <c r="L143" i="7"/>
  <c r="L142" i="7"/>
  <c r="L141" i="7"/>
  <c r="L140" i="7"/>
  <c r="L139" i="7"/>
  <c r="L138" i="7"/>
  <c r="L137" i="7"/>
  <c r="L136" i="7"/>
  <c r="L135" i="7"/>
  <c r="L134" i="7"/>
  <c r="L133" i="7"/>
  <c r="L132" i="7"/>
  <c r="L131" i="7"/>
  <c r="L130" i="7"/>
  <c r="L129" i="7"/>
  <c r="L128" i="7"/>
  <c r="L127" i="7"/>
  <c r="L126" i="7"/>
  <c r="L125" i="7"/>
  <c r="L124" i="7"/>
  <c r="L123" i="7"/>
  <c r="L122" i="7"/>
  <c r="L121" i="7"/>
  <c r="L120" i="7"/>
  <c r="L119" i="7"/>
  <c r="L118" i="7"/>
  <c r="L117" i="7"/>
  <c r="L116" i="7"/>
  <c r="L115" i="7"/>
  <c r="L114" i="7"/>
  <c r="L113" i="7"/>
  <c r="L112" i="7"/>
  <c r="L111" i="7"/>
  <c r="L110" i="7"/>
  <c r="L109" i="7"/>
  <c r="L108" i="7"/>
  <c r="L107" i="7"/>
  <c r="L106" i="7"/>
  <c r="L105" i="7"/>
  <c r="L104" i="7"/>
  <c r="L103" i="7"/>
  <c r="L102" i="7"/>
  <c r="L101" i="7"/>
  <c r="L100" i="7"/>
  <c r="L99" i="7"/>
  <c r="L98" i="7"/>
  <c r="L97" i="7"/>
  <c r="L96" i="7"/>
  <c r="L95" i="7"/>
  <c r="L94" i="7"/>
  <c r="L93" i="7"/>
  <c r="L92" i="7"/>
  <c r="L91" i="7"/>
  <c r="L90" i="7"/>
  <c r="L89" i="7"/>
  <c r="L88" i="7"/>
  <c r="L87" i="7"/>
  <c r="L86" i="7"/>
  <c r="L85" i="7"/>
  <c r="L84" i="7"/>
  <c r="L83" i="7"/>
  <c r="L82" i="7"/>
  <c r="L81" i="7"/>
  <c r="L80" i="7"/>
  <c r="L79" i="7"/>
  <c r="L78" i="7"/>
  <c r="L77" i="7"/>
  <c r="L76" i="7"/>
  <c r="L75" i="7"/>
  <c r="L74" i="7"/>
  <c r="L73" i="7"/>
  <c r="L72" i="7"/>
  <c r="L71" i="7"/>
  <c r="L70" i="7"/>
  <c r="L69" i="7"/>
  <c r="L68" i="7"/>
  <c r="L67" i="7"/>
  <c r="L66" i="7"/>
  <c r="L65" i="7"/>
  <c r="L64" i="7"/>
  <c r="L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B6" i="7"/>
  <c r="F6" i="7" s="1"/>
  <c r="H353" i="7" s="1"/>
  <c r="B7" i="7"/>
  <c r="F7" i="7" s="1"/>
  <c r="H354" i="7" s="1"/>
  <c r="B8" i="7"/>
  <c r="F8" i="7" s="1"/>
  <c r="H355" i="7" s="1"/>
  <c r="B9" i="7"/>
  <c r="F9" i="7" s="1"/>
  <c r="H356" i="7" s="1"/>
  <c r="B10" i="7"/>
  <c r="F10" i="7" s="1"/>
  <c r="H357" i="7" s="1"/>
  <c r="B11" i="7"/>
  <c r="F11" i="7" s="1"/>
  <c r="H358" i="7" s="1"/>
  <c r="B12" i="7"/>
  <c r="F12" i="7" s="1"/>
  <c r="H359" i="7" s="1"/>
  <c r="B13" i="7"/>
  <c r="F13" i="7" s="1"/>
  <c r="H360" i="7" s="1"/>
  <c r="B14" i="7"/>
  <c r="F14" i="7" s="1"/>
  <c r="H361" i="7" s="1"/>
  <c r="B15" i="7"/>
  <c r="F15" i="7" s="1"/>
  <c r="H362" i="7" s="1"/>
  <c r="B16" i="7"/>
  <c r="F16" i="7" s="1"/>
  <c r="H363" i="7" s="1"/>
  <c r="B17" i="7"/>
  <c r="F17" i="7" s="1"/>
  <c r="H364" i="7" s="1"/>
  <c r="B18" i="7"/>
  <c r="F18" i="7" s="1"/>
  <c r="H365" i="7" s="1"/>
  <c r="B19" i="7"/>
  <c r="F19" i="7" s="1"/>
  <c r="H366" i="7" s="1"/>
  <c r="B20" i="7"/>
  <c r="F20" i="7" s="1"/>
  <c r="H367" i="7" s="1"/>
  <c r="B21" i="7"/>
  <c r="F21" i="7" s="1"/>
  <c r="H368" i="7" s="1"/>
  <c r="B22" i="7"/>
  <c r="F22" i="7" s="1"/>
  <c r="H369" i="7" s="1"/>
  <c r="B23" i="7"/>
  <c r="F23" i="7" s="1"/>
  <c r="H370" i="7" s="1"/>
  <c r="B24" i="7"/>
  <c r="F24" i="7" s="1"/>
  <c r="H371" i="7" s="1"/>
  <c r="B25" i="7"/>
  <c r="F25" i="7" s="1"/>
  <c r="H372" i="7" s="1"/>
  <c r="B26" i="7"/>
  <c r="F26" i="7" s="1"/>
  <c r="H373" i="7" s="1"/>
  <c r="B27" i="7"/>
  <c r="F27" i="7" s="1"/>
  <c r="H374" i="7" s="1"/>
  <c r="B28" i="7"/>
  <c r="F28" i="7" s="1"/>
  <c r="H375" i="7" s="1"/>
  <c r="B29" i="7"/>
  <c r="F29" i="7" s="1"/>
  <c r="H376" i="7" s="1"/>
  <c r="B30" i="7"/>
  <c r="F30" i="7" s="1"/>
  <c r="H377" i="7" s="1"/>
  <c r="B31" i="7"/>
  <c r="F31" i="7" s="1"/>
  <c r="H378" i="7" s="1"/>
  <c r="B32" i="7"/>
  <c r="F32" i="7" s="1"/>
  <c r="H379" i="7" s="1"/>
  <c r="B33" i="7"/>
  <c r="F33" i="7" s="1"/>
  <c r="H380" i="7" s="1"/>
  <c r="B34" i="7"/>
  <c r="F34" i="7" s="1"/>
  <c r="H381" i="7" s="1"/>
  <c r="B35" i="7"/>
  <c r="F35" i="7" s="1"/>
  <c r="H382" i="7" s="1"/>
  <c r="B36" i="7"/>
  <c r="F36" i="7" s="1"/>
  <c r="H383" i="7" s="1"/>
  <c r="B37" i="7"/>
  <c r="F37" i="7" s="1"/>
  <c r="H384" i="7" s="1"/>
  <c r="B38" i="7"/>
  <c r="F38" i="7" s="1"/>
  <c r="H385" i="7" s="1"/>
  <c r="B39" i="7"/>
  <c r="F39" i="7" s="1"/>
  <c r="H386" i="7" s="1"/>
  <c r="B40" i="7"/>
  <c r="F40" i="7" s="1"/>
  <c r="H387" i="7" s="1"/>
  <c r="B41" i="7"/>
  <c r="F41" i="7" s="1"/>
  <c r="H388" i="7" s="1"/>
  <c r="B42" i="7"/>
  <c r="F42" i="7" s="1"/>
  <c r="H389" i="7" s="1"/>
  <c r="B43" i="7"/>
  <c r="F43" i="7" s="1"/>
  <c r="H390" i="7" s="1"/>
  <c r="B44" i="7"/>
  <c r="F44" i="7" s="1"/>
  <c r="H391" i="7" s="1"/>
  <c r="B45" i="7"/>
  <c r="F45" i="7" s="1"/>
  <c r="H392" i="7" s="1"/>
  <c r="B46" i="7"/>
  <c r="F46" i="7" s="1"/>
  <c r="H393" i="7" s="1"/>
  <c r="B47" i="7"/>
  <c r="F47" i="7" s="1"/>
  <c r="H394" i="7" s="1"/>
  <c r="B48" i="7"/>
  <c r="F48" i="7" s="1"/>
  <c r="H395" i="7" s="1"/>
  <c r="B49" i="7"/>
  <c r="F49" i="7" s="1"/>
  <c r="H396" i="7" s="1"/>
  <c r="B50" i="7"/>
  <c r="F50" i="7" s="1"/>
  <c r="H397" i="7" s="1"/>
  <c r="B51" i="7"/>
  <c r="F51" i="7" s="1"/>
  <c r="H398" i="7" s="1"/>
  <c r="B52" i="7"/>
  <c r="F52" i="7" s="1"/>
  <c r="H399" i="7" s="1"/>
  <c r="B53" i="7"/>
  <c r="F53" i="7" s="1"/>
  <c r="H400" i="7" s="1"/>
  <c r="B54" i="7"/>
  <c r="F54" i="7" s="1"/>
  <c r="H401" i="7" s="1"/>
  <c r="B55" i="7"/>
  <c r="F55" i="7" s="1"/>
  <c r="H402" i="7" s="1"/>
  <c r="B56" i="7"/>
  <c r="F56" i="7" s="1"/>
  <c r="H403" i="7" s="1"/>
  <c r="B57" i="7"/>
  <c r="F57" i="7" s="1"/>
  <c r="H404" i="7" s="1"/>
  <c r="B58" i="7"/>
  <c r="F58" i="7" s="1"/>
  <c r="H405" i="7" s="1"/>
  <c r="B59" i="7"/>
  <c r="F59" i="7" s="1"/>
  <c r="H406" i="7" s="1"/>
  <c r="B60" i="7"/>
  <c r="F60" i="7" s="1"/>
  <c r="H407" i="7" s="1"/>
  <c r="B61" i="7"/>
  <c r="F61" i="7" s="1"/>
  <c r="H408" i="7" s="1"/>
  <c r="B62" i="7"/>
  <c r="F62" i="7" s="1"/>
  <c r="H409" i="7" s="1"/>
  <c r="B63" i="7"/>
  <c r="F63" i="7" s="1"/>
  <c r="H410" i="7" s="1"/>
  <c r="B64" i="7"/>
  <c r="F64" i="7" s="1"/>
  <c r="H411" i="7" s="1"/>
  <c r="B65" i="7"/>
  <c r="F65" i="7" s="1"/>
  <c r="H412" i="7" s="1"/>
  <c r="B66" i="7"/>
  <c r="F66" i="7" s="1"/>
  <c r="H413" i="7" s="1"/>
  <c r="B67" i="7"/>
  <c r="F67" i="7" s="1"/>
  <c r="H414" i="7" s="1"/>
  <c r="B68" i="7"/>
  <c r="F68" i="7" s="1"/>
  <c r="H415" i="7" s="1"/>
  <c r="B69" i="7"/>
  <c r="F69" i="7" s="1"/>
  <c r="H416" i="7" s="1"/>
  <c r="B70" i="7"/>
  <c r="F70" i="7" s="1"/>
  <c r="H417" i="7" s="1"/>
  <c r="B71" i="7"/>
  <c r="F71" i="7" s="1"/>
  <c r="H418" i="7" s="1"/>
  <c r="B72" i="7"/>
  <c r="F72" i="7" s="1"/>
  <c r="H419" i="7" s="1"/>
  <c r="B73" i="7"/>
  <c r="F73" i="7" s="1"/>
  <c r="H420" i="7" s="1"/>
  <c r="B74" i="7"/>
  <c r="F74" i="7" s="1"/>
  <c r="H421" i="7" s="1"/>
  <c r="B75" i="7"/>
  <c r="F75" i="7" s="1"/>
  <c r="H422" i="7" s="1"/>
  <c r="B76" i="7"/>
  <c r="F76" i="7" s="1"/>
  <c r="H423" i="7" s="1"/>
  <c r="B77" i="7"/>
  <c r="F77" i="7" s="1"/>
  <c r="H424" i="7" s="1"/>
  <c r="B78" i="7"/>
  <c r="F78" i="7" s="1"/>
  <c r="H425" i="7" s="1"/>
  <c r="B79" i="7"/>
  <c r="F79" i="7" s="1"/>
  <c r="H426" i="7" s="1"/>
  <c r="B80" i="7"/>
  <c r="F80" i="7" s="1"/>
  <c r="H427" i="7" s="1"/>
  <c r="B81" i="7"/>
  <c r="F81" i="7" s="1"/>
  <c r="H428" i="7" s="1"/>
  <c r="B82" i="7"/>
  <c r="F82" i="7" s="1"/>
  <c r="H429" i="7" s="1"/>
  <c r="B83" i="7"/>
  <c r="F83" i="7" s="1"/>
  <c r="H430" i="7" s="1"/>
  <c r="B84" i="7"/>
  <c r="F84" i="7" s="1"/>
  <c r="H431" i="7" s="1"/>
  <c r="B85" i="7"/>
  <c r="F85" i="7" s="1"/>
  <c r="H432" i="7" s="1"/>
  <c r="B86" i="7"/>
  <c r="F86" i="7" s="1"/>
  <c r="H433" i="7" s="1"/>
  <c r="B87" i="7"/>
  <c r="F87" i="7" s="1"/>
  <c r="H434" i="7" s="1"/>
  <c r="B88" i="7"/>
  <c r="F88" i="7" s="1"/>
  <c r="H435" i="7" s="1"/>
  <c r="B89" i="7"/>
  <c r="F89" i="7" s="1"/>
  <c r="H436" i="7" s="1"/>
  <c r="B90" i="7"/>
  <c r="F90" i="7" s="1"/>
  <c r="H437" i="7" s="1"/>
  <c r="B91" i="7"/>
  <c r="F91" i="7" s="1"/>
  <c r="H438" i="7" s="1"/>
  <c r="B92" i="7"/>
  <c r="F92" i="7" s="1"/>
  <c r="H439" i="7" s="1"/>
  <c r="B93" i="7"/>
  <c r="F93" i="7" s="1"/>
  <c r="H440" i="7" s="1"/>
  <c r="B94" i="7"/>
  <c r="F94" i="7" s="1"/>
  <c r="H441" i="7" s="1"/>
  <c r="B95" i="7"/>
  <c r="F95" i="7" s="1"/>
  <c r="H442" i="7" s="1"/>
  <c r="B96" i="7"/>
  <c r="F96" i="7" s="1"/>
  <c r="H443" i="7" s="1"/>
  <c r="B97" i="7"/>
  <c r="F97" i="7" s="1"/>
  <c r="H444" i="7" s="1"/>
  <c r="B98" i="7"/>
  <c r="F98" i="7" s="1"/>
  <c r="H445" i="7" s="1"/>
  <c r="B99" i="7"/>
  <c r="F99" i="7" s="1"/>
  <c r="H446" i="7" s="1"/>
  <c r="B100" i="7"/>
  <c r="F100" i="7" s="1"/>
  <c r="H447" i="7" s="1"/>
  <c r="B101" i="7"/>
  <c r="F101" i="7" s="1"/>
  <c r="H448" i="7" s="1"/>
  <c r="B102" i="7"/>
  <c r="F102" i="7" s="1"/>
  <c r="H449" i="7" s="1"/>
  <c r="B103" i="7"/>
  <c r="F103" i="7" s="1"/>
  <c r="H450" i="7" s="1"/>
  <c r="B104" i="7"/>
  <c r="F104" i="7" s="1"/>
  <c r="H451" i="7" s="1"/>
  <c r="B105" i="7"/>
  <c r="F105" i="7" s="1"/>
  <c r="H452" i="7" s="1"/>
  <c r="B106" i="7"/>
  <c r="F106" i="7" s="1"/>
  <c r="H453" i="7" s="1"/>
  <c r="B107" i="7"/>
  <c r="F107" i="7" s="1"/>
  <c r="H454" i="7" s="1"/>
  <c r="B108" i="7"/>
  <c r="F108" i="7" s="1"/>
  <c r="H455" i="7" s="1"/>
  <c r="B109" i="7"/>
  <c r="F109" i="7" s="1"/>
  <c r="H456" i="7" s="1"/>
  <c r="B110" i="7"/>
  <c r="F110" i="7" s="1"/>
  <c r="H457" i="7" s="1"/>
  <c r="B111" i="7"/>
  <c r="F111" i="7" s="1"/>
  <c r="H458" i="7" s="1"/>
  <c r="B112" i="7"/>
  <c r="F112" i="7" s="1"/>
  <c r="H459" i="7" s="1"/>
  <c r="B113" i="7"/>
  <c r="F113" i="7" s="1"/>
  <c r="H460" i="7" s="1"/>
  <c r="B114" i="7"/>
  <c r="F114" i="7" s="1"/>
  <c r="H461" i="7" s="1"/>
  <c r="B115" i="7"/>
  <c r="F115" i="7" s="1"/>
  <c r="H462" i="7" s="1"/>
  <c r="B116" i="7"/>
  <c r="F116" i="7" s="1"/>
  <c r="H463" i="7" s="1"/>
  <c r="B117" i="7"/>
  <c r="F117" i="7" s="1"/>
  <c r="H464" i="7" s="1"/>
  <c r="B118" i="7"/>
  <c r="F118" i="7" s="1"/>
  <c r="H465" i="7" s="1"/>
  <c r="B119" i="7"/>
  <c r="F119" i="7" s="1"/>
  <c r="H466" i="7" s="1"/>
  <c r="B120" i="7"/>
  <c r="F120" i="7" s="1"/>
  <c r="H467" i="7" s="1"/>
  <c r="B121" i="7"/>
  <c r="F121" i="7" s="1"/>
  <c r="H468" i="7" s="1"/>
  <c r="B122" i="7"/>
  <c r="F122" i="7" s="1"/>
  <c r="H469" i="7" s="1"/>
  <c r="B123" i="7"/>
  <c r="F123" i="7" s="1"/>
  <c r="H470" i="7" s="1"/>
  <c r="B124" i="7"/>
  <c r="F124" i="7" s="1"/>
  <c r="H471" i="7" s="1"/>
  <c r="B125" i="7"/>
  <c r="F125" i="7" s="1"/>
  <c r="H472" i="7" s="1"/>
  <c r="B126" i="7"/>
  <c r="F126" i="7" s="1"/>
  <c r="H473" i="7" s="1"/>
  <c r="B127" i="7"/>
  <c r="F127" i="7" s="1"/>
  <c r="H474" i="7" s="1"/>
  <c r="B128" i="7"/>
  <c r="F128" i="7" s="1"/>
  <c r="H475" i="7" s="1"/>
  <c r="B129" i="7"/>
  <c r="F129" i="7" s="1"/>
  <c r="H476" i="7" s="1"/>
  <c r="B130" i="7"/>
  <c r="F130" i="7" s="1"/>
  <c r="H477" i="7" s="1"/>
  <c r="B131" i="7"/>
  <c r="F131" i="7" s="1"/>
  <c r="H478" i="7" s="1"/>
  <c r="B132" i="7"/>
  <c r="F132" i="7" s="1"/>
  <c r="H479" i="7" s="1"/>
  <c r="B133" i="7"/>
  <c r="F133" i="7" s="1"/>
  <c r="H480" i="7" s="1"/>
  <c r="B134" i="7"/>
  <c r="F134" i="7" s="1"/>
  <c r="H481" i="7" s="1"/>
  <c r="B135" i="7"/>
  <c r="F135" i="7" s="1"/>
  <c r="H482" i="7" s="1"/>
  <c r="B136" i="7"/>
  <c r="F136" i="7" s="1"/>
  <c r="H483" i="7" s="1"/>
  <c r="B137" i="7"/>
  <c r="F137" i="7" s="1"/>
  <c r="H484" i="7" s="1"/>
  <c r="B138" i="7"/>
  <c r="F138" i="7" s="1"/>
  <c r="H485" i="7" s="1"/>
  <c r="B139" i="7"/>
  <c r="F139" i="7" s="1"/>
  <c r="H486" i="7" s="1"/>
  <c r="B140" i="7"/>
  <c r="F140" i="7" s="1"/>
  <c r="H487" i="7" s="1"/>
  <c r="B141" i="7"/>
  <c r="F141" i="7" s="1"/>
  <c r="H488" i="7" s="1"/>
  <c r="B142" i="7"/>
  <c r="F142" i="7" s="1"/>
  <c r="H489" i="7" s="1"/>
  <c r="B143" i="7"/>
  <c r="F143" i="7" s="1"/>
  <c r="H490" i="7" s="1"/>
  <c r="B144" i="7"/>
  <c r="F144" i="7" s="1"/>
  <c r="H491" i="7" s="1"/>
  <c r="B145" i="7"/>
  <c r="F145" i="7" s="1"/>
  <c r="H492" i="7" s="1"/>
  <c r="B146" i="7"/>
  <c r="F146" i="7" s="1"/>
  <c r="H493" i="7" s="1"/>
  <c r="B147" i="7"/>
  <c r="F147" i="7" s="1"/>
  <c r="H494" i="7" s="1"/>
  <c r="B148" i="7"/>
  <c r="F148" i="7" s="1"/>
  <c r="H495" i="7" s="1"/>
  <c r="B149" i="7"/>
  <c r="F149" i="7" s="1"/>
  <c r="H496" i="7" s="1"/>
  <c r="B150" i="7"/>
  <c r="F150" i="7" s="1"/>
  <c r="H497" i="7" s="1"/>
  <c r="B151" i="7"/>
  <c r="F151" i="7" s="1"/>
  <c r="H498" i="7" s="1"/>
  <c r="B152" i="7"/>
  <c r="F152" i="7" s="1"/>
  <c r="H499" i="7" s="1"/>
  <c r="B153" i="7"/>
  <c r="F153" i="7" s="1"/>
  <c r="H500" i="7" s="1"/>
  <c r="B154" i="7"/>
  <c r="F154" i="7" s="1"/>
  <c r="H501" i="7" s="1"/>
  <c r="B155" i="7"/>
  <c r="F155" i="7" s="1"/>
  <c r="H502" i="7" s="1"/>
  <c r="B156" i="7"/>
  <c r="F156" i="7" s="1"/>
  <c r="H503" i="7" s="1"/>
  <c r="B157" i="7"/>
  <c r="F157" i="7" s="1"/>
  <c r="H504" i="7" s="1"/>
  <c r="B158" i="7"/>
  <c r="F158" i="7" s="1"/>
  <c r="H505" i="7" s="1"/>
  <c r="B159" i="7"/>
  <c r="F159" i="7" s="1"/>
  <c r="H506" i="7" s="1"/>
  <c r="B160" i="7"/>
  <c r="F160" i="7" s="1"/>
  <c r="H507" i="7" s="1"/>
  <c r="B161" i="7"/>
  <c r="F161" i="7" s="1"/>
  <c r="H508" i="7" s="1"/>
  <c r="B162" i="7"/>
  <c r="F162" i="7" s="1"/>
  <c r="H509" i="7" s="1"/>
  <c r="B163" i="7"/>
  <c r="F163" i="7" s="1"/>
  <c r="H510" i="7" s="1"/>
  <c r="B164" i="7"/>
  <c r="F164" i="7" s="1"/>
  <c r="H511" i="7" s="1"/>
  <c r="B165" i="7"/>
  <c r="F165" i="7" s="1"/>
  <c r="H512" i="7" s="1"/>
  <c r="B166" i="7"/>
  <c r="F166" i="7" s="1"/>
  <c r="H513" i="7" s="1"/>
  <c r="B167" i="7"/>
  <c r="F167" i="7" s="1"/>
  <c r="H514" i="7" s="1"/>
  <c r="B168" i="7"/>
  <c r="F168" i="7" s="1"/>
  <c r="H515" i="7" s="1"/>
  <c r="B169" i="7"/>
  <c r="F169" i="7" s="1"/>
  <c r="H516" i="7" s="1"/>
  <c r="B170" i="7"/>
  <c r="F170" i="7" s="1"/>
  <c r="H517" i="7" s="1"/>
  <c r="B171" i="7"/>
  <c r="F171" i="7" s="1"/>
  <c r="H518" i="7" s="1"/>
  <c r="B172" i="7"/>
  <c r="F172" i="7" s="1"/>
  <c r="H519" i="7" s="1"/>
  <c r="B173" i="7"/>
  <c r="F173" i="7" s="1"/>
  <c r="H520" i="7" s="1"/>
  <c r="B174" i="7"/>
  <c r="F174" i="7" s="1"/>
  <c r="H521" i="7" s="1"/>
  <c r="B175" i="7"/>
  <c r="F175" i="7" s="1"/>
  <c r="H522" i="7" s="1"/>
  <c r="B176" i="7"/>
  <c r="F176" i="7" s="1"/>
  <c r="H523" i="7" s="1"/>
  <c r="B177" i="7"/>
  <c r="F177" i="7" s="1"/>
  <c r="H524" i="7" s="1"/>
  <c r="B178" i="7"/>
  <c r="F178" i="7" s="1"/>
  <c r="H525" i="7" s="1"/>
  <c r="B179" i="7"/>
  <c r="F179" i="7" s="1"/>
  <c r="H526" i="7" s="1"/>
  <c r="B180" i="7"/>
  <c r="F180" i="7" s="1"/>
  <c r="H527" i="7" s="1"/>
  <c r="B181" i="7"/>
  <c r="F181" i="7" s="1"/>
  <c r="H528" i="7" s="1"/>
  <c r="B182" i="7"/>
  <c r="F182" i="7" s="1"/>
  <c r="H529" i="7" s="1"/>
  <c r="B183" i="7"/>
  <c r="F183" i="7" s="1"/>
  <c r="H530" i="7" s="1"/>
  <c r="B184" i="7"/>
  <c r="F184" i="7" s="1"/>
  <c r="H531" i="7" s="1"/>
  <c r="B185" i="7"/>
  <c r="F185" i="7" s="1"/>
  <c r="H532" i="7" s="1"/>
  <c r="B186" i="7"/>
  <c r="F186" i="7" s="1"/>
  <c r="H533" i="7" s="1"/>
  <c r="B187" i="7"/>
  <c r="F187" i="7" s="1"/>
  <c r="H534" i="7" s="1"/>
  <c r="B188" i="7"/>
  <c r="F188" i="7" s="1"/>
  <c r="H535" i="7" s="1"/>
  <c r="B189" i="7"/>
  <c r="F189" i="7" s="1"/>
  <c r="H536" i="7" s="1"/>
  <c r="B190" i="7"/>
  <c r="F190" i="7" s="1"/>
  <c r="H537" i="7" s="1"/>
  <c r="B191" i="7"/>
  <c r="F191" i="7" s="1"/>
  <c r="H538" i="7" s="1"/>
  <c r="B192" i="7"/>
  <c r="F192" i="7" s="1"/>
  <c r="H539" i="7" s="1"/>
  <c r="B193" i="7"/>
  <c r="F193" i="7" s="1"/>
  <c r="H540" i="7" s="1"/>
  <c r="B194" i="7"/>
  <c r="F194" i="7" s="1"/>
  <c r="H541" i="7" s="1"/>
  <c r="B195" i="7"/>
  <c r="F195" i="7" s="1"/>
  <c r="H542" i="7" s="1"/>
  <c r="B196" i="7"/>
  <c r="F196" i="7" s="1"/>
  <c r="H543" i="7" s="1"/>
  <c r="B197" i="7"/>
  <c r="F197" i="7" s="1"/>
  <c r="H544" i="7" s="1"/>
  <c r="B198" i="7"/>
  <c r="F198" i="7" s="1"/>
  <c r="H545" i="7" s="1"/>
  <c r="B199" i="7"/>
  <c r="F199" i="7" s="1"/>
  <c r="H546" i="7" s="1"/>
  <c r="B200" i="7"/>
  <c r="F200" i="7" s="1"/>
  <c r="H547" i="7" s="1"/>
  <c r="B201" i="7"/>
  <c r="F201" i="7" s="1"/>
  <c r="H548" i="7" s="1"/>
  <c r="B202" i="7"/>
  <c r="F202" i="7" s="1"/>
  <c r="H549" i="7" s="1"/>
  <c r="B203" i="7"/>
  <c r="F203" i="7" s="1"/>
  <c r="H550" i="7" s="1"/>
  <c r="B204" i="7"/>
  <c r="F204" i="7" s="1"/>
  <c r="H551" i="7" s="1"/>
  <c r="B205" i="7"/>
  <c r="F205" i="7" s="1"/>
  <c r="H552" i="7" s="1"/>
  <c r="B206" i="7"/>
  <c r="F206" i="7" s="1"/>
  <c r="H553" i="7" s="1"/>
  <c r="B207" i="7"/>
  <c r="F207" i="7" s="1"/>
  <c r="H554" i="7" s="1"/>
  <c r="B208" i="7"/>
  <c r="F208" i="7" s="1"/>
  <c r="H555" i="7" s="1"/>
  <c r="B209" i="7"/>
  <c r="F209" i="7" s="1"/>
  <c r="H556" i="7" s="1"/>
  <c r="B210" i="7"/>
  <c r="F210" i="7" s="1"/>
  <c r="H557" i="7" s="1"/>
  <c r="B211" i="7"/>
  <c r="F211" i="7" s="1"/>
  <c r="H558" i="7" s="1"/>
  <c r="B212" i="7"/>
  <c r="F212" i="7" s="1"/>
  <c r="H559" i="7" s="1"/>
  <c r="B213" i="7"/>
  <c r="F213" i="7" s="1"/>
  <c r="H560" i="7" s="1"/>
  <c r="B214" i="7"/>
  <c r="F214" i="7" s="1"/>
  <c r="H561" i="7" s="1"/>
  <c r="B215" i="7"/>
  <c r="F215" i="7" s="1"/>
  <c r="H562" i="7" s="1"/>
  <c r="B216" i="7"/>
  <c r="F216" i="7" s="1"/>
  <c r="H563" i="7" s="1"/>
  <c r="B217" i="7"/>
  <c r="F217" i="7" s="1"/>
  <c r="H564" i="7" s="1"/>
  <c r="B218" i="7"/>
  <c r="F218" i="7" s="1"/>
  <c r="H565" i="7" s="1"/>
  <c r="B219" i="7"/>
  <c r="F219" i="7" s="1"/>
  <c r="H566" i="7" s="1"/>
  <c r="B220" i="7"/>
  <c r="F220" i="7" s="1"/>
  <c r="H567" i="7" s="1"/>
  <c r="B221" i="7"/>
  <c r="F221" i="7" s="1"/>
  <c r="H568" i="7" s="1"/>
  <c r="B222" i="7"/>
  <c r="F222" i="7" s="1"/>
  <c r="H569" i="7" s="1"/>
  <c r="B223" i="7"/>
  <c r="F223" i="7" s="1"/>
  <c r="H570" i="7" s="1"/>
  <c r="B224" i="7"/>
  <c r="F224" i="7" s="1"/>
  <c r="H571" i="7" s="1"/>
  <c r="B225" i="7"/>
  <c r="F225" i="7" s="1"/>
  <c r="H572" i="7" s="1"/>
  <c r="B226" i="7"/>
  <c r="F226" i="7" s="1"/>
  <c r="H573" i="7" s="1"/>
  <c r="B227" i="7"/>
  <c r="F227" i="7" s="1"/>
  <c r="H574" i="7" s="1"/>
  <c r="B228" i="7"/>
  <c r="F228" i="7" s="1"/>
  <c r="H575" i="7" s="1"/>
  <c r="B229" i="7"/>
  <c r="F229" i="7" s="1"/>
  <c r="H576" i="7" s="1"/>
  <c r="B230" i="7"/>
  <c r="F230" i="7" s="1"/>
  <c r="H577" i="7" s="1"/>
  <c r="B231" i="7"/>
  <c r="F231" i="7" s="1"/>
  <c r="H578" i="7" s="1"/>
  <c r="B232" i="7"/>
  <c r="F232" i="7" s="1"/>
  <c r="H579" i="7" s="1"/>
  <c r="B233" i="7"/>
  <c r="F233" i="7" s="1"/>
  <c r="H580" i="7" s="1"/>
  <c r="B234" i="7"/>
  <c r="F234" i="7" s="1"/>
  <c r="H581" i="7" s="1"/>
  <c r="B235" i="7"/>
  <c r="F235" i="7" s="1"/>
  <c r="H582" i="7" s="1"/>
  <c r="B236" i="7"/>
  <c r="F236" i="7" s="1"/>
  <c r="H583" i="7" s="1"/>
  <c r="B237" i="7"/>
  <c r="F237" i="7" s="1"/>
  <c r="H584" i="7" s="1"/>
  <c r="B238" i="7"/>
  <c r="F238" i="7" s="1"/>
  <c r="H585" i="7" s="1"/>
  <c r="B239" i="7"/>
  <c r="F239" i="7" s="1"/>
  <c r="H586" i="7" s="1"/>
  <c r="B240" i="7"/>
  <c r="F240" i="7" s="1"/>
  <c r="H587" i="7" s="1"/>
  <c r="B241" i="7"/>
  <c r="F241" i="7" s="1"/>
  <c r="H588" i="7" s="1"/>
  <c r="B242" i="7"/>
  <c r="F242" i="7" s="1"/>
  <c r="H589" i="7" s="1"/>
  <c r="B243" i="7"/>
  <c r="F243" i="7" s="1"/>
  <c r="H590" i="7" s="1"/>
  <c r="B244" i="7"/>
  <c r="F244" i="7" s="1"/>
  <c r="H591" i="7" s="1"/>
  <c r="B245" i="7"/>
  <c r="F245" i="7" s="1"/>
  <c r="H592" i="7" s="1"/>
  <c r="B246" i="7"/>
  <c r="F246" i="7" s="1"/>
  <c r="H593" i="7" s="1"/>
  <c r="B247" i="7"/>
  <c r="F247" i="7" s="1"/>
  <c r="H594" i="7" s="1"/>
  <c r="B248" i="7"/>
  <c r="F248" i="7" s="1"/>
  <c r="H595" i="7" s="1"/>
  <c r="B249" i="7"/>
  <c r="F249" i="7" s="1"/>
  <c r="H596" i="7" s="1"/>
  <c r="B250" i="7"/>
  <c r="F250" i="7" s="1"/>
  <c r="H597" i="7" s="1"/>
  <c r="B251" i="7"/>
  <c r="F251" i="7" s="1"/>
  <c r="H598" i="7" s="1"/>
  <c r="B252" i="7"/>
  <c r="F252" i="7" s="1"/>
  <c r="H599" i="7" s="1"/>
  <c r="B253" i="7"/>
  <c r="F253" i="7" s="1"/>
  <c r="H600" i="7" s="1"/>
  <c r="B254" i="7"/>
  <c r="F254" i="7" s="1"/>
  <c r="H601" i="7" s="1"/>
  <c r="B255" i="7"/>
  <c r="F255" i="7" s="1"/>
  <c r="H602" i="7" s="1"/>
  <c r="B256" i="7"/>
  <c r="F256" i="7" s="1"/>
  <c r="H603" i="7" s="1"/>
  <c r="B257" i="7"/>
  <c r="F257" i="7" s="1"/>
  <c r="H604" i="7" s="1"/>
  <c r="B258" i="7"/>
  <c r="F258" i="7" s="1"/>
  <c r="H605" i="7" s="1"/>
  <c r="B259" i="7"/>
  <c r="F259" i="7" s="1"/>
  <c r="H606" i="7" s="1"/>
  <c r="B260" i="7"/>
  <c r="F260" i="7" s="1"/>
  <c r="H607" i="7" s="1"/>
  <c r="B261" i="7"/>
  <c r="F261" i="7" s="1"/>
  <c r="H608" i="7" s="1"/>
  <c r="B262" i="7"/>
  <c r="F262" i="7" s="1"/>
  <c r="H609" i="7" s="1"/>
  <c r="B263" i="7"/>
  <c r="F263" i="7" s="1"/>
  <c r="H610" i="7" s="1"/>
  <c r="B264" i="7"/>
  <c r="F264" i="7" s="1"/>
  <c r="H611" i="7" s="1"/>
  <c r="B265" i="7"/>
  <c r="F265" i="7" s="1"/>
  <c r="H612" i="7" s="1"/>
  <c r="B266" i="7"/>
  <c r="F266" i="7" s="1"/>
  <c r="H613" i="7" s="1"/>
  <c r="B267" i="7"/>
  <c r="F267" i="7" s="1"/>
  <c r="H614" i="7" s="1"/>
  <c r="B268" i="7"/>
  <c r="F268" i="7" s="1"/>
  <c r="H615" i="7" s="1"/>
  <c r="B269" i="7"/>
  <c r="F269" i="7" s="1"/>
  <c r="H616" i="7" s="1"/>
  <c r="B270" i="7"/>
  <c r="F270" i="7" s="1"/>
  <c r="H617" i="7" s="1"/>
  <c r="B271" i="7"/>
  <c r="F271" i="7" s="1"/>
  <c r="H618" i="7" s="1"/>
  <c r="B272" i="7"/>
  <c r="F272" i="7" s="1"/>
  <c r="H619" i="7" s="1"/>
  <c r="B273" i="7"/>
  <c r="F273" i="7" s="1"/>
  <c r="H620" i="7" s="1"/>
  <c r="B274" i="7"/>
  <c r="F274" i="7" s="1"/>
  <c r="H621" i="7" s="1"/>
  <c r="B275" i="7"/>
  <c r="F275" i="7" s="1"/>
  <c r="H622" i="7" s="1"/>
  <c r="B276" i="7"/>
  <c r="F276" i="7" s="1"/>
  <c r="H623" i="7" s="1"/>
  <c r="B277" i="7"/>
  <c r="F277" i="7" s="1"/>
  <c r="H624" i="7" s="1"/>
  <c r="B278" i="7"/>
  <c r="F278" i="7" s="1"/>
  <c r="H625" i="7" s="1"/>
  <c r="B279" i="7"/>
  <c r="F279" i="7" s="1"/>
  <c r="H626" i="7" s="1"/>
  <c r="B280" i="7"/>
  <c r="F280" i="7" s="1"/>
  <c r="H627" i="7" s="1"/>
  <c r="B281" i="7"/>
  <c r="F281" i="7" s="1"/>
  <c r="H628" i="7" s="1"/>
  <c r="B282" i="7"/>
  <c r="F282" i="7" s="1"/>
  <c r="H629" i="7" s="1"/>
  <c r="B283" i="7"/>
  <c r="F283" i="7" s="1"/>
  <c r="H630" i="7" s="1"/>
  <c r="B284" i="7"/>
  <c r="F284" i="7" s="1"/>
  <c r="H631" i="7" s="1"/>
  <c r="B285" i="7"/>
  <c r="F285" i="7" s="1"/>
  <c r="H632" i="7" s="1"/>
  <c r="B286" i="7"/>
  <c r="F286" i="7" s="1"/>
  <c r="H633" i="7" s="1"/>
  <c r="B287" i="7"/>
  <c r="F287" i="7" s="1"/>
  <c r="H634" i="7" s="1"/>
  <c r="B288" i="7"/>
  <c r="F288" i="7" s="1"/>
  <c r="H635" i="7" s="1"/>
  <c r="B289" i="7"/>
  <c r="F289" i="7" s="1"/>
  <c r="H636" i="7" s="1"/>
  <c r="B290" i="7"/>
  <c r="F290" i="7" s="1"/>
  <c r="H637" i="7" s="1"/>
  <c r="B291" i="7"/>
  <c r="F291" i="7" s="1"/>
  <c r="H638" i="7" s="1"/>
  <c r="B292" i="7"/>
  <c r="F292" i="7" s="1"/>
  <c r="H639" i="7" s="1"/>
  <c r="B293" i="7"/>
  <c r="F293" i="7" s="1"/>
  <c r="H640" i="7" s="1"/>
  <c r="B294" i="7"/>
  <c r="F294" i="7" s="1"/>
  <c r="H641" i="7" s="1"/>
  <c r="B295" i="7"/>
  <c r="F295" i="7" s="1"/>
  <c r="H642" i="7" s="1"/>
  <c r="B296" i="7"/>
  <c r="F296" i="7" s="1"/>
  <c r="H643" i="7" s="1"/>
  <c r="B297" i="7"/>
  <c r="F297" i="7" s="1"/>
  <c r="H644" i="7" s="1"/>
  <c r="B298" i="7"/>
  <c r="F298" i="7" s="1"/>
  <c r="H645" i="7" s="1"/>
  <c r="B299" i="7"/>
  <c r="F299" i="7" s="1"/>
  <c r="H646" i="7" s="1"/>
  <c r="B300" i="7"/>
  <c r="F300" i="7" s="1"/>
  <c r="H647" i="7" s="1"/>
  <c r="B301" i="7"/>
  <c r="F301" i="7" s="1"/>
  <c r="H648" i="7" s="1"/>
  <c r="B302" i="7"/>
  <c r="F302" i="7" s="1"/>
  <c r="H649" i="7" s="1"/>
  <c r="B303" i="7"/>
  <c r="F303" i="7" s="1"/>
  <c r="H650" i="7" s="1"/>
  <c r="B304" i="7"/>
  <c r="F304" i="7" s="1"/>
  <c r="H651" i="7" s="1"/>
  <c r="B305" i="7"/>
  <c r="F305" i="7" s="1"/>
  <c r="H652" i="7" s="1"/>
  <c r="B306" i="7"/>
  <c r="F306" i="7" s="1"/>
  <c r="H653" i="7" s="1"/>
  <c r="B307" i="7"/>
  <c r="F307" i="7" s="1"/>
  <c r="H654" i="7" s="1"/>
  <c r="B308" i="7"/>
  <c r="F308" i="7" s="1"/>
  <c r="H655" i="7" s="1"/>
  <c r="B309" i="7"/>
  <c r="F309" i="7" s="1"/>
  <c r="H656" i="7" s="1"/>
  <c r="B310" i="7"/>
  <c r="F310" i="7" s="1"/>
  <c r="H657" i="7" s="1"/>
  <c r="B311" i="7"/>
  <c r="F311" i="7" s="1"/>
  <c r="H658" i="7" s="1"/>
  <c r="B312" i="7"/>
  <c r="F312" i="7" s="1"/>
  <c r="H659" i="7" s="1"/>
  <c r="B313" i="7"/>
  <c r="F313" i="7" s="1"/>
  <c r="H660" i="7" s="1"/>
  <c r="B314" i="7"/>
  <c r="F314" i="7" s="1"/>
  <c r="H661" i="7" s="1"/>
  <c r="B315" i="7"/>
  <c r="F315" i="7" s="1"/>
  <c r="H662" i="7" s="1"/>
  <c r="B316" i="7"/>
  <c r="F316" i="7" s="1"/>
  <c r="H663" i="7" s="1"/>
  <c r="B317" i="7"/>
  <c r="F317" i="7" s="1"/>
  <c r="H664" i="7" s="1"/>
  <c r="B318" i="7"/>
  <c r="F318" i="7" s="1"/>
  <c r="H665" i="7" s="1"/>
  <c r="B319" i="7"/>
  <c r="F319" i="7" s="1"/>
  <c r="H666" i="7" s="1"/>
  <c r="B320" i="7"/>
  <c r="F320" i="7" s="1"/>
  <c r="H667" i="7" s="1"/>
  <c r="B321" i="7"/>
  <c r="F321" i="7" s="1"/>
  <c r="H668" i="7" s="1"/>
  <c r="B322" i="7"/>
  <c r="F322" i="7" s="1"/>
  <c r="H669" i="7" s="1"/>
  <c r="B323" i="7"/>
  <c r="F323" i="7" s="1"/>
  <c r="H670" i="7" s="1"/>
  <c r="B324" i="7"/>
  <c r="F324" i="7" s="1"/>
  <c r="H671" i="7" s="1"/>
  <c r="B325" i="7"/>
  <c r="F325" i="7" s="1"/>
  <c r="H672" i="7" s="1"/>
  <c r="B326" i="7"/>
  <c r="F326" i="7" s="1"/>
  <c r="H673" i="7" s="1"/>
  <c r="B327" i="7"/>
  <c r="F327" i="7" s="1"/>
  <c r="H674" i="7" s="1"/>
  <c r="B328" i="7"/>
  <c r="F328" i="7" s="1"/>
  <c r="H675" i="7" s="1"/>
  <c r="B329" i="7"/>
  <c r="F329" i="7" s="1"/>
  <c r="H676" i="7" s="1"/>
  <c r="B330" i="7"/>
  <c r="F330" i="7" s="1"/>
  <c r="H677" i="7" s="1"/>
  <c r="B331" i="7"/>
  <c r="F331" i="7" s="1"/>
  <c r="H678" i="7" s="1"/>
  <c r="B332" i="7"/>
  <c r="F332" i="7" s="1"/>
  <c r="H679" i="7" s="1"/>
  <c r="B333" i="7"/>
  <c r="F333" i="7" s="1"/>
  <c r="H680" i="7" s="1"/>
  <c r="B334" i="7"/>
  <c r="F334" i="7" s="1"/>
  <c r="H681" i="7" s="1"/>
  <c r="B335" i="7"/>
  <c r="F335" i="7" s="1"/>
  <c r="H682" i="7" s="1"/>
  <c r="B336" i="7"/>
  <c r="F336" i="7" s="1"/>
  <c r="H683" i="7" s="1"/>
  <c r="B337" i="7"/>
  <c r="F337" i="7" s="1"/>
  <c r="H684" i="7" s="1"/>
  <c r="B338" i="7"/>
  <c r="F338" i="7" s="1"/>
  <c r="H685" i="7" s="1"/>
  <c r="B339" i="7"/>
  <c r="F339" i="7" s="1"/>
  <c r="H686" i="7" s="1"/>
  <c r="B340" i="7"/>
  <c r="F340" i="7" s="1"/>
  <c r="H687" i="7" s="1"/>
  <c r="B341" i="7"/>
  <c r="F341" i="7" s="1"/>
  <c r="H688" i="7" s="1"/>
  <c r="B342" i="7"/>
  <c r="F342" i="7" s="1"/>
  <c r="H689" i="7" s="1"/>
  <c r="B343" i="7"/>
  <c r="F343" i="7" s="1"/>
  <c r="H690" i="7" s="1"/>
  <c r="B344" i="7"/>
  <c r="F344" i="7" s="1"/>
  <c r="H691" i="7" s="1"/>
  <c r="B345" i="7"/>
  <c r="F345" i="7" s="1"/>
  <c r="H692" i="7" s="1"/>
  <c r="B346" i="7"/>
  <c r="F346" i="7" s="1"/>
  <c r="H693" i="7" s="1"/>
  <c r="B347" i="7"/>
  <c r="F347" i="7" s="1"/>
  <c r="H694" i="7" s="1"/>
  <c r="B348" i="7"/>
  <c r="F348" i="7" s="1"/>
  <c r="H695" i="7" s="1"/>
  <c r="B349" i="7"/>
  <c r="F349" i="7" s="1"/>
  <c r="H696" i="7" s="1"/>
  <c r="B350" i="7"/>
  <c r="F350" i="7" s="1"/>
  <c r="H697" i="7" s="1"/>
  <c r="B351" i="7"/>
  <c r="F351" i="7" s="1"/>
  <c r="H698" i="7" s="1"/>
  <c r="B352" i="7"/>
  <c r="F352" i="7" s="1"/>
  <c r="H699" i="7" s="1"/>
  <c r="B353" i="7"/>
  <c r="F353" i="7" s="1"/>
  <c r="H700" i="7" s="1"/>
  <c r="B354" i="7"/>
  <c r="F354" i="7" s="1"/>
  <c r="H701" i="7" s="1"/>
  <c r="B355" i="7"/>
  <c r="F355" i="7" s="1"/>
  <c r="H702" i="7" s="1"/>
  <c r="B356" i="7"/>
  <c r="F356" i="7" s="1"/>
  <c r="H703" i="7" s="1"/>
  <c r="B357" i="7"/>
  <c r="F357" i="7" s="1"/>
  <c r="H704" i="7" s="1"/>
  <c r="B358" i="7"/>
  <c r="F358" i="7" s="1"/>
  <c r="H705" i="7" s="1"/>
  <c r="B359" i="7"/>
  <c r="F359" i="7" s="1"/>
  <c r="H706" i="7" s="1"/>
  <c r="B360" i="7"/>
  <c r="F360" i="7" s="1"/>
  <c r="H707" i="7" s="1"/>
  <c r="B361" i="7"/>
  <c r="F361" i="7" s="1"/>
  <c r="H708" i="7" s="1"/>
  <c r="B362" i="7"/>
  <c r="F362" i="7" s="1"/>
  <c r="H709" i="7" s="1"/>
  <c r="B363" i="7"/>
  <c r="F363" i="7" s="1"/>
  <c r="H710" i="7" s="1"/>
  <c r="B364" i="7"/>
  <c r="F364" i="7" s="1"/>
  <c r="H711" i="7" s="1"/>
  <c r="B365" i="7"/>
  <c r="F365" i="7" s="1"/>
  <c r="H712" i="7" s="1"/>
  <c r="B366" i="7"/>
  <c r="F366" i="7" s="1"/>
  <c r="H713" i="7" s="1"/>
  <c r="B367" i="7"/>
  <c r="F367" i="7" s="1"/>
  <c r="H714" i="7" s="1"/>
  <c r="B368" i="7"/>
  <c r="F368" i="7" s="1"/>
  <c r="H715" i="7" s="1"/>
  <c r="B369" i="7"/>
  <c r="F369" i="7" s="1"/>
  <c r="H716" i="7" s="1"/>
  <c r="B370" i="7"/>
  <c r="F370" i="7" s="1"/>
  <c r="H717" i="7" s="1"/>
  <c r="B371" i="7"/>
  <c r="F371" i="7" s="1"/>
  <c r="H718" i="7" s="1"/>
  <c r="B372" i="7"/>
  <c r="F372" i="7" s="1"/>
  <c r="H719" i="7" s="1"/>
  <c r="B373" i="7"/>
  <c r="F373" i="7" s="1"/>
  <c r="H720" i="7" s="1"/>
  <c r="B374" i="7"/>
  <c r="F374" i="7" s="1"/>
  <c r="H721" i="7" s="1"/>
  <c r="B375" i="7"/>
  <c r="F375" i="7" s="1"/>
  <c r="H722" i="7" s="1"/>
  <c r="B376" i="7"/>
  <c r="F376" i="7" s="1"/>
  <c r="H723" i="7" s="1"/>
  <c r="B377" i="7"/>
  <c r="F377" i="7" s="1"/>
  <c r="H724" i="7" s="1"/>
  <c r="B378" i="7"/>
  <c r="F378" i="7" s="1"/>
  <c r="H725" i="7" s="1"/>
  <c r="B379" i="7"/>
  <c r="F379" i="7" s="1"/>
  <c r="H726" i="7" s="1"/>
  <c r="B380" i="7"/>
  <c r="F380" i="7" s="1"/>
  <c r="H727" i="7" s="1"/>
  <c r="B381" i="7"/>
  <c r="F381" i="7" s="1"/>
  <c r="H728" i="7" s="1"/>
  <c r="B382" i="7"/>
  <c r="F382" i="7" s="1"/>
  <c r="H729" i="7" s="1"/>
  <c r="B383" i="7"/>
  <c r="F383" i="7" s="1"/>
  <c r="H730" i="7" s="1"/>
  <c r="B384" i="7"/>
  <c r="F384" i="7" s="1"/>
  <c r="H731" i="7" s="1"/>
  <c r="B385" i="7"/>
  <c r="F385" i="7" s="1"/>
  <c r="H732" i="7" s="1"/>
  <c r="B386" i="7"/>
  <c r="F386" i="7" s="1"/>
  <c r="H733" i="7" s="1"/>
  <c r="B387" i="7"/>
  <c r="F387" i="7" s="1"/>
  <c r="H734" i="7" s="1"/>
  <c r="B388" i="7"/>
  <c r="F388" i="7" s="1"/>
  <c r="H735" i="7" s="1"/>
  <c r="B389" i="7"/>
  <c r="F389" i="7" s="1"/>
  <c r="H736" i="7" s="1"/>
  <c r="B390" i="7"/>
  <c r="F390" i="7" s="1"/>
  <c r="H737" i="7" s="1"/>
  <c r="B391" i="7"/>
  <c r="F391" i="7" s="1"/>
  <c r="H738" i="7" s="1"/>
  <c r="B392" i="7"/>
  <c r="F392" i="7" s="1"/>
  <c r="H739" i="7" s="1"/>
  <c r="B393" i="7"/>
  <c r="F393" i="7" s="1"/>
  <c r="H740" i="7" s="1"/>
  <c r="B394" i="7"/>
  <c r="F394" i="7" s="1"/>
  <c r="H741" i="7" s="1"/>
  <c r="B395" i="7"/>
  <c r="F395" i="7" s="1"/>
  <c r="H742" i="7" s="1"/>
  <c r="B396" i="7"/>
  <c r="F396" i="7" s="1"/>
  <c r="H743" i="7" s="1"/>
  <c r="B397" i="7"/>
  <c r="F397" i="7" s="1"/>
  <c r="H744" i="7" s="1"/>
  <c r="B398" i="7"/>
  <c r="F398" i="7" s="1"/>
  <c r="H745" i="7" s="1"/>
  <c r="B399" i="7"/>
  <c r="F399" i="7" s="1"/>
  <c r="H746" i="7" s="1"/>
  <c r="B400" i="7"/>
  <c r="F400" i="7" s="1"/>
  <c r="H747" i="7" s="1"/>
  <c r="B401" i="7"/>
  <c r="F401" i="7" s="1"/>
  <c r="H748" i="7" s="1"/>
  <c r="B402" i="7"/>
  <c r="F402" i="7" s="1"/>
  <c r="H749" i="7" s="1"/>
  <c r="B403" i="7"/>
  <c r="F403" i="7" s="1"/>
  <c r="H750" i="7" s="1"/>
  <c r="B404" i="7"/>
  <c r="F404" i="7" s="1"/>
  <c r="H751" i="7" s="1"/>
  <c r="B405" i="7"/>
  <c r="F405" i="7" s="1"/>
  <c r="H752" i="7" s="1"/>
  <c r="B406" i="7"/>
  <c r="F406" i="7" s="1"/>
  <c r="H753" i="7" s="1"/>
  <c r="B407" i="7"/>
  <c r="F407" i="7" s="1"/>
  <c r="H754" i="7" s="1"/>
  <c r="B408" i="7"/>
  <c r="F408" i="7" s="1"/>
  <c r="H755" i="7" s="1"/>
  <c r="B409" i="7"/>
  <c r="F409" i="7" s="1"/>
  <c r="H756" i="7" s="1"/>
  <c r="B410" i="7"/>
  <c r="F410" i="7" s="1"/>
  <c r="H757" i="7" s="1"/>
  <c r="B411" i="7"/>
  <c r="F411" i="7" s="1"/>
  <c r="H758" i="7" s="1"/>
  <c r="B412" i="7"/>
  <c r="F412" i="7" s="1"/>
  <c r="H759" i="7" s="1"/>
  <c r="B413" i="7"/>
  <c r="F413" i="7" s="1"/>
  <c r="H760" i="7" s="1"/>
  <c r="B414" i="7"/>
  <c r="F414" i="7" s="1"/>
  <c r="H761" i="7" s="1"/>
  <c r="B415" i="7"/>
  <c r="F415" i="7" s="1"/>
  <c r="H762" i="7" s="1"/>
  <c r="B416" i="7"/>
  <c r="F416" i="7" s="1"/>
  <c r="H763" i="7" s="1"/>
  <c r="B417" i="7"/>
  <c r="F417" i="7" s="1"/>
  <c r="H764" i="7" s="1"/>
  <c r="B418" i="7"/>
  <c r="F418" i="7" s="1"/>
  <c r="H765" i="7" s="1"/>
  <c r="B419" i="7"/>
  <c r="F419" i="7" s="1"/>
  <c r="H766" i="7" s="1"/>
  <c r="B420" i="7"/>
  <c r="F420" i="7" s="1"/>
  <c r="H767" i="7" s="1"/>
  <c r="B421" i="7"/>
  <c r="F421" i="7" s="1"/>
  <c r="H768" i="7" s="1"/>
  <c r="B422" i="7"/>
  <c r="F422" i="7" s="1"/>
  <c r="H769" i="7" s="1"/>
  <c r="B423" i="7"/>
  <c r="F423" i="7" s="1"/>
  <c r="H770" i="7" s="1"/>
  <c r="B424" i="7"/>
  <c r="F424" i="7" s="1"/>
  <c r="H771" i="7" s="1"/>
  <c r="B425" i="7"/>
  <c r="F425" i="7" s="1"/>
  <c r="H772" i="7" s="1"/>
  <c r="B426" i="7"/>
  <c r="F426" i="7" s="1"/>
  <c r="H773" i="7" s="1"/>
  <c r="B427" i="7"/>
  <c r="F427" i="7" s="1"/>
  <c r="H774" i="7" s="1"/>
  <c r="B428" i="7"/>
  <c r="F428" i="7" s="1"/>
  <c r="H775" i="7" s="1"/>
  <c r="B429" i="7"/>
  <c r="F429" i="7" s="1"/>
  <c r="H776" i="7" s="1"/>
  <c r="B430" i="7"/>
  <c r="F430" i="7" s="1"/>
  <c r="H777" i="7" s="1"/>
  <c r="B431" i="7"/>
  <c r="F431" i="7" s="1"/>
  <c r="H778" i="7" s="1"/>
  <c r="B432" i="7"/>
  <c r="F432" i="7" s="1"/>
  <c r="H779" i="7" s="1"/>
  <c r="B433" i="7"/>
  <c r="F433" i="7" s="1"/>
  <c r="H780" i="7" s="1"/>
  <c r="B434" i="7"/>
  <c r="F434" i="7" s="1"/>
  <c r="H781" i="7" s="1"/>
  <c r="B435" i="7"/>
  <c r="F435" i="7" s="1"/>
  <c r="H782" i="7" s="1"/>
  <c r="B436" i="7"/>
  <c r="F436" i="7" s="1"/>
  <c r="H783" i="7" s="1"/>
  <c r="B437" i="7"/>
  <c r="F437" i="7" s="1"/>
  <c r="H784" i="7" s="1"/>
  <c r="B438" i="7"/>
  <c r="F438" i="7" s="1"/>
  <c r="H785" i="7" s="1"/>
  <c r="B439" i="7"/>
  <c r="F439" i="7" s="1"/>
  <c r="H786" i="7" s="1"/>
  <c r="B440" i="7"/>
  <c r="F440" i="7" s="1"/>
  <c r="H787" i="7" s="1"/>
  <c r="B441" i="7"/>
  <c r="F441" i="7" s="1"/>
  <c r="H788" i="7" s="1"/>
  <c r="B442" i="7"/>
  <c r="F442" i="7" s="1"/>
  <c r="H789" i="7" s="1"/>
  <c r="B443" i="7"/>
  <c r="F443" i="7" s="1"/>
  <c r="H790" i="7" s="1"/>
  <c r="B444" i="7"/>
  <c r="F444" i="7" s="1"/>
  <c r="H791" i="7" s="1"/>
  <c r="B445" i="7"/>
  <c r="F445" i="7" s="1"/>
  <c r="H792" i="7" s="1"/>
  <c r="B446" i="7"/>
  <c r="F446" i="7" s="1"/>
  <c r="H793" i="7" s="1"/>
  <c r="B447" i="7"/>
  <c r="F447" i="7" s="1"/>
  <c r="H794" i="7" s="1"/>
  <c r="B448" i="7"/>
  <c r="F448" i="7" s="1"/>
  <c r="H795" i="7" s="1"/>
  <c r="B449" i="7"/>
  <c r="F449" i="7" s="1"/>
  <c r="H796" i="7" s="1"/>
  <c r="B450" i="7"/>
  <c r="F450" i="7" s="1"/>
  <c r="H797" i="7" s="1"/>
  <c r="B451" i="7"/>
  <c r="F451" i="7" s="1"/>
  <c r="H798" i="7" s="1"/>
  <c r="B452" i="7"/>
  <c r="F452" i="7" s="1"/>
  <c r="H799" i="7" s="1"/>
  <c r="B453" i="7"/>
  <c r="F453" i="7" s="1"/>
  <c r="H800" i="7" s="1"/>
  <c r="B454" i="7"/>
  <c r="F454" i="7" s="1"/>
  <c r="H801" i="7" s="1"/>
  <c r="B455" i="7"/>
  <c r="F455" i="7" s="1"/>
  <c r="H802" i="7" s="1"/>
  <c r="B456" i="7"/>
  <c r="F456" i="7" s="1"/>
  <c r="H803" i="7" s="1"/>
  <c r="B457" i="7"/>
  <c r="F457" i="7" s="1"/>
  <c r="H804" i="7" s="1"/>
  <c r="B458" i="7"/>
  <c r="F458" i="7" s="1"/>
  <c r="H805" i="7" s="1"/>
  <c r="B459" i="7"/>
  <c r="F459" i="7" s="1"/>
  <c r="H806" i="7" s="1"/>
  <c r="B460" i="7"/>
  <c r="F460" i="7" s="1"/>
  <c r="H807" i="7" s="1"/>
  <c r="B461" i="7"/>
  <c r="F461" i="7" s="1"/>
  <c r="H808" i="7" s="1"/>
  <c r="B462" i="7"/>
  <c r="F462" i="7" s="1"/>
  <c r="H809" i="7" s="1"/>
  <c r="B463" i="7"/>
  <c r="F463" i="7" s="1"/>
  <c r="H810" i="7" s="1"/>
  <c r="B464" i="7"/>
  <c r="F464" i="7" s="1"/>
  <c r="H811" i="7" s="1"/>
  <c r="B465" i="7"/>
  <c r="F465" i="7" s="1"/>
  <c r="H812" i="7" s="1"/>
  <c r="B466" i="7"/>
  <c r="F466" i="7" s="1"/>
  <c r="H813" i="7" s="1"/>
  <c r="B467" i="7"/>
  <c r="F467" i="7" s="1"/>
  <c r="H814" i="7" s="1"/>
  <c r="B468" i="7"/>
  <c r="F468" i="7" s="1"/>
  <c r="H815" i="7" s="1"/>
  <c r="B469" i="7"/>
  <c r="F469" i="7" s="1"/>
  <c r="H816" i="7" s="1"/>
  <c r="B470" i="7"/>
  <c r="F470" i="7" s="1"/>
  <c r="H817" i="7" s="1"/>
  <c r="B471" i="7"/>
  <c r="F471" i="7" s="1"/>
  <c r="H818" i="7" s="1"/>
  <c r="B472" i="7"/>
  <c r="F472" i="7" s="1"/>
  <c r="H819" i="7" s="1"/>
  <c r="B473" i="7"/>
  <c r="F473" i="7" s="1"/>
  <c r="H820" i="7" s="1"/>
  <c r="B474" i="7"/>
  <c r="F474" i="7" s="1"/>
  <c r="H821" i="7" s="1"/>
  <c r="B475" i="7"/>
  <c r="F475" i="7" s="1"/>
  <c r="H822" i="7" s="1"/>
  <c r="B476" i="7"/>
  <c r="F476" i="7" s="1"/>
  <c r="H823" i="7" s="1"/>
  <c r="B477" i="7"/>
  <c r="F477" i="7" s="1"/>
  <c r="H824" i="7" s="1"/>
  <c r="B478" i="7"/>
  <c r="F478" i="7" s="1"/>
  <c r="H825" i="7" s="1"/>
  <c r="B479" i="7"/>
  <c r="F479" i="7" s="1"/>
  <c r="H826" i="7" s="1"/>
  <c r="B480" i="7"/>
  <c r="F480" i="7" s="1"/>
  <c r="H827" i="7" s="1"/>
  <c r="B481" i="7"/>
  <c r="F481" i="7" s="1"/>
  <c r="H828" i="7" s="1"/>
  <c r="B482" i="7"/>
  <c r="F482" i="7" s="1"/>
  <c r="H829" i="7" s="1"/>
  <c r="B483" i="7"/>
  <c r="F483" i="7" s="1"/>
  <c r="H830" i="7" s="1"/>
  <c r="B484" i="7"/>
  <c r="F484" i="7" s="1"/>
  <c r="H831" i="7" s="1"/>
  <c r="B485" i="7"/>
  <c r="F485" i="7" s="1"/>
  <c r="H832" i="7" s="1"/>
  <c r="B486" i="7"/>
  <c r="F486" i="7" s="1"/>
  <c r="H833" i="7" s="1"/>
  <c r="B487" i="7"/>
  <c r="F487" i="7" s="1"/>
  <c r="H834" i="7" s="1"/>
  <c r="B488" i="7"/>
  <c r="F488" i="7" s="1"/>
  <c r="H835" i="7" s="1"/>
  <c r="B489" i="7"/>
  <c r="F489" i="7" s="1"/>
  <c r="H836" i="7" s="1"/>
  <c r="B490" i="7"/>
  <c r="F490" i="7" s="1"/>
  <c r="H837" i="7" s="1"/>
  <c r="B491" i="7"/>
  <c r="F491" i="7" s="1"/>
  <c r="H838" i="7" s="1"/>
  <c r="B492" i="7"/>
  <c r="F492" i="7" s="1"/>
  <c r="H839" i="7" s="1"/>
  <c r="B493" i="7"/>
  <c r="F493" i="7" s="1"/>
  <c r="H840" i="7" s="1"/>
  <c r="B494" i="7"/>
  <c r="F494" i="7" s="1"/>
  <c r="H841" i="7" s="1"/>
  <c r="B495" i="7"/>
  <c r="F495" i="7" s="1"/>
  <c r="H842" i="7" s="1"/>
  <c r="B496" i="7"/>
  <c r="F496" i="7" s="1"/>
  <c r="H843" i="7" s="1"/>
  <c r="B497" i="7"/>
  <c r="F497" i="7" s="1"/>
  <c r="H844" i="7" s="1"/>
  <c r="B498" i="7"/>
  <c r="F498" i="7" s="1"/>
  <c r="H845" i="7" s="1"/>
  <c r="B499" i="7"/>
  <c r="F499" i="7" s="1"/>
  <c r="H846" i="7" s="1"/>
  <c r="B500" i="7"/>
  <c r="F500" i="7" s="1"/>
  <c r="H847" i="7" s="1"/>
  <c r="B501" i="7"/>
  <c r="F501" i="7" s="1"/>
  <c r="H848" i="7" s="1"/>
  <c r="B502" i="7"/>
  <c r="F502" i="7" s="1"/>
  <c r="H849" i="7" s="1"/>
  <c r="B503" i="7"/>
  <c r="F503" i="7" s="1"/>
  <c r="H850" i="7" s="1"/>
  <c r="B504" i="7"/>
  <c r="F504" i="7" s="1"/>
  <c r="H851" i="7" s="1"/>
  <c r="B505" i="7"/>
  <c r="F505" i="7" s="1"/>
  <c r="H852" i="7" s="1"/>
  <c r="B506" i="7"/>
  <c r="F506" i="7" s="1"/>
  <c r="H853" i="7" s="1"/>
  <c r="B507" i="7"/>
  <c r="F507" i="7" s="1"/>
  <c r="H854" i="7" s="1"/>
  <c r="B508" i="7"/>
  <c r="F508" i="7" s="1"/>
  <c r="H855" i="7" s="1"/>
  <c r="B509" i="7"/>
  <c r="F509" i="7" s="1"/>
  <c r="H856" i="7" s="1"/>
  <c r="B510" i="7"/>
  <c r="F510" i="7" s="1"/>
  <c r="H857" i="7" s="1"/>
  <c r="B511" i="7"/>
  <c r="F511" i="7" s="1"/>
  <c r="H858" i="7" s="1"/>
  <c r="B512" i="7"/>
  <c r="F512" i="7" s="1"/>
  <c r="H859" i="7" s="1"/>
  <c r="B513" i="7"/>
  <c r="F513" i="7" s="1"/>
  <c r="H860" i="7" s="1"/>
  <c r="B514" i="7"/>
  <c r="F514" i="7" s="1"/>
  <c r="H861" i="7" s="1"/>
  <c r="B515" i="7"/>
  <c r="F515" i="7" s="1"/>
  <c r="H862" i="7" s="1"/>
  <c r="B516" i="7"/>
  <c r="F516" i="7" s="1"/>
  <c r="H863" i="7" s="1"/>
  <c r="B517" i="7"/>
  <c r="F517" i="7" s="1"/>
  <c r="H864" i="7" s="1"/>
  <c r="B518" i="7"/>
  <c r="F518" i="7" s="1"/>
  <c r="H865" i="7" s="1"/>
  <c r="B519" i="7"/>
  <c r="F519" i="7" s="1"/>
  <c r="H866" i="7" s="1"/>
  <c r="B520" i="7"/>
  <c r="F520" i="7" s="1"/>
  <c r="H867" i="7" s="1"/>
  <c r="B521" i="7"/>
  <c r="F521" i="7" s="1"/>
  <c r="H868" i="7" s="1"/>
  <c r="B522" i="7"/>
  <c r="F522" i="7" s="1"/>
  <c r="H869" i="7" s="1"/>
  <c r="B523" i="7"/>
  <c r="F523" i="7" s="1"/>
  <c r="H870" i="7" s="1"/>
  <c r="B524" i="7"/>
  <c r="F524" i="7" s="1"/>
  <c r="H871" i="7" s="1"/>
  <c r="B525" i="7"/>
  <c r="F525" i="7" s="1"/>
  <c r="H872" i="7" s="1"/>
  <c r="B526" i="7"/>
  <c r="F526" i="7" s="1"/>
  <c r="H873" i="7" s="1"/>
  <c r="B527" i="7"/>
  <c r="F527" i="7" s="1"/>
  <c r="H874" i="7" s="1"/>
  <c r="B528" i="7"/>
  <c r="F528" i="7" s="1"/>
  <c r="H875" i="7" s="1"/>
  <c r="B529" i="7"/>
  <c r="F529" i="7" s="1"/>
  <c r="H876" i="7" s="1"/>
  <c r="B530" i="7"/>
  <c r="F530" i="7" s="1"/>
  <c r="H877" i="7" s="1"/>
  <c r="B531" i="7"/>
  <c r="F531" i="7" s="1"/>
  <c r="H878" i="7" s="1"/>
  <c r="B532" i="7"/>
  <c r="F532" i="7" s="1"/>
  <c r="H879" i="7" s="1"/>
  <c r="B533" i="7"/>
  <c r="F533" i="7" s="1"/>
  <c r="H880" i="7" s="1"/>
  <c r="B534" i="7"/>
  <c r="F534" i="7" s="1"/>
  <c r="H881" i="7" s="1"/>
  <c r="B535" i="7"/>
  <c r="F535" i="7" s="1"/>
  <c r="H882" i="7" s="1"/>
  <c r="B536" i="7"/>
  <c r="F536" i="7" s="1"/>
  <c r="H883" i="7" s="1"/>
  <c r="B537" i="7"/>
  <c r="F537" i="7" s="1"/>
  <c r="H884" i="7" s="1"/>
  <c r="B538" i="7"/>
  <c r="F538" i="7" s="1"/>
  <c r="H885" i="7" s="1"/>
  <c r="B539" i="7"/>
  <c r="F539" i="7" s="1"/>
  <c r="H886" i="7" s="1"/>
  <c r="B540" i="7"/>
  <c r="F540" i="7" s="1"/>
  <c r="H887" i="7" s="1"/>
  <c r="B541" i="7"/>
  <c r="F541" i="7" s="1"/>
  <c r="H888" i="7" s="1"/>
  <c r="B542" i="7"/>
  <c r="F542" i="7" s="1"/>
  <c r="H889" i="7" s="1"/>
  <c r="B543" i="7"/>
  <c r="F543" i="7" s="1"/>
  <c r="H890" i="7" s="1"/>
  <c r="B544" i="7"/>
  <c r="F544" i="7" s="1"/>
  <c r="H891" i="7" s="1"/>
  <c r="B545" i="7"/>
  <c r="F545" i="7" s="1"/>
  <c r="H892" i="7" s="1"/>
  <c r="B546" i="7"/>
  <c r="F546" i="7" s="1"/>
  <c r="H893" i="7" s="1"/>
  <c r="B547" i="7"/>
  <c r="F547" i="7" s="1"/>
  <c r="H894" i="7" s="1"/>
  <c r="B548" i="7"/>
  <c r="F548" i="7" s="1"/>
  <c r="H895" i="7" s="1"/>
  <c r="B549" i="7"/>
  <c r="F549" i="7" s="1"/>
  <c r="H896" i="7" s="1"/>
  <c r="B550" i="7"/>
  <c r="F550" i="7" s="1"/>
  <c r="H897" i="7" s="1"/>
  <c r="B551" i="7"/>
  <c r="F551" i="7" s="1"/>
  <c r="H898" i="7" s="1"/>
  <c r="B552" i="7"/>
  <c r="F552" i="7" s="1"/>
  <c r="H899" i="7" s="1"/>
  <c r="B553" i="7"/>
  <c r="F553" i="7" s="1"/>
  <c r="H900" i="7" s="1"/>
  <c r="B554" i="7"/>
  <c r="F554" i="7" s="1"/>
  <c r="H901" i="7" s="1"/>
  <c r="B555" i="7"/>
  <c r="F555" i="7" s="1"/>
  <c r="H902" i="7" s="1"/>
  <c r="B556" i="7"/>
  <c r="F556" i="7" s="1"/>
  <c r="H903" i="7" s="1"/>
  <c r="B557" i="7"/>
  <c r="F557" i="7" s="1"/>
  <c r="H904" i="7" s="1"/>
  <c r="B558" i="7"/>
  <c r="F558" i="7" s="1"/>
  <c r="H905" i="7" s="1"/>
  <c r="B559" i="7"/>
  <c r="F559" i="7" s="1"/>
  <c r="H906" i="7" s="1"/>
  <c r="B560" i="7"/>
  <c r="F560" i="7" s="1"/>
  <c r="H907" i="7" s="1"/>
  <c r="B561" i="7"/>
  <c r="F561" i="7" s="1"/>
  <c r="H908" i="7" s="1"/>
  <c r="B562" i="7"/>
  <c r="F562" i="7" s="1"/>
  <c r="H909" i="7" s="1"/>
  <c r="B563" i="7"/>
  <c r="F563" i="7" s="1"/>
  <c r="H910" i="7" s="1"/>
  <c r="B564" i="7"/>
  <c r="F564" i="7" s="1"/>
  <c r="H911" i="7" s="1"/>
  <c r="B565" i="7"/>
  <c r="F565" i="7" s="1"/>
  <c r="H912" i="7" s="1"/>
  <c r="B566" i="7"/>
  <c r="F566" i="7" s="1"/>
  <c r="H913" i="7" s="1"/>
  <c r="B567" i="7"/>
  <c r="F567" i="7" s="1"/>
  <c r="H914" i="7" s="1"/>
  <c r="B568" i="7"/>
  <c r="F568" i="7" s="1"/>
  <c r="H915" i="7" s="1"/>
  <c r="B569" i="7"/>
  <c r="F569" i="7" s="1"/>
  <c r="H916" i="7" s="1"/>
  <c r="B570" i="7"/>
  <c r="F570" i="7" s="1"/>
  <c r="H917" i="7" s="1"/>
  <c r="B571" i="7"/>
  <c r="F571" i="7" s="1"/>
  <c r="H918" i="7" s="1"/>
  <c r="B572" i="7"/>
  <c r="F572" i="7" s="1"/>
  <c r="H919" i="7" s="1"/>
  <c r="B573" i="7"/>
  <c r="F573" i="7" s="1"/>
  <c r="H920" i="7" s="1"/>
  <c r="B574" i="7"/>
  <c r="F574" i="7" s="1"/>
  <c r="H921" i="7" s="1"/>
  <c r="B575" i="7"/>
  <c r="F575" i="7" s="1"/>
  <c r="H922" i="7" s="1"/>
  <c r="B576" i="7"/>
  <c r="F576" i="7" s="1"/>
  <c r="H923" i="7" s="1"/>
  <c r="B577" i="7"/>
  <c r="F577" i="7" s="1"/>
  <c r="H924" i="7" s="1"/>
  <c r="B578" i="7"/>
  <c r="F578" i="7" s="1"/>
  <c r="H925" i="7" s="1"/>
  <c r="B579" i="7"/>
  <c r="F579" i="7" s="1"/>
  <c r="H926" i="7" s="1"/>
  <c r="B580" i="7"/>
  <c r="F580" i="7" s="1"/>
  <c r="H927" i="7" s="1"/>
  <c r="B581" i="7"/>
  <c r="F581" i="7" s="1"/>
  <c r="H928" i="7" s="1"/>
  <c r="B582" i="7"/>
  <c r="F582" i="7" s="1"/>
  <c r="H929" i="7" s="1"/>
  <c r="B583" i="7"/>
  <c r="F583" i="7" s="1"/>
  <c r="H930" i="7" s="1"/>
  <c r="B584" i="7"/>
  <c r="F584" i="7" s="1"/>
  <c r="H931" i="7" s="1"/>
  <c r="B585" i="7"/>
  <c r="F585" i="7" s="1"/>
  <c r="H932" i="7" s="1"/>
  <c r="B586" i="7"/>
  <c r="F586" i="7" s="1"/>
  <c r="H933" i="7" s="1"/>
  <c r="B587" i="7"/>
  <c r="F587" i="7" s="1"/>
  <c r="H934" i="7" s="1"/>
  <c r="B588" i="7"/>
  <c r="F588" i="7" s="1"/>
  <c r="H935" i="7" s="1"/>
  <c r="B589" i="7"/>
  <c r="F589" i="7" s="1"/>
  <c r="H936" i="7" s="1"/>
  <c r="B590" i="7"/>
  <c r="F590" i="7" s="1"/>
  <c r="H937" i="7" s="1"/>
  <c r="B591" i="7"/>
  <c r="F591" i="7" s="1"/>
  <c r="H938" i="7" s="1"/>
  <c r="B592" i="7"/>
  <c r="F592" i="7" s="1"/>
  <c r="H939" i="7" s="1"/>
  <c r="B593" i="7"/>
  <c r="F593" i="7" s="1"/>
  <c r="H940" i="7" s="1"/>
  <c r="B594" i="7"/>
  <c r="F594" i="7" s="1"/>
  <c r="H941" i="7" s="1"/>
  <c r="B595" i="7"/>
  <c r="F595" i="7" s="1"/>
  <c r="H942" i="7" s="1"/>
  <c r="B596" i="7"/>
  <c r="F596" i="7" s="1"/>
  <c r="H943" i="7" s="1"/>
  <c r="B597" i="7"/>
  <c r="F597" i="7" s="1"/>
  <c r="H944" i="7" s="1"/>
  <c r="B598" i="7"/>
  <c r="F598" i="7" s="1"/>
  <c r="H945" i="7" s="1"/>
  <c r="B599" i="7"/>
  <c r="F599" i="7" s="1"/>
  <c r="H946" i="7" s="1"/>
  <c r="B600" i="7"/>
  <c r="F600" i="7" s="1"/>
  <c r="H947" i="7" s="1"/>
  <c r="B601" i="7"/>
  <c r="F601" i="7" s="1"/>
  <c r="H948" i="7" s="1"/>
  <c r="B602" i="7"/>
  <c r="F602" i="7" s="1"/>
  <c r="H949" i="7" s="1"/>
  <c r="B603" i="7"/>
  <c r="F603" i="7" s="1"/>
  <c r="H950" i="7" s="1"/>
  <c r="B604" i="7"/>
  <c r="F604" i="7" s="1"/>
  <c r="H951" i="7" s="1"/>
  <c r="B605" i="7"/>
  <c r="F605" i="7" s="1"/>
  <c r="H952" i="7" s="1"/>
  <c r="B606" i="7"/>
  <c r="F606" i="7" s="1"/>
  <c r="H953" i="7" s="1"/>
  <c r="B607" i="7"/>
  <c r="F607" i="7" s="1"/>
  <c r="H954" i="7" s="1"/>
  <c r="B608" i="7"/>
  <c r="F608" i="7" s="1"/>
  <c r="H955" i="7" s="1"/>
  <c r="B609" i="7"/>
  <c r="F609" i="7" s="1"/>
  <c r="H956" i="7" s="1"/>
  <c r="B610" i="7"/>
  <c r="F610" i="7" s="1"/>
  <c r="H957" i="7" s="1"/>
  <c r="B611" i="7"/>
  <c r="F611" i="7" s="1"/>
  <c r="H958" i="7" s="1"/>
  <c r="B612" i="7"/>
  <c r="F612" i="7" s="1"/>
  <c r="H959" i="7" s="1"/>
  <c r="B613" i="7"/>
  <c r="F613" i="7" s="1"/>
  <c r="H960" i="7" s="1"/>
  <c r="B614" i="7"/>
  <c r="F614" i="7" s="1"/>
  <c r="H961" i="7" s="1"/>
  <c r="B615" i="7"/>
  <c r="F615" i="7" s="1"/>
  <c r="H962" i="7" s="1"/>
  <c r="B616" i="7"/>
  <c r="F616" i="7" s="1"/>
  <c r="H963" i="7" s="1"/>
  <c r="B617" i="7"/>
  <c r="F617" i="7" s="1"/>
  <c r="H964" i="7" s="1"/>
  <c r="B618" i="7"/>
  <c r="F618" i="7" s="1"/>
  <c r="H965" i="7" s="1"/>
  <c r="B619" i="7"/>
  <c r="F619" i="7" s="1"/>
  <c r="H966" i="7" s="1"/>
  <c r="B620" i="7"/>
  <c r="F620" i="7" s="1"/>
  <c r="H967" i="7" s="1"/>
  <c r="B621" i="7"/>
  <c r="F621" i="7" s="1"/>
  <c r="H968" i="7" s="1"/>
  <c r="B622" i="7"/>
  <c r="F622" i="7" s="1"/>
  <c r="H969" i="7" s="1"/>
  <c r="B623" i="7"/>
  <c r="F623" i="7" s="1"/>
  <c r="H970" i="7" s="1"/>
  <c r="B624" i="7"/>
  <c r="F624" i="7" s="1"/>
  <c r="H971" i="7" s="1"/>
  <c r="B625" i="7"/>
  <c r="F625" i="7" s="1"/>
  <c r="H972" i="7" s="1"/>
  <c r="B626" i="7"/>
  <c r="F626" i="7" s="1"/>
  <c r="H973" i="7" s="1"/>
  <c r="B627" i="7"/>
  <c r="F627" i="7" s="1"/>
  <c r="H974" i="7" s="1"/>
  <c r="B628" i="7"/>
  <c r="F628" i="7" s="1"/>
  <c r="H975" i="7" s="1"/>
  <c r="B629" i="7"/>
  <c r="F629" i="7" s="1"/>
  <c r="H976" i="7" s="1"/>
  <c r="B630" i="7"/>
  <c r="F630" i="7" s="1"/>
  <c r="H977" i="7" s="1"/>
  <c r="B631" i="7"/>
  <c r="F631" i="7" s="1"/>
  <c r="H978" i="7" s="1"/>
  <c r="B632" i="7"/>
  <c r="F632" i="7" s="1"/>
  <c r="H979" i="7" s="1"/>
  <c r="B633" i="7"/>
  <c r="F633" i="7" s="1"/>
  <c r="H980" i="7" s="1"/>
  <c r="B634" i="7"/>
  <c r="F634" i="7" s="1"/>
  <c r="H981" i="7" s="1"/>
  <c r="B635" i="7"/>
  <c r="F635" i="7" s="1"/>
  <c r="H982" i="7" s="1"/>
  <c r="B636" i="7"/>
  <c r="F636" i="7" s="1"/>
  <c r="H983" i="7" s="1"/>
  <c r="B637" i="7"/>
  <c r="F637" i="7" s="1"/>
  <c r="H984" i="7" s="1"/>
  <c r="B638" i="7"/>
  <c r="F638" i="7" s="1"/>
  <c r="H985" i="7" s="1"/>
  <c r="B639" i="7"/>
  <c r="F639" i="7" s="1"/>
  <c r="H986" i="7" s="1"/>
  <c r="B640" i="7"/>
  <c r="F640" i="7" s="1"/>
  <c r="H987" i="7" s="1"/>
  <c r="B641" i="7"/>
  <c r="F641" i="7" s="1"/>
  <c r="H988" i="7" s="1"/>
  <c r="B642" i="7"/>
  <c r="F642" i="7" s="1"/>
  <c r="H989" i="7" s="1"/>
  <c r="B643" i="7"/>
  <c r="F643" i="7" s="1"/>
  <c r="H990" i="7" s="1"/>
  <c r="B644" i="7"/>
  <c r="F644" i="7" s="1"/>
  <c r="H991" i="7" s="1"/>
  <c r="B645" i="7"/>
  <c r="F645" i="7" s="1"/>
  <c r="H992" i="7" s="1"/>
  <c r="B646" i="7"/>
  <c r="F646" i="7" s="1"/>
  <c r="H993" i="7" s="1"/>
  <c r="B647" i="7"/>
  <c r="F647" i="7" s="1"/>
  <c r="H994" i="7" s="1"/>
  <c r="B648" i="7"/>
  <c r="F648" i="7" s="1"/>
  <c r="H995" i="7" s="1"/>
  <c r="B649" i="7"/>
  <c r="F649" i="7" s="1"/>
  <c r="H996" i="7" s="1"/>
  <c r="B650" i="7"/>
  <c r="F650" i="7" s="1"/>
  <c r="H997" i="7" s="1"/>
  <c r="B651" i="7"/>
  <c r="F651" i="7" s="1"/>
  <c r="H998" i="7" s="1"/>
  <c r="B652" i="7"/>
  <c r="F652" i="7" s="1"/>
  <c r="H999" i="7" s="1"/>
  <c r="B653" i="7"/>
  <c r="F653" i="7" s="1"/>
  <c r="H1000" i="7" s="1"/>
  <c r="B654" i="7"/>
  <c r="F654" i="7" s="1"/>
  <c r="H1001" i="7" s="1"/>
  <c r="B655" i="7"/>
  <c r="F655" i="7" s="1"/>
  <c r="H1002" i="7" s="1"/>
  <c r="B656" i="7"/>
  <c r="F656" i="7" s="1"/>
  <c r="H1003" i="7" s="1"/>
  <c r="B657" i="7"/>
  <c r="F657" i="7" s="1"/>
  <c r="H1004" i="7" s="1"/>
  <c r="B658" i="7"/>
  <c r="F658" i="7" s="1"/>
  <c r="H1005" i="7" s="1"/>
  <c r="B659" i="7"/>
  <c r="F659" i="7" s="1"/>
  <c r="H1006" i="7" s="1"/>
  <c r="B660" i="7"/>
  <c r="F660" i="7" s="1"/>
  <c r="H1007" i="7" s="1"/>
  <c r="B661" i="7"/>
  <c r="F661" i="7" s="1"/>
  <c r="H1008" i="7" s="1"/>
  <c r="B662" i="7"/>
  <c r="F662" i="7" s="1"/>
  <c r="H1009" i="7" s="1"/>
  <c r="B663" i="7"/>
  <c r="F663" i="7" s="1"/>
  <c r="H1010" i="7" s="1"/>
  <c r="B664" i="7"/>
  <c r="F664" i="7" s="1"/>
  <c r="H1011" i="7" s="1"/>
  <c r="B665" i="7"/>
  <c r="F665" i="7" s="1"/>
  <c r="H1012" i="7" s="1"/>
  <c r="B666" i="7"/>
  <c r="F666" i="7" s="1"/>
  <c r="H1013" i="7" s="1"/>
  <c r="B667" i="7"/>
  <c r="F667" i="7" s="1"/>
  <c r="H1014" i="7" s="1"/>
  <c r="B668" i="7"/>
  <c r="F668" i="7" s="1"/>
  <c r="H1015" i="7" s="1"/>
  <c r="B669" i="7"/>
  <c r="F669" i="7" s="1"/>
  <c r="H1016" i="7" s="1"/>
  <c r="B670" i="7"/>
  <c r="F670" i="7" s="1"/>
  <c r="H1017" i="7" s="1"/>
  <c r="B671" i="7"/>
  <c r="F671" i="7" s="1"/>
  <c r="H1018" i="7" s="1"/>
  <c r="B672" i="7"/>
  <c r="F672" i="7" s="1"/>
  <c r="H1019" i="7" s="1"/>
  <c r="B673" i="7"/>
  <c r="F673" i="7" s="1"/>
  <c r="H1020" i="7" s="1"/>
  <c r="B674" i="7"/>
  <c r="F674" i="7" s="1"/>
  <c r="H1021" i="7" s="1"/>
  <c r="B675" i="7"/>
  <c r="F675" i="7" s="1"/>
  <c r="H1022" i="7" s="1"/>
  <c r="B676" i="7"/>
  <c r="F676" i="7" s="1"/>
  <c r="H1023" i="7" s="1"/>
  <c r="B677" i="7"/>
  <c r="F677" i="7" s="1"/>
  <c r="H1024" i="7" s="1"/>
  <c r="B678" i="7"/>
  <c r="F678" i="7" s="1"/>
  <c r="H1025" i="7" s="1"/>
  <c r="B679" i="7"/>
  <c r="F679" i="7" s="1"/>
  <c r="H1026" i="7" s="1"/>
  <c r="B680" i="7"/>
  <c r="F680" i="7" s="1"/>
  <c r="H1027" i="7" s="1"/>
  <c r="B681" i="7"/>
  <c r="F681" i="7" s="1"/>
  <c r="H1028" i="7" s="1"/>
  <c r="B682" i="7"/>
  <c r="F682" i="7" s="1"/>
  <c r="H1029" i="7" s="1"/>
  <c r="B683" i="7"/>
  <c r="F683" i="7" s="1"/>
  <c r="H1030" i="7" s="1"/>
  <c r="B684" i="7"/>
  <c r="F684" i="7" s="1"/>
  <c r="H1031" i="7" s="1"/>
  <c r="B685" i="7"/>
  <c r="F685" i="7" s="1"/>
  <c r="H1032" i="7" s="1"/>
  <c r="B686" i="7"/>
  <c r="F686" i="7" s="1"/>
  <c r="H1033" i="7" s="1"/>
  <c r="B687" i="7"/>
  <c r="F687" i="7" s="1"/>
  <c r="H1034" i="7" s="1"/>
  <c r="B688" i="7"/>
  <c r="F688" i="7" s="1"/>
  <c r="H1035" i="7" s="1"/>
  <c r="B689" i="7"/>
  <c r="F689" i="7" s="1"/>
  <c r="H1036" i="7" s="1"/>
  <c r="B690" i="7"/>
  <c r="F690" i="7" s="1"/>
  <c r="H1037" i="7" s="1"/>
  <c r="B691" i="7"/>
  <c r="F691" i="7" s="1"/>
  <c r="H1038" i="7" s="1"/>
  <c r="B692" i="7"/>
  <c r="F692" i="7" s="1"/>
  <c r="H1039" i="7" s="1"/>
  <c r="B693" i="7"/>
  <c r="F693" i="7" s="1"/>
  <c r="H1040" i="7" s="1"/>
  <c r="B694" i="7"/>
  <c r="F694" i="7" s="1"/>
  <c r="H1041" i="7" s="1"/>
  <c r="B695" i="7"/>
  <c r="F695" i="7" s="1"/>
  <c r="H1042" i="7" s="1"/>
  <c r="B696" i="7"/>
  <c r="F696" i="7" s="1"/>
  <c r="H1043" i="7" s="1"/>
  <c r="B697" i="7"/>
  <c r="F697" i="7" s="1"/>
  <c r="H1044" i="7" s="1"/>
  <c r="B698" i="7"/>
  <c r="F698" i="7" s="1"/>
  <c r="H1045" i="7" s="1"/>
  <c r="B699" i="7"/>
  <c r="F699" i="7" s="1"/>
  <c r="H1046" i="7" s="1"/>
  <c r="B700" i="7"/>
  <c r="F700" i="7" s="1"/>
  <c r="H1047" i="7" s="1"/>
  <c r="B701" i="7"/>
  <c r="F701" i="7" s="1"/>
  <c r="H1048" i="7" s="1"/>
  <c r="B702" i="7"/>
  <c r="F702" i="7" s="1"/>
  <c r="H1049" i="7" s="1"/>
  <c r="B703" i="7"/>
  <c r="F703" i="7" s="1"/>
  <c r="H1050" i="7" s="1"/>
  <c r="B704" i="7"/>
  <c r="F704" i="7" s="1"/>
  <c r="H1051" i="7" s="1"/>
  <c r="B705" i="7"/>
  <c r="F705" i="7" s="1"/>
  <c r="H1052" i="7" s="1"/>
  <c r="B706" i="7"/>
  <c r="F706" i="7" s="1"/>
  <c r="H1053" i="7" s="1"/>
  <c r="B707" i="7"/>
  <c r="F707" i="7" s="1"/>
  <c r="H1054" i="7" s="1"/>
  <c r="B708" i="7"/>
  <c r="F708" i="7" s="1"/>
  <c r="H1055" i="7" s="1"/>
  <c r="B709" i="7"/>
  <c r="F709" i="7" s="1"/>
  <c r="H1056" i="7" s="1"/>
  <c r="B710" i="7"/>
  <c r="F710" i="7" s="1"/>
  <c r="H1057" i="7" s="1"/>
  <c r="B711" i="7"/>
  <c r="F711" i="7" s="1"/>
  <c r="H1058" i="7" s="1"/>
  <c r="B712" i="7"/>
  <c r="F712" i="7" s="1"/>
  <c r="H1059" i="7" s="1"/>
  <c r="B713" i="7"/>
  <c r="F713" i="7" s="1"/>
  <c r="H1060" i="7" s="1"/>
  <c r="B714" i="7"/>
  <c r="F714" i="7" s="1"/>
  <c r="H1061" i="7" s="1"/>
  <c r="B715" i="7"/>
  <c r="F715" i="7" s="1"/>
  <c r="H1062" i="7" s="1"/>
  <c r="B716" i="7"/>
  <c r="F716" i="7" s="1"/>
  <c r="H1063" i="7" s="1"/>
  <c r="B717" i="7"/>
  <c r="F717" i="7" s="1"/>
  <c r="H1064" i="7" s="1"/>
  <c r="B718" i="7"/>
  <c r="F718" i="7" s="1"/>
  <c r="H1065" i="7" s="1"/>
  <c r="B719" i="7"/>
  <c r="F719" i="7" s="1"/>
  <c r="H1066" i="7" s="1"/>
  <c r="B720" i="7"/>
  <c r="F720" i="7" s="1"/>
  <c r="H1067" i="7" s="1"/>
  <c r="B721" i="7"/>
  <c r="F721" i="7" s="1"/>
  <c r="H1068" i="7" s="1"/>
  <c r="B722" i="7"/>
  <c r="F722" i="7" s="1"/>
  <c r="H1069" i="7" s="1"/>
  <c r="B723" i="7"/>
  <c r="F723" i="7" s="1"/>
  <c r="H1070" i="7" s="1"/>
  <c r="B724" i="7"/>
  <c r="F724" i="7" s="1"/>
  <c r="H1071" i="7" s="1"/>
  <c r="B725" i="7"/>
  <c r="F725" i="7" s="1"/>
  <c r="H1072" i="7" s="1"/>
  <c r="B726" i="7"/>
  <c r="F726" i="7" s="1"/>
  <c r="H1073" i="7" s="1"/>
  <c r="B727" i="7"/>
  <c r="F727" i="7" s="1"/>
  <c r="H1074" i="7" s="1"/>
  <c r="B728" i="7"/>
  <c r="F728" i="7" s="1"/>
  <c r="H1075" i="7" s="1"/>
  <c r="B729" i="7"/>
  <c r="F729" i="7" s="1"/>
  <c r="H1076" i="7" s="1"/>
  <c r="B730" i="7"/>
  <c r="F730" i="7" s="1"/>
  <c r="H1077" i="7" s="1"/>
  <c r="B731" i="7"/>
  <c r="F731" i="7" s="1"/>
  <c r="H1078" i="7" s="1"/>
  <c r="B732" i="7"/>
  <c r="F732" i="7" s="1"/>
  <c r="H1079" i="7" s="1"/>
  <c r="B733" i="7"/>
  <c r="F733" i="7" s="1"/>
  <c r="H1080" i="7" s="1"/>
  <c r="B734" i="7"/>
  <c r="F734" i="7" s="1"/>
  <c r="H1081" i="7" s="1"/>
  <c r="B735" i="7"/>
  <c r="F735" i="7" s="1"/>
  <c r="H1082" i="7" s="1"/>
  <c r="B736" i="7"/>
  <c r="F736" i="7" s="1"/>
  <c r="H1083" i="7" s="1"/>
  <c r="B737" i="7"/>
  <c r="F737" i="7" s="1"/>
  <c r="H1084" i="7" s="1"/>
  <c r="B738" i="7"/>
  <c r="F738" i="7" s="1"/>
  <c r="H1085" i="7" s="1"/>
  <c r="B739" i="7"/>
  <c r="F739" i="7" s="1"/>
  <c r="H1086" i="7" s="1"/>
  <c r="B740" i="7"/>
  <c r="F740" i="7" s="1"/>
  <c r="H1087" i="7" s="1"/>
  <c r="B741" i="7"/>
  <c r="F741" i="7" s="1"/>
  <c r="H1088" i="7" s="1"/>
  <c r="B742" i="7"/>
  <c r="F742" i="7" s="1"/>
  <c r="H1089" i="7" s="1"/>
  <c r="B743" i="7"/>
  <c r="F743" i="7" s="1"/>
  <c r="H1090" i="7" s="1"/>
  <c r="B744" i="7"/>
  <c r="F744" i="7" s="1"/>
  <c r="H1091" i="7" s="1"/>
  <c r="B745" i="7"/>
  <c r="F745" i="7" s="1"/>
  <c r="H1092" i="7" s="1"/>
  <c r="B746" i="7"/>
  <c r="F746" i="7" s="1"/>
  <c r="H1093" i="7" s="1"/>
  <c r="B747" i="7"/>
  <c r="F747" i="7" s="1"/>
  <c r="H1094" i="7" s="1"/>
  <c r="B748" i="7"/>
  <c r="F748" i="7" s="1"/>
  <c r="H1095" i="7" s="1"/>
  <c r="B749" i="7"/>
  <c r="F749" i="7" s="1"/>
  <c r="H1096" i="7" s="1"/>
  <c r="B750" i="7"/>
  <c r="F750" i="7" s="1"/>
  <c r="H1097" i="7" s="1"/>
  <c r="B751" i="7"/>
  <c r="F751" i="7" s="1"/>
  <c r="H1098" i="7" s="1"/>
  <c r="B752" i="7"/>
  <c r="F752" i="7" s="1"/>
  <c r="H1099" i="7" s="1"/>
  <c r="B753" i="7"/>
  <c r="F753" i="7" s="1"/>
  <c r="H1100" i="7" s="1"/>
  <c r="B754" i="7"/>
  <c r="F754" i="7" s="1"/>
  <c r="H1101" i="7" s="1"/>
  <c r="B755" i="7"/>
  <c r="F755" i="7" s="1"/>
  <c r="H1102" i="7" s="1"/>
  <c r="B756" i="7"/>
  <c r="F756" i="7" s="1"/>
  <c r="H1103" i="7" s="1"/>
  <c r="B757" i="7"/>
  <c r="F757" i="7" s="1"/>
  <c r="H1104" i="7" s="1"/>
  <c r="B758" i="7"/>
  <c r="F758" i="7" s="1"/>
  <c r="H1105" i="7" s="1"/>
  <c r="B759" i="7"/>
  <c r="F759" i="7" s="1"/>
  <c r="H1106" i="7" s="1"/>
  <c r="B760" i="7"/>
  <c r="F760" i="7" s="1"/>
  <c r="H1107" i="7" s="1"/>
  <c r="B761" i="7"/>
  <c r="F761" i="7" s="1"/>
  <c r="H1108" i="7" s="1"/>
  <c r="B762" i="7"/>
  <c r="F762" i="7" s="1"/>
  <c r="H1109" i="7" s="1"/>
  <c r="B763" i="7"/>
  <c r="F763" i="7" s="1"/>
  <c r="H1110" i="7" s="1"/>
  <c r="B764" i="7"/>
  <c r="F764" i="7" s="1"/>
  <c r="H1111" i="7" s="1"/>
  <c r="B765" i="7"/>
  <c r="F765" i="7" s="1"/>
  <c r="H1112" i="7" s="1"/>
  <c r="B766" i="7"/>
  <c r="F766" i="7" s="1"/>
  <c r="H1113" i="7" s="1"/>
  <c r="B767" i="7"/>
  <c r="F767" i="7" s="1"/>
  <c r="H1114" i="7" s="1"/>
  <c r="B768" i="7"/>
  <c r="F768" i="7" s="1"/>
  <c r="H1115" i="7" s="1"/>
  <c r="B769" i="7"/>
  <c r="F769" i="7" s="1"/>
  <c r="H1116" i="7" s="1"/>
  <c r="B770" i="7"/>
  <c r="F770" i="7" s="1"/>
  <c r="H1117" i="7" s="1"/>
  <c r="B771" i="7"/>
  <c r="F771" i="7" s="1"/>
  <c r="H1118" i="7" s="1"/>
  <c r="B772" i="7"/>
  <c r="F772" i="7" s="1"/>
  <c r="H1119" i="7" s="1"/>
  <c r="B773" i="7"/>
  <c r="F773" i="7" s="1"/>
  <c r="H1120" i="7" s="1"/>
  <c r="B774" i="7"/>
  <c r="F774" i="7" s="1"/>
  <c r="H1121" i="7" s="1"/>
  <c r="B775" i="7"/>
  <c r="F775" i="7" s="1"/>
  <c r="H1122" i="7" s="1"/>
  <c r="B776" i="7"/>
  <c r="F776" i="7" s="1"/>
  <c r="H1123" i="7" s="1"/>
  <c r="B777" i="7"/>
  <c r="F777" i="7" s="1"/>
  <c r="H1124" i="7" s="1"/>
  <c r="B778" i="7"/>
  <c r="F778" i="7" s="1"/>
  <c r="H1125" i="7" s="1"/>
  <c r="B779" i="7"/>
  <c r="F779" i="7" s="1"/>
  <c r="H1126" i="7" s="1"/>
  <c r="B780" i="7"/>
  <c r="F780" i="7" s="1"/>
  <c r="H1127" i="7" s="1"/>
  <c r="B781" i="7"/>
  <c r="F781" i="7" s="1"/>
  <c r="H1128" i="7" s="1"/>
  <c r="B782" i="7"/>
  <c r="F782" i="7" s="1"/>
  <c r="H1129" i="7" s="1"/>
  <c r="B783" i="7"/>
  <c r="F783" i="7" s="1"/>
  <c r="H1130" i="7" s="1"/>
  <c r="B784" i="7"/>
  <c r="F784" i="7" s="1"/>
  <c r="H1131" i="7" s="1"/>
  <c r="B785" i="7"/>
  <c r="F785" i="7" s="1"/>
  <c r="H1132" i="7" s="1"/>
  <c r="B786" i="7"/>
  <c r="F786" i="7" s="1"/>
  <c r="H1133" i="7" s="1"/>
  <c r="B787" i="7"/>
  <c r="F787" i="7" s="1"/>
  <c r="H1134" i="7" s="1"/>
  <c r="B788" i="7"/>
  <c r="F788" i="7" s="1"/>
  <c r="H1135" i="7" s="1"/>
  <c r="B789" i="7"/>
  <c r="F789" i="7" s="1"/>
  <c r="H1136" i="7" s="1"/>
  <c r="B790" i="7"/>
  <c r="F790" i="7" s="1"/>
  <c r="H1137" i="7" s="1"/>
  <c r="B791" i="7"/>
  <c r="F791" i="7" s="1"/>
  <c r="H1138" i="7" s="1"/>
  <c r="B792" i="7"/>
  <c r="F792" i="7" s="1"/>
  <c r="H1139" i="7" s="1"/>
  <c r="B793" i="7"/>
  <c r="F793" i="7" s="1"/>
  <c r="H1140" i="7" s="1"/>
  <c r="B794" i="7"/>
  <c r="F794" i="7" s="1"/>
  <c r="H1141" i="7" s="1"/>
  <c r="B795" i="7"/>
  <c r="F795" i="7" s="1"/>
  <c r="H1142" i="7" s="1"/>
  <c r="B796" i="7"/>
  <c r="F796" i="7" s="1"/>
  <c r="H1143" i="7" s="1"/>
  <c r="B797" i="7"/>
  <c r="F797" i="7" s="1"/>
  <c r="H1144" i="7" s="1"/>
  <c r="B798" i="7"/>
  <c r="F798" i="7" s="1"/>
  <c r="H1145" i="7" s="1"/>
  <c r="B799" i="7"/>
  <c r="F799" i="7" s="1"/>
  <c r="H1146" i="7" s="1"/>
  <c r="B800" i="7"/>
  <c r="F800" i="7" s="1"/>
  <c r="H1147" i="7" s="1"/>
  <c r="B801" i="7"/>
  <c r="F801" i="7" s="1"/>
  <c r="H1148" i="7" s="1"/>
  <c r="B802" i="7"/>
  <c r="F802" i="7" s="1"/>
  <c r="H1149" i="7" s="1"/>
  <c r="B803" i="7"/>
  <c r="F803" i="7" s="1"/>
  <c r="H1150" i="7" s="1"/>
  <c r="B804" i="7"/>
  <c r="F804" i="7" s="1"/>
  <c r="H1151" i="7" s="1"/>
  <c r="B805" i="7"/>
  <c r="F805" i="7" s="1"/>
  <c r="H1152" i="7" s="1"/>
  <c r="B806" i="7"/>
  <c r="F806" i="7" s="1"/>
  <c r="H1153" i="7" s="1"/>
  <c r="B807" i="7"/>
  <c r="F807" i="7" s="1"/>
  <c r="H1154" i="7" s="1"/>
  <c r="B808" i="7"/>
  <c r="F808" i="7" s="1"/>
  <c r="H1155" i="7" s="1"/>
  <c r="B809" i="7"/>
  <c r="F809" i="7" s="1"/>
  <c r="H1156" i="7" s="1"/>
  <c r="B810" i="7"/>
  <c r="F810" i="7" s="1"/>
  <c r="H1157" i="7" s="1"/>
  <c r="B811" i="7"/>
  <c r="F811" i="7" s="1"/>
  <c r="H1158" i="7" s="1"/>
  <c r="B812" i="7"/>
  <c r="F812" i="7" s="1"/>
  <c r="H1159" i="7" s="1"/>
  <c r="B813" i="7"/>
  <c r="F813" i="7" s="1"/>
  <c r="H1160" i="7" s="1"/>
  <c r="B814" i="7"/>
  <c r="F814" i="7" s="1"/>
  <c r="H1161" i="7" s="1"/>
  <c r="B815" i="7"/>
  <c r="F815" i="7" s="1"/>
  <c r="H1162" i="7" s="1"/>
  <c r="B816" i="7"/>
  <c r="F816" i="7" s="1"/>
  <c r="H1163" i="7" s="1"/>
  <c r="B817" i="7"/>
  <c r="F817" i="7" s="1"/>
  <c r="H1164" i="7" s="1"/>
  <c r="B818" i="7"/>
  <c r="F818" i="7" s="1"/>
  <c r="H1165" i="7" s="1"/>
  <c r="B819" i="7"/>
  <c r="F819" i="7" s="1"/>
  <c r="H1166" i="7" s="1"/>
  <c r="B820" i="7"/>
  <c r="F820" i="7" s="1"/>
  <c r="H1167" i="7" s="1"/>
  <c r="B821" i="7"/>
  <c r="F821" i="7" s="1"/>
  <c r="H1168" i="7" s="1"/>
  <c r="B822" i="7"/>
  <c r="F822" i="7" s="1"/>
  <c r="H1169" i="7" s="1"/>
  <c r="B823" i="7"/>
  <c r="F823" i="7" s="1"/>
  <c r="H1170" i="7" s="1"/>
  <c r="B824" i="7"/>
  <c r="F824" i="7" s="1"/>
  <c r="H1171" i="7" s="1"/>
  <c r="B825" i="7"/>
  <c r="F825" i="7" s="1"/>
  <c r="H1172" i="7" s="1"/>
  <c r="B826" i="7"/>
  <c r="F826" i="7" s="1"/>
  <c r="H1173" i="7" s="1"/>
  <c r="B827" i="7"/>
  <c r="F827" i="7" s="1"/>
  <c r="H1174" i="7" s="1"/>
  <c r="B828" i="7"/>
  <c r="F828" i="7" s="1"/>
  <c r="H1175" i="7" s="1"/>
  <c r="B829" i="7"/>
  <c r="F829" i="7" s="1"/>
  <c r="H1176" i="7" s="1"/>
  <c r="B830" i="7"/>
  <c r="F830" i="7" s="1"/>
  <c r="H1177" i="7" s="1"/>
  <c r="B831" i="7"/>
  <c r="F831" i="7" s="1"/>
  <c r="H1178" i="7" s="1"/>
  <c r="B832" i="7"/>
  <c r="F832" i="7" s="1"/>
  <c r="H1179" i="7" s="1"/>
  <c r="B833" i="7"/>
  <c r="F833" i="7" s="1"/>
  <c r="H1180" i="7" s="1"/>
  <c r="B834" i="7"/>
  <c r="F834" i="7" s="1"/>
  <c r="H1181" i="7" s="1"/>
  <c r="B835" i="7"/>
  <c r="F835" i="7" s="1"/>
  <c r="H1182" i="7" s="1"/>
  <c r="B836" i="7"/>
  <c r="F836" i="7" s="1"/>
  <c r="H1183" i="7" s="1"/>
  <c r="B837" i="7"/>
  <c r="F837" i="7" s="1"/>
  <c r="H1184" i="7" s="1"/>
  <c r="B838" i="7"/>
  <c r="F838" i="7" s="1"/>
  <c r="H1185" i="7" s="1"/>
  <c r="B839" i="7"/>
  <c r="F839" i="7" s="1"/>
  <c r="H1186" i="7" s="1"/>
  <c r="B840" i="7"/>
  <c r="F840" i="7" s="1"/>
  <c r="H1187" i="7" s="1"/>
  <c r="B841" i="7"/>
  <c r="F841" i="7" s="1"/>
  <c r="H1188" i="7" s="1"/>
  <c r="B842" i="7"/>
  <c r="F842" i="7" s="1"/>
  <c r="H1189" i="7" s="1"/>
  <c r="B843" i="7"/>
  <c r="F843" i="7" s="1"/>
  <c r="H1190" i="7" s="1"/>
  <c r="B844" i="7"/>
  <c r="F844" i="7" s="1"/>
  <c r="H1191" i="7" s="1"/>
  <c r="B845" i="7"/>
  <c r="F845" i="7" s="1"/>
  <c r="H1192" i="7" s="1"/>
  <c r="B846" i="7"/>
  <c r="F846" i="7" s="1"/>
  <c r="H1193" i="7" s="1"/>
  <c r="B847" i="7"/>
  <c r="F847" i="7" s="1"/>
  <c r="H1194" i="7" s="1"/>
  <c r="B848" i="7"/>
  <c r="F848" i="7" s="1"/>
  <c r="H1195" i="7" s="1"/>
  <c r="B849" i="7"/>
  <c r="F849" i="7" s="1"/>
  <c r="H1196" i="7" s="1"/>
  <c r="B850" i="7"/>
  <c r="F850" i="7" s="1"/>
  <c r="H1197" i="7" s="1"/>
  <c r="B851" i="7"/>
  <c r="F851" i="7" s="1"/>
  <c r="H1198" i="7" s="1"/>
  <c r="B852" i="7"/>
  <c r="F852" i="7" s="1"/>
  <c r="H1199" i="7" s="1"/>
  <c r="B853" i="7"/>
  <c r="F853" i="7" s="1"/>
  <c r="H1200" i="7" s="1"/>
  <c r="B854" i="7"/>
  <c r="F854" i="7" s="1"/>
  <c r="H1201" i="7" s="1"/>
  <c r="B855" i="7"/>
  <c r="F855" i="7" s="1"/>
  <c r="H1202" i="7" s="1"/>
  <c r="B856" i="7"/>
  <c r="F856" i="7" s="1"/>
  <c r="H1203" i="7" s="1"/>
  <c r="B857" i="7"/>
  <c r="F857" i="7" s="1"/>
  <c r="H1204" i="7" s="1"/>
  <c r="B858" i="7"/>
  <c r="F858" i="7" s="1"/>
  <c r="H1205" i="7" s="1"/>
  <c r="B859" i="7"/>
  <c r="F859" i="7" s="1"/>
  <c r="H1206" i="7" s="1"/>
  <c r="B860" i="7"/>
  <c r="F860" i="7" s="1"/>
  <c r="H1207" i="7" s="1"/>
  <c r="B861" i="7"/>
  <c r="F861" i="7" s="1"/>
  <c r="H1208" i="7" s="1"/>
  <c r="B862" i="7"/>
  <c r="F862" i="7" s="1"/>
  <c r="H1209" i="7" s="1"/>
  <c r="B863" i="7"/>
  <c r="F863" i="7" s="1"/>
  <c r="H1210" i="7" s="1"/>
  <c r="B864" i="7"/>
  <c r="F864" i="7" s="1"/>
  <c r="H1211" i="7" s="1"/>
  <c r="B865" i="7"/>
  <c r="F865" i="7" s="1"/>
  <c r="H1212" i="7" s="1"/>
  <c r="B866" i="7"/>
  <c r="F866" i="7" s="1"/>
  <c r="H1213" i="7" s="1"/>
  <c r="B867" i="7"/>
  <c r="F867" i="7" s="1"/>
  <c r="H1214" i="7" s="1"/>
  <c r="B868" i="7"/>
  <c r="F868" i="7" s="1"/>
  <c r="H1215" i="7" s="1"/>
  <c r="B869" i="7"/>
  <c r="F869" i="7" s="1"/>
  <c r="H1216" i="7" s="1"/>
  <c r="B870" i="7"/>
  <c r="F870" i="7" s="1"/>
  <c r="H1217" i="7" s="1"/>
  <c r="B871" i="7"/>
  <c r="F871" i="7" s="1"/>
  <c r="H1218" i="7" s="1"/>
  <c r="B872" i="7"/>
  <c r="F872" i="7" s="1"/>
  <c r="H1219" i="7" s="1"/>
  <c r="B873" i="7"/>
  <c r="F873" i="7" s="1"/>
  <c r="H1220" i="7" s="1"/>
  <c r="B874" i="7"/>
  <c r="F874" i="7" s="1"/>
  <c r="H1221" i="7" s="1"/>
  <c r="B875" i="7"/>
  <c r="F875" i="7" s="1"/>
  <c r="H1222" i="7" s="1"/>
  <c r="B876" i="7"/>
  <c r="F876" i="7" s="1"/>
  <c r="H1223" i="7" s="1"/>
  <c r="B877" i="7"/>
  <c r="F877" i="7" s="1"/>
  <c r="H1224" i="7" s="1"/>
  <c r="B878" i="7"/>
  <c r="F878" i="7" s="1"/>
  <c r="H1225" i="7" s="1"/>
  <c r="B879" i="7"/>
  <c r="F879" i="7" s="1"/>
  <c r="H1226" i="7" s="1"/>
  <c r="B880" i="7"/>
  <c r="F880" i="7" s="1"/>
  <c r="H1227" i="7" s="1"/>
  <c r="B881" i="7"/>
  <c r="F881" i="7" s="1"/>
  <c r="H1228" i="7" s="1"/>
  <c r="B882" i="7"/>
  <c r="F882" i="7" s="1"/>
  <c r="H1229" i="7" s="1"/>
  <c r="B883" i="7"/>
  <c r="F883" i="7" s="1"/>
  <c r="H1230" i="7" s="1"/>
  <c r="B884" i="7"/>
  <c r="F884" i="7" s="1"/>
  <c r="H1231" i="7" s="1"/>
  <c r="B885" i="7"/>
  <c r="F885" i="7" s="1"/>
  <c r="H1232" i="7" s="1"/>
  <c r="B886" i="7"/>
  <c r="F886" i="7" s="1"/>
  <c r="H1233" i="7" s="1"/>
  <c r="B887" i="7"/>
  <c r="F887" i="7" s="1"/>
  <c r="H1234" i="7" s="1"/>
  <c r="B888" i="7"/>
  <c r="F888" i="7" s="1"/>
  <c r="H1235" i="7" s="1"/>
  <c r="B889" i="7"/>
  <c r="F889" i="7" s="1"/>
  <c r="H1236" i="7" s="1"/>
  <c r="B890" i="7"/>
  <c r="F890" i="7" s="1"/>
  <c r="H1237" i="7" s="1"/>
  <c r="B891" i="7"/>
  <c r="F891" i="7" s="1"/>
  <c r="H1238" i="7" s="1"/>
  <c r="B892" i="7"/>
  <c r="F892" i="7" s="1"/>
  <c r="H1239" i="7" s="1"/>
  <c r="B893" i="7"/>
  <c r="F893" i="7" s="1"/>
  <c r="H1240" i="7" s="1"/>
  <c r="B894" i="7"/>
  <c r="F894" i="7" s="1"/>
  <c r="H1241" i="7" s="1"/>
  <c r="B895" i="7"/>
  <c r="F895" i="7" s="1"/>
  <c r="H1242" i="7" s="1"/>
  <c r="B896" i="7"/>
  <c r="F896" i="7" s="1"/>
  <c r="H1243" i="7" s="1"/>
  <c r="B897" i="7"/>
  <c r="F897" i="7" s="1"/>
  <c r="H1244" i="7" s="1"/>
  <c r="B898" i="7"/>
  <c r="F898" i="7" s="1"/>
  <c r="H1245" i="7" s="1"/>
  <c r="B899" i="7"/>
  <c r="F899" i="7" s="1"/>
  <c r="H1246" i="7" s="1"/>
  <c r="B900" i="7"/>
  <c r="F900" i="7" s="1"/>
  <c r="H1247" i="7" s="1"/>
  <c r="B901" i="7"/>
  <c r="F901" i="7" s="1"/>
  <c r="H1248" i="7" s="1"/>
  <c r="B902" i="7"/>
  <c r="F902" i="7" s="1"/>
  <c r="H1249" i="7" s="1"/>
  <c r="B903" i="7"/>
  <c r="F903" i="7" s="1"/>
  <c r="H1250" i="7" s="1"/>
  <c r="B904" i="7"/>
  <c r="F904" i="7" s="1"/>
  <c r="H1251" i="7" s="1"/>
  <c r="B905" i="7"/>
  <c r="F905" i="7" s="1"/>
  <c r="H1252" i="7" s="1"/>
  <c r="B906" i="7"/>
  <c r="F906" i="7" s="1"/>
  <c r="H1253" i="7" s="1"/>
  <c r="B907" i="7"/>
  <c r="F907" i="7" s="1"/>
  <c r="H1254" i="7" s="1"/>
  <c r="B908" i="7"/>
  <c r="F908" i="7" s="1"/>
  <c r="H1255" i="7" s="1"/>
  <c r="B909" i="7"/>
  <c r="F909" i="7" s="1"/>
  <c r="H1256" i="7" s="1"/>
  <c r="B910" i="7"/>
  <c r="F910" i="7" s="1"/>
  <c r="H1257" i="7" s="1"/>
  <c r="B911" i="7"/>
  <c r="F911" i="7" s="1"/>
  <c r="H1258" i="7" s="1"/>
  <c r="B912" i="7"/>
  <c r="F912" i="7" s="1"/>
  <c r="H1259" i="7" s="1"/>
  <c r="B913" i="7"/>
  <c r="F913" i="7" s="1"/>
  <c r="H1260" i="7" s="1"/>
  <c r="B914" i="7"/>
  <c r="F914" i="7" s="1"/>
  <c r="H1261" i="7" s="1"/>
  <c r="B915" i="7"/>
  <c r="F915" i="7" s="1"/>
  <c r="H1262" i="7" s="1"/>
  <c r="B916" i="7"/>
  <c r="F916" i="7" s="1"/>
  <c r="H1263" i="7" s="1"/>
  <c r="B917" i="7"/>
  <c r="F917" i="7" s="1"/>
  <c r="H1264" i="7" s="1"/>
  <c r="B918" i="7"/>
  <c r="F918" i="7" s="1"/>
  <c r="H1265" i="7" s="1"/>
  <c r="B919" i="7"/>
  <c r="F919" i="7" s="1"/>
  <c r="H1266" i="7" s="1"/>
  <c r="B920" i="7"/>
  <c r="F920" i="7" s="1"/>
  <c r="H1267" i="7" s="1"/>
  <c r="B921" i="7"/>
  <c r="F921" i="7" s="1"/>
  <c r="H1268" i="7" s="1"/>
  <c r="B922" i="7"/>
  <c r="F922" i="7" s="1"/>
  <c r="H1269" i="7" s="1"/>
  <c r="B923" i="7"/>
  <c r="F923" i="7" s="1"/>
  <c r="H1270" i="7" s="1"/>
  <c r="B924" i="7"/>
  <c r="F924" i="7" s="1"/>
  <c r="H1271" i="7" s="1"/>
  <c r="B925" i="7"/>
  <c r="F925" i="7" s="1"/>
  <c r="H1272" i="7" s="1"/>
  <c r="B926" i="7"/>
  <c r="F926" i="7" s="1"/>
  <c r="H1273" i="7" s="1"/>
  <c r="B927" i="7"/>
  <c r="F927" i="7" s="1"/>
  <c r="H1274" i="7" s="1"/>
  <c r="B928" i="7"/>
  <c r="F928" i="7" s="1"/>
  <c r="H1275" i="7" s="1"/>
  <c r="B929" i="7"/>
  <c r="F929" i="7" s="1"/>
  <c r="H1276" i="7" s="1"/>
  <c r="B930" i="7"/>
  <c r="F930" i="7" s="1"/>
  <c r="H1277" i="7" s="1"/>
  <c r="B931" i="7"/>
  <c r="F931" i="7" s="1"/>
  <c r="H1278" i="7" s="1"/>
  <c r="B932" i="7"/>
  <c r="F932" i="7" s="1"/>
  <c r="H1279" i="7" s="1"/>
  <c r="B933" i="7"/>
  <c r="F933" i="7" s="1"/>
  <c r="H1280" i="7" s="1"/>
  <c r="B934" i="7"/>
  <c r="F934" i="7" s="1"/>
  <c r="H1281" i="7" s="1"/>
  <c r="B935" i="7"/>
  <c r="F935" i="7" s="1"/>
  <c r="H1282" i="7" s="1"/>
  <c r="B936" i="7"/>
  <c r="F936" i="7" s="1"/>
  <c r="H1283" i="7" s="1"/>
  <c r="B937" i="7"/>
  <c r="F937" i="7" s="1"/>
  <c r="H1284" i="7" s="1"/>
  <c r="B938" i="7"/>
  <c r="F938" i="7" s="1"/>
  <c r="H1285" i="7" s="1"/>
  <c r="B939" i="7"/>
  <c r="F939" i="7" s="1"/>
  <c r="H1286" i="7" s="1"/>
  <c r="B940" i="7"/>
  <c r="F940" i="7" s="1"/>
  <c r="H1287" i="7" s="1"/>
  <c r="B941" i="7"/>
  <c r="F941" i="7" s="1"/>
  <c r="H1288" i="7" s="1"/>
  <c r="B942" i="7"/>
  <c r="F942" i="7" s="1"/>
  <c r="H1289" i="7" s="1"/>
  <c r="B943" i="7"/>
  <c r="F943" i="7" s="1"/>
  <c r="H1290" i="7" s="1"/>
  <c r="B944" i="7"/>
  <c r="F944" i="7" s="1"/>
  <c r="H1291" i="7" s="1"/>
  <c r="B945" i="7"/>
  <c r="F945" i="7" s="1"/>
  <c r="H1292" i="7" s="1"/>
  <c r="B946" i="7"/>
  <c r="F946" i="7" s="1"/>
  <c r="H1293" i="7" s="1"/>
  <c r="B947" i="7"/>
  <c r="F947" i="7" s="1"/>
  <c r="H1294" i="7" s="1"/>
  <c r="B948" i="7"/>
  <c r="F948" i="7" s="1"/>
  <c r="H1295" i="7" s="1"/>
  <c r="B949" i="7"/>
  <c r="F949" i="7" s="1"/>
  <c r="H1296" i="7" s="1"/>
  <c r="B950" i="7"/>
  <c r="F950" i="7" s="1"/>
  <c r="H1297" i="7" s="1"/>
  <c r="B951" i="7"/>
  <c r="F951" i="7" s="1"/>
  <c r="H1298" i="7" s="1"/>
  <c r="B952" i="7"/>
  <c r="F952" i="7" s="1"/>
  <c r="H1299" i="7" s="1"/>
  <c r="B953" i="7"/>
  <c r="F953" i="7" s="1"/>
  <c r="H1300" i="7" s="1"/>
  <c r="B954" i="7"/>
  <c r="F954" i="7" s="1"/>
  <c r="H1301" i="7" s="1"/>
  <c r="B955" i="7"/>
  <c r="F955" i="7" s="1"/>
  <c r="H1302" i="7" s="1"/>
  <c r="B956" i="7"/>
  <c r="F956" i="7" s="1"/>
  <c r="H1303" i="7" s="1"/>
  <c r="B957" i="7"/>
  <c r="F957" i="7" s="1"/>
  <c r="H1304" i="7" s="1"/>
  <c r="B958" i="7"/>
  <c r="F958" i="7" s="1"/>
  <c r="H1305" i="7" s="1"/>
  <c r="B959" i="7"/>
  <c r="F959" i="7" s="1"/>
  <c r="H1306" i="7" s="1"/>
  <c r="B960" i="7"/>
  <c r="F960" i="7" s="1"/>
  <c r="H1307" i="7" s="1"/>
  <c r="B961" i="7"/>
  <c r="F961" i="7" s="1"/>
  <c r="H1308" i="7" s="1"/>
  <c r="B962" i="7"/>
  <c r="F962" i="7" s="1"/>
  <c r="H1309" i="7" s="1"/>
  <c r="B963" i="7"/>
  <c r="F963" i="7" s="1"/>
  <c r="H1310" i="7" s="1"/>
  <c r="B964" i="7"/>
  <c r="F964" i="7" s="1"/>
  <c r="H1311" i="7" s="1"/>
  <c r="B965" i="7"/>
  <c r="F965" i="7" s="1"/>
  <c r="H1312" i="7" s="1"/>
  <c r="B966" i="7"/>
  <c r="F966" i="7" s="1"/>
  <c r="H1313" i="7" s="1"/>
  <c r="B967" i="7"/>
  <c r="F967" i="7" s="1"/>
  <c r="H1314" i="7" s="1"/>
  <c r="B968" i="7"/>
  <c r="F968" i="7" s="1"/>
  <c r="H1315" i="7" s="1"/>
  <c r="B969" i="7"/>
  <c r="F969" i="7" s="1"/>
  <c r="H1316" i="7" s="1"/>
  <c r="B970" i="7"/>
  <c r="F970" i="7" s="1"/>
  <c r="H1317" i="7" s="1"/>
  <c r="B971" i="7"/>
  <c r="F971" i="7" s="1"/>
  <c r="H1318" i="7" s="1"/>
  <c r="B972" i="7"/>
  <c r="F972" i="7" s="1"/>
  <c r="H1319" i="7" s="1"/>
  <c r="B973" i="7"/>
  <c r="F973" i="7" s="1"/>
  <c r="H1320" i="7" s="1"/>
  <c r="B974" i="7"/>
  <c r="F974" i="7" s="1"/>
  <c r="H1321" i="7" s="1"/>
  <c r="B975" i="7"/>
  <c r="F975" i="7" s="1"/>
  <c r="H1322" i="7" s="1"/>
  <c r="B976" i="7"/>
  <c r="F976" i="7" s="1"/>
  <c r="H1323" i="7" s="1"/>
  <c r="B977" i="7"/>
  <c r="F977" i="7" s="1"/>
  <c r="H1324" i="7" s="1"/>
  <c r="B978" i="7"/>
  <c r="F978" i="7" s="1"/>
  <c r="H1325" i="7" s="1"/>
  <c r="B979" i="7"/>
  <c r="F979" i="7" s="1"/>
  <c r="H1326" i="7" s="1"/>
  <c r="B980" i="7"/>
  <c r="F980" i="7" s="1"/>
  <c r="H1327" i="7" s="1"/>
  <c r="B981" i="7"/>
  <c r="F981" i="7" s="1"/>
  <c r="H1328" i="7" s="1"/>
  <c r="B982" i="7"/>
  <c r="F982" i="7" s="1"/>
  <c r="B983" i="7"/>
  <c r="F983" i="7" s="1"/>
  <c r="B984" i="7"/>
  <c r="F984" i="7" s="1"/>
  <c r="B985" i="7"/>
  <c r="F985" i="7" s="1"/>
  <c r="B986" i="7"/>
  <c r="F986" i="7" s="1"/>
  <c r="B987" i="7"/>
  <c r="F987" i="7" s="1"/>
  <c r="B988" i="7"/>
  <c r="F988" i="7" s="1"/>
  <c r="B989" i="7"/>
  <c r="F989" i="7" s="1"/>
  <c r="B990" i="7"/>
  <c r="F990" i="7" s="1"/>
  <c r="B991" i="7"/>
  <c r="F991" i="7" s="1"/>
  <c r="B992" i="7"/>
  <c r="F992" i="7" s="1"/>
  <c r="B993" i="7"/>
  <c r="F993" i="7" s="1"/>
  <c r="B994" i="7"/>
  <c r="F994" i="7" s="1"/>
  <c r="B995" i="7"/>
  <c r="F995" i="7" s="1"/>
  <c r="B996" i="7"/>
  <c r="F996" i="7" s="1"/>
  <c r="B997" i="7"/>
  <c r="F997" i="7" s="1"/>
  <c r="B998" i="7"/>
  <c r="F998" i="7" s="1"/>
  <c r="B999" i="7"/>
  <c r="F999" i="7" s="1"/>
  <c r="B1000" i="7"/>
  <c r="F1000" i="7" s="1"/>
  <c r="B1001" i="7"/>
  <c r="F1001" i="7" s="1"/>
  <c r="B1002" i="7"/>
  <c r="F1002" i="7" s="1"/>
  <c r="B1003" i="7"/>
  <c r="F1003" i="7" s="1"/>
  <c r="B1004" i="7"/>
  <c r="F1004" i="7" s="1"/>
  <c r="B1005" i="7"/>
  <c r="F1005" i="7" s="1"/>
  <c r="B1006" i="7"/>
  <c r="F1006" i="7" s="1"/>
  <c r="B1007" i="7"/>
  <c r="F1007" i="7" s="1"/>
  <c r="B1008" i="7"/>
  <c r="F1008" i="7" s="1"/>
  <c r="B1009" i="7"/>
  <c r="F1009" i="7" s="1"/>
  <c r="B1010" i="7"/>
  <c r="F1010" i="7" s="1"/>
  <c r="B1011" i="7"/>
  <c r="F1011" i="7" s="1"/>
  <c r="B1012" i="7"/>
  <c r="F1012" i="7" s="1"/>
  <c r="B1013" i="7"/>
  <c r="F1013" i="7" s="1"/>
  <c r="B1014" i="7"/>
  <c r="F1014" i="7" s="1"/>
  <c r="B1015" i="7"/>
  <c r="F1015" i="7" s="1"/>
  <c r="B1016" i="7"/>
  <c r="F1016" i="7" s="1"/>
  <c r="B1017" i="7"/>
  <c r="F1017" i="7" s="1"/>
  <c r="B1018" i="7"/>
  <c r="F1018" i="7" s="1"/>
  <c r="B1019" i="7"/>
  <c r="F1019" i="7" s="1"/>
  <c r="B1020" i="7"/>
  <c r="F1020" i="7" s="1"/>
  <c r="B1021" i="7"/>
  <c r="F1021" i="7" s="1"/>
  <c r="B1022" i="7"/>
  <c r="F1022" i="7" s="1"/>
  <c r="B1023" i="7"/>
  <c r="F1023" i="7" s="1"/>
  <c r="B1024" i="7"/>
  <c r="F1024" i="7" s="1"/>
  <c r="B1025" i="7"/>
  <c r="F1025" i="7" s="1"/>
  <c r="B1026" i="7"/>
  <c r="F1026" i="7" s="1"/>
  <c r="B1027" i="7"/>
  <c r="F1027" i="7" s="1"/>
  <c r="B1028" i="7"/>
  <c r="F1028" i="7" s="1"/>
  <c r="B1029" i="7"/>
  <c r="F1029" i="7" s="1"/>
  <c r="B1030" i="7"/>
  <c r="F1030" i="7" s="1"/>
  <c r="B1031" i="7"/>
  <c r="F1031" i="7" s="1"/>
  <c r="B1032" i="7"/>
  <c r="F1032" i="7" s="1"/>
  <c r="B1033" i="7"/>
  <c r="F1033" i="7" s="1"/>
  <c r="B1034" i="7"/>
  <c r="F1034" i="7" s="1"/>
  <c r="B1035" i="7"/>
  <c r="F1035" i="7" s="1"/>
  <c r="B1036" i="7"/>
  <c r="F1036" i="7" s="1"/>
  <c r="B1037" i="7"/>
  <c r="F1037" i="7" s="1"/>
  <c r="B1038" i="7"/>
  <c r="F1038" i="7" s="1"/>
  <c r="B1039" i="7"/>
  <c r="F1039" i="7" s="1"/>
  <c r="B1040" i="7"/>
  <c r="F1040" i="7" s="1"/>
  <c r="B1041" i="7"/>
  <c r="F1041" i="7" s="1"/>
  <c r="B1042" i="7"/>
  <c r="F1042" i="7" s="1"/>
  <c r="B1043" i="7"/>
  <c r="F1043" i="7" s="1"/>
  <c r="B1044" i="7"/>
  <c r="F1044" i="7" s="1"/>
  <c r="B1045" i="7"/>
  <c r="F1045" i="7" s="1"/>
  <c r="B1046" i="7"/>
  <c r="F1046" i="7" s="1"/>
  <c r="B1047" i="7"/>
  <c r="F1047" i="7" s="1"/>
  <c r="B1048" i="7"/>
  <c r="F1048" i="7" s="1"/>
  <c r="B1049" i="7"/>
  <c r="F1049" i="7" s="1"/>
  <c r="B1050" i="7"/>
  <c r="F1050" i="7" s="1"/>
  <c r="B1051" i="7"/>
  <c r="F1051" i="7" s="1"/>
  <c r="B1052" i="7"/>
  <c r="F1052" i="7" s="1"/>
  <c r="B1053" i="7"/>
  <c r="F1053" i="7" s="1"/>
  <c r="B1054" i="7"/>
  <c r="F1054" i="7" s="1"/>
  <c r="B1055" i="7"/>
  <c r="F1055" i="7" s="1"/>
  <c r="B1056" i="7"/>
  <c r="F1056" i="7" s="1"/>
  <c r="B1057" i="7"/>
  <c r="F1057" i="7" s="1"/>
  <c r="B1058" i="7"/>
  <c r="F1058" i="7" s="1"/>
  <c r="B1059" i="7"/>
  <c r="F1059" i="7" s="1"/>
  <c r="B1060" i="7"/>
  <c r="F1060" i="7" s="1"/>
  <c r="B1061" i="7"/>
  <c r="F1061" i="7" s="1"/>
  <c r="B1062" i="7"/>
  <c r="F1062" i="7" s="1"/>
  <c r="B1063" i="7"/>
  <c r="F1063" i="7" s="1"/>
  <c r="B1064" i="7"/>
  <c r="F1064" i="7" s="1"/>
  <c r="B1065" i="7"/>
  <c r="F1065" i="7" s="1"/>
  <c r="B1066" i="7"/>
  <c r="F1066" i="7" s="1"/>
  <c r="B1067" i="7"/>
  <c r="F1067" i="7" s="1"/>
  <c r="B1068" i="7"/>
  <c r="F1068" i="7" s="1"/>
  <c r="B1069" i="7"/>
  <c r="F1069" i="7" s="1"/>
  <c r="B1070" i="7"/>
  <c r="F1070" i="7" s="1"/>
  <c r="B1071" i="7"/>
  <c r="F1071" i="7" s="1"/>
  <c r="B1072" i="7"/>
  <c r="F1072" i="7" s="1"/>
  <c r="B1073" i="7"/>
  <c r="F1073" i="7" s="1"/>
  <c r="B1074" i="7"/>
  <c r="F1074" i="7" s="1"/>
  <c r="B1075" i="7"/>
  <c r="F1075" i="7" s="1"/>
  <c r="B1076" i="7"/>
  <c r="F1076" i="7" s="1"/>
  <c r="B1077" i="7"/>
  <c r="F1077" i="7" s="1"/>
  <c r="B1078" i="7"/>
  <c r="F1078" i="7" s="1"/>
  <c r="B1079" i="7"/>
  <c r="F1079" i="7" s="1"/>
  <c r="B1080" i="7"/>
  <c r="F1080" i="7" s="1"/>
  <c r="B1081" i="7"/>
  <c r="F1081" i="7" s="1"/>
  <c r="B1082" i="7"/>
  <c r="F1082" i="7" s="1"/>
  <c r="B1083" i="7"/>
  <c r="F1083" i="7" s="1"/>
  <c r="B1084" i="7"/>
  <c r="F1084" i="7" s="1"/>
  <c r="B1085" i="7"/>
  <c r="F1085" i="7" s="1"/>
  <c r="B1086" i="7"/>
  <c r="F1086" i="7" s="1"/>
  <c r="B1087" i="7"/>
  <c r="F1087" i="7" s="1"/>
  <c r="B1088" i="7"/>
  <c r="F1088" i="7" s="1"/>
  <c r="B1089" i="7"/>
  <c r="F1089" i="7" s="1"/>
  <c r="B1090" i="7"/>
  <c r="F1090" i="7" s="1"/>
  <c r="B1091" i="7"/>
  <c r="F1091" i="7" s="1"/>
  <c r="B1092" i="7"/>
  <c r="F1092" i="7" s="1"/>
  <c r="B1093" i="7"/>
  <c r="F1093" i="7" s="1"/>
  <c r="B1094" i="7"/>
  <c r="F1094" i="7" s="1"/>
  <c r="B1095" i="7"/>
  <c r="F1095" i="7" s="1"/>
  <c r="B1096" i="7"/>
  <c r="F1096" i="7" s="1"/>
  <c r="B1097" i="7"/>
  <c r="F1097" i="7" s="1"/>
  <c r="B1098" i="7"/>
  <c r="F1098" i="7" s="1"/>
  <c r="B1099" i="7"/>
  <c r="F1099" i="7" s="1"/>
  <c r="B1100" i="7"/>
  <c r="F1100" i="7" s="1"/>
  <c r="B1101" i="7"/>
  <c r="F1101" i="7" s="1"/>
  <c r="B1102" i="7"/>
  <c r="F1102" i="7" s="1"/>
  <c r="B1103" i="7"/>
  <c r="F1103" i="7" s="1"/>
  <c r="B1104" i="7"/>
  <c r="F1104" i="7" s="1"/>
  <c r="B1105" i="7"/>
  <c r="F1105" i="7" s="1"/>
  <c r="B1106" i="7"/>
  <c r="F1106" i="7" s="1"/>
  <c r="B1107" i="7"/>
  <c r="F1107" i="7" s="1"/>
  <c r="B1108" i="7"/>
  <c r="F1108" i="7" s="1"/>
  <c r="B1109" i="7"/>
  <c r="F1109" i="7" s="1"/>
  <c r="B1110" i="7"/>
  <c r="F1110" i="7" s="1"/>
  <c r="B1111" i="7"/>
  <c r="F1111" i="7" s="1"/>
  <c r="B1112" i="7"/>
  <c r="F1112" i="7" s="1"/>
  <c r="B1113" i="7"/>
  <c r="F1113" i="7" s="1"/>
  <c r="B1114" i="7"/>
  <c r="F1114" i="7" s="1"/>
  <c r="B1115" i="7"/>
  <c r="F1115" i="7" s="1"/>
  <c r="B1116" i="7"/>
  <c r="F1116" i="7" s="1"/>
  <c r="B1117" i="7"/>
  <c r="F1117" i="7" s="1"/>
  <c r="B1118" i="7"/>
  <c r="F1118" i="7" s="1"/>
  <c r="B1119" i="7"/>
  <c r="F1119" i="7" s="1"/>
  <c r="B1120" i="7"/>
  <c r="F1120" i="7" s="1"/>
  <c r="B1121" i="7"/>
  <c r="F1121" i="7" s="1"/>
  <c r="B1122" i="7"/>
  <c r="F1122" i="7" s="1"/>
  <c r="B1123" i="7"/>
  <c r="F1123" i="7" s="1"/>
  <c r="B1124" i="7"/>
  <c r="F1124" i="7" s="1"/>
  <c r="B1125" i="7"/>
  <c r="F1125" i="7" s="1"/>
  <c r="B1126" i="7"/>
  <c r="F1126" i="7" s="1"/>
  <c r="B1127" i="7"/>
  <c r="F1127" i="7" s="1"/>
  <c r="B1128" i="7"/>
  <c r="F1128" i="7" s="1"/>
  <c r="B1129" i="7"/>
  <c r="F1129" i="7" s="1"/>
  <c r="B1130" i="7"/>
  <c r="F1130" i="7" s="1"/>
  <c r="B1131" i="7"/>
  <c r="F1131" i="7" s="1"/>
  <c r="B1132" i="7"/>
  <c r="F1132" i="7" s="1"/>
  <c r="B1133" i="7"/>
  <c r="F1133" i="7" s="1"/>
  <c r="B1134" i="7"/>
  <c r="F1134" i="7" s="1"/>
  <c r="B1135" i="7"/>
  <c r="F1135" i="7" s="1"/>
  <c r="B1136" i="7"/>
  <c r="F1136" i="7" s="1"/>
  <c r="B1137" i="7"/>
  <c r="F1137" i="7" s="1"/>
  <c r="B1138" i="7"/>
  <c r="F1138" i="7" s="1"/>
  <c r="B1139" i="7"/>
  <c r="F1139" i="7" s="1"/>
  <c r="B1140" i="7"/>
  <c r="F1140" i="7" s="1"/>
  <c r="B1141" i="7"/>
  <c r="F1141" i="7" s="1"/>
  <c r="B1142" i="7"/>
  <c r="F1142" i="7" s="1"/>
  <c r="B1143" i="7"/>
  <c r="F1143" i="7" s="1"/>
  <c r="B1144" i="7"/>
  <c r="F1144" i="7" s="1"/>
  <c r="B1145" i="7"/>
  <c r="F1145" i="7" s="1"/>
  <c r="B1146" i="7"/>
  <c r="F1146" i="7" s="1"/>
  <c r="B1147" i="7"/>
  <c r="F1147" i="7" s="1"/>
  <c r="B1148" i="7"/>
  <c r="F1148" i="7" s="1"/>
  <c r="B1149" i="7"/>
  <c r="F1149" i="7" s="1"/>
  <c r="B1150" i="7"/>
  <c r="F1150" i="7" s="1"/>
  <c r="B1151" i="7"/>
  <c r="F1151" i="7" s="1"/>
  <c r="B1152" i="7"/>
  <c r="F1152" i="7" s="1"/>
  <c r="B1153" i="7"/>
  <c r="F1153" i="7" s="1"/>
  <c r="B1154" i="7"/>
  <c r="F1154" i="7" s="1"/>
  <c r="B1155" i="7"/>
  <c r="F1155" i="7" s="1"/>
  <c r="B1156" i="7"/>
  <c r="F1156" i="7" s="1"/>
  <c r="B1157" i="7"/>
  <c r="F1157" i="7" s="1"/>
  <c r="B1158" i="7"/>
  <c r="F1158" i="7" s="1"/>
  <c r="B1159" i="7"/>
  <c r="F1159" i="7" s="1"/>
  <c r="B1160" i="7"/>
  <c r="F1160" i="7" s="1"/>
  <c r="B1161" i="7"/>
  <c r="F1161" i="7" s="1"/>
  <c r="B1162" i="7"/>
  <c r="F1162" i="7" s="1"/>
  <c r="B1163" i="7"/>
  <c r="F1163" i="7" s="1"/>
  <c r="B1164" i="7"/>
  <c r="F1164" i="7" s="1"/>
  <c r="B1165" i="7"/>
  <c r="F1165" i="7" s="1"/>
  <c r="B1166" i="7"/>
  <c r="F1166" i="7" s="1"/>
  <c r="B1167" i="7"/>
  <c r="F1167" i="7" s="1"/>
  <c r="B1168" i="7"/>
  <c r="F1168" i="7" s="1"/>
  <c r="B1169" i="7"/>
  <c r="F1169" i="7" s="1"/>
  <c r="B1170" i="7"/>
  <c r="F1170" i="7" s="1"/>
  <c r="B1171" i="7"/>
  <c r="F1171" i="7" s="1"/>
  <c r="B1172" i="7"/>
  <c r="F1172" i="7" s="1"/>
  <c r="B1173" i="7"/>
  <c r="F1173" i="7" s="1"/>
  <c r="B1174" i="7"/>
  <c r="F1174" i="7" s="1"/>
  <c r="B1175" i="7"/>
  <c r="F1175" i="7" s="1"/>
  <c r="B1176" i="7"/>
  <c r="F1176" i="7" s="1"/>
  <c r="B1177" i="7"/>
  <c r="F1177" i="7" s="1"/>
  <c r="B1178" i="7"/>
  <c r="F1178" i="7" s="1"/>
  <c r="B1179" i="7"/>
  <c r="F1179" i="7" s="1"/>
  <c r="B1180" i="7"/>
  <c r="F1180" i="7" s="1"/>
  <c r="B1181" i="7"/>
  <c r="F1181" i="7" s="1"/>
  <c r="B1182" i="7"/>
  <c r="F1182" i="7" s="1"/>
  <c r="B1183" i="7"/>
  <c r="F1183" i="7" s="1"/>
  <c r="B1184" i="7"/>
  <c r="F1184" i="7" s="1"/>
  <c r="B1185" i="7"/>
  <c r="F1185" i="7" s="1"/>
  <c r="B1186" i="7"/>
  <c r="F1186" i="7" s="1"/>
  <c r="B1187" i="7"/>
  <c r="F1187" i="7" s="1"/>
  <c r="B1188" i="7"/>
  <c r="F1188" i="7" s="1"/>
  <c r="B1189" i="7"/>
  <c r="F1189" i="7" s="1"/>
  <c r="B1190" i="7"/>
  <c r="F1190" i="7" s="1"/>
  <c r="B1191" i="7"/>
  <c r="F1191" i="7" s="1"/>
  <c r="B1192" i="7"/>
  <c r="F1192" i="7" s="1"/>
  <c r="B1193" i="7"/>
  <c r="F1193" i="7" s="1"/>
  <c r="B1194" i="7"/>
  <c r="F1194" i="7" s="1"/>
  <c r="B1195" i="7"/>
  <c r="F1195" i="7" s="1"/>
  <c r="B1196" i="7"/>
  <c r="F1196" i="7" s="1"/>
  <c r="B1197" i="7"/>
  <c r="F1197" i="7" s="1"/>
  <c r="B1198" i="7"/>
  <c r="F1198" i="7" s="1"/>
  <c r="B1199" i="7"/>
  <c r="F1199" i="7" s="1"/>
  <c r="B1200" i="7"/>
  <c r="F1200" i="7" s="1"/>
  <c r="B1201" i="7"/>
  <c r="F1201" i="7" s="1"/>
  <c r="B1202" i="7"/>
  <c r="F1202" i="7" s="1"/>
  <c r="B1203" i="7"/>
  <c r="F1203" i="7" s="1"/>
  <c r="B1204" i="7"/>
  <c r="F1204" i="7" s="1"/>
  <c r="B1205" i="7"/>
  <c r="F1205" i="7" s="1"/>
  <c r="B1206" i="7"/>
  <c r="F1206" i="7" s="1"/>
  <c r="B1207" i="7"/>
  <c r="F1207" i="7" s="1"/>
  <c r="B1208" i="7"/>
  <c r="F1208" i="7" s="1"/>
  <c r="B1209" i="7"/>
  <c r="F1209" i="7" s="1"/>
  <c r="B1210" i="7"/>
  <c r="F1210" i="7" s="1"/>
  <c r="B1211" i="7"/>
  <c r="F1211" i="7" s="1"/>
  <c r="B1212" i="7"/>
  <c r="F1212" i="7" s="1"/>
  <c r="B1213" i="7"/>
  <c r="F1213" i="7" s="1"/>
  <c r="B1214" i="7"/>
  <c r="F1214" i="7" s="1"/>
  <c r="B1215" i="7"/>
  <c r="F1215" i="7" s="1"/>
  <c r="B1216" i="7"/>
  <c r="F1216" i="7" s="1"/>
  <c r="B1217" i="7"/>
  <c r="F1217" i="7" s="1"/>
  <c r="B1218" i="7"/>
  <c r="F1218" i="7" s="1"/>
  <c r="B1219" i="7"/>
  <c r="F1219" i="7" s="1"/>
  <c r="B1220" i="7"/>
  <c r="F1220" i="7" s="1"/>
  <c r="B1221" i="7"/>
  <c r="F1221" i="7" s="1"/>
  <c r="B1222" i="7"/>
  <c r="F1222" i="7" s="1"/>
  <c r="B1223" i="7"/>
  <c r="F1223" i="7" s="1"/>
  <c r="B1224" i="7"/>
  <c r="F1224" i="7" s="1"/>
  <c r="B1225" i="7"/>
  <c r="F1225" i="7" s="1"/>
  <c r="B1226" i="7"/>
  <c r="F1226" i="7" s="1"/>
  <c r="B1227" i="7"/>
  <c r="F1227" i="7" s="1"/>
  <c r="B1228" i="7"/>
  <c r="F1228" i="7" s="1"/>
  <c r="B1229" i="7"/>
  <c r="F1229" i="7" s="1"/>
  <c r="B1230" i="7"/>
  <c r="F1230" i="7" s="1"/>
  <c r="B1231" i="7"/>
  <c r="F1231" i="7" s="1"/>
  <c r="B1232" i="7"/>
  <c r="F1232" i="7" s="1"/>
  <c r="B1233" i="7"/>
  <c r="F1233" i="7" s="1"/>
  <c r="B1234" i="7"/>
  <c r="F1234" i="7" s="1"/>
  <c r="B1235" i="7"/>
  <c r="F1235" i="7" s="1"/>
  <c r="B1236" i="7"/>
  <c r="F1236" i="7" s="1"/>
  <c r="B1237" i="7"/>
  <c r="F1237" i="7" s="1"/>
  <c r="B1238" i="7"/>
  <c r="F1238" i="7" s="1"/>
  <c r="B1239" i="7"/>
  <c r="F1239" i="7" s="1"/>
  <c r="B1240" i="7"/>
  <c r="F1240" i="7" s="1"/>
  <c r="B1241" i="7"/>
  <c r="F1241" i="7" s="1"/>
  <c r="B1242" i="7"/>
  <c r="F1242" i="7" s="1"/>
  <c r="B1243" i="7"/>
  <c r="F1243" i="7" s="1"/>
  <c r="B1244" i="7"/>
  <c r="F1244" i="7" s="1"/>
  <c r="B1245" i="7"/>
  <c r="F1245" i="7" s="1"/>
  <c r="B1246" i="7"/>
  <c r="F1246" i="7" s="1"/>
  <c r="B1247" i="7"/>
  <c r="F1247" i="7" s="1"/>
  <c r="B1248" i="7"/>
  <c r="F1248" i="7" s="1"/>
  <c r="B1249" i="7"/>
  <c r="F1249" i="7" s="1"/>
  <c r="B1250" i="7"/>
  <c r="F1250" i="7" s="1"/>
  <c r="B1251" i="7"/>
  <c r="F1251" i="7" s="1"/>
  <c r="B1252" i="7"/>
  <c r="F1252" i="7" s="1"/>
  <c r="B1253" i="7"/>
  <c r="F1253" i="7" s="1"/>
  <c r="B1254" i="7"/>
  <c r="F1254" i="7" s="1"/>
  <c r="B1255" i="7"/>
  <c r="F1255" i="7" s="1"/>
  <c r="B1256" i="7"/>
  <c r="F1256" i="7" s="1"/>
  <c r="B1257" i="7"/>
  <c r="F1257" i="7" s="1"/>
  <c r="B1258" i="7"/>
  <c r="F1258" i="7" s="1"/>
  <c r="B1259" i="7"/>
  <c r="F1259" i="7" s="1"/>
  <c r="B1260" i="7"/>
  <c r="F1260" i="7" s="1"/>
  <c r="B1261" i="7"/>
  <c r="F1261" i="7" s="1"/>
  <c r="B1262" i="7"/>
  <c r="F1262" i="7" s="1"/>
  <c r="B1263" i="7"/>
  <c r="F1263" i="7" s="1"/>
  <c r="B1264" i="7"/>
  <c r="F1264" i="7" s="1"/>
  <c r="B1265" i="7"/>
  <c r="F1265" i="7" s="1"/>
  <c r="B1266" i="7"/>
  <c r="F1266" i="7" s="1"/>
  <c r="B1267" i="7"/>
  <c r="F1267" i="7" s="1"/>
  <c r="B1268" i="7"/>
  <c r="F1268" i="7" s="1"/>
  <c r="B1269" i="7"/>
  <c r="F1269" i="7" s="1"/>
  <c r="B1270" i="7"/>
  <c r="F1270" i="7" s="1"/>
  <c r="B1271" i="7"/>
  <c r="F1271" i="7" s="1"/>
  <c r="B1272" i="7"/>
  <c r="F1272" i="7" s="1"/>
  <c r="B1273" i="7"/>
  <c r="F1273" i="7" s="1"/>
  <c r="B1274" i="7"/>
  <c r="F1274" i="7" s="1"/>
  <c r="B1275" i="7"/>
  <c r="F1275" i="7" s="1"/>
  <c r="B1276" i="7"/>
  <c r="F1276" i="7" s="1"/>
  <c r="B1277" i="7"/>
  <c r="F1277" i="7" s="1"/>
  <c r="B1278" i="7"/>
  <c r="F1278" i="7" s="1"/>
  <c r="B1279" i="7"/>
  <c r="F1279" i="7" s="1"/>
  <c r="B1280" i="7"/>
  <c r="F1280" i="7" s="1"/>
  <c r="B1281" i="7"/>
  <c r="F1281" i="7" s="1"/>
  <c r="B1282" i="7"/>
  <c r="F1282" i="7" s="1"/>
  <c r="B1283" i="7"/>
  <c r="F1283" i="7" s="1"/>
  <c r="B1284" i="7"/>
  <c r="F1284" i="7" s="1"/>
  <c r="B1285" i="7"/>
  <c r="F1285" i="7" s="1"/>
  <c r="B1286" i="7"/>
  <c r="F1286" i="7" s="1"/>
  <c r="B1287" i="7"/>
  <c r="F1287" i="7" s="1"/>
  <c r="B1288" i="7"/>
  <c r="F1288" i="7" s="1"/>
  <c r="B1289" i="7"/>
  <c r="F1289" i="7" s="1"/>
  <c r="B1290" i="7"/>
  <c r="F1290" i="7" s="1"/>
  <c r="B1291" i="7"/>
  <c r="F1291" i="7" s="1"/>
  <c r="B1292" i="7"/>
  <c r="F1292" i="7" s="1"/>
  <c r="B1293" i="7"/>
  <c r="F1293" i="7" s="1"/>
  <c r="B1294" i="7"/>
  <c r="F1294" i="7" s="1"/>
  <c r="B1295" i="7"/>
  <c r="F1295" i="7" s="1"/>
  <c r="B1296" i="7"/>
  <c r="F1296" i="7" s="1"/>
  <c r="B1297" i="7"/>
  <c r="F1297" i="7" s="1"/>
  <c r="B1298" i="7"/>
  <c r="F1298" i="7" s="1"/>
  <c r="B1299" i="7"/>
  <c r="F1299" i="7" s="1"/>
  <c r="B1300" i="7"/>
  <c r="F1300" i="7" s="1"/>
  <c r="B1301" i="7"/>
  <c r="F1301" i="7" s="1"/>
  <c r="B1302" i="7"/>
  <c r="F1302" i="7" s="1"/>
  <c r="B1303" i="7"/>
  <c r="F1303" i="7" s="1"/>
  <c r="B1304" i="7"/>
  <c r="F1304" i="7" s="1"/>
  <c r="B1305" i="7"/>
  <c r="F1305" i="7" s="1"/>
  <c r="B1306" i="7"/>
  <c r="F1306" i="7" s="1"/>
  <c r="B1307" i="7"/>
  <c r="F1307" i="7" s="1"/>
  <c r="B1308" i="7"/>
  <c r="F1308" i="7" s="1"/>
  <c r="B1309" i="7"/>
  <c r="F1309" i="7" s="1"/>
  <c r="B1310" i="7"/>
  <c r="F1310" i="7" s="1"/>
  <c r="B1311" i="7"/>
  <c r="F1311" i="7" s="1"/>
  <c r="B1312" i="7"/>
  <c r="F1312" i="7" s="1"/>
  <c r="B1313" i="7"/>
  <c r="F1313" i="7" s="1"/>
  <c r="B1314" i="7"/>
  <c r="F1314" i="7" s="1"/>
  <c r="B1315" i="7"/>
  <c r="F1315" i="7" s="1"/>
  <c r="B1316" i="7"/>
  <c r="F1316" i="7" s="1"/>
  <c r="B1317" i="7"/>
  <c r="F1317" i="7" s="1"/>
  <c r="B1318" i="7"/>
  <c r="F1318" i="7" s="1"/>
  <c r="B1319" i="7"/>
  <c r="F1319" i="7" s="1"/>
  <c r="B1320" i="7"/>
  <c r="F1320" i="7" s="1"/>
  <c r="B1321" i="7"/>
  <c r="F1321" i="7" s="1"/>
  <c r="B1322" i="7"/>
  <c r="F1322" i="7" s="1"/>
  <c r="B1323" i="7"/>
  <c r="F1323" i="7" s="1"/>
  <c r="B1324" i="7"/>
  <c r="F1324" i="7" s="1"/>
  <c r="B1325" i="7"/>
  <c r="F1325" i="7" s="1"/>
  <c r="B1326" i="7"/>
  <c r="F1326" i="7" s="1"/>
  <c r="B1327" i="7"/>
  <c r="F1327" i="7" s="1"/>
  <c r="B1328" i="7"/>
  <c r="F1328" i="7" s="1"/>
  <c r="B1329" i="7"/>
  <c r="F1329" i="7" s="1"/>
  <c r="B1330" i="7"/>
  <c r="F1330" i="7" s="1"/>
  <c r="B1331" i="7"/>
  <c r="F1331" i="7" s="1"/>
  <c r="B1332" i="7"/>
  <c r="F1332" i="7" s="1"/>
  <c r="B1333" i="7"/>
  <c r="F1333" i="7" s="1"/>
  <c r="B1334" i="7"/>
  <c r="F1334" i="7" s="1"/>
  <c r="B1335" i="7"/>
  <c r="F1335" i="7" s="1"/>
  <c r="B1336" i="7"/>
  <c r="F1336" i="7" s="1"/>
  <c r="B1337" i="7"/>
  <c r="F1337" i="7" s="1"/>
  <c r="B1338" i="7"/>
  <c r="F1338" i="7" s="1"/>
  <c r="B1339" i="7"/>
  <c r="F1339" i="7" s="1"/>
  <c r="B1340" i="7"/>
  <c r="F1340" i="7" s="1"/>
  <c r="B1341" i="7"/>
  <c r="F1341" i="7" s="1"/>
  <c r="B1342" i="7"/>
  <c r="F1342" i="7" s="1"/>
  <c r="B1343" i="7"/>
  <c r="F1343" i="7" s="1"/>
  <c r="B1344" i="7"/>
  <c r="F1344" i="7" s="1"/>
  <c r="B1345" i="7"/>
  <c r="F1345" i="7" s="1"/>
  <c r="B1346" i="7"/>
  <c r="F1346" i="7" s="1"/>
  <c r="B1347" i="7"/>
  <c r="F1347" i="7" s="1"/>
  <c r="B1348" i="7"/>
  <c r="F1348" i="7" s="1"/>
  <c r="B1349" i="7"/>
  <c r="F1349" i="7" s="1"/>
  <c r="B1350" i="7"/>
  <c r="F1350" i="7" s="1"/>
  <c r="B1351" i="7"/>
  <c r="F1351" i="7" s="1"/>
  <c r="B1352" i="7"/>
  <c r="F1352" i="7" s="1"/>
  <c r="B1353" i="7"/>
  <c r="F1353" i="7" s="1"/>
  <c r="B1354" i="7"/>
  <c r="F1354" i="7" s="1"/>
  <c r="B1355" i="7"/>
  <c r="F1355" i="7" s="1"/>
  <c r="B1356" i="7"/>
  <c r="F1356" i="7" s="1"/>
  <c r="B1357" i="7"/>
  <c r="F1357" i="7" s="1"/>
  <c r="B1358" i="7"/>
  <c r="F1358" i="7" s="1"/>
  <c r="B1359" i="7"/>
  <c r="F1359" i="7" s="1"/>
  <c r="B1360" i="7"/>
  <c r="F1360" i="7" s="1"/>
  <c r="B1361" i="7"/>
  <c r="F1361" i="7" s="1"/>
  <c r="B1362" i="7"/>
  <c r="F1362" i="7" s="1"/>
  <c r="B1363" i="7"/>
  <c r="F1363" i="7" s="1"/>
  <c r="B1364" i="7"/>
  <c r="F1364" i="7" s="1"/>
  <c r="B1365" i="7"/>
  <c r="F1365" i="7" s="1"/>
  <c r="B1366" i="7"/>
  <c r="F1366" i="7" s="1"/>
  <c r="B1367" i="7"/>
  <c r="F1367" i="7" s="1"/>
  <c r="B1368" i="7"/>
  <c r="F1368" i="7" s="1"/>
  <c r="B1369" i="7"/>
  <c r="F1369" i="7" s="1"/>
  <c r="B1370" i="7"/>
  <c r="F1370" i="7" s="1"/>
  <c r="B1371" i="7"/>
  <c r="F1371" i="7" s="1"/>
  <c r="B1372" i="7"/>
  <c r="F1372" i="7" s="1"/>
  <c r="B1373" i="7"/>
  <c r="F1373" i="7" s="1"/>
  <c r="B1374" i="7"/>
  <c r="F1374" i="7" s="1"/>
  <c r="B1375" i="7"/>
  <c r="F1375" i="7" s="1"/>
  <c r="B1376" i="7"/>
  <c r="F1376" i="7" s="1"/>
  <c r="B1377" i="7"/>
  <c r="F1377" i="7" s="1"/>
  <c r="B1378" i="7"/>
  <c r="F1378" i="7" s="1"/>
  <c r="B1379" i="7"/>
  <c r="F1379" i="7" s="1"/>
  <c r="B1380" i="7"/>
  <c r="F1380" i="7" s="1"/>
  <c r="B1381" i="7"/>
  <c r="F1381" i="7" s="1"/>
  <c r="B1382" i="7"/>
  <c r="F1382" i="7" s="1"/>
  <c r="B1383" i="7"/>
  <c r="F1383" i="7" s="1"/>
  <c r="B1384" i="7"/>
  <c r="F1384" i="7" s="1"/>
  <c r="B1385" i="7"/>
  <c r="F1385" i="7" s="1"/>
  <c r="B1386" i="7"/>
  <c r="F1386" i="7" s="1"/>
  <c r="B1387" i="7"/>
  <c r="F1387" i="7" s="1"/>
  <c r="B1388" i="7"/>
  <c r="F1388" i="7" s="1"/>
  <c r="B1389" i="7"/>
  <c r="F1389" i="7" s="1"/>
  <c r="B1390" i="7"/>
  <c r="F1390" i="7" s="1"/>
  <c r="B1391" i="7"/>
  <c r="F1391" i="7" s="1"/>
  <c r="B1392" i="7"/>
  <c r="F1392" i="7" s="1"/>
  <c r="B1393" i="7"/>
  <c r="F1393" i="7" s="1"/>
  <c r="B1394" i="7"/>
  <c r="F1394" i="7" s="1"/>
  <c r="B1395" i="7"/>
  <c r="F1395" i="7" s="1"/>
  <c r="B1396" i="7"/>
  <c r="F1396" i="7" s="1"/>
  <c r="B1397" i="7"/>
  <c r="F1397" i="7" s="1"/>
  <c r="B1398" i="7"/>
  <c r="F1398" i="7" s="1"/>
  <c r="B1399" i="7"/>
  <c r="F1399" i="7" s="1"/>
  <c r="B1400" i="7"/>
  <c r="F1400" i="7" s="1"/>
  <c r="B1401" i="7"/>
  <c r="F1401" i="7" s="1"/>
  <c r="B1402" i="7"/>
  <c r="F1402" i="7" s="1"/>
  <c r="B1403" i="7"/>
  <c r="F1403" i="7" s="1"/>
  <c r="B1404" i="7"/>
  <c r="F1404" i="7" s="1"/>
  <c r="B1405" i="7"/>
  <c r="F1405" i="7" s="1"/>
  <c r="B1406" i="7"/>
  <c r="F1406" i="7" s="1"/>
  <c r="B1407" i="7"/>
  <c r="F1407" i="7" s="1"/>
  <c r="B1408" i="7"/>
  <c r="F1408" i="7" s="1"/>
  <c r="B1409" i="7"/>
  <c r="F1409" i="7" s="1"/>
  <c r="B1410" i="7"/>
  <c r="F1410" i="7" s="1"/>
  <c r="B1411" i="7"/>
  <c r="F1411" i="7" s="1"/>
  <c r="B1412" i="7"/>
  <c r="F1412" i="7" s="1"/>
  <c r="B1413" i="7"/>
  <c r="F1413" i="7" s="1"/>
  <c r="B1414" i="7"/>
  <c r="F1414" i="7" s="1"/>
  <c r="B1415" i="7"/>
  <c r="F1415" i="7" s="1"/>
  <c r="B1416" i="7"/>
  <c r="F1416" i="7" s="1"/>
  <c r="B1417" i="7"/>
  <c r="F1417" i="7" s="1"/>
  <c r="B1418" i="7"/>
  <c r="F1418" i="7" s="1"/>
  <c r="B1419" i="7"/>
  <c r="F1419" i="7" s="1"/>
  <c r="B1420" i="7"/>
  <c r="F1420" i="7" s="1"/>
  <c r="B1421" i="7"/>
  <c r="F1421" i="7" s="1"/>
  <c r="B1422" i="7"/>
  <c r="F1422" i="7" s="1"/>
  <c r="B1423" i="7"/>
  <c r="F1423" i="7" s="1"/>
  <c r="B1424" i="7"/>
  <c r="F1424" i="7" s="1"/>
  <c r="B1425" i="7"/>
  <c r="F1425" i="7" s="1"/>
  <c r="B1426" i="7"/>
  <c r="F1426" i="7" s="1"/>
  <c r="B1427" i="7"/>
  <c r="F1427" i="7" s="1"/>
  <c r="B1428" i="7"/>
  <c r="F1428" i="7" s="1"/>
  <c r="B1429" i="7"/>
  <c r="F1429" i="7" s="1"/>
  <c r="B1430" i="7"/>
  <c r="F1430" i="7" s="1"/>
  <c r="B1431" i="7"/>
  <c r="F1431" i="7" s="1"/>
  <c r="B1432" i="7"/>
  <c r="F1432" i="7" s="1"/>
  <c r="B1433" i="7"/>
  <c r="F1433" i="7" s="1"/>
  <c r="B1434" i="7"/>
  <c r="F1434" i="7" s="1"/>
  <c r="B1435" i="7"/>
  <c r="F1435" i="7" s="1"/>
  <c r="B1436" i="7"/>
  <c r="F1436" i="7" s="1"/>
  <c r="B1437" i="7"/>
  <c r="F1437" i="7" s="1"/>
  <c r="B1438" i="7"/>
  <c r="F1438" i="7" s="1"/>
  <c r="B1439" i="7"/>
  <c r="F1439" i="7" s="1"/>
  <c r="B1440" i="7"/>
  <c r="F1440" i="7" s="1"/>
  <c r="B1441" i="7"/>
  <c r="F1441" i="7" s="1"/>
  <c r="B1442" i="7"/>
  <c r="F1442" i="7" s="1"/>
  <c r="B1443" i="7"/>
  <c r="F1443" i="7" s="1"/>
  <c r="B1444" i="7"/>
  <c r="F1444" i="7" s="1"/>
  <c r="B1445" i="7"/>
  <c r="F1445" i="7" s="1"/>
  <c r="B1446" i="7"/>
  <c r="F1446" i="7" s="1"/>
  <c r="B1447" i="7"/>
  <c r="F1447" i="7" s="1"/>
  <c r="B1448" i="7"/>
  <c r="F1448" i="7" s="1"/>
  <c r="B1449" i="7"/>
  <c r="F1449" i="7" s="1"/>
  <c r="B1450" i="7"/>
  <c r="F1450" i="7" s="1"/>
  <c r="B1451" i="7"/>
  <c r="F1451" i="7" s="1"/>
  <c r="B1452" i="7"/>
  <c r="F1452" i="7" s="1"/>
  <c r="B1453" i="7"/>
  <c r="F1453" i="7" s="1"/>
  <c r="B1454" i="7"/>
  <c r="F1454" i="7" s="1"/>
  <c r="B1455" i="7"/>
  <c r="F1455" i="7" s="1"/>
  <c r="B1456" i="7"/>
  <c r="F1456" i="7" s="1"/>
  <c r="B1457" i="7"/>
  <c r="F1457" i="7" s="1"/>
  <c r="B1458" i="7"/>
  <c r="F1458" i="7" s="1"/>
  <c r="B1459" i="7"/>
  <c r="F1459" i="7" s="1"/>
  <c r="B1460" i="7"/>
  <c r="F1460" i="7" s="1"/>
  <c r="B1461" i="7"/>
  <c r="F1461" i="7" s="1"/>
  <c r="B1462" i="7"/>
  <c r="F1462" i="7" s="1"/>
  <c r="B1463" i="7"/>
  <c r="F1463" i="7" s="1"/>
  <c r="B1464" i="7"/>
  <c r="F1464" i="7" s="1"/>
  <c r="B1465" i="7"/>
  <c r="F1465" i="7" s="1"/>
  <c r="B1466" i="7"/>
  <c r="F1466" i="7" s="1"/>
  <c r="B1467" i="7"/>
  <c r="F1467" i="7" s="1"/>
  <c r="B1468" i="7"/>
  <c r="F1468" i="7" s="1"/>
  <c r="B1469" i="7"/>
  <c r="F1469" i="7" s="1"/>
  <c r="B1470" i="7"/>
  <c r="F1470" i="7" s="1"/>
  <c r="B1471" i="7"/>
  <c r="F1471" i="7" s="1"/>
  <c r="B1472" i="7"/>
  <c r="F1472" i="7" s="1"/>
  <c r="B1473" i="7"/>
  <c r="F1473" i="7" s="1"/>
  <c r="B1474" i="7"/>
  <c r="F1474" i="7" s="1"/>
  <c r="B1475" i="7"/>
  <c r="F1475" i="7" s="1"/>
  <c r="B1476" i="7"/>
  <c r="F1476" i="7" s="1"/>
  <c r="B1477" i="7"/>
  <c r="F1477" i="7" s="1"/>
  <c r="B1478" i="7"/>
  <c r="F1478" i="7" s="1"/>
  <c r="B1479" i="7"/>
  <c r="F1479" i="7" s="1"/>
  <c r="B1480" i="7"/>
  <c r="F1480" i="7" s="1"/>
  <c r="B1481" i="7"/>
  <c r="F1481" i="7" s="1"/>
  <c r="B1482" i="7"/>
  <c r="F1482" i="7" s="1"/>
  <c r="B1483" i="7"/>
  <c r="F1483" i="7" s="1"/>
  <c r="B1484" i="7"/>
  <c r="F1484" i="7" s="1"/>
  <c r="B1485" i="7"/>
  <c r="F1485" i="7" s="1"/>
  <c r="B1486" i="7"/>
  <c r="F1486" i="7" s="1"/>
  <c r="B1487" i="7"/>
  <c r="F1487" i="7" s="1"/>
  <c r="B1488" i="7"/>
  <c r="F1488" i="7" s="1"/>
  <c r="B1489" i="7"/>
  <c r="F1489" i="7" s="1"/>
  <c r="B1490" i="7"/>
  <c r="F1490" i="7" s="1"/>
  <c r="B1491" i="7"/>
  <c r="F1491" i="7" s="1"/>
  <c r="B1492" i="7"/>
  <c r="F1492" i="7" s="1"/>
  <c r="B1493" i="7"/>
  <c r="F1493" i="7" s="1"/>
  <c r="B1494" i="7"/>
  <c r="F1494" i="7" s="1"/>
  <c r="B1495" i="7"/>
  <c r="F1495" i="7" s="1"/>
  <c r="B1496" i="7"/>
  <c r="F1496" i="7" s="1"/>
  <c r="B1497" i="7"/>
  <c r="F1497" i="7" s="1"/>
  <c r="B1498" i="7"/>
  <c r="F1498" i="7" s="1"/>
  <c r="B1499" i="7"/>
  <c r="F1499" i="7" s="1"/>
  <c r="B1500" i="7"/>
  <c r="F1500" i="7" s="1"/>
  <c r="B1501" i="7"/>
  <c r="F1501" i="7" s="1"/>
  <c r="B1502" i="7"/>
  <c r="F1502" i="7" s="1"/>
  <c r="B1503" i="7"/>
  <c r="F1503" i="7" s="1"/>
  <c r="B1504" i="7"/>
  <c r="F1504" i="7" s="1"/>
  <c r="B1505" i="7"/>
  <c r="F1505" i="7" s="1"/>
  <c r="B1506" i="7"/>
  <c r="F1506" i="7" s="1"/>
  <c r="B1507" i="7"/>
  <c r="F1507" i="7" s="1"/>
  <c r="B1508" i="7"/>
  <c r="F1508" i="7" s="1"/>
  <c r="B1509" i="7"/>
  <c r="F1509" i="7" s="1"/>
  <c r="B1510" i="7"/>
  <c r="F1510" i="7" s="1"/>
  <c r="B1511" i="7"/>
  <c r="F1511" i="7" s="1"/>
  <c r="B1512" i="7"/>
  <c r="F1512" i="7" s="1"/>
  <c r="B1513" i="7"/>
  <c r="F1513" i="7" s="1"/>
  <c r="B1514" i="7"/>
  <c r="F1514" i="7" s="1"/>
  <c r="B1515" i="7"/>
  <c r="F1515" i="7" s="1"/>
  <c r="B1516" i="7"/>
  <c r="F1516" i="7" s="1"/>
  <c r="B1517" i="7"/>
  <c r="F1517" i="7" s="1"/>
  <c r="B1518" i="7"/>
  <c r="F1518" i="7" s="1"/>
  <c r="B1519" i="7"/>
  <c r="F1519" i="7" s="1"/>
  <c r="B1520" i="7"/>
  <c r="F1520" i="7" s="1"/>
  <c r="B1521" i="7"/>
  <c r="F1521" i="7" s="1"/>
  <c r="B1522" i="7"/>
  <c r="F1522" i="7" s="1"/>
  <c r="B1523" i="7"/>
  <c r="F1523" i="7" s="1"/>
  <c r="B1524" i="7"/>
  <c r="F1524" i="7" s="1"/>
  <c r="B1525" i="7"/>
  <c r="F1525" i="7" s="1"/>
  <c r="B1526" i="7"/>
  <c r="F1526" i="7" s="1"/>
  <c r="B1527" i="7"/>
  <c r="F1527" i="7" s="1"/>
  <c r="B1528" i="7"/>
  <c r="F1528" i="7" s="1"/>
  <c r="B1529" i="7"/>
  <c r="F1529" i="7" s="1"/>
  <c r="B1530" i="7"/>
  <c r="F1530" i="7" s="1"/>
  <c r="B1531" i="7"/>
  <c r="F1531" i="7" s="1"/>
  <c r="B1532" i="7"/>
  <c r="F1532" i="7" s="1"/>
  <c r="B1533" i="7"/>
  <c r="F1533" i="7" s="1"/>
  <c r="B1534" i="7"/>
  <c r="F1534" i="7" s="1"/>
  <c r="B1535" i="7"/>
  <c r="F1535" i="7" s="1"/>
  <c r="B1536" i="7"/>
  <c r="F1536" i="7" s="1"/>
  <c r="B1537" i="7"/>
  <c r="F1537" i="7" s="1"/>
  <c r="B1538" i="7"/>
  <c r="F1538" i="7" s="1"/>
  <c r="B1539" i="7"/>
  <c r="F1539" i="7" s="1"/>
  <c r="B1540" i="7"/>
  <c r="F1540" i="7" s="1"/>
  <c r="B1541" i="7"/>
  <c r="F1541" i="7" s="1"/>
  <c r="B1542" i="7"/>
  <c r="F1542" i="7" s="1"/>
  <c r="B1543" i="7"/>
  <c r="F1543" i="7" s="1"/>
  <c r="B1544" i="7"/>
  <c r="F1544" i="7" s="1"/>
  <c r="B1545" i="7"/>
  <c r="F1545" i="7" s="1"/>
  <c r="B1546" i="7"/>
  <c r="F1546" i="7" s="1"/>
  <c r="B1547" i="7"/>
  <c r="F1547" i="7" s="1"/>
  <c r="B1548" i="7"/>
  <c r="F1548" i="7" s="1"/>
  <c r="B1549" i="7"/>
  <c r="F1549" i="7" s="1"/>
  <c r="B1550" i="7"/>
  <c r="F1550" i="7" s="1"/>
  <c r="B1551" i="7"/>
  <c r="F1551" i="7" s="1"/>
  <c r="B1552" i="7"/>
  <c r="F1552" i="7" s="1"/>
  <c r="B1553" i="7"/>
  <c r="F1553" i="7" s="1"/>
  <c r="B1554" i="7"/>
  <c r="F1554" i="7" s="1"/>
  <c r="B1555" i="7"/>
  <c r="F1555" i="7" s="1"/>
  <c r="B1556" i="7"/>
  <c r="F1556" i="7" s="1"/>
  <c r="B1557" i="7"/>
  <c r="F1557" i="7" s="1"/>
  <c r="B1558" i="7"/>
  <c r="F1558" i="7" s="1"/>
  <c r="B1559" i="7"/>
  <c r="F1559" i="7" s="1"/>
  <c r="B1560" i="7"/>
  <c r="F1560" i="7" s="1"/>
  <c r="B1561" i="7"/>
  <c r="F1561" i="7" s="1"/>
  <c r="B1562" i="7"/>
  <c r="F1562" i="7" s="1"/>
  <c r="B1563" i="7"/>
  <c r="F1563" i="7" s="1"/>
  <c r="B1564" i="7"/>
  <c r="F1564" i="7" s="1"/>
  <c r="B1565" i="7"/>
  <c r="F1565" i="7" s="1"/>
  <c r="B1566" i="7"/>
  <c r="F1566" i="7" s="1"/>
  <c r="B1567" i="7"/>
  <c r="F1567" i="7" s="1"/>
  <c r="B1568" i="7"/>
  <c r="F1568" i="7" s="1"/>
  <c r="B1569" i="7"/>
  <c r="F1569" i="7" s="1"/>
  <c r="B1570" i="7"/>
  <c r="F1570" i="7" s="1"/>
  <c r="B1571" i="7"/>
  <c r="F1571" i="7" s="1"/>
  <c r="B1572" i="7"/>
  <c r="F1572" i="7" s="1"/>
  <c r="B1573" i="7"/>
  <c r="F1573" i="7" s="1"/>
  <c r="B1574" i="7"/>
  <c r="F1574" i="7" s="1"/>
  <c r="B1575" i="7"/>
  <c r="F1575" i="7" s="1"/>
  <c r="B1576" i="7"/>
  <c r="F1576" i="7" s="1"/>
  <c r="B1577" i="7"/>
  <c r="F1577" i="7" s="1"/>
  <c r="B1578" i="7"/>
  <c r="F1578" i="7" s="1"/>
  <c r="B1579" i="7"/>
  <c r="F1579" i="7" s="1"/>
  <c r="B1580" i="7"/>
  <c r="F1580" i="7" s="1"/>
  <c r="B1581" i="7"/>
  <c r="F1581" i="7" s="1"/>
  <c r="B1582" i="7"/>
  <c r="F1582" i="7" s="1"/>
  <c r="B1583" i="7"/>
  <c r="F1583" i="7" s="1"/>
  <c r="B1584" i="7"/>
  <c r="F1584" i="7" s="1"/>
  <c r="B1585" i="7"/>
  <c r="F1585" i="7" s="1"/>
  <c r="B1586" i="7"/>
  <c r="F1586" i="7" s="1"/>
  <c r="B1587" i="7"/>
  <c r="F1587" i="7" s="1"/>
  <c r="B1588" i="7"/>
  <c r="F1588" i="7" s="1"/>
  <c r="B1589" i="7"/>
  <c r="F1589" i="7" s="1"/>
  <c r="B1590" i="7"/>
  <c r="F1590" i="7" s="1"/>
  <c r="B1591" i="7"/>
  <c r="F1591" i="7" s="1"/>
  <c r="B1592" i="7"/>
  <c r="F1592" i="7" s="1"/>
  <c r="B1593" i="7"/>
  <c r="F1593" i="7" s="1"/>
  <c r="B1594" i="7"/>
  <c r="F1594" i="7" s="1"/>
  <c r="B1595" i="7"/>
  <c r="F1595" i="7" s="1"/>
  <c r="B1596" i="7"/>
  <c r="F1596" i="7" s="1"/>
  <c r="B1597" i="7"/>
  <c r="F1597" i="7" s="1"/>
  <c r="B1598" i="7"/>
  <c r="F1598" i="7" s="1"/>
  <c r="G22" i="6"/>
  <c r="G22" i="5"/>
  <c r="G22" i="4"/>
  <c r="J1327" i="7" l="1"/>
  <c r="M1327" i="7"/>
  <c r="J1325" i="7"/>
  <c r="M1325" i="7"/>
  <c r="J1323" i="7"/>
  <c r="M1323" i="7"/>
  <c r="J1321" i="7"/>
  <c r="M1321" i="7"/>
  <c r="J1319" i="7"/>
  <c r="M1319" i="7"/>
  <c r="J1317" i="7"/>
  <c r="M1317" i="7"/>
  <c r="J1315" i="7"/>
  <c r="M1315" i="7"/>
  <c r="J1313" i="7"/>
  <c r="M1313" i="7"/>
  <c r="J1311" i="7"/>
  <c r="M1311" i="7"/>
  <c r="J1309" i="7"/>
  <c r="M1309" i="7"/>
  <c r="J1307" i="7"/>
  <c r="M1307" i="7"/>
  <c r="J1305" i="7"/>
  <c r="M1305" i="7"/>
  <c r="J1303" i="7"/>
  <c r="M1303" i="7"/>
  <c r="J1301" i="7"/>
  <c r="M1301" i="7"/>
  <c r="J1299" i="7"/>
  <c r="M1299" i="7"/>
  <c r="J1297" i="7"/>
  <c r="M1297" i="7"/>
  <c r="J1295" i="7"/>
  <c r="M1295" i="7"/>
  <c r="J1293" i="7"/>
  <c r="M1293" i="7"/>
  <c r="J1291" i="7"/>
  <c r="M1291" i="7"/>
  <c r="J1289" i="7"/>
  <c r="M1289" i="7"/>
  <c r="J1287" i="7"/>
  <c r="M1287" i="7"/>
  <c r="J1285" i="7"/>
  <c r="M1285" i="7"/>
  <c r="J1283" i="7"/>
  <c r="M1283" i="7"/>
  <c r="J1281" i="7"/>
  <c r="M1281" i="7"/>
  <c r="J1279" i="7"/>
  <c r="M1279" i="7"/>
  <c r="J1277" i="7"/>
  <c r="M1277" i="7"/>
  <c r="J1275" i="7"/>
  <c r="M1275" i="7"/>
  <c r="J1273" i="7"/>
  <c r="M1273" i="7"/>
  <c r="J1271" i="7"/>
  <c r="M1271" i="7"/>
  <c r="J1269" i="7"/>
  <c r="M1269" i="7"/>
  <c r="J1267" i="7"/>
  <c r="M1267" i="7"/>
  <c r="J1265" i="7"/>
  <c r="M1265" i="7"/>
  <c r="J1263" i="7"/>
  <c r="M1263" i="7"/>
  <c r="J1261" i="7"/>
  <c r="M1261" i="7"/>
  <c r="J1259" i="7"/>
  <c r="M1259" i="7"/>
  <c r="J1257" i="7"/>
  <c r="M1257" i="7"/>
  <c r="J1255" i="7"/>
  <c r="M1255" i="7"/>
  <c r="J1253" i="7"/>
  <c r="M1253" i="7"/>
  <c r="J1251" i="7"/>
  <c r="M1251" i="7"/>
  <c r="J1249" i="7"/>
  <c r="M1249" i="7"/>
  <c r="J1247" i="7"/>
  <c r="M1247" i="7"/>
  <c r="J1245" i="7"/>
  <c r="M1245" i="7"/>
  <c r="J1243" i="7"/>
  <c r="M1243" i="7"/>
  <c r="J1241" i="7"/>
  <c r="M1241" i="7"/>
  <c r="J1239" i="7"/>
  <c r="M1239" i="7"/>
  <c r="J1237" i="7"/>
  <c r="M1237" i="7"/>
  <c r="J1235" i="7"/>
  <c r="M1235" i="7"/>
  <c r="J1233" i="7"/>
  <c r="M1233" i="7"/>
  <c r="J1231" i="7"/>
  <c r="M1231" i="7"/>
  <c r="J1229" i="7"/>
  <c r="M1229" i="7"/>
  <c r="J1227" i="7"/>
  <c r="M1227" i="7"/>
  <c r="J1225" i="7"/>
  <c r="M1225" i="7"/>
  <c r="J1223" i="7"/>
  <c r="M1223" i="7"/>
  <c r="J1221" i="7"/>
  <c r="M1221" i="7"/>
  <c r="J1219" i="7"/>
  <c r="M1219" i="7"/>
  <c r="J1217" i="7"/>
  <c r="M1217" i="7"/>
  <c r="J1215" i="7"/>
  <c r="M1215" i="7"/>
  <c r="J1213" i="7"/>
  <c r="M1213" i="7"/>
  <c r="J1211" i="7"/>
  <c r="M1211" i="7"/>
  <c r="J1209" i="7"/>
  <c r="M1209" i="7"/>
  <c r="J1207" i="7"/>
  <c r="M1207" i="7"/>
  <c r="J1205" i="7"/>
  <c r="M1205" i="7"/>
  <c r="J1203" i="7"/>
  <c r="M1203" i="7"/>
  <c r="J1201" i="7"/>
  <c r="M1201" i="7"/>
  <c r="J1199" i="7"/>
  <c r="M1199" i="7"/>
  <c r="J1197" i="7"/>
  <c r="M1197" i="7"/>
  <c r="J1195" i="7"/>
  <c r="M1195" i="7"/>
  <c r="J1193" i="7"/>
  <c r="M1193" i="7"/>
  <c r="J1191" i="7"/>
  <c r="M1191" i="7"/>
  <c r="J1189" i="7"/>
  <c r="M1189" i="7"/>
  <c r="J1187" i="7"/>
  <c r="M1187" i="7"/>
  <c r="J1185" i="7"/>
  <c r="M1185" i="7"/>
  <c r="J1183" i="7"/>
  <c r="M1183" i="7"/>
  <c r="J1181" i="7"/>
  <c r="M1181" i="7"/>
  <c r="J1179" i="7"/>
  <c r="M1179" i="7"/>
  <c r="J1177" i="7"/>
  <c r="M1177" i="7"/>
  <c r="J1175" i="7"/>
  <c r="M1175" i="7"/>
  <c r="J1173" i="7"/>
  <c r="M1173" i="7"/>
  <c r="J1171" i="7"/>
  <c r="M1171" i="7"/>
  <c r="J1169" i="7"/>
  <c r="M1169" i="7"/>
  <c r="J1167" i="7"/>
  <c r="M1167" i="7"/>
  <c r="J1165" i="7"/>
  <c r="M1165" i="7"/>
  <c r="J1163" i="7"/>
  <c r="M1163" i="7"/>
  <c r="J1161" i="7"/>
  <c r="M1161" i="7"/>
  <c r="J1159" i="7"/>
  <c r="M1159" i="7"/>
  <c r="J1157" i="7"/>
  <c r="M1157" i="7"/>
  <c r="J1155" i="7"/>
  <c r="M1155" i="7"/>
  <c r="J1153" i="7"/>
  <c r="M1153" i="7"/>
  <c r="J1151" i="7"/>
  <c r="M1151" i="7"/>
  <c r="J1149" i="7"/>
  <c r="M1149" i="7"/>
  <c r="J1147" i="7"/>
  <c r="M1147" i="7"/>
  <c r="J1145" i="7"/>
  <c r="M1145" i="7"/>
  <c r="J1143" i="7"/>
  <c r="M1143" i="7"/>
  <c r="J1141" i="7"/>
  <c r="M1141" i="7"/>
  <c r="J1139" i="7"/>
  <c r="M1139" i="7"/>
  <c r="J1137" i="7"/>
  <c r="M1137" i="7"/>
  <c r="J1135" i="7"/>
  <c r="M1135" i="7"/>
  <c r="J1133" i="7"/>
  <c r="M1133" i="7"/>
  <c r="J1131" i="7"/>
  <c r="M1131" i="7"/>
  <c r="J1129" i="7"/>
  <c r="M1129" i="7"/>
  <c r="J1127" i="7"/>
  <c r="M1127" i="7"/>
  <c r="J1125" i="7"/>
  <c r="M1125" i="7"/>
  <c r="J1123" i="7"/>
  <c r="M1123" i="7"/>
  <c r="J1121" i="7"/>
  <c r="M1121" i="7"/>
  <c r="J1119" i="7"/>
  <c r="M1119" i="7"/>
  <c r="J1117" i="7"/>
  <c r="M1117" i="7"/>
  <c r="J1115" i="7"/>
  <c r="M1115" i="7"/>
  <c r="J1113" i="7"/>
  <c r="M1113" i="7"/>
  <c r="J1111" i="7"/>
  <c r="M1111" i="7"/>
  <c r="J1109" i="7"/>
  <c r="M1109" i="7"/>
  <c r="J1107" i="7"/>
  <c r="M1107" i="7"/>
  <c r="J1105" i="7"/>
  <c r="M1105" i="7"/>
  <c r="J1103" i="7"/>
  <c r="M1103" i="7"/>
  <c r="J1101" i="7"/>
  <c r="M1101" i="7"/>
  <c r="J1099" i="7"/>
  <c r="M1099" i="7"/>
  <c r="J1097" i="7"/>
  <c r="M1097" i="7"/>
  <c r="J1095" i="7"/>
  <c r="M1095" i="7"/>
  <c r="J1093" i="7"/>
  <c r="M1093" i="7"/>
  <c r="J1091" i="7"/>
  <c r="M1091" i="7"/>
  <c r="J1089" i="7"/>
  <c r="M1089" i="7"/>
  <c r="J1087" i="7"/>
  <c r="M1087" i="7"/>
  <c r="J1085" i="7"/>
  <c r="M1085" i="7"/>
  <c r="J1083" i="7"/>
  <c r="M1083" i="7"/>
  <c r="J1081" i="7"/>
  <c r="M1081" i="7"/>
  <c r="J1079" i="7"/>
  <c r="M1079" i="7"/>
  <c r="J1077" i="7"/>
  <c r="M1077" i="7"/>
  <c r="J1075" i="7"/>
  <c r="M1075" i="7"/>
  <c r="J1073" i="7"/>
  <c r="M1073" i="7"/>
  <c r="J1071" i="7"/>
  <c r="M1071" i="7"/>
  <c r="J1069" i="7"/>
  <c r="M1069" i="7"/>
  <c r="J1067" i="7"/>
  <c r="M1067" i="7"/>
  <c r="J1065" i="7"/>
  <c r="M1065" i="7"/>
  <c r="J1063" i="7"/>
  <c r="M1063" i="7"/>
  <c r="J1061" i="7"/>
  <c r="M1061" i="7"/>
  <c r="J1059" i="7"/>
  <c r="M1059" i="7"/>
  <c r="J1057" i="7"/>
  <c r="M1057" i="7"/>
  <c r="J1055" i="7"/>
  <c r="M1055" i="7"/>
  <c r="J1053" i="7"/>
  <c r="M1053" i="7"/>
  <c r="J1051" i="7"/>
  <c r="M1051" i="7"/>
  <c r="J1049" i="7"/>
  <c r="M1049" i="7"/>
  <c r="J1047" i="7"/>
  <c r="M1047" i="7"/>
  <c r="J1045" i="7"/>
  <c r="M1045" i="7"/>
  <c r="J1043" i="7"/>
  <c r="M1043" i="7"/>
  <c r="J1041" i="7"/>
  <c r="M1041" i="7"/>
  <c r="J1039" i="7"/>
  <c r="M1039" i="7"/>
  <c r="J1037" i="7"/>
  <c r="M1037" i="7"/>
  <c r="J1035" i="7"/>
  <c r="M1035" i="7"/>
  <c r="J1033" i="7"/>
  <c r="M1033" i="7"/>
  <c r="J1031" i="7"/>
  <c r="M1031" i="7"/>
  <c r="J1029" i="7"/>
  <c r="M1029" i="7"/>
  <c r="J1027" i="7"/>
  <c r="M1027" i="7"/>
  <c r="J1025" i="7"/>
  <c r="M1025" i="7"/>
  <c r="J1023" i="7"/>
  <c r="M1023" i="7"/>
  <c r="J1021" i="7"/>
  <c r="M1021" i="7"/>
  <c r="J1019" i="7"/>
  <c r="M1019" i="7"/>
  <c r="J1017" i="7"/>
  <c r="M1017" i="7"/>
  <c r="J1015" i="7"/>
  <c r="M1015" i="7"/>
  <c r="J1013" i="7"/>
  <c r="M1013" i="7"/>
  <c r="J1011" i="7"/>
  <c r="M1011" i="7"/>
  <c r="J1009" i="7"/>
  <c r="M1009" i="7"/>
  <c r="J1007" i="7"/>
  <c r="M1007" i="7"/>
  <c r="J1005" i="7"/>
  <c r="M1005" i="7"/>
  <c r="J1003" i="7"/>
  <c r="M1003" i="7"/>
  <c r="J1001" i="7"/>
  <c r="M1001" i="7"/>
  <c r="J999" i="7"/>
  <c r="M999" i="7"/>
  <c r="J997" i="7"/>
  <c r="M997" i="7"/>
  <c r="J995" i="7"/>
  <c r="M995" i="7"/>
  <c r="J993" i="7"/>
  <c r="M993" i="7"/>
  <c r="J991" i="7"/>
  <c r="M991" i="7"/>
  <c r="J989" i="7"/>
  <c r="M989" i="7"/>
  <c r="J987" i="7"/>
  <c r="M987" i="7"/>
  <c r="J985" i="7"/>
  <c r="M985" i="7"/>
  <c r="J983" i="7"/>
  <c r="M983" i="7"/>
  <c r="J981" i="7"/>
  <c r="M981" i="7"/>
  <c r="J979" i="7"/>
  <c r="M979" i="7"/>
  <c r="J977" i="7"/>
  <c r="M977" i="7"/>
  <c r="J975" i="7"/>
  <c r="M975" i="7"/>
  <c r="J973" i="7"/>
  <c r="M973" i="7"/>
  <c r="J971" i="7"/>
  <c r="M971" i="7"/>
  <c r="J969" i="7"/>
  <c r="M969" i="7"/>
  <c r="J967" i="7"/>
  <c r="M967" i="7"/>
  <c r="J965" i="7"/>
  <c r="M965" i="7"/>
  <c r="J963" i="7"/>
  <c r="M963" i="7"/>
  <c r="J961" i="7"/>
  <c r="M961" i="7"/>
  <c r="J959" i="7"/>
  <c r="M959" i="7"/>
  <c r="J957" i="7"/>
  <c r="M957" i="7"/>
  <c r="J955" i="7"/>
  <c r="M955" i="7"/>
  <c r="J953" i="7"/>
  <c r="M953" i="7"/>
  <c r="J951" i="7"/>
  <c r="M951" i="7"/>
  <c r="J949" i="7"/>
  <c r="M949" i="7"/>
  <c r="J947" i="7"/>
  <c r="M947" i="7"/>
  <c r="J945" i="7"/>
  <c r="M945" i="7"/>
  <c r="J943" i="7"/>
  <c r="M943" i="7"/>
  <c r="J941" i="7"/>
  <c r="M941" i="7"/>
  <c r="J939" i="7"/>
  <c r="M939" i="7"/>
  <c r="J937" i="7"/>
  <c r="M937" i="7"/>
  <c r="J935" i="7"/>
  <c r="M935" i="7"/>
  <c r="J933" i="7"/>
  <c r="M933" i="7"/>
  <c r="J931" i="7"/>
  <c r="M931" i="7"/>
  <c r="J929" i="7"/>
  <c r="M929" i="7"/>
  <c r="J927" i="7"/>
  <c r="M927" i="7"/>
  <c r="J925" i="7"/>
  <c r="M925" i="7"/>
  <c r="J923" i="7"/>
  <c r="M923" i="7"/>
  <c r="J921" i="7"/>
  <c r="M921" i="7"/>
  <c r="J919" i="7"/>
  <c r="M919" i="7"/>
  <c r="J917" i="7"/>
  <c r="M917" i="7"/>
  <c r="J915" i="7"/>
  <c r="M915" i="7"/>
  <c r="J913" i="7"/>
  <c r="M913" i="7"/>
  <c r="J911" i="7"/>
  <c r="M911" i="7"/>
  <c r="J909" i="7"/>
  <c r="M909" i="7"/>
  <c r="J907" i="7"/>
  <c r="M907" i="7"/>
  <c r="J905" i="7"/>
  <c r="M905" i="7"/>
  <c r="J903" i="7"/>
  <c r="M903" i="7"/>
  <c r="J901" i="7"/>
  <c r="M901" i="7"/>
  <c r="J899" i="7"/>
  <c r="M899" i="7"/>
  <c r="J897" i="7"/>
  <c r="M897" i="7"/>
  <c r="J895" i="7"/>
  <c r="M895" i="7"/>
  <c r="J893" i="7"/>
  <c r="M893" i="7"/>
  <c r="J891" i="7"/>
  <c r="M891" i="7"/>
  <c r="J889" i="7"/>
  <c r="M889" i="7"/>
  <c r="J887" i="7"/>
  <c r="M887" i="7"/>
  <c r="J885" i="7"/>
  <c r="M885" i="7"/>
  <c r="J883" i="7"/>
  <c r="M883" i="7"/>
  <c r="J881" i="7"/>
  <c r="M881" i="7"/>
  <c r="J879" i="7"/>
  <c r="M879" i="7"/>
  <c r="J877" i="7"/>
  <c r="M877" i="7"/>
  <c r="J875" i="7"/>
  <c r="M875" i="7"/>
  <c r="J873" i="7"/>
  <c r="M873" i="7"/>
  <c r="J871" i="7"/>
  <c r="M871" i="7"/>
  <c r="J869" i="7"/>
  <c r="M869" i="7"/>
  <c r="J867" i="7"/>
  <c r="M867" i="7"/>
  <c r="J865" i="7"/>
  <c r="M865" i="7"/>
  <c r="J863" i="7"/>
  <c r="M863" i="7"/>
  <c r="J861" i="7"/>
  <c r="M861" i="7"/>
  <c r="J859" i="7"/>
  <c r="M859" i="7"/>
  <c r="J857" i="7"/>
  <c r="M857" i="7"/>
  <c r="J855" i="7"/>
  <c r="M855" i="7"/>
  <c r="J853" i="7"/>
  <c r="M853" i="7"/>
  <c r="J851" i="7"/>
  <c r="M851" i="7"/>
  <c r="J849" i="7"/>
  <c r="M849" i="7"/>
  <c r="J847" i="7"/>
  <c r="M847" i="7"/>
  <c r="J845" i="7"/>
  <c r="M845" i="7"/>
  <c r="J843" i="7"/>
  <c r="M843" i="7"/>
  <c r="J841" i="7"/>
  <c r="M841" i="7"/>
  <c r="J839" i="7"/>
  <c r="M839" i="7"/>
  <c r="J837" i="7"/>
  <c r="M837" i="7"/>
  <c r="J835" i="7"/>
  <c r="M835" i="7"/>
  <c r="J833" i="7"/>
  <c r="M833" i="7"/>
  <c r="J831" i="7"/>
  <c r="M831" i="7"/>
  <c r="J829" i="7"/>
  <c r="M829" i="7"/>
  <c r="J827" i="7"/>
  <c r="M827" i="7"/>
  <c r="J825" i="7"/>
  <c r="M825" i="7"/>
  <c r="J823" i="7"/>
  <c r="M823" i="7"/>
  <c r="J821" i="7"/>
  <c r="M821" i="7"/>
  <c r="J819" i="7"/>
  <c r="M819" i="7"/>
  <c r="J817" i="7"/>
  <c r="M817" i="7"/>
  <c r="J815" i="7"/>
  <c r="M815" i="7"/>
  <c r="J813" i="7"/>
  <c r="M813" i="7"/>
  <c r="J811" i="7"/>
  <c r="M811" i="7"/>
  <c r="J809" i="7"/>
  <c r="M809" i="7"/>
  <c r="J807" i="7"/>
  <c r="M807" i="7"/>
  <c r="J805" i="7"/>
  <c r="M805" i="7"/>
  <c r="J803" i="7"/>
  <c r="M803" i="7"/>
  <c r="J801" i="7"/>
  <c r="M801" i="7"/>
  <c r="J799" i="7"/>
  <c r="M799" i="7"/>
  <c r="J797" i="7"/>
  <c r="M797" i="7"/>
  <c r="J795" i="7"/>
  <c r="M795" i="7"/>
  <c r="J793" i="7"/>
  <c r="M793" i="7"/>
  <c r="J791" i="7"/>
  <c r="M791" i="7"/>
  <c r="J789" i="7"/>
  <c r="M789" i="7"/>
  <c r="J787" i="7"/>
  <c r="M787" i="7"/>
  <c r="J785" i="7"/>
  <c r="M785" i="7"/>
  <c r="J783" i="7"/>
  <c r="M783" i="7"/>
  <c r="J781" i="7"/>
  <c r="M781" i="7"/>
  <c r="J779" i="7"/>
  <c r="M779" i="7"/>
  <c r="J777" i="7"/>
  <c r="M777" i="7"/>
  <c r="J775" i="7"/>
  <c r="M775" i="7"/>
  <c r="J773" i="7"/>
  <c r="M773" i="7"/>
  <c r="J771" i="7"/>
  <c r="M771" i="7"/>
  <c r="J769" i="7"/>
  <c r="M769" i="7"/>
  <c r="J767" i="7"/>
  <c r="M767" i="7"/>
  <c r="J765" i="7"/>
  <c r="M765" i="7"/>
  <c r="J763" i="7"/>
  <c r="M763" i="7"/>
  <c r="J761" i="7"/>
  <c r="M761" i="7"/>
  <c r="J759" i="7"/>
  <c r="M759" i="7"/>
  <c r="J757" i="7"/>
  <c r="M757" i="7"/>
  <c r="J755" i="7"/>
  <c r="M755" i="7"/>
  <c r="J753" i="7"/>
  <c r="M753" i="7"/>
  <c r="J751" i="7"/>
  <c r="M751" i="7"/>
  <c r="J749" i="7"/>
  <c r="M749" i="7"/>
  <c r="J747" i="7"/>
  <c r="M747" i="7"/>
  <c r="J745" i="7"/>
  <c r="M745" i="7"/>
  <c r="J743" i="7"/>
  <c r="M743" i="7"/>
  <c r="J741" i="7"/>
  <c r="M741" i="7"/>
  <c r="J739" i="7"/>
  <c r="M739" i="7"/>
  <c r="J737" i="7"/>
  <c r="M737" i="7"/>
  <c r="J735" i="7"/>
  <c r="M735" i="7"/>
  <c r="J733" i="7"/>
  <c r="M733" i="7"/>
  <c r="J731" i="7"/>
  <c r="M731" i="7"/>
  <c r="J729" i="7"/>
  <c r="M729" i="7"/>
  <c r="J727" i="7"/>
  <c r="M727" i="7"/>
  <c r="J725" i="7"/>
  <c r="M725" i="7"/>
  <c r="J723" i="7"/>
  <c r="M723" i="7"/>
  <c r="J721" i="7"/>
  <c r="M721" i="7"/>
  <c r="J719" i="7"/>
  <c r="M719" i="7"/>
  <c r="J717" i="7"/>
  <c r="M717" i="7"/>
  <c r="J715" i="7"/>
  <c r="M715" i="7"/>
  <c r="J713" i="7"/>
  <c r="M713" i="7"/>
  <c r="J711" i="7"/>
  <c r="M711" i="7"/>
  <c r="J709" i="7"/>
  <c r="M709" i="7"/>
  <c r="J707" i="7"/>
  <c r="M707" i="7"/>
  <c r="J705" i="7"/>
  <c r="M705" i="7"/>
  <c r="J703" i="7"/>
  <c r="M703" i="7"/>
  <c r="J701" i="7"/>
  <c r="M701" i="7"/>
  <c r="J699" i="7"/>
  <c r="M699" i="7"/>
  <c r="J697" i="7"/>
  <c r="M697" i="7"/>
  <c r="J695" i="7"/>
  <c r="M695" i="7"/>
  <c r="J693" i="7"/>
  <c r="M693" i="7"/>
  <c r="J691" i="7"/>
  <c r="M691" i="7"/>
  <c r="J689" i="7"/>
  <c r="M689" i="7"/>
  <c r="J687" i="7"/>
  <c r="M687" i="7"/>
  <c r="J685" i="7"/>
  <c r="M685" i="7"/>
  <c r="J683" i="7"/>
  <c r="M683" i="7"/>
  <c r="J681" i="7"/>
  <c r="M681" i="7"/>
  <c r="J679" i="7"/>
  <c r="M679" i="7"/>
  <c r="J677" i="7"/>
  <c r="M677" i="7"/>
  <c r="J675" i="7"/>
  <c r="M675" i="7"/>
  <c r="J673" i="7"/>
  <c r="M673" i="7"/>
  <c r="J671" i="7"/>
  <c r="M671" i="7"/>
  <c r="J669" i="7"/>
  <c r="M669" i="7"/>
  <c r="J667" i="7"/>
  <c r="M667" i="7"/>
  <c r="J665" i="7"/>
  <c r="M665" i="7"/>
  <c r="J663" i="7"/>
  <c r="M663" i="7"/>
  <c r="J661" i="7"/>
  <c r="M661" i="7"/>
  <c r="J659" i="7"/>
  <c r="M659" i="7"/>
  <c r="J657" i="7"/>
  <c r="M657" i="7"/>
  <c r="J655" i="7"/>
  <c r="M655" i="7"/>
  <c r="J653" i="7"/>
  <c r="M653" i="7"/>
  <c r="J651" i="7"/>
  <c r="M651" i="7"/>
  <c r="J649" i="7"/>
  <c r="M649" i="7"/>
  <c r="J647" i="7"/>
  <c r="M647" i="7"/>
  <c r="J645" i="7"/>
  <c r="M645" i="7"/>
  <c r="J643" i="7"/>
  <c r="M643" i="7"/>
  <c r="J641" i="7"/>
  <c r="M641" i="7"/>
  <c r="J639" i="7"/>
  <c r="M639" i="7"/>
  <c r="J637" i="7"/>
  <c r="M637" i="7"/>
  <c r="J635" i="7"/>
  <c r="M635" i="7"/>
  <c r="J633" i="7"/>
  <c r="M633" i="7"/>
  <c r="J631" i="7"/>
  <c r="M631" i="7"/>
  <c r="J629" i="7"/>
  <c r="M629" i="7"/>
  <c r="J627" i="7"/>
  <c r="M627" i="7"/>
  <c r="J625" i="7"/>
  <c r="M625" i="7"/>
  <c r="J623" i="7"/>
  <c r="M623" i="7"/>
  <c r="J621" i="7"/>
  <c r="M621" i="7"/>
  <c r="J619" i="7"/>
  <c r="M619" i="7"/>
  <c r="J617" i="7"/>
  <c r="M617" i="7"/>
  <c r="J615" i="7"/>
  <c r="M615" i="7"/>
  <c r="J613" i="7"/>
  <c r="M613" i="7"/>
  <c r="J611" i="7"/>
  <c r="M611" i="7"/>
  <c r="J609" i="7"/>
  <c r="M609" i="7"/>
  <c r="J607" i="7"/>
  <c r="M607" i="7"/>
  <c r="J605" i="7"/>
  <c r="M605" i="7"/>
  <c r="J603" i="7"/>
  <c r="M603" i="7"/>
  <c r="J601" i="7"/>
  <c r="M601" i="7"/>
  <c r="J599" i="7"/>
  <c r="M599" i="7"/>
  <c r="J597" i="7"/>
  <c r="M597" i="7"/>
  <c r="J595" i="7"/>
  <c r="M595" i="7"/>
  <c r="J593" i="7"/>
  <c r="M593" i="7"/>
  <c r="J591" i="7"/>
  <c r="M591" i="7"/>
  <c r="J589" i="7"/>
  <c r="M589" i="7"/>
  <c r="J587" i="7"/>
  <c r="M587" i="7"/>
  <c r="J585" i="7"/>
  <c r="M585" i="7"/>
  <c r="J583" i="7"/>
  <c r="M583" i="7"/>
  <c r="J581" i="7"/>
  <c r="M581" i="7"/>
  <c r="J579" i="7"/>
  <c r="M579" i="7"/>
  <c r="J577" i="7"/>
  <c r="M577" i="7"/>
  <c r="J575" i="7"/>
  <c r="M575" i="7"/>
  <c r="J573" i="7"/>
  <c r="M573" i="7"/>
  <c r="J571" i="7"/>
  <c r="M571" i="7"/>
  <c r="J569" i="7"/>
  <c r="M569" i="7"/>
  <c r="J567" i="7"/>
  <c r="M567" i="7"/>
  <c r="J565" i="7"/>
  <c r="M565" i="7"/>
  <c r="J563" i="7"/>
  <c r="M563" i="7"/>
  <c r="J561" i="7"/>
  <c r="M561" i="7"/>
  <c r="J559" i="7"/>
  <c r="M559" i="7"/>
  <c r="J557" i="7"/>
  <c r="M557" i="7"/>
  <c r="J555" i="7"/>
  <c r="M555" i="7"/>
  <c r="J553" i="7"/>
  <c r="M553" i="7"/>
  <c r="J551" i="7"/>
  <c r="M551" i="7"/>
  <c r="J549" i="7"/>
  <c r="M549" i="7"/>
  <c r="J547" i="7"/>
  <c r="M547" i="7"/>
  <c r="J545" i="7"/>
  <c r="M545" i="7"/>
  <c r="J543" i="7"/>
  <c r="M543" i="7"/>
  <c r="J541" i="7"/>
  <c r="M541" i="7"/>
  <c r="J539" i="7"/>
  <c r="M539" i="7"/>
  <c r="J537" i="7"/>
  <c r="M537" i="7"/>
  <c r="J535" i="7"/>
  <c r="M535" i="7"/>
  <c r="J533" i="7"/>
  <c r="M533" i="7"/>
  <c r="J531" i="7"/>
  <c r="M531" i="7"/>
  <c r="J529" i="7"/>
  <c r="M529" i="7"/>
  <c r="J527" i="7"/>
  <c r="M527" i="7"/>
  <c r="J525" i="7"/>
  <c r="M525" i="7"/>
  <c r="J523" i="7"/>
  <c r="M523" i="7"/>
  <c r="J521" i="7"/>
  <c r="M521" i="7"/>
  <c r="J519" i="7"/>
  <c r="M519" i="7"/>
  <c r="J517" i="7"/>
  <c r="M517" i="7"/>
  <c r="J515" i="7"/>
  <c r="M515" i="7"/>
  <c r="J513" i="7"/>
  <c r="M513" i="7"/>
  <c r="J511" i="7"/>
  <c r="M511" i="7"/>
  <c r="J509" i="7"/>
  <c r="M509" i="7"/>
  <c r="J507" i="7"/>
  <c r="M507" i="7"/>
  <c r="J505" i="7"/>
  <c r="M505" i="7"/>
  <c r="J503" i="7"/>
  <c r="M503" i="7"/>
  <c r="J501" i="7"/>
  <c r="M501" i="7"/>
  <c r="J499" i="7"/>
  <c r="M499" i="7"/>
  <c r="J497" i="7"/>
  <c r="M497" i="7"/>
  <c r="J495" i="7"/>
  <c r="M495" i="7"/>
  <c r="J493" i="7"/>
  <c r="M493" i="7"/>
  <c r="J491" i="7"/>
  <c r="M491" i="7"/>
  <c r="J489" i="7"/>
  <c r="M489" i="7"/>
  <c r="J487" i="7"/>
  <c r="M487" i="7"/>
  <c r="J485" i="7"/>
  <c r="M485" i="7"/>
  <c r="J483" i="7"/>
  <c r="M483" i="7"/>
  <c r="J481" i="7"/>
  <c r="M481" i="7"/>
  <c r="J479" i="7"/>
  <c r="M479" i="7"/>
  <c r="J477" i="7"/>
  <c r="M477" i="7"/>
  <c r="J475" i="7"/>
  <c r="M475" i="7"/>
  <c r="J473" i="7"/>
  <c r="M473" i="7"/>
  <c r="J471" i="7"/>
  <c r="M471" i="7"/>
  <c r="J469" i="7"/>
  <c r="M469" i="7"/>
  <c r="J467" i="7"/>
  <c r="M467" i="7"/>
  <c r="J465" i="7"/>
  <c r="M465" i="7"/>
  <c r="J463" i="7"/>
  <c r="M463" i="7"/>
  <c r="J461" i="7"/>
  <c r="M461" i="7"/>
  <c r="J459" i="7"/>
  <c r="M459" i="7"/>
  <c r="J457" i="7"/>
  <c r="M457" i="7"/>
  <c r="J455" i="7"/>
  <c r="M455" i="7"/>
  <c r="J453" i="7"/>
  <c r="M453" i="7"/>
  <c r="J451" i="7"/>
  <c r="M451" i="7"/>
  <c r="J449" i="7"/>
  <c r="M449" i="7"/>
  <c r="J447" i="7"/>
  <c r="M447" i="7"/>
  <c r="J445" i="7"/>
  <c r="M445" i="7"/>
  <c r="J443" i="7"/>
  <c r="M443" i="7"/>
  <c r="J441" i="7"/>
  <c r="M441" i="7"/>
  <c r="J439" i="7"/>
  <c r="M439" i="7"/>
  <c r="J437" i="7"/>
  <c r="M437" i="7"/>
  <c r="J435" i="7"/>
  <c r="M435" i="7"/>
  <c r="J433" i="7"/>
  <c r="M433" i="7"/>
  <c r="J431" i="7"/>
  <c r="M431" i="7"/>
  <c r="J429" i="7"/>
  <c r="M429" i="7"/>
  <c r="J427" i="7"/>
  <c r="M427" i="7"/>
  <c r="J425" i="7"/>
  <c r="M425" i="7"/>
  <c r="J423" i="7"/>
  <c r="M423" i="7"/>
  <c r="J421" i="7"/>
  <c r="M421" i="7"/>
  <c r="J419" i="7"/>
  <c r="M419" i="7"/>
  <c r="J417" i="7"/>
  <c r="M417" i="7"/>
  <c r="J415" i="7"/>
  <c r="M415" i="7"/>
  <c r="J413" i="7"/>
  <c r="M413" i="7"/>
  <c r="J411" i="7"/>
  <c r="M411" i="7"/>
  <c r="J409" i="7"/>
  <c r="M409" i="7"/>
  <c r="J407" i="7"/>
  <c r="M407" i="7"/>
  <c r="J405" i="7"/>
  <c r="M405" i="7"/>
  <c r="J403" i="7"/>
  <c r="M403" i="7"/>
  <c r="J401" i="7"/>
  <c r="M401" i="7"/>
  <c r="J399" i="7"/>
  <c r="M399" i="7"/>
  <c r="J397" i="7"/>
  <c r="M397" i="7"/>
  <c r="J395" i="7"/>
  <c r="M395" i="7"/>
  <c r="J393" i="7"/>
  <c r="M393" i="7"/>
  <c r="J391" i="7"/>
  <c r="M391" i="7"/>
  <c r="J389" i="7"/>
  <c r="M389" i="7"/>
  <c r="J387" i="7"/>
  <c r="M387" i="7"/>
  <c r="J385" i="7"/>
  <c r="M385" i="7"/>
  <c r="J383" i="7"/>
  <c r="M383" i="7"/>
  <c r="J381" i="7"/>
  <c r="M381" i="7"/>
  <c r="J379" i="7"/>
  <c r="M379" i="7"/>
  <c r="J377" i="7"/>
  <c r="M377" i="7"/>
  <c r="J375" i="7"/>
  <c r="M375" i="7"/>
  <c r="J373" i="7"/>
  <c r="M373" i="7"/>
  <c r="J371" i="7"/>
  <c r="M371" i="7"/>
  <c r="J369" i="7"/>
  <c r="M369" i="7"/>
  <c r="J367" i="7"/>
  <c r="M367" i="7"/>
  <c r="J365" i="7"/>
  <c r="M365" i="7"/>
  <c r="J363" i="7"/>
  <c r="M363" i="7"/>
  <c r="J361" i="7"/>
  <c r="M361" i="7"/>
  <c r="J359" i="7"/>
  <c r="M359" i="7"/>
  <c r="J357" i="7"/>
  <c r="M357" i="7"/>
  <c r="J355" i="7"/>
  <c r="M355" i="7"/>
  <c r="J353" i="7"/>
  <c r="M353" i="7"/>
  <c r="J1328" i="7"/>
  <c r="M1328" i="7"/>
  <c r="J1326" i="7"/>
  <c r="M1326" i="7"/>
  <c r="J1324" i="7"/>
  <c r="M1324" i="7"/>
  <c r="J1322" i="7"/>
  <c r="M1322" i="7"/>
  <c r="J1320" i="7"/>
  <c r="M1320" i="7"/>
  <c r="J1318" i="7"/>
  <c r="M1318" i="7"/>
  <c r="J1316" i="7"/>
  <c r="M1316" i="7"/>
  <c r="J1314" i="7"/>
  <c r="M1314" i="7"/>
  <c r="J1312" i="7"/>
  <c r="M1312" i="7"/>
  <c r="J1310" i="7"/>
  <c r="M1310" i="7"/>
  <c r="J1308" i="7"/>
  <c r="M1308" i="7"/>
  <c r="J1306" i="7"/>
  <c r="M1306" i="7"/>
  <c r="J1304" i="7"/>
  <c r="M1304" i="7"/>
  <c r="J1302" i="7"/>
  <c r="M1302" i="7"/>
  <c r="J1300" i="7"/>
  <c r="M1300" i="7"/>
  <c r="J1298" i="7"/>
  <c r="M1298" i="7"/>
  <c r="J1296" i="7"/>
  <c r="M1296" i="7"/>
  <c r="J1294" i="7"/>
  <c r="M1294" i="7"/>
  <c r="J1292" i="7"/>
  <c r="M1292" i="7"/>
  <c r="J1290" i="7"/>
  <c r="M1290" i="7"/>
  <c r="J1288" i="7"/>
  <c r="M1288" i="7"/>
  <c r="J1286" i="7"/>
  <c r="M1286" i="7"/>
  <c r="J1284" i="7"/>
  <c r="M1284" i="7"/>
  <c r="J1282" i="7"/>
  <c r="M1282" i="7"/>
  <c r="J1280" i="7"/>
  <c r="M1280" i="7"/>
  <c r="J1278" i="7"/>
  <c r="M1278" i="7"/>
  <c r="J1276" i="7"/>
  <c r="M1276" i="7"/>
  <c r="J1274" i="7"/>
  <c r="M1274" i="7"/>
  <c r="J1272" i="7"/>
  <c r="M1272" i="7"/>
  <c r="J1270" i="7"/>
  <c r="M1270" i="7"/>
  <c r="J1268" i="7"/>
  <c r="M1268" i="7"/>
  <c r="J1266" i="7"/>
  <c r="M1266" i="7"/>
  <c r="J1264" i="7"/>
  <c r="M1264" i="7"/>
  <c r="J1262" i="7"/>
  <c r="M1262" i="7"/>
  <c r="J1260" i="7"/>
  <c r="M1260" i="7"/>
  <c r="J1258" i="7"/>
  <c r="M1258" i="7"/>
  <c r="J1256" i="7"/>
  <c r="M1256" i="7"/>
  <c r="J1254" i="7"/>
  <c r="M1254" i="7"/>
  <c r="J1252" i="7"/>
  <c r="M1252" i="7"/>
  <c r="J1250" i="7"/>
  <c r="M1250" i="7"/>
  <c r="J1248" i="7"/>
  <c r="M1248" i="7"/>
  <c r="J1246" i="7"/>
  <c r="M1246" i="7"/>
  <c r="J1244" i="7"/>
  <c r="M1244" i="7"/>
  <c r="J1242" i="7"/>
  <c r="M1242" i="7"/>
  <c r="J1240" i="7"/>
  <c r="M1240" i="7"/>
  <c r="J1238" i="7"/>
  <c r="M1238" i="7"/>
  <c r="J1236" i="7"/>
  <c r="M1236" i="7"/>
  <c r="J1234" i="7"/>
  <c r="M1234" i="7"/>
  <c r="J1232" i="7"/>
  <c r="M1232" i="7"/>
  <c r="J1230" i="7"/>
  <c r="M1230" i="7"/>
  <c r="J1228" i="7"/>
  <c r="M1228" i="7"/>
  <c r="J1226" i="7"/>
  <c r="M1226" i="7"/>
  <c r="J1224" i="7"/>
  <c r="M1224" i="7"/>
  <c r="J1222" i="7"/>
  <c r="M1222" i="7"/>
  <c r="J1220" i="7"/>
  <c r="M1220" i="7"/>
  <c r="J1218" i="7"/>
  <c r="M1218" i="7"/>
  <c r="J1216" i="7"/>
  <c r="M1216" i="7"/>
  <c r="J1214" i="7"/>
  <c r="M1214" i="7"/>
  <c r="J1212" i="7"/>
  <c r="M1212" i="7"/>
  <c r="J1210" i="7"/>
  <c r="M1210" i="7"/>
  <c r="J1208" i="7"/>
  <c r="M1208" i="7"/>
  <c r="J1206" i="7"/>
  <c r="M1206" i="7"/>
  <c r="J1204" i="7"/>
  <c r="M1204" i="7"/>
  <c r="J1202" i="7"/>
  <c r="M1202" i="7"/>
  <c r="J1200" i="7"/>
  <c r="M1200" i="7"/>
  <c r="J1198" i="7"/>
  <c r="M1198" i="7"/>
  <c r="J1196" i="7"/>
  <c r="M1196" i="7"/>
  <c r="J1194" i="7"/>
  <c r="M1194" i="7"/>
  <c r="J1192" i="7"/>
  <c r="M1192" i="7"/>
  <c r="J1190" i="7"/>
  <c r="M1190" i="7"/>
  <c r="J1188" i="7"/>
  <c r="M1188" i="7"/>
  <c r="J1186" i="7"/>
  <c r="M1186" i="7"/>
  <c r="J1184" i="7"/>
  <c r="M1184" i="7"/>
  <c r="J1182" i="7"/>
  <c r="M1182" i="7"/>
  <c r="J1180" i="7"/>
  <c r="M1180" i="7"/>
  <c r="J1178" i="7"/>
  <c r="M1178" i="7"/>
  <c r="J1176" i="7"/>
  <c r="M1176" i="7"/>
  <c r="J1174" i="7"/>
  <c r="M1174" i="7"/>
  <c r="J1172" i="7"/>
  <c r="M1172" i="7"/>
  <c r="J1170" i="7"/>
  <c r="M1170" i="7"/>
  <c r="J1168" i="7"/>
  <c r="M1168" i="7"/>
  <c r="J1166" i="7"/>
  <c r="M1166" i="7"/>
  <c r="J1164" i="7"/>
  <c r="M1164" i="7"/>
  <c r="J1162" i="7"/>
  <c r="M1162" i="7"/>
  <c r="J1160" i="7"/>
  <c r="M1160" i="7"/>
  <c r="J1158" i="7"/>
  <c r="M1158" i="7"/>
  <c r="J1156" i="7"/>
  <c r="M1156" i="7"/>
  <c r="J1154" i="7"/>
  <c r="M1154" i="7"/>
  <c r="J1152" i="7"/>
  <c r="M1152" i="7"/>
  <c r="J1150" i="7"/>
  <c r="M1150" i="7"/>
  <c r="J1148" i="7"/>
  <c r="M1148" i="7"/>
  <c r="J1146" i="7"/>
  <c r="M1146" i="7"/>
  <c r="J1144" i="7"/>
  <c r="M1144" i="7"/>
  <c r="J1142" i="7"/>
  <c r="M1142" i="7"/>
  <c r="J1140" i="7"/>
  <c r="M1140" i="7"/>
  <c r="J1138" i="7"/>
  <c r="M1138" i="7"/>
  <c r="J1136" i="7"/>
  <c r="M1136" i="7"/>
  <c r="J1134" i="7"/>
  <c r="M1134" i="7"/>
  <c r="J1132" i="7"/>
  <c r="M1132" i="7"/>
  <c r="J1130" i="7"/>
  <c r="M1130" i="7"/>
  <c r="J1128" i="7"/>
  <c r="M1128" i="7"/>
  <c r="J1126" i="7"/>
  <c r="M1126" i="7"/>
  <c r="J1124" i="7"/>
  <c r="M1124" i="7"/>
  <c r="J1122" i="7"/>
  <c r="M1122" i="7"/>
  <c r="J1120" i="7"/>
  <c r="M1120" i="7"/>
  <c r="J1118" i="7"/>
  <c r="M1118" i="7"/>
  <c r="J1116" i="7"/>
  <c r="M1116" i="7"/>
  <c r="J1114" i="7"/>
  <c r="M1114" i="7"/>
  <c r="J1112" i="7"/>
  <c r="M1112" i="7"/>
  <c r="J1110" i="7"/>
  <c r="M1110" i="7"/>
  <c r="J1108" i="7"/>
  <c r="M1108" i="7"/>
  <c r="J1106" i="7"/>
  <c r="M1106" i="7"/>
  <c r="J1104" i="7"/>
  <c r="M1104" i="7"/>
  <c r="J1102" i="7"/>
  <c r="M1102" i="7"/>
  <c r="J1100" i="7"/>
  <c r="M1100" i="7"/>
  <c r="J1098" i="7"/>
  <c r="M1098" i="7"/>
  <c r="J1096" i="7"/>
  <c r="M1096" i="7"/>
  <c r="J1094" i="7"/>
  <c r="M1094" i="7"/>
  <c r="J1092" i="7"/>
  <c r="M1092" i="7"/>
  <c r="J1090" i="7"/>
  <c r="M1090" i="7"/>
  <c r="J1088" i="7"/>
  <c r="M1088" i="7"/>
  <c r="J1086" i="7"/>
  <c r="M1086" i="7"/>
  <c r="J1084" i="7"/>
  <c r="M1084" i="7"/>
  <c r="J1082" i="7"/>
  <c r="M1082" i="7"/>
  <c r="J1080" i="7"/>
  <c r="M1080" i="7"/>
  <c r="J1078" i="7"/>
  <c r="M1078" i="7"/>
  <c r="J1076" i="7"/>
  <c r="M1076" i="7"/>
  <c r="J1074" i="7"/>
  <c r="M1074" i="7"/>
  <c r="J1072" i="7"/>
  <c r="M1072" i="7"/>
  <c r="J1070" i="7"/>
  <c r="M1070" i="7"/>
  <c r="J1068" i="7"/>
  <c r="M1068" i="7"/>
  <c r="J1066" i="7"/>
  <c r="M1066" i="7"/>
  <c r="J1064" i="7"/>
  <c r="M1064" i="7"/>
  <c r="J1062" i="7"/>
  <c r="M1062" i="7"/>
  <c r="J1060" i="7"/>
  <c r="M1060" i="7"/>
  <c r="J1058" i="7"/>
  <c r="M1058" i="7"/>
  <c r="J1056" i="7"/>
  <c r="M1056" i="7"/>
  <c r="J1054" i="7"/>
  <c r="M1054" i="7"/>
  <c r="J1052" i="7"/>
  <c r="M1052" i="7"/>
  <c r="J1050" i="7"/>
  <c r="M1050" i="7"/>
  <c r="J1048" i="7"/>
  <c r="M1048" i="7"/>
  <c r="J1046" i="7"/>
  <c r="M1046" i="7"/>
  <c r="J1044" i="7"/>
  <c r="M1044" i="7"/>
  <c r="J1042" i="7"/>
  <c r="M1042" i="7"/>
  <c r="J1040" i="7"/>
  <c r="M1040" i="7"/>
  <c r="J1038" i="7"/>
  <c r="M1038" i="7"/>
  <c r="J1036" i="7"/>
  <c r="M1036" i="7"/>
  <c r="J1034" i="7"/>
  <c r="M1034" i="7"/>
  <c r="J1032" i="7"/>
  <c r="M1032" i="7"/>
  <c r="J1030" i="7"/>
  <c r="M1030" i="7"/>
  <c r="J1028" i="7"/>
  <c r="M1028" i="7"/>
  <c r="J1026" i="7"/>
  <c r="M1026" i="7"/>
  <c r="J1024" i="7"/>
  <c r="M1024" i="7"/>
  <c r="J1022" i="7"/>
  <c r="M1022" i="7"/>
  <c r="J1020" i="7"/>
  <c r="M1020" i="7"/>
  <c r="J1018" i="7"/>
  <c r="M1018" i="7"/>
  <c r="J1016" i="7"/>
  <c r="M1016" i="7"/>
  <c r="J1014" i="7"/>
  <c r="M1014" i="7"/>
  <c r="J1012" i="7"/>
  <c r="M1012" i="7"/>
  <c r="J1010" i="7"/>
  <c r="M1010" i="7"/>
  <c r="J1008" i="7"/>
  <c r="M1008" i="7"/>
  <c r="J1006" i="7"/>
  <c r="M1006" i="7"/>
  <c r="J1004" i="7"/>
  <c r="M1004" i="7"/>
  <c r="J1002" i="7"/>
  <c r="M1002" i="7"/>
  <c r="J1000" i="7"/>
  <c r="M1000" i="7"/>
  <c r="J998" i="7"/>
  <c r="M998" i="7"/>
  <c r="J996" i="7"/>
  <c r="M996" i="7"/>
  <c r="J994" i="7"/>
  <c r="M994" i="7"/>
  <c r="J992" i="7"/>
  <c r="M992" i="7"/>
  <c r="J990" i="7"/>
  <c r="M990" i="7"/>
  <c r="J988" i="7"/>
  <c r="M988" i="7"/>
  <c r="J986" i="7"/>
  <c r="M986" i="7"/>
  <c r="J984" i="7"/>
  <c r="M984" i="7"/>
  <c r="J982" i="7"/>
  <c r="M982" i="7"/>
  <c r="J980" i="7"/>
  <c r="M980" i="7"/>
  <c r="J978" i="7"/>
  <c r="M978" i="7"/>
  <c r="J976" i="7"/>
  <c r="M976" i="7"/>
  <c r="J974" i="7"/>
  <c r="M974" i="7"/>
  <c r="J972" i="7"/>
  <c r="M972" i="7"/>
  <c r="J970" i="7"/>
  <c r="M970" i="7"/>
  <c r="J968" i="7"/>
  <c r="M968" i="7"/>
  <c r="J966" i="7"/>
  <c r="M966" i="7"/>
  <c r="J964" i="7"/>
  <c r="M964" i="7"/>
  <c r="J962" i="7"/>
  <c r="M962" i="7"/>
  <c r="J960" i="7"/>
  <c r="M960" i="7"/>
  <c r="J958" i="7"/>
  <c r="M958" i="7"/>
  <c r="J956" i="7"/>
  <c r="M956" i="7"/>
  <c r="J954" i="7"/>
  <c r="M954" i="7"/>
  <c r="J952" i="7"/>
  <c r="M952" i="7"/>
  <c r="J950" i="7"/>
  <c r="M950" i="7"/>
  <c r="J948" i="7"/>
  <c r="M948" i="7"/>
  <c r="J946" i="7"/>
  <c r="M946" i="7"/>
  <c r="J944" i="7"/>
  <c r="M944" i="7"/>
  <c r="J942" i="7"/>
  <c r="M942" i="7"/>
  <c r="J940" i="7"/>
  <c r="M940" i="7"/>
  <c r="J938" i="7"/>
  <c r="M938" i="7"/>
  <c r="J936" i="7"/>
  <c r="M936" i="7"/>
  <c r="J934" i="7"/>
  <c r="M934" i="7"/>
  <c r="J932" i="7"/>
  <c r="M932" i="7"/>
  <c r="J930" i="7"/>
  <c r="M930" i="7"/>
  <c r="J928" i="7"/>
  <c r="M928" i="7"/>
  <c r="J926" i="7"/>
  <c r="M926" i="7"/>
  <c r="J924" i="7"/>
  <c r="M924" i="7"/>
  <c r="J922" i="7"/>
  <c r="M922" i="7"/>
  <c r="J920" i="7"/>
  <c r="M920" i="7"/>
  <c r="J918" i="7"/>
  <c r="M918" i="7"/>
  <c r="J916" i="7"/>
  <c r="M916" i="7"/>
  <c r="J914" i="7"/>
  <c r="M914" i="7"/>
  <c r="J912" i="7"/>
  <c r="M912" i="7"/>
  <c r="J910" i="7"/>
  <c r="M910" i="7"/>
  <c r="J908" i="7"/>
  <c r="M908" i="7"/>
  <c r="J906" i="7"/>
  <c r="M906" i="7"/>
  <c r="J904" i="7"/>
  <c r="M904" i="7"/>
  <c r="J902" i="7"/>
  <c r="M902" i="7"/>
  <c r="J900" i="7"/>
  <c r="M900" i="7"/>
  <c r="J898" i="7"/>
  <c r="M898" i="7"/>
  <c r="J896" i="7"/>
  <c r="M896" i="7"/>
  <c r="J894" i="7"/>
  <c r="M894" i="7"/>
  <c r="J892" i="7"/>
  <c r="M892" i="7"/>
  <c r="J890" i="7"/>
  <c r="M890" i="7"/>
  <c r="J888" i="7"/>
  <c r="M888" i="7"/>
  <c r="J886" i="7"/>
  <c r="M886" i="7"/>
  <c r="J884" i="7"/>
  <c r="M884" i="7"/>
  <c r="J882" i="7"/>
  <c r="M882" i="7"/>
  <c r="J880" i="7"/>
  <c r="M880" i="7"/>
  <c r="J878" i="7"/>
  <c r="M878" i="7"/>
  <c r="J876" i="7"/>
  <c r="M876" i="7"/>
  <c r="J874" i="7"/>
  <c r="M874" i="7"/>
  <c r="J872" i="7"/>
  <c r="M872" i="7"/>
  <c r="J870" i="7"/>
  <c r="M870" i="7"/>
  <c r="J868" i="7"/>
  <c r="M868" i="7"/>
  <c r="J866" i="7"/>
  <c r="M866" i="7"/>
  <c r="J864" i="7"/>
  <c r="M864" i="7"/>
  <c r="J862" i="7"/>
  <c r="M862" i="7"/>
  <c r="J860" i="7"/>
  <c r="M860" i="7"/>
  <c r="J858" i="7"/>
  <c r="M858" i="7"/>
  <c r="J856" i="7"/>
  <c r="M856" i="7"/>
  <c r="J854" i="7"/>
  <c r="M854" i="7"/>
  <c r="J852" i="7"/>
  <c r="M852" i="7"/>
  <c r="J850" i="7"/>
  <c r="M850" i="7"/>
  <c r="J848" i="7"/>
  <c r="M848" i="7"/>
  <c r="J846" i="7"/>
  <c r="M846" i="7"/>
  <c r="J844" i="7"/>
  <c r="M844" i="7"/>
  <c r="J842" i="7"/>
  <c r="M842" i="7"/>
  <c r="J840" i="7"/>
  <c r="M840" i="7"/>
  <c r="J838" i="7"/>
  <c r="M838" i="7"/>
  <c r="J836" i="7"/>
  <c r="M836" i="7"/>
  <c r="J834" i="7"/>
  <c r="M834" i="7"/>
  <c r="J832" i="7"/>
  <c r="M832" i="7"/>
  <c r="J830" i="7"/>
  <c r="M830" i="7"/>
  <c r="J828" i="7"/>
  <c r="M828" i="7"/>
  <c r="J826" i="7"/>
  <c r="M826" i="7"/>
  <c r="J824" i="7"/>
  <c r="M824" i="7"/>
  <c r="J822" i="7"/>
  <c r="M822" i="7"/>
  <c r="J820" i="7"/>
  <c r="M820" i="7"/>
  <c r="J818" i="7"/>
  <c r="M818" i="7"/>
  <c r="J816" i="7"/>
  <c r="M816" i="7"/>
  <c r="J814" i="7"/>
  <c r="M814" i="7"/>
  <c r="J812" i="7"/>
  <c r="M812" i="7"/>
  <c r="J810" i="7"/>
  <c r="M810" i="7"/>
  <c r="J808" i="7"/>
  <c r="M808" i="7"/>
  <c r="J806" i="7"/>
  <c r="M806" i="7"/>
  <c r="J804" i="7"/>
  <c r="M804" i="7"/>
  <c r="J802" i="7"/>
  <c r="M802" i="7"/>
  <c r="J800" i="7"/>
  <c r="M800" i="7"/>
  <c r="J798" i="7"/>
  <c r="M798" i="7"/>
  <c r="J796" i="7"/>
  <c r="M796" i="7"/>
  <c r="J794" i="7"/>
  <c r="M794" i="7"/>
  <c r="J792" i="7"/>
  <c r="M792" i="7"/>
  <c r="J790" i="7"/>
  <c r="M790" i="7"/>
  <c r="J788" i="7"/>
  <c r="M788" i="7"/>
  <c r="J786" i="7"/>
  <c r="M786" i="7"/>
  <c r="J784" i="7"/>
  <c r="M784" i="7"/>
  <c r="J782" i="7"/>
  <c r="M782" i="7"/>
  <c r="J780" i="7"/>
  <c r="M780" i="7"/>
  <c r="J778" i="7"/>
  <c r="M778" i="7"/>
  <c r="J776" i="7"/>
  <c r="M776" i="7"/>
  <c r="J774" i="7"/>
  <c r="M774" i="7"/>
  <c r="J772" i="7"/>
  <c r="M772" i="7"/>
  <c r="J770" i="7"/>
  <c r="M770" i="7"/>
  <c r="J768" i="7"/>
  <c r="M768" i="7"/>
  <c r="J766" i="7"/>
  <c r="M766" i="7"/>
  <c r="J764" i="7"/>
  <c r="M764" i="7"/>
  <c r="J762" i="7"/>
  <c r="M762" i="7"/>
  <c r="J760" i="7"/>
  <c r="M760" i="7"/>
  <c r="J758" i="7"/>
  <c r="M758" i="7"/>
  <c r="J756" i="7"/>
  <c r="M756" i="7"/>
  <c r="J754" i="7"/>
  <c r="M754" i="7"/>
  <c r="J752" i="7"/>
  <c r="M752" i="7"/>
  <c r="J750" i="7"/>
  <c r="M750" i="7"/>
  <c r="J748" i="7"/>
  <c r="M748" i="7"/>
  <c r="J746" i="7"/>
  <c r="M746" i="7"/>
  <c r="J744" i="7"/>
  <c r="M744" i="7"/>
  <c r="J742" i="7"/>
  <c r="M742" i="7"/>
  <c r="J740" i="7"/>
  <c r="M740" i="7"/>
  <c r="J738" i="7"/>
  <c r="M738" i="7"/>
  <c r="J736" i="7"/>
  <c r="M736" i="7"/>
  <c r="J734" i="7"/>
  <c r="M734" i="7"/>
  <c r="J732" i="7"/>
  <c r="M732" i="7"/>
  <c r="J730" i="7"/>
  <c r="M730" i="7"/>
  <c r="J728" i="7"/>
  <c r="M728" i="7"/>
  <c r="J726" i="7"/>
  <c r="M726" i="7"/>
  <c r="J724" i="7"/>
  <c r="M724" i="7"/>
  <c r="J722" i="7"/>
  <c r="M722" i="7"/>
  <c r="J720" i="7"/>
  <c r="M720" i="7"/>
  <c r="J718" i="7"/>
  <c r="M718" i="7"/>
  <c r="J716" i="7"/>
  <c r="M716" i="7"/>
  <c r="J714" i="7"/>
  <c r="M714" i="7"/>
  <c r="J712" i="7"/>
  <c r="M712" i="7"/>
  <c r="J710" i="7"/>
  <c r="M710" i="7"/>
  <c r="J708" i="7"/>
  <c r="M708" i="7"/>
  <c r="J706" i="7"/>
  <c r="M706" i="7"/>
  <c r="J704" i="7"/>
  <c r="M704" i="7"/>
  <c r="J702" i="7"/>
  <c r="M702" i="7"/>
  <c r="J700" i="7"/>
  <c r="M700" i="7"/>
  <c r="J698" i="7"/>
  <c r="M698" i="7"/>
  <c r="J696" i="7"/>
  <c r="M696" i="7"/>
  <c r="J694" i="7"/>
  <c r="M694" i="7"/>
  <c r="J692" i="7"/>
  <c r="M692" i="7"/>
  <c r="J690" i="7"/>
  <c r="M690" i="7"/>
  <c r="J688" i="7"/>
  <c r="M688" i="7"/>
  <c r="J686" i="7"/>
  <c r="M686" i="7"/>
  <c r="J684" i="7"/>
  <c r="M684" i="7"/>
  <c r="J682" i="7"/>
  <c r="M682" i="7"/>
  <c r="J680" i="7"/>
  <c r="M680" i="7"/>
  <c r="J678" i="7"/>
  <c r="M678" i="7"/>
  <c r="J676" i="7"/>
  <c r="M676" i="7"/>
  <c r="J674" i="7"/>
  <c r="M674" i="7"/>
  <c r="J672" i="7"/>
  <c r="M672" i="7"/>
  <c r="J670" i="7"/>
  <c r="M670" i="7"/>
  <c r="J668" i="7"/>
  <c r="M668" i="7"/>
  <c r="J666" i="7"/>
  <c r="M666" i="7"/>
  <c r="J664" i="7"/>
  <c r="M664" i="7"/>
  <c r="J662" i="7"/>
  <c r="M662" i="7"/>
  <c r="J660" i="7"/>
  <c r="M660" i="7"/>
  <c r="J658" i="7"/>
  <c r="M658" i="7"/>
  <c r="J656" i="7"/>
  <c r="M656" i="7"/>
  <c r="J654" i="7"/>
  <c r="M654" i="7"/>
  <c r="J652" i="7"/>
  <c r="M652" i="7"/>
  <c r="J650" i="7"/>
  <c r="M650" i="7"/>
  <c r="J648" i="7"/>
  <c r="M648" i="7"/>
  <c r="J646" i="7"/>
  <c r="M646" i="7"/>
  <c r="J644" i="7"/>
  <c r="M644" i="7"/>
  <c r="J642" i="7"/>
  <c r="M642" i="7"/>
  <c r="J640" i="7"/>
  <c r="M640" i="7"/>
  <c r="J638" i="7"/>
  <c r="M638" i="7"/>
  <c r="J636" i="7"/>
  <c r="M636" i="7"/>
  <c r="J634" i="7"/>
  <c r="M634" i="7"/>
  <c r="J632" i="7"/>
  <c r="M632" i="7"/>
  <c r="J630" i="7"/>
  <c r="M630" i="7"/>
  <c r="J628" i="7"/>
  <c r="M628" i="7"/>
  <c r="J626" i="7"/>
  <c r="M626" i="7"/>
  <c r="J624" i="7"/>
  <c r="M624" i="7"/>
  <c r="J622" i="7"/>
  <c r="M622" i="7"/>
  <c r="J620" i="7"/>
  <c r="M620" i="7"/>
  <c r="J618" i="7"/>
  <c r="M618" i="7"/>
  <c r="J616" i="7"/>
  <c r="M616" i="7"/>
  <c r="J614" i="7"/>
  <c r="M614" i="7"/>
  <c r="J612" i="7"/>
  <c r="M612" i="7"/>
  <c r="J610" i="7"/>
  <c r="M610" i="7"/>
  <c r="J608" i="7"/>
  <c r="M608" i="7"/>
  <c r="J606" i="7"/>
  <c r="M606" i="7"/>
  <c r="J604" i="7"/>
  <c r="M604" i="7"/>
  <c r="J602" i="7"/>
  <c r="M602" i="7"/>
  <c r="J600" i="7"/>
  <c r="M600" i="7"/>
  <c r="J598" i="7"/>
  <c r="M598" i="7"/>
  <c r="J596" i="7"/>
  <c r="M596" i="7"/>
  <c r="J594" i="7"/>
  <c r="M594" i="7"/>
  <c r="J592" i="7"/>
  <c r="M592" i="7"/>
  <c r="J590" i="7"/>
  <c r="M590" i="7"/>
  <c r="J588" i="7"/>
  <c r="M588" i="7"/>
  <c r="J586" i="7"/>
  <c r="M586" i="7"/>
  <c r="J584" i="7"/>
  <c r="M584" i="7"/>
  <c r="J582" i="7"/>
  <c r="M582" i="7"/>
  <c r="J580" i="7"/>
  <c r="M580" i="7"/>
  <c r="J578" i="7"/>
  <c r="M578" i="7"/>
  <c r="J576" i="7"/>
  <c r="M576" i="7"/>
  <c r="J574" i="7"/>
  <c r="M574" i="7"/>
  <c r="J572" i="7"/>
  <c r="M572" i="7"/>
  <c r="J570" i="7"/>
  <c r="M570" i="7"/>
  <c r="J568" i="7"/>
  <c r="M568" i="7"/>
  <c r="J566" i="7"/>
  <c r="M566" i="7"/>
  <c r="J564" i="7"/>
  <c r="M564" i="7"/>
  <c r="J562" i="7"/>
  <c r="M562" i="7"/>
  <c r="J560" i="7"/>
  <c r="M560" i="7"/>
  <c r="J558" i="7"/>
  <c r="M558" i="7"/>
  <c r="J556" i="7"/>
  <c r="M556" i="7"/>
  <c r="J554" i="7"/>
  <c r="M554" i="7"/>
  <c r="J552" i="7"/>
  <c r="M552" i="7"/>
  <c r="J550" i="7"/>
  <c r="M550" i="7"/>
  <c r="J548" i="7"/>
  <c r="M548" i="7"/>
  <c r="J546" i="7"/>
  <c r="M546" i="7"/>
  <c r="J544" i="7"/>
  <c r="M544" i="7"/>
  <c r="J542" i="7"/>
  <c r="M542" i="7"/>
  <c r="J540" i="7"/>
  <c r="M540" i="7"/>
  <c r="J538" i="7"/>
  <c r="M538" i="7"/>
  <c r="J536" i="7"/>
  <c r="M536" i="7"/>
  <c r="J534" i="7"/>
  <c r="M534" i="7"/>
  <c r="J532" i="7"/>
  <c r="M532" i="7"/>
  <c r="J530" i="7"/>
  <c r="M530" i="7"/>
  <c r="J528" i="7"/>
  <c r="M528" i="7"/>
  <c r="J526" i="7"/>
  <c r="M526" i="7"/>
  <c r="J524" i="7"/>
  <c r="M524" i="7"/>
  <c r="J522" i="7"/>
  <c r="M522" i="7"/>
  <c r="J520" i="7"/>
  <c r="M520" i="7"/>
  <c r="J518" i="7"/>
  <c r="M518" i="7"/>
  <c r="J516" i="7"/>
  <c r="M516" i="7"/>
  <c r="J514" i="7"/>
  <c r="M514" i="7"/>
  <c r="J512" i="7"/>
  <c r="M512" i="7"/>
  <c r="J510" i="7"/>
  <c r="M510" i="7"/>
  <c r="J508" i="7"/>
  <c r="M508" i="7"/>
  <c r="J506" i="7"/>
  <c r="M506" i="7"/>
  <c r="J504" i="7"/>
  <c r="M504" i="7"/>
  <c r="J502" i="7"/>
  <c r="M502" i="7"/>
  <c r="J500" i="7"/>
  <c r="M500" i="7"/>
  <c r="J498" i="7"/>
  <c r="M498" i="7"/>
  <c r="J496" i="7"/>
  <c r="M496" i="7"/>
  <c r="J494" i="7"/>
  <c r="M494" i="7"/>
  <c r="J492" i="7"/>
  <c r="M492" i="7"/>
  <c r="J490" i="7"/>
  <c r="M490" i="7"/>
  <c r="J488" i="7"/>
  <c r="M488" i="7"/>
  <c r="J486" i="7"/>
  <c r="M486" i="7"/>
  <c r="J484" i="7"/>
  <c r="M484" i="7"/>
  <c r="J482" i="7"/>
  <c r="M482" i="7"/>
  <c r="J480" i="7"/>
  <c r="M480" i="7"/>
  <c r="J478" i="7"/>
  <c r="M478" i="7"/>
  <c r="J476" i="7"/>
  <c r="M476" i="7"/>
  <c r="J474" i="7"/>
  <c r="M474" i="7"/>
  <c r="J472" i="7"/>
  <c r="M472" i="7"/>
  <c r="J470" i="7"/>
  <c r="M470" i="7"/>
  <c r="J468" i="7"/>
  <c r="M468" i="7"/>
  <c r="J466" i="7"/>
  <c r="M466" i="7"/>
  <c r="J464" i="7"/>
  <c r="M464" i="7"/>
  <c r="J462" i="7"/>
  <c r="M462" i="7"/>
  <c r="J460" i="7"/>
  <c r="M460" i="7"/>
  <c r="J458" i="7"/>
  <c r="M458" i="7"/>
  <c r="J456" i="7"/>
  <c r="M456" i="7"/>
  <c r="J454" i="7"/>
  <c r="M454" i="7"/>
  <c r="J452" i="7"/>
  <c r="M452" i="7"/>
  <c r="J450" i="7"/>
  <c r="M450" i="7"/>
  <c r="J448" i="7"/>
  <c r="M448" i="7"/>
  <c r="J446" i="7"/>
  <c r="M446" i="7"/>
  <c r="J444" i="7"/>
  <c r="M444" i="7"/>
  <c r="J442" i="7"/>
  <c r="M442" i="7"/>
  <c r="J440" i="7"/>
  <c r="M440" i="7"/>
  <c r="J438" i="7"/>
  <c r="M438" i="7"/>
  <c r="J436" i="7"/>
  <c r="M436" i="7"/>
  <c r="J434" i="7"/>
  <c r="M434" i="7"/>
  <c r="J432" i="7"/>
  <c r="M432" i="7"/>
  <c r="J430" i="7"/>
  <c r="M430" i="7"/>
  <c r="J428" i="7"/>
  <c r="M428" i="7"/>
  <c r="J426" i="7"/>
  <c r="M426" i="7"/>
  <c r="J424" i="7"/>
  <c r="M424" i="7"/>
  <c r="J422" i="7"/>
  <c r="M422" i="7"/>
  <c r="J420" i="7"/>
  <c r="M420" i="7"/>
  <c r="J418" i="7"/>
  <c r="M418" i="7"/>
  <c r="J416" i="7"/>
  <c r="M416" i="7"/>
  <c r="J414" i="7"/>
  <c r="M414" i="7"/>
  <c r="J412" i="7"/>
  <c r="M412" i="7"/>
  <c r="J410" i="7"/>
  <c r="M410" i="7"/>
  <c r="J408" i="7"/>
  <c r="M408" i="7"/>
  <c r="J406" i="7"/>
  <c r="M406" i="7"/>
  <c r="J404" i="7"/>
  <c r="M404" i="7"/>
  <c r="J402" i="7"/>
  <c r="M402" i="7"/>
  <c r="J400" i="7"/>
  <c r="M400" i="7"/>
  <c r="J398" i="7"/>
  <c r="M398" i="7"/>
  <c r="J396" i="7"/>
  <c r="M396" i="7"/>
  <c r="J394" i="7"/>
  <c r="M394" i="7"/>
  <c r="J392" i="7"/>
  <c r="M392" i="7"/>
  <c r="J390" i="7"/>
  <c r="M390" i="7"/>
  <c r="J388" i="7"/>
  <c r="M388" i="7"/>
  <c r="J386" i="7"/>
  <c r="M386" i="7"/>
  <c r="J384" i="7"/>
  <c r="M384" i="7"/>
  <c r="J382" i="7"/>
  <c r="M382" i="7"/>
  <c r="J380" i="7"/>
  <c r="M380" i="7"/>
  <c r="J378" i="7"/>
  <c r="M378" i="7"/>
  <c r="J376" i="7"/>
  <c r="M376" i="7"/>
  <c r="J374" i="7"/>
  <c r="M374" i="7"/>
  <c r="J372" i="7"/>
  <c r="M372" i="7"/>
  <c r="J370" i="7"/>
  <c r="M370" i="7"/>
  <c r="J368" i="7"/>
  <c r="M368" i="7"/>
  <c r="J366" i="7"/>
  <c r="M366" i="7"/>
  <c r="J364" i="7"/>
  <c r="M364" i="7"/>
  <c r="J362" i="7"/>
  <c r="M362" i="7"/>
  <c r="J360" i="7"/>
  <c r="M360" i="7"/>
  <c r="J358" i="7"/>
  <c r="M358" i="7"/>
  <c r="J356" i="7"/>
  <c r="M356" i="7"/>
  <c r="J354" i="7"/>
  <c r="M354" i="7"/>
  <c r="D6" i="7"/>
  <c r="C6" i="7"/>
  <c r="E6" i="7" s="1"/>
  <c r="H6" i="7" s="1"/>
  <c r="C8" i="7"/>
  <c r="E8" i="7" s="1"/>
  <c r="H8" i="7" s="1"/>
  <c r="D8" i="7"/>
  <c r="C7" i="7"/>
  <c r="E7" i="7" s="1"/>
  <c r="H7" i="7" s="1"/>
  <c r="D7" i="7"/>
  <c r="J6" i="7" l="1"/>
  <c r="M6" i="7"/>
  <c r="J7" i="7"/>
  <c r="M7" i="7"/>
  <c r="J8" i="7"/>
  <c r="M8" i="7"/>
  <c r="C11" i="7"/>
  <c r="E11" i="7" s="1"/>
  <c r="H11" i="7" s="1"/>
  <c r="D11" i="7"/>
  <c r="M20" i="6"/>
  <c r="M19" i="6"/>
  <c r="M20" i="5"/>
  <c r="M19" i="5"/>
  <c r="M20" i="4"/>
  <c r="M19" i="4"/>
  <c r="G20" i="6"/>
  <c r="G19" i="6"/>
  <c r="G20" i="5"/>
  <c r="G19" i="5"/>
  <c r="G20" i="4"/>
  <c r="G19" i="4"/>
  <c r="J11" i="7" l="1"/>
  <c r="M11" i="7"/>
  <c r="C9" i="7"/>
  <c r="E9" i="7" s="1"/>
  <c r="H9" i="7" s="1"/>
  <c r="D9" i="7"/>
  <c r="D10" i="7"/>
  <c r="C10" i="7"/>
  <c r="E10" i="7" s="1"/>
  <c r="H10" i="7" s="1"/>
  <c r="J10" i="7" l="1"/>
  <c r="M10" i="7"/>
  <c r="J9" i="7"/>
  <c r="M9" i="7"/>
  <c r="D14" i="7"/>
  <c r="C14" i="7"/>
  <c r="E14" i="7" s="1"/>
  <c r="H14" i="7" s="1"/>
  <c r="J14" i="7" l="1"/>
  <c r="M14" i="7"/>
  <c r="C13" i="7"/>
  <c r="E13" i="7" s="1"/>
  <c r="H13" i="7" s="1"/>
  <c r="D13" i="7"/>
  <c r="D12" i="7"/>
  <c r="C12" i="7"/>
  <c r="E12" i="7" s="1"/>
  <c r="H12" i="7" s="1"/>
  <c r="J13" i="7" l="1"/>
  <c r="M13" i="7"/>
  <c r="J12" i="7"/>
  <c r="M12" i="7"/>
  <c r="C17" i="7"/>
  <c r="E17" i="7" s="1"/>
  <c r="H17" i="7" s="1"/>
  <c r="D17" i="7"/>
  <c r="J17" i="7" l="1"/>
  <c r="M17" i="7"/>
  <c r="C15" i="7"/>
  <c r="E15" i="7" s="1"/>
  <c r="H15" i="7" s="1"/>
  <c r="D15" i="7"/>
  <c r="D16" i="7"/>
  <c r="C16" i="7"/>
  <c r="E16" i="7" s="1"/>
  <c r="H16" i="7" s="1"/>
  <c r="J15" i="7" l="1"/>
  <c r="M15" i="7"/>
  <c r="J16" i="7"/>
  <c r="M16" i="7"/>
  <c r="D20" i="7"/>
  <c r="C20" i="7"/>
  <c r="E20" i="7" s="1"/>
  <c r="H20" i="7" s="1"/>
  <c r="J20" i="7" l="1"/>
  <c r="M20" i="7"/>
  <c r="D18" i="7"/>
  <c r="C18" i="7"/>
  <c r="E18" i="7" s="1"/>
  <c r="H18" i="7" s="1"/>
  <c r="C19" i="7"/>
  <c r="E19" i="7" s="1"/>
  <c r="H19" i="7" s="1"/>
  <c r="D19" i="7"/>
  <c r="J19" i="7" l="1"/>
  <c r="M19" i="7"/>
  <c r="J18" i="7"/>
  <c r="M18" i="7"/>
  <c r="C23" i="7"/>
  <c r="E23" i="7" s="1"/>
  <c r="H23" i="7" s="1"/>
  <c r="D23" i="7"/>
  <c r="J23" i="7" l="1"/>
  <c r="M23" i="7"/>
  <c r="C21" i="7"/>
  <c r="E21" i="7" s="1"/>
  <c r="H21" i="7" s="1"/>
  <c r="D21" i="7"/>
  <c r="D22" i="7"/>
  <c r="C22" i="7"/>
  <c r="E22" i="7" s="1"/>
  <c r="H22" i="7" s="1"/>
  <c r="J22" i="7" l="1"/>
  <c r="M22" i="7"/>
  <c r="J21" i="7"/>
  <c r="M21" i="7"/>
  <c r="D26" i="7"/>
  <c r="C26" i="7"/>
  <c r="E26" i="7" s="1"/>
  <c r="H26" i="7" s="1"/>
  <c r="J26" i="7" l="1"/>
  <c r="M26" i="7"/>
  <c r="D24" i="7"/>
  <c r="C24" i="7"/>
  <c r="E24" i="7" s="1"/>
  <c r="H24" i="7" s="1"/>
  <c r="C25" i="7"/>
  <c r="E25" i="7" s="1"/>
  <c r="H25" i="7" s="1"/>
  <c r="D25" i="7"/>
  <c r="J25" i="7" l="1"/>
  <c r="M25" i="7"/>
  <c r="J24" i="7"/>
  <c r="M24" i="7"/>
  <c r="C29" i="7"/>
  <c r="E29" i="7" s="1"/>
  <c r="H29" i="7" s="1"/>
  <c r="D29" i="7"/>
  <c r="J29" i="7" l="1"/>
  <c r="M29" i="7"/>
  <c r="C27" i="7"/>
  <c r="E27" i="7" s="1"/>
  <c r="H27" i="7" s="1"/>
  <c r="D27" i="7"/>
  <c r="D28" i="7"/>
  <c r="C28" i="7"/>
  <c r="E28" i="7" s="1"/>
  <c r="H28" i="7" s="1"/>
  <c r="J27" i="7" l="1"/>
  <c r="M27" i="7"/>
  <c r="J28" i="7"/>
  <c r="M28" i="7"/>
  <c r="D32" i="7"/>
  <c r="C32" i="7"/>
  <c r="E32" i="7" s="1"/>
  <c r="H32" i="7" s="1"/>
  <c r="J32" i="7" l="1"/>
  <c r="M32" i="7"/>
  <c r="D30" i="7"/>
  <c r="C30" i="7"/>
  <c r="E30" i="7" s="1"/>
  <c r="H30" i="7" s="1"/>
  <c r="C31" i="7"/>
  <c r="E31" i="7" s="1"/>
  <c r="H31" i="7" s="1"/>
  <c r="D31" i="7"/>
  <c r="J30" i="7" l="1"/>
  <c r="M30" i="7"/>
  <c r="J31" i="7"/>
  <c r="M31" i="7"/>
  <c r="C35" i="7"/>
  <c r="E35" i="7" s="1"/>
  <c r="H35" i="7" s="1"/>
  <c r="D35" i="7"/>
  <c r="J35" i="7" l="1"/>
  <c r="M35" i="7"/>
  <c r="C33" i="7"/>
  <c r="E33" i="7" s="1"/>
  <c r="H33" i="7" s="1"/>
  <c r="D33" i="7"/>
  <c r="D34" i="7"/>
  <c r="C34" i="7"/>
  <c r="E34" i="7" s="1"/>
  <c r="H34" i="7" s="1"/>
  <c r="J34" i="7" l="1"/>
  <c r="M34" i="7"/>
  <c r="J33" i="7"/>
  <c r="M33" i="7"/>
  <c r="D38" i="7"/>
  <c r="C38" i="7"/>
  <c r="E38" i="7" s="1"/>
  <c r="H38" i="7" s="1"/>
  <c r="J38" i="7" l="1"/>
  <c r="M38" i="7"/>
  <c r="C37" i="7"/>
  <c r="E37" i="7" s="1"/>
  <c r="H37" i="7" s="1"/>
  <c r="D37" i="7"/>
  <c r="D36" i="7"/>
  <c r="C36" i="7"/>
  <c r="E36" i="7" s="1"/>
  <c r="H36" i="7" s="1"/>
  <c r="J36" i="7" l="1"/>
  <c r="M36" i="7"/>
  <c r="J37" i="7"/>
  <c r="M37" i="7"/>
  <c r="C41" i="7"/>
  <c r="E41" i="7" s="1"/>
  <c r="H41" i="7" s="1"/>
  <c r="D41" i="7"/>
  <c r="J41" i="7" l="1"/>
  <c r="M41" i="7"/>
  <c r="C39" i="7"/>
  <c r="E39" i="7" s="1"/>
  <c r="H39" i="7" s="1"/>
  <c r="D39" i="7"/>
  <c r="D40" i="7"/>
  <c r="C40" i="7"/>
  <c r="E40" i="7" s="1"/>
  <c r="H40" i="7" s="1"/>
  <c r="J40" i="7" l="1"/>
  <c r="M40" i="7"/>
  <c r="J39" i="7"/>
  <c r="M39" i="7"/>
  <c r="D44" i="7"/>
  <c r="C44" i="7"/>
  <c r="E44" i="7" s="1"/>
  <c r="H44" i="7" s="1"/>
  <c r="J44" i="7" l="1"/>
  <c r="M44" i="7"/>
  <c r="D42" i="7"/>
  <c r="C42" i="7"/>
  <c r="E42" i="7" s="1"/>
  <c r="H42" i="7" s="1"/>
  <c r="C43" i="7"/>
  <c r="E43" i="7" s="1"/>
  <c r="H43" i="7" s="1"/>
  <c r="D43" i="7"/>
  <c r="J42" i="7" l="1"/>
  <c r="M42" i="7"/>
  <c r="J43" i="7"/>
  <c r="M43" i="7"/>
  <c r="C47" i="7"/>
  <c r="E47" i="7" s="1"/>
  <c r="H47" i="7" s="1"/>
  <c r="D47" i="7"/>
  <c r="J47" i="7" l="1"/>
  <c r="M47" i="7"/>
  <c r="C45" i="7"/>
  <c r="E45" i="7" s="1"/>
  <c r="H45" i="7" s="1"/>
  <c r="D45" i="7"/>
  <c r="D46" i="7"/>
  <c r="C46" i="7"/>
  <c r="E46" i="7" s="1"/>
  <c r="H46" i="7" s="1"/>
  <c r="J46" i="7" l="1"/>
  <c r="M46" i="7"/>
  <c r="J45" i="7"/>
  <c r="M45" i="7"/>
  <c r="D50" i="7"/>
  <c r="C50" i="7"/>
  <c r="E50" i="7" s="1"/>
  <c r="H50" i="7" s="1"/>
  <c r="J50" i="7" l="1"/>
  <c r="M50" i="7"/>
  <c r="D48" i="7"/>
  <c r="C48" i="7"/>
  <c r="E48" i="7" s="1"/>
  <c r="H48" i="7" s="1"/>
  <c r="C49" i="7"/>
  <c r="E49" i="7" s="1"/>
  <c r="H49" i="7" s="1"/>
  <c r="D49" i="7"/>
  <c r="J48" i="7" l="1"/>
  <c r="M48" i="7"/>
  <c r="J49" i="7"/>
  <c r="M49" i="7"/>
  <c r="C53" i="7"/>
  <c r="E53" i="7" s="1"/>
  <c r="H53" i="7" s="1"/>
  <c r="D53" i="7"/>
  <c r="J53" i="7" l="1"/>
  <c r="M53" i="7"/>
  <c r="C51" i="7"/>
  <c r="E51" i="7" s="1"/>
  <c r="H51" i="7" s="1"/>
  <c r="D51" i="7"/>
  <c r="D52" i="7"/>
  <c r="C52" i="7"/>
  <c r="E52" i="7" s="1"/>
  <c r="H52" i="7" s="1"/>
  <c r="J52" i="7" l="1"/>
  <c r="M52" i="7"/>
  <c r="J51" i="7"/>
  <c r="M51" i="7"/>
  <c r="D56" i="7"/>
  <c r="C56" i="7"/>
  <c r="E56" i="7" s="1"/>
  <c r="H56" i="7" s="1"/>
  <c r="J56" i="7" l="1"/>
  <c r="M56" i="7"/>
  <c r="D54" i="7"/>
  <c r="C54" i="7"/>
  <c r="E54" i="7" s="1"/>
  <c r="H54" i="7" s="1"/>
  <c r="C55" i="7"/>
  <c r="E55" i="7" s="1"/>
  <c r="H55" i="7" s="1"/>
  <c r="D55" i="7"/>
  <c r="J54" i="7" l="1"/>
  <c r="M54" i="7"/>
  <c r="J55" i="7"/>
  <c r="M55" i="7"/>
  <c r="C59" i="7"/>
  <c r="E59" i="7" s="1"/>
  <c r="H59" i="7" s="1"/>
  <c r="D59" i="7"/>
  <c r="J59" i="7" l="1"/>
  <c r="M59" i="7"/>
  <c r="D58" i="7"/>
  <c r="C58" i="7"/>
  <c r="E58" i="7" s="1"/>
  <c r="H58" i="7" s="1"/>
  <c r="C57" i="7"/>
  <c r="E57" i="7" s="1"/>
  <c r="H57" i="7" s="1"/>
  <c r="D57" i="7"/>
  <c r="J58" i="7" l="1"/>
  <c r="M58" i="7"/>
  <c r="J57" i="7"/>
  <c r="M57" i="7"/>
  <c r="D62" i="7"/>
  <c r="C62" i="7"/>
  <c r="E62" i="7" s="1"/>
  <c r="H62" i="7" s="1"/>
  <c r="J62" i="7" l="1"/>
  <c r="M62" i="7"/>
  <c r="D60" i="7"/>
  <c r="C60" i="7"/>
  <c r="E60" i="7" s="1"/>
  <c r="H60" i="7" s="1"/>
  <c r="C61" i="7"/>
  <c r="E61" i="7" s="1"/>
  <c r="H61" i="7" s="1"/>
  <c r="D61" i="7"/>
  <c r="J60" i="7" l="1"/>
  <c r="M60" i="7"/>
  <c r="J61" i="7"/>
  <c r="M61" i="7"/>
  <c r="C65" i="7"/>
  <c r="E65" i="7" s="1"/>
  <c r="H65" i="7" s="1"/>
  <c r="D65" i="7"/>
  <c r="J65" i="7" l="1"/>
  <c r="M65" i="7"/>
  <c r="C63" i="7"/>
  <c r="E63" i="7" s="1"/>
  <c r="H63" i="7" s="1"/>
  <c r="D63" i="7"/>
  <c r="D64" i="7"/>
  <c r="C64" i="7"/>
  <c r="E64" i="7" s="1"/>
  <c r="H64" i="7" s="1"/>
  <c r="J64" i="7" l="1"/>
  <c r="M64" i="7"/>
  <c r="J63" i="7"/>
  <c r="M63" i="7"/>
  <c r="D68" i="7"/>
  <c r="C68" i="7"/>
  <c r="E68" i="7" s="1"/>
  <c r="H68" i="7" s="1"/>
  <c r="J68" i="7" l="1"/>
  <c r="M68" i="7"/>
  <c r="C67" i="7"/>
  <c r="E67" i="7" s="1"/>
  <c r="H67" i="7" s="1"/>
  <c r="D67" i="7"/>
  <c r="D66" i="7"/>
  <c r="C66" i="7"/>
  <c r="E66" i="7" s="1"/>
  <c r="H66" i="7" s="1"/>
  <c r="J66" i="7" l="1"/>
  <c r="M66" i="7"/>
  <c r="J67" i="7"/>
  <c r="M67" i="7"/>
  <c r="C71" i="7"/>
  <c r="E71" i="7" s="1"/>
  <c r="H71" i="7" s="1"/>
  <c r="D71" i="7"/>
  <c r="J71" i="7" l="1"/>
  <c r="M71" i="7"/>
  <c r="D70" i="7"/>
  <c r="C70" i="7"/>
  <c r="E70" i="7" s="1"/>
  <c r="H70" i="7" s="1"/>
  <c r="C69" i="7"/>
  <c r="E69" i="7" s="1"/>
  <c r="H69" i="7" s="1"/>
  <c r="D69" i="7"/>
  <c r="J70" i="7" l="1"/>
  <c r="M70" i="7"/>
  <c r="J69" i="7"/>
  <c r="M69" i="7"/>
  <c r="D74" i="7"/>
  <c r="C74" i="7"/>
  <c r="E74" i="7" s="1"/>
  <c r="H74" i="7" s="1"/>
  <c r="J74" i="7" l="1"/>
  <c r="M74" i="7"/>
  <c r="D72" i="7"/>
  <c r="C72" i="7"/>
  <c r="E72" i="7" s="1"/>
  <c r="H72" i="7" s="1"/>
  <c r="C73" i="7"/>
  <c r="E73" i="7" s="1"/>
  <c r="H73" i="7" s="1"/>
  <c r="D73" i="7"/>
  <c r="J72" i="7" l="1"/>
  <c r="M72" i="7"/>
  <c r="J73" i="7"/>
  <c r="M73" i="7"/>
  <c r="C77" i="7"/>
  <c r="E77" i="7" s="1"/>
  <c r="H77" i="7" s="1"/>
  <c r="D77" i="7"/>
  <c r="J77" i="7" l="1"/>
  <c r="M77" i="7"/>
  <c r="C75" i="7"/>
  <c r="E75" i="7" s="1"/>
  <c r="H75" i="7" s="1"/>
  <c r="D75" i="7"/>
  <c r="D76" i="7"/>
  <c r="C76" i="7"/>
  <c r="E76" i="7" s="1"/>
  <c r="H76" i="7" s="1"/>
  <c r="J76" i="7" l="1"/>
  <c r="M76" i="7"/>
  <c r="J75" i="7"/>
  <c r="M75" i="7"/>
  <c r="D80" i="7"/>
  <c r="C80" i="7"/>
  <c r="E80" i="7" s="1"/>
  <c r="H80" i="7" s="1"/>
  <c r="J80" i="7" l="1"/>
  <c r="M80" i="7"/>
  <c r="D78" i="7"/>
  <c r="C78" i="7"/>
  <c r="E78" i="7" s="1"/>
  <c r="H78" i="7" s="1"/>
  <c r="C79" i="7"/>
  <c r="E79" i="7" s="1"/>
  <c r="H79" i="7" s="1"/>
  <c r="D79" i="7"/>
  <c r="J78" i="7" l="1"/>
  <c r="M78" i="7"/>
  <c r="J79" i="7"/>
  <c r="M79" i="7"/>
  <c r="C83" i="7"/>
  <c r="E83" i="7" s="1"/>
  <c r="H83" i="7" s="1"/>
  <c r="D83" i="7"/>
  <c r="J83" i="7" l="1"/>
  <c r="M83" i="7"/>
  <c r="D82" i="7"/>
  <c r="C82" i="7"/>
  <c r="E82" i="7" s="1"/>
  <c r="H82" i="7" s="1"/>
  <c r="C81" i="7"/>
  <c r="E81" i="7" s="1"/>
  <c r="H81" i="7" s="1"/>
  <c r="D81" i="7"/>
  <c r="J82" i="7" l="1"/>
  <c r="M82" i="7"/>
  <c r="J81" i="7"/>
  <c r="M81" i="7"/>
  <c r="D86" i="7"/>
  <c r="C86" i="7"/>
  <c r="E86" i="7" s="1"/>
  <c r="H86" i="7" s="1"/>
  <c r="J86" i="7" l="1"/>
  <c r="M86" i="7"/>
  <c r="D84" i="7"/>
  <c r="C84" i="7"/>
  <c r="E84" i="7" s="1"/>
  <c r="H84" i="7" s="1"/>
  <c r="C85" i="7"/>
  <c r="E85" i="7" s="1"/>
  <c r="H85" i="7" s="1"/>
  <c r="D85" i="7"/>
  <c r="J84" i="7" l="1"/>
  <c r="M84" i="7"/>
  <c r="J85" i="7"/>
  <c r="M85" i="7"/>
  <c r="C89" i="7"/>
  <c r="E89" i="7" s="1"/>
  <c r="H89" i="7" s="1"/>
  <c r="D89" i="7"/>
  <c r="J89" i="7" l="1"/>
  <c r="M89" i="7"/>
  <c r="D88" i="7"/>
  <c r="C88" i="7"/>
  <c r="E88" i="7" s="1"/>
  <c r="H88" i="7" s="1"/>
  <c r="C87" i="7"/>
  <c r="E87" i="7" s="1"/>
  <c r="H87" i="7" s="1"/>
  <c r="D87" i="7"/>
  <c r="J88" i="7" l="1"/>
  <c r="M88" i="7"/>
  <c r="J87" i="7"/>
  <c r="M87" i="7"/>
  <c r="D92" i="7"/>
  <c r="C92" i="7"/>
  <c r="E92" i="7" s="1"/>
  <c r="H92" i="7" s="1"/>
  <c r="J92" i="7" l="1"/>
  <c r="M92" i="7"/>
  <c r="C91" i="7"/>
  <c r="E91" i="7" s="1"/>
  <c r="H91" i="7" s="1"/>
  <c r="D91" i="7"/>
  <c r="D90" i="7"/>
  <c r="C90" i="7"/>
  <c r="E90" i="7" s="1"/>
  <c r="H90" i="7" s="1"/>
  <c r="J90" i="7" l="1"/>
  <c r="M90" i="7"/>
  <c r="J91" i="7"/>
  <c r="M91" i="7"/>
  <c r="C95" i="7"/>
  <c r="E95" i="7" s="1"/>
  <c r="H95" i="7" s="1"/>
  <c r="D95" i="7"/>
  <c r="J95" i="7" l="1"/>
  <c r="M95" i="7"/>
  <c r="D94" i="7"/>
  <c r="C94" i="7"/>
  <c r="E94" i="7" s="1"/>
  <c r="H94" i="7" s="1"/>
  <c r="C93" i="7"/>
  <c r="E93" i="7" s="1"/>
  <c r="H93" i="7" s="1"/>
  <c r="D93" i="7"/>
  <c r="J94" i="7" l="1"/>
  <c r="M94" i="7"/>
  <c r="J93" i="7"/>
  <c r="M93" i="7"/>
  <c r="D98" i="7"/>
  <c r="C98" i="7"/>
  <c r="E98" i="7" s="1"/>
  <c r="H98" i="7" s="1"/>
  <c r="J98" i="7" l="1"/>
  <c r="M98" i="7"/>
  <c r="C97" i="7"/>
  <c r="E97" i="7" s="1"/>
  <c r="H97" i="7" s="1"/>
  <c r="D97" i="7"/>
  <c r="D96" i="7"/>
  <c r="C96" i="7"/>
  <c r="E96" i="7" s="1"/>
  <c r="H96" i="7" s="1"/>
  <c r="J96" i="7" l="1"/>
  <c r="M96" i="7"/>
  <c r="J97" i="7"/>
  <c r="M97" i="7"/>
  <c r="C101" i="7"/>
  <c r="E101" i="7" s="1"/>
  <c r="H101" i="7" s="1"/>
  <c r="D101" i="7"/>
  <c r="J101" i="7" l="1"/>
  <c r="M101" i="7"/>
  <c r="D100" i="7"/>
  <c r="C100" i="7"/>
  <c r="E100" i="7" s="1"/>
  <c r="H100" i="7" s="1"/>
  <c r="C99" i="7"/>
  <c r="E99" i="7" s="1"/>
  <c r="H99" i="7" s="1"/>
  <c r="D99" i="7"/>
  <c r="J100" i="7" l="1"/>
  <c r="M100" i="7"/>
  <c r="J99" i="7"/>
  <c r="M99" i="7"/>
  <c r="D104" i="7"/>
  <c r="C104" i="7"/>
  <c r="E104" i="7" s="1"/>
  <c r="H104" i="7" s="1"/>
  <c r="J104" i="7" l="1"/>
  <c r="M104" i="7"/>
  <c r="D102" i="7"/>
  <c r="C102" i="7"/>
  <c r="E102" i="7" s="1"/>
  <c r="H102" i="7" s="1"/>
  <c r="C103" i="7"/>
  <c r="E103" i="7" s="1"/>
  <c r="H103" i="7" s="1"/>
  <c r="D103" i="7"/>
  <c r="J102" i="7" l="1"/>
  <c r="M102" i="7"/>
  <c r="J103" i="7"/>
  <c r="M103" i="7"/>
  <c r="C107" i="7"/>
  <c r="E107" i="7" s="1"/>
  <c r="H107" i="7" s="1"/>
  <c r="D107" i="7"/>
  <c r="J107" i="7" l="1"/>
  <c r="M107" i="7"/>
  <c r="D106" i="7"/>
  <c r="C106" i="7"/>
  <c r="E106" i="7" s="1"/>
  <c r="H106" i="7" s="1"/>
  <c r="C105" i="7"/>
  <c r="E105" i="7" s="1"/>
  <c r="H105" i="7" s="1"/>
  <c r="D105" i="7"/>
  <c r="J106" i="7" l="1"/>
  <c r="M106" i="7"/>
  <c r="J105" i="7"/>
  <c r="M105" i="7"/>
  <c r="D110" i="7"/>
  <c r="C110" i="7"/>
  <c r="E110" i="7" s="1"/>
  <c r="H110" i="7" s="1"/>
  <c r="J110" i="7" l="1"/>
  <c r="M110" i="7"/>
  <c r="C109" i="7"/>
  <c r="E109" i="7" s="1"/>
  <c r="H109" i="7" s="1"/>
  <c r="D109" i="7"/>
  <c r="D108" i="7"/>
  <c r="C108" i="7"/>
  <c r="E108" i="7" s="1"/>
  <c r="H108" i="7" s="1"/>
  <c r="J108" i="7" l="1"/>
  <c r="M108" i="7"/>
  <c r="J109" i="7"/>
  <c r="M109" i="7"/>
  <c r="C113" i="7"/>
  <c r="E113" i="7" s="1"/>
  <c r="H113" i="7" s="1"/>
  <c r="D113" i="7"/>
  <c r="J113" i="7" l="1"/>
  <c r="M113" i="7"/>
  <c r="D112" i="7"/>
  <c r="C112" i="7"/>
  <c r="E112" i="7" s="1"/>
  <c r="H112" i="7" s="1"/>
  <c r="C111" i="7"/>
  <c r="E111" i="7" s="1"/>
  <c r="H111" i="7" s="1"/>
  <c r="D111" i="7"/>
  <c r="J112" i="7" l="1"/>
  <c r="M112" i="7"/>
  <c r="J111" i="7"/>
  <c r="M111" i="7"/>
  <c r="D116" i="7"/>
  <c r="C116" i="7"/>
  <c r="E116" i="7" s="1"/>
  <c r="H116" i="7" s="1"/>
  <c r="J116" i="7" l="1"/>
  <c r="M116" i="7"/>
  <c r="C115" i="7"/>
  <c r="E115" i="7" s="1"/>
  <c r="H115" i="7" s="1"/>
  <c r="D115" i="7"/>
  <c r="D114" i="7"/>
  <c r="C114" i="7"/>
  <c r="E114" i="7" s="1"/>
  <c r="H114" i="7" s="1"/>
  <c r="J114" i="7" l="1"/>
  <c r="M114" i="7"/>
  <c r="J115" i="7"/>
  <c r="M115" i="7"/>
  <c r="C119" i="7"/>
  <c r="E119" i="7" s="1"/>
  <c r="H119" i="7" s="1"/>
  <c r="D119" i="7"/>
  <c r="J119" i="7" l="1"/>
  <c r="M119" i="7"/>
  <c r="D118" i="7"/>
  <c r="C118" i="7"/>
  <c r="E118" i="7" s="1"/>
  <c r="H118" i="7" s="1"/>
  <c r="C117" i="7"/>
  <c r="E117" i="7" s="1"/>
  <c r="H117" i="7" s="1"/>
  <c r="D117" i="7"/>
  <c r="J118" i="7" l="1"/>
  <c r="M118" i="7"/>
  <c r="J117" i="7"/>
  <c r="M117" i="7"/>
  <c r="D122" i="7"/>
  <c r="C122" i="7"/>
  <c r="E122" i="7" s="1"/>
  <c r="H122" i="7" s="1"/>
  <c r="J122" i="7" l="1"/>
  <c r="M122" i="7"/>
  <c r="D120" i="7"/>
  <c r="C120" i="7"/>
  <c r="E120" i="7" s="1"/>
  <c r="H120" i="7" s="1"/>
  <c r="C121" i="7"/>
  <c r="E121" i="7" s="1"/>
  <c r="H121" i="7" s="1"/>
  <c r="D121" i="7"/>
  <c r="J120" i="7" l="1"/>
  <c r="M120" i="7"/>
  <c r="J121" i="7"/>
  <c r="M121" i="7"/>
  <c r="C125" i="7"/>
  <c r="E125" i="7" s="1"/>
  <c r="H125" i="7" s="1"/>
  <c r="D125" i="7"/>
  <c r="J125" i="7" l="1"/>
  <c r="M125" i="7"/>
  <c r="D124" i="7"/>
  <c r="C124" i="7"/>
  <c r="E124" i="7" s="1"/>
  <c r="H124" i="7" s="1"/>
  <c r="C123" i="7"/>
  <c r="E123" i="7" s="1"/>
  <c r="H123" i="7" s="1"/>
  <c r="D123" i="7"/>
  <c r="J124" i="7" l="1"/>
  <c r="M124" i="7"/>
  <c r="J123" i="7"/>
  <c r="M123" i="7"/>
  <c r="D128" i="7"/>
  <c r="C128" i="7"/>
  <c r="E128" i="7" s="1"/>
  <c r="H128" i="7" s="1"/>
  <c r="J128" i="7" l="1"/>
  <c r="M128" i="7"/>
  <c r="D126" i="7"/>
  <c r="C126" i="7"/>
  <c r="E126" i="7" s="1"/>
  <c r="H126" i="7" s="1"/>
  <c r="C127" i="7"/>
  <c r="E127" i="7" s="1"/>
  <c r="H127" i="7" s="1"/>
  <c r="D127" i="7"/>
  <c r="J126" i="7" l="1"/>
  <c r="M126" i="7"/>
  <c r="J127" i="7"/>
  <c r="M127" i="7"/>
  <c r="C131" i="7"/>
  <c r="E131" i="7" s="1"/>
  <c r="H131" i="7" s="1"/>
  <c r="D131" i="7"/>
  <c r="J131" i="7" l="1"/>
  <c r="M131" i="7"/>
  <c r="D130" i="7"/>
  <c r="C130" i="7"/>
  <c r="E130" i="7" s="1"/>
  <c r="H130" i="7" s="1"/>
  <c r="C129" i="7"/>
  <c r="E129" i="7" s="1"/>
  <c r="H129" i="7" s="1"/>
  <c r="D129" i="7"/>
  <c r="J130" i="7" l="1"/>
  <c r="M130" i="7"/>
  <c r="J129" i="7"/>
  <c r="M129" i="7"/>
  <c r="D134" i="7"/>
  <c r="C134" i="7"/>
  <c r="E134" i="7" s="1"/>
  <c r="H134" i="7" s="1"/>
  <c r="J134" i="7" l="1"/>
  <c r="M134" i="7"/>
  <c r="D132" i="7"/>
  <c r="C132" i="7"/>
  <c r="E132" i="7" s="1"/>
  <c r="H132" i="7" s="1"/>
  <c r="C133" i="7"/>
  <c r="E133" i="7" s="1"/>
  <c r="H133" i="7" s="1"/>
  <c r="D133" i="7"/>
  <c r="J132" i="7" l="1"/>
  <c r="M132" i="7"/>
  <c r="J133" i="7"/>
  <c r="M133" i="7"/>
  <c r="C137" i="7"/>
  <c r="E137" i="7" s="1"/>
  <c r="H137" i="7" s="1"/>
  <c r="D137" i="7"/>
  <c r="J137" i="7" l="1"/>
  <c r="M137" i="7"/>
  <c r="D136" i="7"/>
  <c r="C136" i="7"/>
  <c r="E136" i="7" s="1"/>
  <c r="H136" i="7" s="1"/>
  <c r="C135" i="7"/>
  <c r="E135" i="7" s="1"/>
  <c r="H135" i="7" s="1"/>
  <c r="D135" i="7"/>
  <c r="J136" i="7" l="1"/>
  <c r="M136" i="7"/>
  <c r="J135" i="7"/>
  <c r="M135" i="7"/>
  <c r="D140" i="7"/>
  <c r="C140" i="7"/>
  <c r="E140" i="7" s="1"/>
  <c r="H140" i="7" s="1"/>
  <c r="J140" i="7" l="1"/>
  <c r="M140" i="7"/>
  <c r="D138" i="7"/>
  <c r="C138" i="7"/>
  <c r="E138" i="7" s="1"/>
  <c r="H138" i="7" s="1"/>
  <c r="C139" i="7"/>
  <c r="E139" i="7" s="1"/>
  <c r="H139" i="7" s="1"/>
  <c r="D139" i="7"/>
  <c r="J138" i="7" l="1"/>
  <c r="M138" i="7"/>
  <c r="J139" i="7"/>
  <c r="M139" i="7"/>
  <c r="C143" i="7"/>
  <c r="E143" i="7" s="1"/>
  <c r="H143" i="7" s="1"/>
  <c r="D143" i="7"/>
  <c r="J143" i="7" l="1"/>
  <c r="M143" i="7"/>
  <c r="C141" i="7"/>
  <c r="E141" i="7" s="1"/>
  <c r="H141" i="7" s="1"/>
  <c r="D141" i="7"/>
  <c r="D142" i="7"/>
  <c r="C142" i="7"/>
  <c r="E142" i="7" s="1"/>
  <c r="H142" i="7" s="1"/>
  <c r="J142" i="7" l="1"/>
  <c r="M142" i="7"/>
  <c r="J141" i="7"/>
  <c r="M141" i="7"/>
  <c r="D146" i="7"/>
  <c r="C146" i="7"/>
  <c r="E146" i="7" s="1"/>
  <c r="H146" i="7" s="1"/>
  <c r="J146" i="7" l="1"/>
  <c r="M146" i="7"/>
  <c r="C145" i="7"/>
  <c r="E145" i="7" s="1"/>
  <c r="H145" i="7" s="1"/>
  <c r="D145" i="7"/>
  <c r="D144" i="7"/>
  <c r="C144" i="7"/>
  <c r="E144" i="7" s="1"/>
  <c r="H144" i="7" s="1"/>
  <c r="J144" i="7" l="1"/>
  <c r="M144" i="7"/>
  <c r="J145" i="7"/>
  <c r="M145" i="7"/>
  <c r="C149" i="7"/>
  <c r="E149" i="7" s="1"/>
  <c r="H149" i="7" s="1"/>
  <c r="D149" i="7"/>
  <c r="J149" i="7" l="1"/>
  <c r="M149" i="7"/>
  <c r="D148" i="7"/>
  <c r="C148" i="7"/>
  <c r="E148" i="7" s="1"/>
  <c r="H148" i="7" s="1"/>
  <c r="C147" i="7"/>
  <c r="E147" i="7" s="1"/>
  <c r="H147" i="7" s="1"/>
  <c r="D147" i="7"/>
  <c r="J148" i="7" l="1"/>
  <c r="M148" i="7"/>
  <c r="J147" i="7"/>
  <c r="M147" i="7"/>
  <c r="D152" i="7"/>
  <c r="C152" i="7"/>
  <c r="E152" i="7" s="1"/>
  <c r="H152" i="7" s="1"/>
  <c r="J152" i="7" l="1"/>
  <c r="M152" i="7"/>
  <c r="C151" i="7"/>
  <c r="E151" i="7" s="1"/>
  <c r="H151" i="7" s="1"/>
  <c r="D151" i="7"/>
  <c r="D150" i="7"/>
  <c r="C150" i="7"/>
  <c r="E150" i="7" s="1"/>
  <c r="H150" i="7" s="1"/>
  <c r="J150" i="7" l="1"/>
  <c r="M150" i="7"/>
  <c r="J151" i="7"/>
  <c r="M151" i="7"/>
  <c r="C155" i="7"/>
  <c r="E155" i="7" s="1"/>
  <c r="H155" i="7" s="1"/>
  <c r="D155" i="7"/>
  <c r="J155" i="7" l="1"/>
  <c r="M155" i="7"/>
  <c r="D154" i="7"/>
  <c r="C154" i="7"/>
  <c r="E154" i="7" s="1"/>
  <c r="H154" i="7" s="1"/>
  <c r="C153" i="7"/>
  <c r="E153" i="7" s="1"/>
  <c r="H153" i="7" s="1"/>
  <c r="D153" i="7"/>
  <c r="J154" i="7" l="1"/>
  <c r="M154" i="7"/>
  <c r="J153" i="7"/>
  <c r="M153" i="7"/>
  <c r="D158" i="7"/>
  <c r="C158" i="7"/>
  <c r="E158" i="7" s="1"/>
  <c r="H158" i="7" s="1"/>
  <c r="J158" i="7" l="1"/>
  <c r="M158" i="7"/>
  <c r="D156" i="7"/>
  <c r="C156" i="7"/>
  <c r="E156" i="7" s="1"/>
  <c r="H156" i="7" s="1"/>
  <c r="C157" i="7"/>
  <c r="E157" i="7" s="1"/>
  <c r="H157" i="7" s="1"/>
  <c r="D157" i="7"/>
  <c r="J156" i="7" l="1"/>
  <c r="M156" i="7"/>
  <c r="J157" i="7"/>
  <c r="M157" i="7"/>
  <c r="C161" i="7"/>
  <c r="E161" i="7" s="1"/>
  <c r="H161" i="7" s="1"/>
  <c r="D161" i="7"/>
  <c r="J161" i="7" l="1"/>
  <c r="M161" i="7"/>
  <c r="D160" i="7"/>
  <c r="C160" i="7"/>
  <c r="E160" i="7" s="1"/>
  <c r="H160" i="7" s="1"/>
  <c r="C159" i="7"/>
  <c r="E159" i="7" s="1"/>
  <c r="H159" i="7" s="1"/>
  <c r="D159" i="7"/>
  <c r="J160" i="7" l="1"/>
  <c r="M160" i="7"/>
  <c r="J159" i="7"/>
  <c r="M159" i="7"/>
  <c r="D164" i="7"/>
  <c r="C164" i="7"/>
  <c r="E164" i="7" s="1"/>
  <c r="H164" i="7" s="1"/>
  <c r="J164" i="7" l="1"/>
  <c r="M164" i="7"/>
  <c r="C163" i="7"/>
  <c r="E163" i="7" s="1"/>
  <c r="H163" i="7" s="1"/>
  <c r="D163" i="7"/>
  <c r="D162" i="7"/>
  <c r="C162" i="7"/>
  <c r="E162" i="7" s="1"/>
  <c r="H162" i="7" s="1"/>
  <c r="J162" i="7" l="1"/>
  <c r="M162" i="7"/>
  <c r="J163" i="7"/>
  <c r="M163" i="7"/>
  <c r="C167" i="7"/>
  <c r="E167" i="7" s="1"/>
  <c r="H167" i="7" s="1"/>
  <c r="D167" i="7"/>
  <c r="J167" i="7" l="1"/>
  <c r="M167" i="7"/>
  <c r="D166" i="7"/>
  <c r="C166" i="7"/>
  <c r="E166" i="7" s="1"/>
  <c r="H166" i="7" s="1"/>
  <c r="C165" i="7"/>
  <c r="E165" i="7" s="1"/>
  <c r="H165" i="7" s="1"/>
  <c r="D165" i="7"/>
  <c r="J166" i="7" l="1"/>
  <c r="M166" i="7"/>
  <c r="J165" i="7"/>
  <c r="M165" i="7"/>
  <c r="D170" i="7"/>
  <c r="C170" i="7"/>
  <c r="E170" i="7" s="1"/>
  <c r="H170" i="7" s="1"/>
  <c r="J170" i="7" l="1"/>
  <c r="M170" i="7"/>
  <c r="D168" i="7"/>
  <c r="C168" i="7"/>
  <c r="E168" i="7" s="1"/>
  <c r="H168" i="7" s="1"/>
  <c r="C169" i="7"/>
  <c r="E169" i="7" s="1"/>
  <c r="H169" i="7" s="1"/>
  <c r="D169" i="7"/>
  <c r="J168" i="7" l="1"/>
  <c r="M168" i="7"/>
  <c r="J169" i="7"/>
  <c r="M169" i="7"/>
  <c r="C173" i="7"/>
  <c r="E173" i="7" s="1"/>
  <c r="H173" i="7" s="1"/>
  <c r="D173" i="7"/>
  <c r="J173" i="7" l="1"/>
  <c r="M173" i="7"/>
  <c r="C171" i="7"/>
  <c r="E171" i="7" s="1"/>
  <c r="H171" i="7" s="1"/>
  <c r="D171" i="7"/>
  <c r="D172" i="7"/>
  <c r="C172" i="7"/>
  <c r="E172" i="7" s="1"/>
  <c r="H172" i="7" s="1"/>
  <c r="J172" i="7" l="1"/>
  <c r="M172" i="7"/>
  <c r="J171" i="7"/>
  <c r="M171" i="7"/>
  <c r="D176" i="7"/>
  <c r="C176" i="7"/>
  <c r="E176" i="7" s="1"/>
  <c r="H176" i="7" s="1"/>
  <c r="J176" i="7" l="1"/>
  <c r="M176" i="7"/>
  <c r="D174" i="7"/>
  <c r="C174" i="7"/>
  <c r="E174" i="7" s="1"/>
  <c r="H174" i="7" s="1"/>
  <c r="C175" i="7"/>
  <c r="E175" i="7" s="1"/>
  <c r="H175" i="7" s="1"/>
  <c r="D175" i="7"/>
  <c r="J174" i="7" l="1"/>
  <c r="M174" i="7"/>
  <c r="J175" i="7"/>
  <c r="M175" i="7"/>
  <c r="D179" i="7"/>
  <c r="C179" i="7"/>
  <c r="E179" i="7" s="1"/>
  <c r="H179" i="7" s="1"/>
  <c r="J179" i="7" l="1"/>
  <c r="M179" i="7"/>
  <c r="D178" i="7"/>
  <c r="C178" i="7"/>
  <c r="E178" i="7" s="1"/>
  <c r="H178" i="7" s="1"/>
  <c r="C177" i="7"/>
  <c r="E177" i="7" s="1"/>
  <c r="H177" i="7" s="1"/>
  <c r="D177" i="7"/>
  <c r="J178" i="7" l="1"/>
  <c r="M178" i="7"/>
  <c r="J177" i="7"/>
  <c r="M177" i="7"/>
  <c r="D182" i="7"/>
  <c r="C182" i="7"/>
  <c r="E182" i="7" s="1"/>
  <c r="H182" i="7" s="1"/>
  <c r="J182" i="7" l="1"/>
  <c r="M182" i="7"/>
  <c r="D180" i="7"/>
  <c r="C180" i="7"/>
  <c r="E180" i="7" s="1"/>
  <c r="H180" i="7" s="1"/>
  <c r="C181" i="7"/>
  <c r="E181" i="7" s="1"/>
  <c r="H181" i="7" s="1"/>
  <c r="D181" i="7"/>
  <c r="J180" i="7" l="1"/>
  <c r="M180" i="7"/>
  <c r="J181" i="7"/>
  <c r="M181" i="7"/>
  <c r="C185" i="7"/>
  <c r="E185" i="7" s="1"/>
  <c r="H185" i="7" s="1"/>
  <c r="D185" i="7"/>
  <c r="J185" i="7" l="1"/>
  <c r="M185" i="7"/>
  <c r="D184" i="7"/>
  <c r="C184" i="7"/>
  <c r="E184" i="7" s="1"/>
  <c r="H184" i="7" s="1"/>
  <c r="C183" i="7"/>
  <c r="E183" i="7" s="1"/>
  <c r="H183" i="7" s="1"/>
  <c r="D183" i="7"/>
  <c r="J184" i="7" l="1"/>
  <c r="M184" i="7"/>
  <c r="J183" i="7"/>
  <c r="M183" i="7"/>
  <c r="D188" i="7"/>
  <c r="C188" i="7"/>
  <c r="E188" i="7" s="1"/>
  <c r="H188" i="7" s="1"/>
  <c r="J188" i="7" l="1"/>
  <c r="M188" i="7"/>
  <c r="D187" i="7"/>
  <c r="C187" i="7"/>
  <c r="E187" i="7" s="1"/>
  <c r="H187" i="7" s="1"/>
  <c r="D186" i="7"/>
  <c r="C186" i="7"/>
  <c r="E186" i="7" s="1"/>
  <c r="H186" i="7" s="1"/>
  <c r="J186" i="7" l="1"/>
  <c r="M186" i="7"/>
  <c r="J187" i="7"/>
  <c r="M187" i="7"/>
  <c r="C191" i="7"/>
  <c r="E191" i="7" s="1"/>
  <c r="H191" i="7" s="1"/>
  <c r="D191" i="7"/>
  <c r="J191" i="7" l="1"/>
  <c r="M191" i="7"/>
  <c r="D190" i="7"/>
  <c r="C190" i="7"/>
  <c r="E190" i="7" s="1"/>
  <c r="H190" i="7" s="1"/>
  <c r="C189" i="7"/>
  <c r="E189" i="7" s="1"/>
  <c r="H189" i="7" s="1"/>
  <c r="D189" i="7"/>
  <c r="J190" i="7" l="1"/>
  <c r="M190" i="7"/>
  <c r="J189" i="7"/>
  <c r="M189" i="7"/>
  <c r="D194" i="7"/>
  <c r="C194" i="7"/>
  <c r="E194" i="7" s="1"/>
  <c r="H194" i="7" s="1"/>
  <c r="J194" i="7" l="1"/>
  <c r="M194" i="7"/>
  <c r="D192" i="7"/>
  <c r="C192" i="7"/>
  <c r="E192" i="7" s="1"/>
  <c r="H192" i="7" s="1"/>
  <c r="C193" i="7"/>
  <c r="E193" i="7" s="1"/>
  <c r="H193" i="7" s="1"/>
  <c r="D193" i="7"/>
  <c r="J192" i="7" l="1"/>
  <c r="M192" i="7"/>
  <c r="J193" i="7"/>
  <c r="M193" i="7"/>
  <c r="C197" i="7"/>
  <c r="E197" i="7" s="1"/>
  <c r="H197" i="7" s="1"/>
  <c r="D197" i="7"/>
  <c r="J197" i="7" l="1"/>
  <c r="M197" i="7"/>
  <c r="D196" i="7"/>
  <c r="C196" i="7"/>
  <c r="E196" i="7" s="1"/>
  <c r="H196" i="7" s="1"/>
  <c r="D195" i="7"/>
  <c r="C195" i="7"/>
  <c r="E195" i="7" s="1"/>
  <c r="H195" i="7" s="1"/>
  <c r="J195" i="7" l="1"/>
  <c r="M195" i="7"/>
  <c r="J196" i="7"/>
  <c r="M196" i="7"/>
  <c r="D200" i="7"/>
  <c r="C200" i="7"/>
  <c r="E200" i="7" s="1"/>
  <c r="H200" i="7" s="1"/>
  <c r="J200" i="7" l="1"/>
  <c r="M200" i="7"/>
  <c r="C199" i="7"/>
  <c r="E199" i="7" s="1"/>
  <c r="H199" i="7" s="1"/>
  <c r="D199" i="7"/>
  <c r="D198" i="7"/>
  <c r="C198" i="7"/>
  <c r="E198" i="7" s="1"/>
  <c r="H198" i="7" s="1"/>
  <c r="J198" i="7" l="1"/>
  <c r="M198" i="7"/>
  <c r="J199" i="7"/>
  <c r="M199" i="7"/>
  <c r="D203" i="7"/>
  <c r="C203" i="7"/>
  <c r="E203" i="7" s="1"/>
  <c r="H203" i="7" s="1"/>
  <c r="J203" i="7" l="1"/>
  <c r="M203" i="7"/>
  <c r="C201" i="7"/>
  <c r="E201" i="7" s="1"/>
  <c r="H201" i="7" s="1"/>
  <c r="D201" i="7"/>
  <c r="D202" i="7"/>
  <c r="C202" i="7"/>
  <c r="E202" i="7" s="1"/>
  <c r="H202" i="7" s="1"/>
  <c r="J202" i="7" l="1"/>
  <c r="M202" i="7"/>
  <c r="J201" i="7"/>
  <c r="M201" i="7"/>
  <c r="D206" i="7"/>
  <c r="C206" i="7"/>
  <c r="E206" i="7" s="1"/>
  <c r="H206" i="7" s="1"/>
  <c r="J206" i="7" l="1"/>
  <c r="M206" i="7"/>
  <c r="D204" i="7"/>
  <c r="C204" i="7"/>
  <c r="E204" i="7" s="1"/>
  <c r="H204" i="7" s="1"/>
  <c r="C205" i="7"/>
  <c r="E205" i="7" s="1"/>
  <c r="H205" i="7" s="1"/>
  <c r="D205" i="7"/>
  <c r="J204" i="7" l="1"/>
  <c r="M204" i="7"/>
  <c r="J205" i="7"/>
  <c r="M205" i="7"/>
  <c r="C209" i="7"/>
  <c r="E209" i="7" s="1"/>
  <c r="H209" i="7" s="1"/>
  <c r="D209" i="7"/>
  <c r="J209" i="7" l="1"/>
  <c r="M209" i="7"/>
  <c r="D208" i="7"/>
  <c r="C208" i="7"/>
  <c r="E208" i="7" s="1"/>
  <c r="H208" i="7" s="1"/>
  <c r="C207" i="7"/>
  <c r="E207" i="7" s="1"/>
  <c r="H207" i="7" s="1"/>
  <c r="D207" i="7"/>
  <c r="J208" i="7" l="1"/>
  <c r="M208" i="7"/>
  <c r="J207" i="7"/>
  <c r="M207" i="7"/>
  <c r="D212" i="7"/>
  <c r="C212" i="7"/>
  <c r="E212" i="7" s="1"/>
  <c r="H212" i="7" s="1"/>
  <c r="J212" i="7" l="1"/>
  <c r="M212" i="7"/>
  <c r="D210" i="7"/>
  <c r="C210" i="7"/>
  <c r="E210" i="7" s="1"/>
  <c r="H210" i="7" s="1"/>
  <c r="D211" i="7"/>
  <c r="C211" i="7"/>
  <c r="E211" i="7" s="1"/>
  <c r="H211" i="7" s="1"/>
  <c r="J211" i="7" l="1"/>
  <c r="M211" i="7"/>
  <c r="J210" i="7"/>
  <c r="M210" i="7"/>
  <c r="C215" i="7"/>
  <c r="E215" i="7" s="1"/>
  <c r="H215" i="7" s="1"/>
  <c r="D215" i="7"/>
  <c r="J215" i="7" l="1"/>
  <c r="M215" i="7"/>
  <c r="D214" i="7"/>
  <c r="C214" i="7"/>
  <c r="E214" i="7" s="1"/>
  <c r="H214" i="7" s="1"/>
  <c r="C213" i="7"/>
  <c r="E213" i="7" s="1"/>
  <c r="H213" i="7" s="1"/>
  <c r="D213" i="7"/>
  <c r="J214" i="7" l="1"/>
  <c r="M214" i="7"/>
  <c r="J213" i="7"/>
  <c r="M213" i="7"/>
  <c r="D218" i="7"/>
  <c r="C218" i="7"/>
  <c r="E218" i="7" s="1"/>
  <c r="H218" i="7" s="1"/>
  <c r="J218" i="7" l="1"/>
  <c r="M218" i="7"/>
  <c r="C217" i="7"/>
  <c r="E217" i="7" s="1"/>
  <c r="H217" i="7" s="1"/>
  <c r="D217" i="7"/>
  <c r="D216" i="7"/>
  <c r="C216" i="7"/>
  <c r="E216" i="7" s="1"/>
  <c r="H216" i="7" s="1"/>
  <c r="J216" i="7" l="1"/>
  <c r="M216" i="7"/>
  <c r="J217" i="7"/>
  <c r="M217" i="7"/>
  <c r="C221" i="7"/>
  <c r="E221" i="7" s="1"/>
  <c r="H221" i="7" s="1"/>
  <c r="D221" i="7"/>
  <c r="J221" i="7" l="1"/>
  <c r="M221" i="7"/>
  <c r="D220" i="7"/>
  <c r="C220" i="7"/>
  <c r="E220" i="7" s="1"/>
  <c r="H220" i="7" s="1"/>
  <c r="D219" i="7"/>
  <c r="C219" i="7"/>
  <c r="E219" i="7" s="1"/>
  <c r="H219" i="7" s="1"/>
  <c r="J219" i="7" l="1"/>
  <c r="M219" i="7"/>
  <c r="J220" i="7"/>
  <c r="M220" i="7"/>
  <c r="D224" i="7"/>
  <c r="C224" i="7"/>
  <c r="E224" i="7" s="1"/>
  <c r="H224" i="7" s="1"/>
  <c r="J224" i="7" l="1"/>
  <c r="M224" i="7"/>
  <c r="D222" i="7"/>
  <c r="C222" i="7"/>
  <c r="E222" i="7" s="1"/>
  <c r="H222" i="7" s="1"/>
  <c r="C223" i="7"/>
  <c r="E223" i="7" s="1"/>
  <c r="H223" i="7" s="1"/>
  <c r="D223" i="7"/>
  <c r="J222" i="7" l="1"/>
  <c r="M222" i="7"/>
  <c r="J223" i="7"/>
  <c r="M223" i="7"/>
  <c r="D227" i="7"/>
  <c r="C227" i="7"/>
  <c r="E227" i="7" s="1"/>
  <c r="H227" i="7" s="1"/>
  <c r="J227" i="7" l="1"/>
  <c r="M227" i="7"/>
  <c r="D226" i="7"/>
  <c r="C226" i="7"/>
  <c r="E226" i="7" s="1"/>
  <c r="H226" i="7" s="1"/>
  <c r="C225" i="7"/>
  <c r="E225" i="7" s="1"/>
  <c r="H225" i="7" s="1"/>
  <c r="D225" i="7"/>
  <c r="J226" i="7" l="1"/>
  <c r="M226" i="7"/>
  <c r="J225" i="7"/>
  <c r="M225" i="7"/>
  <c r="D230" i="7"/>
  <c r="C230" i="7"/>
  <c r="E230" i="7" s="1"/>
  <c r="H230" i="7" s="1"/>
  <c r="J230" i="7" l="1"/>
  <c r="M230" i="7"/>
  <c r="D228" i="7"/>
  <c r="C228" i="7"/>
  <c r="E228" i="7" s="1"/>
  <c r="H228" i="7" s="1"/>
  <c r="C229" i="7"/>
  <c r="E229" i="7" s="1"/>
  <c r="H229" i="7" s="1"/>
  <c r="D229" i="7"/>
  <c r="J228" i="7" l="1"/>
  <c r="M228" i="7"/>
  <c r="J229" i="7"/>
  <c r="M229" i="7"/>
  <c r="C233" i="7"/>
  <c r="E233" i="7" s="1"/>
  <c r="H233" i="7" s="1"/>
  <c r="D233" i="7"/>
  <c r="J233" i="7" l="1"/>
  <c r="M233" i="7"/>
  <c r="D232" i="7"/>
  <c r="C232" i="7"/>
  <c r="E232" i="7" s="1"/>
  <c r="H232" i="7" s="1"/>
  <c r="C231" i="7"/>
  <c r="E231" i="7" s="1"/>
  <c r="H231" i="7" s="1"/>
  <c r="D231" i="7"/>
  <c r="J232" i="7" l="1"/>
  <c r="M232" i="7"/>
  <c r="J231" i="7"/>
  <c r="M231" i="7"/>
  <c r="D236" i="7"/>
  <c r="C236" i="7"/>
  <c r="E236" i="7" s="1"/>
  <c r="H236" i="7" s="1"/>
  <c r="J236" i="7" l="1"/>
  <c r="M236" i="7"/>
  <c r="D235" i="7"/>
  <c r="C235" i="7"/>
  <c r="E235" i="7" s="1"/>
  <c r="H235" i="7" s="1"/>
  <c r="D234" i="7"/>
  <c r="C234" i="7"/>
  <c r="E234" i="7" s="1"/>
  <c r="H234" i="7" s="1"/>
  <c r="J234" i="7" l="1"/>
  <c r="M234" i="7"/>
  <c r="J235" i="7"/>
  <c r="M235" i="7"/>
  <c r="C239" i="7"/>
  <c r="E239" i="7" s="1"/>
  <c r="H239" i="7" s="1"/>
  <c r="D239" i="7"/>
  <c r="J239" i="7" l="1"/>
  <c r="M239" i="7"/>
  <c r="C237" i="7"/>
  <c r="E237" i="7" s="1"/>
  <c r="H237" i="7" s="1"/>
  <c r="D237" i="7"/>
  <c r="D238" i="7"/>
  <c r="C238" i="7"/>
  <c r="E238" i="7" s="1"/>
  <c r="H238" i="7" s="1"/>
  <c r="J238" i="7" l="1"/>
  <c r="M238" i="7"/>
  <c r="J237" i="7"/>
  <c r="M237" i="7"/>
  <c r="D242" i="7"/>
  <c r="C242" i="7"/>
  <c r="E242" i="7" s="1"/>
  <c r="H242" i="7" s="1"/>
  <c r="J242" i="7" l="1"/>
  <c r="M242" i="7"/>
  <c r="C241" i="7"/>
  <c r="E241" i="7" s="1"/>
  <c r="H241" i="7" s="1"/>
  <c r="D241" i="7"/>
  <c r="D240" i="7"/>
  <c r="C240" i="7"/>
  <c r="E240" i="7" s="1"/>
  <c r="H240" i="7" s="1"/>
  <c r="J240" i="7" l="1"/>
  <c r="M240" i="7"/>
  <c r="J241" i="7"/>
  <c r="M241" i="7"/>
  <c r="C245" i="7"/>
  <c r="E245" i="7" s="1"/>
  <c r="H245" i="7" s="1"/>
  <c r="D245" i="7"/>
  <c r="J245" i="7" l="1"/>
  <c r="M245" i="7"/>
  <c r="D243" i="7"/>
  <c r="C243" i="7"/>
  <c r="E243" i="7" s="1"/>
  <c r="H243" i="7" s="1"/>
  <c r="D244" i="7"/>
  <c r="C244" i="7"/>
  <c r="E244" i="7" s="1"/>
  <c r="H244" i="7" s="1"/>
  <c r="J244" i="7" l="1"/>
  <c r="M244" i="7"/>
  <c r="J243" i="7"/>
  <c r="M243" i="7"/>
  <c r="D248" i="7"/>
  <c r="C248" i="7"/>
  <c r="E248" i="7" s="1"/>
  <c r="H248" i="7" s="1"/>
  <c r="J248" i="7" l="1"/>
  <c r="M248" i="7"/>
  <c r="C247" i="7"/>
  <c r="E247" i="7" s="1"/>
  <c r="H247" i="7" s="1"/>
  <c r="D247" i="7"/>
  <c r="D246" i="7"/>
  <c r="C246" i="7"/>
  <c r="E246" i="7" s="1"/>
  <c r="H246" i="7" s="1"/>
  <c r="J246" i="7" l="1"/>
  <c r="M246" i="7"/>
  <c r="J247" i="7"/>
  <c r="M247" i="7"/>
  <c r="D251" i="7"/>
  <c r="C251" i="7"/>
  <c r="E251" i="7" s="1"/>
  <c r="H251" i="7" s="1"/>
  <c r="J251" i="7" l="1"/>
  <c r="M251" i="7"/>
  <c r="C249" i="7"/>
  <c r="E249" i="7" s="1"/>
  <c r="H249" i="7" s="1"/>
  <c r="D249" i="7"/>
  <c r="D250" i="7"/>
  <c r="C250" i="7"/>
  <c r="E250" i="7" s="1"/>
  <c r="H250" i="7" s="1"/>
  <c r="J250" i="7" l="1"/>
  <c r="M250" i="7"/>
  <c r="J249" i="7"/>
  <c r="M249" i="7"/>
  <c r="D254" i="7"/>
  <c r="C254" i="7"/>
  <c r="E254" i="7" s="1"/>
  <c r="H254" i="7" s="1"/>
  <c r="J254" i="7" l="1"/>
  <c r="M254" i="7"/>
  <c r="C253" i="7"/>
  <c r="E253" i="7" s="1"/>
  <c r="H253" i="7" s="1"/>
  <c r="D253" i="7"/>
  <c r="D252" i="7"/>
  <c r="C252" i="7"/>
  <c r="E252" i="7" s="1"/>
  <c r="H252" i="7" s="1"/>
  <c r="J252" i="7" l="1"/>
  <c r="M252" i="7"/>
  <c r="J253" i="7"/>
  <c r="M253" i="7"/>
  <c r="C257" i="7"/>
  <c r="E257" i="7" s="1"/>
  <c r="H257" i="7" s="1"/>
  <c r="D257" i="7"/>
  <c r="J257" i="7" l="1"/>
  <c r="M257" i="7"/>
  <c r="C255" i="7"/>
  <c r="E255" i="7" s="1"/>
  <c r="H255" i="7" s="1"/>
  <c r="D255" i="7"/>
  <c r="D256" i="7"/>
  <c r="C256" i="7"/>
  <c r="E256" i="7" s="1"/>
  <c r="H256" i="7" s="1"/>
  <c r="J256" i="7" l="1"/>
  <c r="M256" i="7"/>
  <c r="J255" i="7"/>
  <c r="M255" i="7"/>
  <c r="D260" i="7"/>
  <c r="C260" i="7"/>
  <c r="E260" i="7" s="1"/>
  <c r="H260" i="7" s="1"/>
  <c r="J260" i="7" l="1"/>
  <c r="M260" i="7"/>
  <c r="D258" i="7"/>
  <c r="C258" i="7"/>
  <c r="E258" i="7" s="1"/>
  <c r="H258" i="7" s="1"/>
  <c r="D259" i="7"/>
  <c r="C259" i="7"/>
  <c r="E259" i="7" s="1"/>
  <c r="H259" i="7" s="1"/>
  <c r="J259" i="7" l="1"/>
  <c r="M259" i="7"/>
  <c r="J258" i="7"/>
  <c r="M258" i="7"/>
  <c r="C263" i="7"/>
  <c r="E263" i="7" s="1"/>
  <c r="H263" i="7" s="1"/>
  <c r="D263" i="7"/>
  <c r="J263" i="7" l="1"/>
  <c r="M263" i="7"/>
  <c r="C261" i="7"/>
  <c r="E261" i="7" s="1"/>
  <c r="H261" i="7" s="1"/>
  <c r="D261" i="7"/>
  <c r="D262" i="7"/>
  <c r="C262" i="7"/>
  <c r="E262" i="7" s="1"/>
  <c r="H262" i="7" s="1"/>
  <c r="J262" i="7" l="1"/>
  <c r="M262" i="7"/>
  <c r="J261" i="7"/>
  <c r="M261" i="7"/>
  <c r="D266" i="7"/>
  <c r="C266" i="7"/>
  <c r="E266" i="7" s="1"/>
  <c r="H266" i="7" s="1"/>
  <c r="J266" i="7" l="1"/>
  <c r="M266" i="7"/>
  <c r="C265" i="7"/>
  <c r="E265" i="7" s="1"/>
  <c r="H265" i="7" s="1"/>
  <c r="D265" i="7"/>
  <c r="D264" i="7"/>
  <c r="C264" i="7"/>
  <c r="E264" i="7" s="1"/>
  <c r="H264" i="7" s="1"/>
  <c r="J264" i="7" l="1"/>
  <c r="M264" i="7"/>
  <c r="J265" i="7"/>
  <c r="M265" i="7"/>
  <c r="C269" i="7"/>
  <c r="E269" i="7" s="1"/>
  <c r="H269" i="7" s="1"/>
  <c r="D269" i="7"/>
  <c r="J269" i="7" l="1"/>
  <c r="M269" i="7"/>
  <c r="D268" i="7"/>
  <c r="C268" i="7"/>
  <c r="E268" i="7" s="1"/>
  <c r="H268" i="7" s="1"/>
  <c r="D267" i="7"/>
  <c r="C267" i="7"/>
  <c r="E267" i="7" s="1"/>
  <c r="H267" i="7" s="1"/>
  <c r="J267" i="7" l="1"/>
  <c r="M267" i="7"/>
  <c r="J268" i="7"/>
  <c r="M268" i="7"/>
  <c r="D272" i="7"/>
  <c r="C272" i="7"/>
  <c r="E272" i="7" s="1"/>
  <c r="H272" i="7" s="1"/>
  <c r="J272" i="7" l="1"/>
  <c r="M272" i="7"/>
  <c r="D270" i="7"/>
  <c r="C270" i="7"/>
  <c r="E270" i="7" s="1"/>
  <c r="H270" i="7" s="1"/>
  <c r="C271" i="7"/>
  <c r="E271" i="7" s="1"/>
  <c r="H271" i="7" s="1"/>
  <c r="D271" i="7"/>
  <c r="J270" i="7" l="1"/>
  <c r="M270" i="7"/>
  <c r="J271" i="7"/>
  <c r="M271" i="7"/>
  <c r="D275" i="7"/>
  <c r="C275" i="7"/>
  <c r="E275" i="7" s="1"/>
  <c r="H275" i="7" s="1"/>
  <c r="J275" i="7" l="1"/>
  <c r="M275" i="7"/>
  <c r="C273" i="7"/>
  <c r="E273" i="7" s="1"/>
  <c r="H273" i="7" s="1"/>
  <c r="D273" i="7"/>
  <c r="D274" i="7"/>
  <c r="C274" i="7"/>
  <c r="E274" i="7" s="1"/>
  <c r="H274" i="7" s="1"/>
  <c r="J274" i="7" l="1"/>
  <c r="M274" i="7"/>
  <c r="J273" i="7"/>
  <c r="M273" i="7"/>
  <c r="D278" i="7"/>
  <c r="C278" i="7"/>
  <c r="E278" i="7" s="1"/>
  <c r="H278" i="7" s="1"/>
  <c r="J278" i="7" l="1"/>
  <c r="M278" i="7"/>
  <c r="D276" i="7"/>
  <c r="C276" i="7"/>
  <c r="E276" i="7" s="1"/>
  <c r="H276" i="7" s="1"/>
  <c r="C277" i="7"/>
  <c r="E277" i="7" s="1"/>
  <c r="H277" i="7" s="1"/>
  <c r="D277" i="7"/>
  <c r="J276" i="7" l="1"/>
  <c r="M276" i="7"/>
  <c r="J277" i="7"/>
  <c r="M277" i="7"/>
  <c r="C281" i="7"/>
  <c r="E281" i="7" s="1"/>
  <c r="H281" i="7" s="1"/>
  <c r="D281" i="7"/>
  <c r="J281" i="7" l="1"/>
  <c r="M281" i="7"/>
  <c r="C279" i="7"/>
  <c r="E279" i="7" s="1"/>
  <c r="H279" i="7" s="1"/>
  <c r="D279" i="7"/>
  <c r="D280" i="7"/>
  <c r="C280" i="7"/>
  <c r="E280" i="7" s="1"/>
  <c r="H280" i="7" s="1"/>
  <c r="J280" i="7" l="1"/>
  <c r="M280" i="7"/>
  <c r="J279" i="7"/>
  <c r="M279" i="7"/>
  <c r="D284" i="7"/>
  <c r="C284" i="7"/>
  <c r="E284" i="7" s="1"/>
  <c r="H284" i="7" s="1"/>
  <c r="J284" i="7" l="1"/>
  <c r="M284" i="7"/>
  <c r="D283" i="7"/>
  <c r="C283" i="7"/>
  <c r="E283" i="7" s="1"/>
  <c r="H283" i="7" s="1"/>
  <c r="D282" i="7"/>
  <c r="C282" i="7"/>
  <c r="E282" i="7" s="1"/>
  <c r="H282" i="7" s="1"/>
  <c r="J282" i="7" l="1"/>
  <c r="M282" i="7"/>
  <c r="J283" i="7"/>
  <c r="M283" i="7"/>
  <c r="C287" i="7"/>
  <c r="E287" i="7" s="1"/>
  <c r="H287" i="7" s="1"/>
  <c r="D287" i="7"/>
  <c r="J287" i="7" l="1"/>
  <c r="M287" i="7"/>
  <c r="D286" i="7"/>
  <c r="C286" i="7"/>
  <c r="E286" i="7" s="1"/>
  <c r="H286" i="7" s="1"/>
  <c r="C285" i="7"/>
  <c r="E285" i="7" s="1"/>
  <c r="H285" i="7" s="1"/>
  <c r="D285" i="7"/>
  <c r="J286" i="7" l="1"/>
  <c r="M286" i="7"/>
  <c r="J285" i="7"/>
  <c r="M285" i="7"/>
  <c r="D290" i="7"/>
  <c r="C290" i="7"/>
  <c r="E290" i="7" s="1"/>
  <c r="H290" i="7" s="1"/>
  <c r="J290" i="7" l="1"/>
  <c r="M290" i="7"/>
  <c r="C289" i="7"/>
  <c r="E289" i="7" s="1"/>
  <c r="H289" i="7" s="1"/>
  <c r="D289" i="7"/>
  <c r="D288" i="7"/>
  <c r="C288" i="7"/>
  <c r="E288" i="7" s="1"/>
  <c r="H288" i="7" s="1"/>
  <c r="J288" i="7" l="1"/>
  <c r="M288" i="7"/>
  <c r="J289" i="7"/>
  <c r="M289" i="7"/>
  <c r="C293" i="7"/>
  <c r="E293" i="7" s="1"/>
  <c r="H293" i="7" s="1"/>
  <c r="D293" i="7"/>
  <c r="J293" i="7" l="1"/>
  <c r="M293" i="7"/>
  <c r="D291" i="7"/>
  <c r="C291" i="7"/>
  <c r="E291" i="7" s="1"/>
  <c r="H291" i="7" s="1"/>
  <c r="D292" i="7"/>
  <c r="C292" i="7"/>
  <c r="E292" i="7" s="1"/>
  <c r="H292" i="7" s="1"/>
  <c r="J292" i="7" l="1"/>
  <c r="M292" i="7"/>
  <c r="J291" i="7"/>
  <c r="M291" i="7"/>
  <c r="D296" i="7"/>
  <c r="C296" i="7"/>
  <c r="E296" i="7" s="1"/>
  <c r="H296" i="7" s="1"/>
  <c r="J296" i="7" l="1"/>
  <c r="M296" i="7"/>
  <c r="C295" i="7"/>
  <c r="E295" i="7" s="1"/>
  <c r="H295" i="7" s="1"/>
  <c r="D295" i="7"/>
  <c r="D294" i="7"/>
  <c r="C294" i="7"/>
  <c r="E294" i="7" s="1"/>
  <c r="H294" i="7" s="1"/>
  <c r="J294" i="7" l="1"/>
  <c r="M294" i="7"/>
  <c r="J295" i="7"/>
  <c r="M295" i="7"/>
  <c r="D299" i="7"/>
  <c r="C299" i="7"/>
  <c r="E299" i="7" s="1"/>
  <c r="H299" i="7" s="1"/>
  <c r="J299" i="7" l="1"/>
  <c r="M299" i="7"/>
  <c r="C297" i="7"/>
  <c r="E297" i="7" s="1"/>
  <c r="H297" i="7" s="1"/>
  <c r="D297" i="7"/>
  <c r="D298" i="7"/>
  <c r="C298" i="7"/>
  <c r="E298" i="7" s="1"/>
  <c r="H298" i="7" s="1"/>
  <c r="J298" i="7" l="1"/>
  <c r="M298" i="7"/>
  <c r="J297" i="7"/>
  <c r="M297" i="7"/>
  <c r="D302" i="7"/>
  <c r="C302" i="7"/>
  <c r="E302" i="7" s="1"/>
  <c r="H302" i="7" s="1"/>
  <c r="J302" i="7" l="1"/>
  <c r="M302" i="7"/>
  <c r="C301" i="7"/>
  <c r="E301" i="7" s="1"/>
  <c r="H301" i="7" s="1"/>
  <c r="D301" i="7"/>
  <c r="D300" i="7"/>
  <c r="C300" i="7"/>
  <c r="E300" i="7" s="1"/>
  <c r="H300" i="7" s="1"/>
  <c r="J300" i="7" l="1"/>
  <c r="M300" i="7"/>
  <c r="J301" i="7"/>
  <c r="M301" i="7"/>
  <c r="C305" i="7"/>
  <c r="E305" i="7" s="1"/>
  <c r="H305" i="7" s="1"/>
  <c r="D305" i="7"/>
  <c r="J305" i="7" l="1"/>
  <c r="M305" i="7"/>
  <c r="D304" i="7"/>
  <c r="C304" i="7"/>
  <c r="E304" i="7" s="1"/>
  <c r="H304" i="7" s="1"/>
  <c r="C303" i="7"/>
  <c r="E303" i="7" s="1"/>
  <c r="H303" i="7" s="1"/>
  <c r="D303" i="7"/>
  <c r="J304" i="7" l="1"/>
  <c r="M304" i="7"/>
  <c r="J303" i="7"/>
  <c r="M303" i="7"/>
  <c r="D308" i="7"/>
  <c r="C308" i="7"/>
  <c r="E308" i="7" s="1"/>
  <c r="H308" i="7" s="1"/>
  <c r="J308" i="7" l="1"/>
  <c r="M308" i="7"/>
  <c r="D307" i="7"/>
  <c r="C307" i="7"/>
  <c r="E307" i="7" s="1"/>
  <c r="H307" i="7" s="1"/>
  <c r="D306" i="7"/>
  <c r="C306" i="7"/>
  <c r="E306" i="7" s="1"/>
  <c r="H306" i="7" s="1"/>
  <c r="J306" i="7" l="1"/>
  <c r="M306" i="7"/>
  <c r="J307" i="7"/>
  <c r="M307" i="7"/>
  <c r="C311" i="7"/>
  <c r="E311" i="7" s="1"/>
  <c r="H311" i="7" s="1"/>
  <c r="D311" i="7"/>
  <c r="J311" i="7" l="1"/>
  <c r="M311" i="7"/>
  <c r="D310" i="7"/>
  <c r="C310" i="7"/>
  <c r="E310" i="7" s="1"/>
  <c r="H310" i="7" s="1"/>
  <c r="C309" i="7"/>
  <c r="E309" i="7" s="1"/>
  <c r="H309" i="7" s="1"/>
  <c r="D309" i="7"/>
  <c r="J310" i="7" l="1"/>
  <c r="M310" i="7"/>
  <c r="J309" i="7"/>
  <c r="M309" i="7"/>
  <c r="D314" i="7"/>
  <c r="C314" i="7"/>
  <c r="E314" i="7" s="1"/>
  <c r="H314" i="7" s="1"/>
  <c r="J314" i="7" l="1"/>
  <c r="M314" i="7"/>
  <c r="D312" i="7"/>
  <c r="C312" i="7"/>
  <c r="E312" i="7" s="1"/>
  <c r="H312" i="7" s="1"/>
  <c r="C313" i="7"/>
  <c r="E313" i="7" s="1"/>
  <c r="H313" i="7" s="1"/>
  <c r="D313" i="7"/>
  <c r="J312" i="7" l="1"/>
  <c r="M312" i="7"/>
  <c r="J313" i="7"/>
  <c r="M313" i="7"/>
  <c r="C317" i="7"/>
  <c r="E317" i="7" s="1"/>
  <c r="H317" i="7" s="1"/>
  <c r="D317" i="7"/>
  <c r="J317" i="7" l="1"/>
  <c r="M317" i="7"/>
  <c r="D315" i="7"/>
  <c r="C315" i="7"/>
  <c r="E315" i="7" s="1"/>
  <c r="H315" i="7" s="1"/>
  <c r="D316" i="7"/>
  <c r="C316" i="7"/>
  <c r="E316" i="7" s="1"/>
  <c r="H316" i="7" s="1"/>
  <c r="J316" i="7" l="1"/>
  <c r="M316" i="7"/>
  <c r="J315" i="7"/>
  <c r="M315" i="7"/>
  <c r="D320" i="7"/>
  <c r="C320" i="7"/>
  <c r="E320" i="7" s="1"/>
  <c r="H320" i="7" s="1"/>
  <c r="J320" i="7" l="1"/>
  <c r="M320" i="7"/>
  <c r="D318" i="7"/>
  <c r="C318" i="7"/>
  <c r="E318" i="7" s="1"/>
  <c r="H318" i="7" s="1"/>
  <c r="C319" i="7"/>
  <c r="E319" i="7" s="1"/>
  <c r="H319" i="7" s="1"/>
  <c r="D319" i="7"/>
  <c r="J318" i="7" l="1"/>
  <c r="M318" i="7"/>
  <c r="J319" i="7"/>
  <c r="M319" i="7"/>
  <c r="D323" i="7"/>
  <c r="C323" i="7"/>
  <c r="E323" i="7" s="1"/>
  <c r="H323" i="7" s="1"/>
  <c r="J323" i="7" l="1"/>
  <c r="M323" i="7"/>
  <c r="D322" i="7"/>
  <c r="C322" i="7"/>
  <c r="E322" i="7" s="1"/>
  <c r="H322" i="7" s="1"/>
  <c r="C321" i="7"/>
  <c r="E321" i="7" s="1"/>
  <c r="H321" i="7" s="1"/>
  <c r="D321" i="7"/>
  <c r="J322" i="7" l="1"/>
  <c r="M322" i="7"/>
  <c r="J321" i="7"/>
  <c r="M321" i="7"/>
  <c r="D326" i="7"/>
  <c r="C326" i="7"/>
  <c r="E326" i="7" s="1"/>
  <c r="H326" i="7" s="1"/>
  <c r="J326" i="7" l="1"/>
  <c r="M326" i="7"/>
  <c r="C325" i="7"/>
  <c r="E325" i="7" s="1"/>
  <c r="H325" i="7" s="1"/>
  <c r="D325" i="7"/>
  <c r="D324" i="7"/>
  <c r="C324" i="7"/>
  <c r="E324" i="7" s="1"/>
  <c r="H324" i="7" s="1"/>
  <c r="J324" i="7" l="1"/>
  <c r="M324" i="7"/>
  <c r="J325" i="7"/>
  <c r="M325" i="7"/>
  <c r="C329" i="7"/>
  <c r="E329" i="7" s="1"/>
  <c r="H329" i="7" s="1"/>
  <c r="D329" i="7"/>
  <c r="J329" i="7" l="1"/>
  <c r="M329" i="7"/>
  <c r="C327" i="7"/>
  <c r="E327" i="7" s="1"/>
  <c r="H327" i="7" s="1"/>
  <c r="D327" i="7"/>
  <c r="D328" i="7"/>
  <c r="C328" i="7"/>
  <c r="E328" i="7" s="1"/>
  <c r="H328" i="7" s="1"/>
  <c r="J328" i="7" l="1"/>
  <c r="M328" i="7"/>
  <c r="J327" i="7"/>
  <c r="M327" i="7"/>
  <c r="D332" i="7"/>
  <c r="C332" i="7"/>
  <c r="E332" i="7" s="1"/>
  <c r="H332" i="7" s="1"/>
  <c r="J332" i="7" l="1"/>
  <c r="M332" i="7"/>
  <c r="D330" i="7"/>
  <c r="C330" i="7"/>
  <c r="E330" i="7" s="1"/>
  <c r="H330" i="7" s="1"/>
  <c r="D331" i="7"/>
  <c r="C331" i="7"/>
  <c r="E331" i="7" s="1"/>
  <c r="H331" i="7" s="1"/>
  <c r="J331" i="7" l="1"/>
  <c r="M331" i="7"/>
  <c r="J330" i="7"/>
  <c r="M330" i="7"/>
  <c r="C335" i="7"/>
  <c r="E335" i="7" s="1"/>
  <c r="H335" i="7" s="1"/>
  <c r="D335" i="7"/>
  <c r="J335" i="7" l="1"/>
  <c r="M335" i="7"/>
  <c r="C333" i="7"/>
  <c r="E333" i="7" s="1"/>
  <c r="H333" i="7" s="1"/>
  <c r="D333" i="7"/>
  <c r="D334" i="7"/>
  <c r="C334" i="7"/>
  <c r="E334" i="7" s="1"/>
  <c r="H334" i="7" s="1"/>
  <c r="J334" i="7" l="1"/>
  <c r="M334" i="7"/>
  <c r="J333" i="7"/>
  <c r="M333" i="7"/>
  <c r="D338" i="7"/>
  <c r="C338" i="7"/>
  <c r="E338" i="7" s="1"/>
  <c r="H338" i="7" s="1"/>
  <c r="J338" i="7" l="1"/>
  <c r="M338" i="7"/>
  <c r="D336" i="7"/>
  <c r="C336" i="7"/>
  <c r="E336" i="7" s="1"/>
  <c r="H336" i="7" s="1"/>
  <c r="C337" i="7"/>
  <c r="E337" i="7" s="1"/>
  <c r="H337" i="7" s="1"/>
  <c r="D337" i="7"/>
  <c r="J336" i="7" l="1"/>
  <c r="M336" i="7"/>
  <c r="J337" i="7"/>
  <c r="M337" i="7"/>
  <c r="C341" i="7"/>
  <c r="E341" i="7" s="1"/>
  <c r="H341" i="7" s="1"/>
  <c r="D341" i="7"/>
  <c r="J341" i="7" l="1"/>
  <c r="M341" i="7"/>
  <c r="D339" i="7"/>
  <c r="C339" i="7"/>
  <c r="E339" i="7" s="1"/>
  <c r="H339" i="7" s="1"/>
  <c r="D340" i="7"/>
  <c r="C340" i="7"/>
  <c r="E340" i="7" s="1"/>
  <c r="H340" i="7" s="1"/>
  <c r="J340" i="7" l="1"/>
  <c r="M340" i="7"/>
  <c r="J339" i="7"/>
  <c r="M339" i="7"/>
  <c r="D344" i="7"/>
  <c r="C344" i="7"/>
  <c r="E344" i="7" s="1"/>
  <c r="H344" i="7" s="1"/>
  <c r="J344" i="7" l="1"/>
  <c r="M344" i="7"/>
  <c r="D342" i="7"/>
  <c r="C342" i="7"/>
  <c r="E342" i="7" s="1"/>
  <c r="H342" i="7" s="1"/>
  <c r="C343" i="7"/>
  <c r="E343" i="7" s="1"/>
  <c r="H343" i="7" s="1"/>
  <c r="D343" i="7"/>
  <c r="J342" i="7" l="1"/>
  <c r="M342" i="7"/>
  <c r="J343" i="7"/>
  <c r="M343" i="7"/>
  <c r="D347" i="7"/>
  <c r="C347" i="7"/>
  <c r="E347" i="7" s="1"/>
  <c r="H347" i="7" s="1"/>
  <c r="J347" i="7" l="1"/>
  <c r="M347" i="7"/>
  <c r="C345" i="7"/>
  <c r="E345" i="7" s="1"/>
  <c r="H345" i="7" s="1"/>
  <c r="D345" i="7"/>
  <c r="D346" i="7"/>
  <c r="C346" i="7"/>
  <c r="E346" i="7" s="1"/>
  <c r="H346" i="7" s="1"/>
  <c r="J346" i="7" l="1"/>
  <c r="M346" i="7"/>
  <c r="J345" i="7"/>
  <c r="M345" i="7"/>
  <c r="D350" i="7"/>
  <c r="C350" i="7"/>
  <c r="E350" i="7" s="1"/>
  <c r="H350" i="7" s="1"/>
  <c r="J350" i="7" l="1"/>
  <c r="M350" i="7"/>
  <c r="C349" i="7"/>
  <c r="E349" i="7" s="1"/>
  <c r="H349" i="7" s="1"/>
  <c r="D349" i="7"/>
  <c r="D348" i="7"/>
  <c r="C348" i="7"/>
  <c r="E348" i="7" s="1"/>
  <c r="H348" i="7" s="1"/>
  <c r="J348" i="7" l="1"/>
  <c r="M348" i="7"/>
  <c r="J349" i="7"/>
  <c r="M349" i="7"/>
  <c r="C353" i="7"/>
  <c r="E353" i="7" s="1"/>
  <c r="D353" i="7"/>
  <c r="C351" i="7" l="1"/>
  <c r="E351" i="7" s="1"/>
  <c r="H351" i="7" s="1"/>
  <c r="D351" i="7"/>
  <c r="D352" i="7"/>
  <c r="C352" i="7"/>
  <c r="E352" i="7" s="1"/>
  <c r="H352" i="7" s="1"/>
  <c r="J352" i="7" l="1"/>
  <c r="M352" i="7"/>
  <c r="J351" i="7"/>
  <c r="M351" i="7"/>
  <c r="D356" i="7"/>
  <c r="C356" i="7"/>
  <c r="E356" i="7" s="1"/>
  <c r="D355" i="7" l="1"/>
  <c r="C355" i="7"/>
  <c r="E355" i="7" s="1"/>
  <c r="D354" i="7"/>
  <c r="C354" i="7"/>
  <c r="E354" i="7" s="1"/>
  <c r="C359" i="7" l="1"/>
  <c r="E359" i="7" s="1"/>
  <c r="D359" i="7"/>
  <c r="D358" i="7" l="1"/>
  <c r="C358" i="7"/>
  <c r="E358" i="7" s="1"/>
  <c r="C357" i="7"/>
  <c r="E357" i="7" s="1"/>
  <c r="D357" i="7"/>
  <c r="D362" i="7" l="1"/>
  <c r="C362" i="7"/>
  <c r="E362" i="7" s="1"/>
  <c r="C361" i="7" l="1"/>
  <c r="E361" i="7" s="1"/>
  <c r="D361" i="7"/>
  <c r="D360" i="7"/>
  <c r="C360" i="7"/>
  <c r="E360" i="7" s="1"/>
  <c r="C365" i="7" l="1"/>
  <c r="E365" i="7" s="1"/>
  <c r="D365" i="7"/>
  <c r="D364" i="7" l="1"/>
  <c r="C364" i="7"/>
  <c r="E364" i="7" s="1"/>
  <c r="D363" i="7"/>
  <c r="C363" i="7"/>
  <c r="E363" i="7" s="1"/>
  <c r="D368" i="7" l="1"/>
  <c r="C368" i="7"/>
  <c r="E368" i="7" s="1"/>
  <c r="C367" i="7" l="1"/>
  <c r="E367" i="7" s="1"/>
  <c r="D367" i="7"/>
  <c r="D366" i="7"/>
  <c r="C366" i="7"/>
  <c r="E366" i="7" s="1"/>
  <c r="D371" i="7" l="1"/>
  <c r="C371" i="7"/>
  <c r="E371" i="7" s="1"/>
  <c r="D370" i="7" l="1"/>
  <c r="C370" i="7"/>
  <c r="E370" i="7" s="1"/>
  <c r="C369" i="7"/>
  <c r="E369" i="7" s="1"/>
  <c r="D369" i="7"/>
  <c r="D374" i="7" l="1"/>
  <c r="C374" i="7"/>
  <c r="E374" i="7" s="1"/>
  <c r="C373" i="7" l="1"/>
  <c r="E373" i="7" s="1"/>
  <c r="D373" i="7"/>
  <c r="D372" i="7"/>
  <c r="C372" i="7"/>
  <c r="E372" i="7" s="1"/>
  <c r="C377" i="7" l="1"/>
  <c r="E377" i="7" s="1"/>
  <c r="D377" i="7"/>
  <c r="C375" i="7" l="1"/>
  <c r="E375" i="7" s="1"/>
  <c r="D375" i="7"/>
  <c r="D376" i="7"/>
  <c r="C376" i="7"/>
  <c r="E376" i="7" s="1"/>
  <c r="D380" i="7" l="1"/>
  <c r="C380" i="7"/>
  <c r="E380" i="7" s="1"/>
  <c r="D378" i="7" l="1"/>
  <c r="C378" i="7"/>
  <c r="E378" i="7" s="1"/>
  <c r="D379" i="7"/>
  <c r="C379" i="7"/>
  <c r="E379" i="7" s="1"/>
  <c r="C383" i="7" l="1"/>
  <c r="E383" i="7" s="1"/>
  <c r="D383" i="7"/>
  <c r="D382" i="7" l="1"/>
  <c r="C382" i="7"/>
  <c r="E382" i="7" s="1"/>
  <c r="C381" i="7"/>
  <c r="E381" i="7" s="1"/>
  <c r="D381" i="7"/>
  <c r="D386" i="7" l="1"/>
  <c r="C386" i="7"/>
  <c r="E386" i="7" s="1"/>
  <c r="C385" i="7" l="1"/>
  <c r="E385" i="7" s="1"/>
  <c r="D385" i="7"/>
  <c r="D384" i="7"/>
  <c r="C384" i="7"/>
  <c r="E384" i="7" s="1"/>
  <c r="C389" i="7" l="1"/>
  <c r="E389" i="7" s="1"/>
  <c r="D389" i="7"/>
  <c r="D388" i="7" l="1"/>
  <c r="C388" i="7"/>
  <c r="E388" i="7" s="1"/>
  <c r="D387" i="7"/>
  <c r="C387" i="7"/>
  <c r="E387" i="7" s="1"/>
  <c r="D392" i="7" l="1"/>
  <c r="C392" i="7"/>
  <c r="E392" i="7" s="1"/>
  <c r="D390" i="7" l="1"/>
  <c r="C390" i="7"/>
  <c r="E390" i="7" s="1"/>
  <c r="C391" i="7"/>
  <c r="E391" i="7" s="1"/>
  <c r="D391" i="7"/>
  <c r="D395" i="7" l="1"/>
  <c r="C395" i="7"/>
  <c r="E395" i="7" s="1"/>
  <c r="D394" i="7" l="1"/>
  <c r="C394" i="7"/>
  <c r="E394" i="7" s="1"/>
  <c r="C393" i="7"/>
  <c r="E393" i="7" s="1"/>
  <c r="D393" i="7"/>
  <c r="D398" i="7" l="1"/>
  <c r="C398" i="7"/>
  <c r="E398" i="7" s="1"/>
  <c r="D396" i="7" l="1"/>
  <c r="C396" i="7"/>
  <c r="E396" i="7" s="1"/>
  <c r="C397" i="7"/>
  <c r="E397" i="7" s="1"/>
  <c r="D397" i="7"/>
  <c r="C401" i="7" l="1"/>
  <c r="E401" i="7" s="1"/>
  <c r="D401" i="7"/>
  <c r="C399" i="7" l="1"/>
  <c r="E399" i="7" s="1"/>
  <c r="D399" i="7"/>
  <c r="D400" i="7"/>
  <c r="C400" i="7"/>
  <c r="E400" i="7" s="1"/>
  <c r="D404" i="7" l="1"/>
  <c r="C404" i="7"/>
  <c r="E404" i="7" s="1"/>
  <c r="D403" i="7" l="1"/>
  <c r="C403" i="7"/>
  <c r="E403" i="7" s="1"/>
  <c r="D402" i="7"/>
  <c r="C402" i="7"/>
  <c r="E402" i="7" s="1"/>
  <c r="C407" i="7" l="1"/>
  <c r="E407" i="7" s="1"/>
  <c r="D407" i="7"/>
  <c r="D406" i="7" l="1"/>
  <c r="C406" i="7"/>
  <c r="E406" i="7" s="1"/>
  <c r="C405" i="7"/>
  <c r="E405" i="7" s="1"/>
  <c r="D405" i="7"/>
  <c r="D410" i="7" l="1"/>
  <c r="C410" i="7"/>
  <c r="E410" i="7" s="1"/>
  <c r="D408" i="7" l="1"/>
  <c r="C408" i="7"/>
  <c r="E408" i="7" s="1"/>
  <c r="C409" i="7"/>
  <c r="E409" i="7" s="1"/>
  <c r="D409" i="7"/>
  <c r="C413" i="7" l="1"/>
  <c r="E413" i="7" s="1"/>
  <c r="D413" i="7"/>
  <c r="D412" i="7" l="1"/>
  <c r="C412" i="7"/>
  <c r="E412" i="7" s="1"/>
  <c r="D411" i="7"/>
  <c r="C411" i="7"/>
  <c r="E411" i="7" s="1"/>
  <c r="D416" i="7" l="1"/>
  <c r="C416" i="7"/>
  <c r="E416" i="7" s="1"/>
  <c r="D414" i="7" l="1"/>
  <c r="C414" i="7"/>
  <c r="E414" i="7" s="1"/>
  <c r="C415" i="7"/>
  <c r="E415" i="7" s="1"/>
  <c r="D415" i="7"/>
  <c r="D419" i="7" l="1"/>
  <c r="C419" i="7"/>
  <c r="E419" i="7" s="1"/>
  <c r="D418" i="7" l="1"/>
  <c r="C418" i="7"/>
  <c r="E418" i="7" s="1"/>
  <c r="C417" i="7"/>
  <c r="E417" i="7" s="1"/>
  <c r="D417" i="7"/>
  <c r="D422" i="7" l="1"/>
  <c r="C422" i="7"/>
  <c r="E422" i="7" s="1"/>
  <c r="D420" i="7" l="1"/>
  <c r="C420" i="7"/>
  <c r="E420" i="7" s="1"/>
  <c r="C421" i="7"/>
  <c r="E421" i="7" s="1"/>
  <c r="D421" i="7"/>
  <c r="C425" i="7" l="1"/>
  <c r="E425" i="7" s="1"/>
  <c r="D425" i="7"/>
  <c r="C423" i="7" l="1"/>
  <c r="E423" i="7" s="1"/>
  <c r="D423" i="7"/>
  <c r="D424" i="7"/>
  <c r="C424" i="7"/>
  <c r="E424" i="7" s="1"/>
  <c r="D428" i="7" l="1"/>
  <c r="C428" i="7"/>
  <c r="E428" i="7" s="1"/>
  <c r="D427" i="7" l="1"/>
  <c r="C427" i="7"/>
  <c r="E427" i="7" s="1"/>
  <c r="D426" i="7"/>
  <c r="C426" i="7"/>
  <c r="E426" i="7" s="1"/>
  <c r="C431" i="7" l="1"/>
  <c r="E431" i="7" s="1"/>
  <c r="D431" i="7"/>
  <c r="C429" i="7" l="1"/>
  <c r="E429" i="7" s="1"/>
  <c r="D429" i="7"/>
  <c r="D430" i="7"/>
  <c r="C430" i="7"/>
  <c r="E430" i="7" s="1"/>
  <c r="D434" i="7" l="1"/>
  <c r="C434" i="7"/>
  <c r="E434" i="7" s="1"/>
  <c r="D432" i="7" l="1"/>
  <c r="C432" i="7"/>
  <c r="E432" i="7" s="1"/>
  <c r="D433" i="7"/>
  <c r="C433" i="7"/>
  <c r="E433" i="7" s="1"/>
  <c r="D437" i="7" l="1"/>
  <c r="C437" i="7"/>
  <c r="E437" i="7" s="1"/>
  <c r="C435" i="7" l="1"/>
  <c r="E435" i="7" s="1"/>
  <c r="D435" i="7"/>
  <c r="D436" i="7"/>
  <c r="C436" i="7"/>
  <c r="E436" i="7" s="1"/>
  <c r="D440" i="7" l="1"/>
  <c r="C440" i="7"/>
  <c r="E440" i="7" s="1"/>
  <c r="C439" i="7" l="1"/>
  <c r="E439" i="7" s="1"/>
  <c r="D439" i="7"/>
  <c r="D438" i="7"/>
  <c r="C438" i="7"/>
  <c r="E438" i="7" s="1"/>
  <c r="C443" i="7" l="1"/>
  <c r="E443" i="7" s="1"/>
  <c r="D443" i="7"/>
  <c r="D441" i="7" l="1"/>
  <c r="C441" i="7"/>
  <c r="E441" i="7" s="1"/>
  <c r="D442" i="7"/>
  <c r="C442" i="7"/>
  <c r="E442" i="7" s="1"/>
  <c r="D446" i="7" l="1"/>
  <c r="C446" i="7"/>
  <c r="E446" i="7" s="1"/>
  <c r="D445" i="7" l="1"/>
  <c r="C445" i="7"/>
  <c r="E445" i="7" s="1"/>
  <c r="D444" i="7"/>
  <c r="C444" i="7"/>
  <c r="E444" i="7" s="1"/>
  <c r="D449" i="7" l="1"/>
  <c r="C449" i="7"/>
  <c r="E449" i="7" s="1"/>
  <c r="D448" i="7" l="1"/>
  <c r="C448" i="7"/>
  <c r="E448" i="7" s="1"/>
  <c r="C447" i="7"/>
  <c r="E447" i="7" s="1"/>
  <c r="D447" i="7"/>
  <c r="D452" i="7" l="1"/>
  <c r="C452" i="7"/>
  <c r="E452" i="7" s="1"/>
  <c r="D450" i="7" l="1"/>
  <c r="C450" i="7"/>
  <c r="E450" i="7" s="1"/>
  <c r="C451" i="7"/>
  <c r="E451" i="7" s="1"/>
  <c r="D451" i="7"/>
  <c r="C455" i="7" l="1"/>
  <c r="E455" i="7" s="1"/>
  <c r="D455" i="7"/>
  <c r="D454" i="7" l="1"/>
  <c r="C454" i="7"/>
  <c r="E454" i="7" s="1"/>
  <c r="D453" i="7"/>
  <c r="C453" i="7"/>
  <c r="E453" i="7" s="1"/>
  <c r="D458" i="7" l="1"/>
  <c r="C458" i="7"/>
  <c r="E458" i="7" s="1"/>
  <c r="D456" i="7" l="1"/>
  <c r="C456" i="7"/>
  <c r="E456" i="7" s="1"/>
  <c r="D457" i="7"/>
  <c r="C457" i="7"/>
  <c r="E457" i="7" s="1"/>
  <c r="D461" i="7" l="1"/>
  <c r="C461" i="7"/>
  <c r="E461" i="7" s="1"/>
  <c r="C459" i="7" l="1"/>
  <c r="E459" i="7" s="1"/>
  <c r="D459" i="7"/>
  <c r="D460" i="7"/>
  <c r="C460" i="7"/>
  <c r="E460" i="7" s="1"/>
  <c r="D464" i="7" l="1"/>
  <c r="C464" i="7"/>
  <c r="E464" i="7" s="1"/>
  <c r="D462" i="7" l="1"/>
  <c r="C462" i="7"/>
  <c r="E462" i="7" s="1"/>
  <c r="C463" i="7"/>
  <c r="E463" i="7" s="1"/>
  <c r="D463" i="7"/>
  <c r="C467" i="7" l="1"/>
  <c r="E467" i="7" s="1"/>
  <c r="D467" i="7"/>
  <c r="D465" i="7" l="1"/>
  <c r="C465" i="7"/>
  <c r="E465" i="7" s="1"/>
  <c r="D466" i="7"/>
  <c r="C466" i="7"/>
  <c r="E466" i="7" s="1"/>
  <c r="D470" i="7" l="1"/>
  <c r="C470" i="7"/>
  <c r="E470" i="7" s="1"/>
  <c r="D468" i="7" l="1"/>
  <c r="C468" i="7"/>
  <c r="E468" i="7" s="1"/>
  <c r="D469" i="7"/>
  <c r="C469" i="7"/>
  <c r="E469" i="7" s="1"/>
  <c r="D473" i="7" l="1"/>
  <c r="C473" i="7"/>
  <c r="E473" i="7" s="1"/>
  <c r="D472" i="7" l="1"/>
  <c r="C472" i="7"/>
  <c r="E472" i="7" s="1"/>
  <c r="C471" i="7"/>
  <c r="E471" i="7" s="1"/>
  <c r="D471" i="7"/>
  <c r="D476" i="7" l="1"/>
  <c r="C476" i="7"/>
  <c r="E476" i="7" s="1"/>
  <c r="D474" i="7" l="1"/>
  <c r="C474" i="7"/>
  <c r="E474" i="7" s="1"/>
  <c r="C475" i="7"/>
  <c r="E475" i="7" s="1"/>
  <c r="D475" i="7"/>
  <c r="C479" i="7" l="1"/>
  <c r="E479" i="7" s="1"/>
  <c r="D479" i="7"/>
  <c r="D477" i="7" l="1"/>
  <c r="C477" i="7"/>
  <c r="E477" i="7" s="1"/>
  <c r="D478" i="7"/>
  <c r="C478" i="7"/>
  <c r="E478" i="7" s="1"/>
  <c r="D482" i="7" l="1"/>
  <c r="C482" i="7"/>
  <c r="E482" i="7" s="1"/>
  <c r="D480" i="7" l="1"/>
  <c r="C480" i="7"/>
  <c r="E480" i="7" s="1"/>
  <c r="D481" i="7"/>
  <c r="C481" i="7"/>
  <c r="E481" i="7" s="1"/>
  <c r="D485" i="7" l="1"/>
  <c r="C485" i="7"/>
  <c r="E485" i="7" s="1"/>
  <c r="C483" i="7" l="1"/>
  <c r="E483" i="7" s="1"/>
  <c r="D483" i="7"/>
  <c r="D484" i="7"/>
  <c r="C484" i="7"/>
  <c r="E484" i="7" s="1"/>
  <c r="D488" i="7" l="1"/>
  <c r="C488" i="7"/>
  <c r="E488" i="7" s="1"/>
  <c r="C487" i="7" l="1"/>
  <c r="E487" i="7" s="1"/>
  <c r="D487" i="7"/>
  <c r="D486" i="7"/>
  <c r="C486" i="7"/>
  <c r="E486" i="7" s="1"/>
  <c r="C491" i="7" l="1"/>
  <c r="E491" i="7" s="1"/>
  <c r="D491" i="7"/>
  <c r="D490" i="7" l="1"/>
  <c r="C490" i="7"/>
  <c r="E490" i="7" s="1"/>
  <c r="D489" i="7"/>
  <c r="C489" i="7"/>
  <c r="E489" i="7" s="1"/>
  <c r="D494" i="7" l="1"/>
  <c r="C494" i="7"/>
  <c r="E494" i="7" s="1"/>
  <c r="D492" i="7" l="1"/>
  <c r="C492" i="7"/>
  <c r="E492" i="7" s="1"/>
  <c r="D493" i="7"/>
  <c r="C493" i="7"/>
  <c r="E493" i="7" s="1"/>
  <c r="D497" i="7" l="1"/>
  <c r="C497" i="7"/>
  <c r="E497" i="7" s="1"/>
  <c r="C495" i="7" l="1"/>
  <c r="E495" i="7" s="1"/>
  <c r="D495" i="7"/>
  <c r="D496" i="7"/>
  <c r="C496" i="7"/>
  <c r="E496" i="7" s="1"/>
  <c r="D500" i="7" l="1"/>
  <c r="C500" i="7"/>
  <c r="E500" i="7" s="1"/>
  <c r="C499" i="7" l="1"/>
  <c r="E499" i="7" s="1"/>
  <c r="D499" i="7"/>
  <c r="D498" i="7"/>
  <c r="C498" i="7"/>
  <c r="E498" i="7" s="1"/>
  <c r="C503" i="7" l="1"/>
  <c r="E503" i="7" s="1"/>
  <c r="D503" i="7"/>
  <c r="D502" i="7" l="1"/>
  <c r="C502" i="7"/>
  <c r="E502" i="7" s="1"/>
  <c r="D501" i="7"/>
  <c r="C501" i="7"/>
  <c r="E501" i="7" s="1"/>
  <c r="D506" i="7" l="1"/>
  <c r="C506" i="7"/>
  <c r="E506" i="7" s="1"/>
  <c r="D504" i="7" l="1"/>
  <c r="C504" i="7"/>
  <c r="E504" i="7" s="1"/>
  <c r="D505" i="7"/>
  <c r="C505" i="7"/>
  <c r="E505" i="7" s="1"/>
  <c r="D509" i="7" l="1"/>
  <c r="C509" i="7"/>
  <c r="E509" i="7" s="1"/>
  <c r="C507" i="7" l="1"/>
  <c r="E507" i="7" s="1"/>
  <c r="D507" i="7"/>
  <c r="D508" i="7"/>
  <c r="C508" i="7"/>
  <c r="E508" i="7" s="1"/>
  <c r="D512" i="7" l="1"/>
  <c r="C512" i="7"/>
  <c r="E512" i="7" s="1"/>
  <c r="C511" i="7" l="1"/>
  <c r="E511" i="7" s="1"/>
  <c r="D511" i="7"/>
  <c r="D510" i="7"/>
  <c r="C510" i="7"/>
  <c r="E510" i="7" s="1"/>
  <c r="C515" i="7" l="1"/>
  <c r="E515" i="7" s="1"/>
  <c r="D515" i="7"/>
  <c r="D513" i="7" l="1"/>
  <c r="C513" i="7"/>
  <c r="E513" i="7" s="1"/>
  <c r="D514" i="7"/>
  <c r="C514" i="7"/>
  <c r="E514" i="7" s="1"/>
  <c r="D518" i="7" l="1"/>
  <c r="C518" i="7"/>
  <c r="E518" i="7" s="1"/>
  <c r="D516" i="7" l="1"/>
  <c r="C516" i="7"/>
  <c r="E516" i="7" s="1"/>
  <c r="D517" i="7"/>
  <c r="C517" i="7"/>
  <c r="E517" i="7" s="1"/>
  <c r="D521" i="7" l="1"/>
  <c r="C521" i="7"/>
  <c r="E521" i="7" s="1"/>
  <c r="C519" i="7" l="1"/>
  <c r="E519" i="7" s="1"/>
  <c r="D519" i="7"/>
  <c r="D520" i="7"/>
  <c r="C520" i="7"/>
  <c r="E520" i="7" s="1"/>
  <c r="D524" i="7" l="1"/>
  <c r="C524" i="7"/>
  <c r="E524" i="7" s="1"/>
  <c r="D522" i="7" l="1"/>
  <c r="C522" i="7"/>
  <c r="E522" i="7" s="1"/>
  <c r="C523" i="7"/>
  <c r="E523" i="7" s="1"/>
  <c r="D523" i="7"/>
  <c r="C527" i="7" l="1"/>
  <c r="E527" i="7" s="1"/>
  <c r="D527" i="7"/>
  <c r="D526" i="7" l="1"/>
  <c r="C526" i="7"/>
  <c r="E526" i="7" s="1"/>
  <c r="D525" i="7"/>
  <c r="C525" i="7"/>
  <c r="E525" i="7" s="1"/>
  <c r="D530" i="7" l="1"/>
  <c r="C530" i="7"/>
  <c r="E530" i="7" s="1"/>
  <c r="D528" i="7" l="1"/>
  <c r="C528" i="7"/>
  <c r="E528" i="7" s="1"/>
  <c r="D529" i="7"/>
  <c r="C529" i="7"/>
  <c r="E529" i="7" s="1"/>
  <c r="D533" i="7" l="1"/>
  <c r="C533" i="7"/>
  <c r="E533" i="7" s="1"/>
  <c r="D532" i="7" l="1"/>
  <c r="C532" i="7"/>
  <c r="E532" i="7" s="1"/>
  <c r="C531" i="7"/>
  <c r="E531" i="7" s="1"/>
  <c r="D531" i="7"/>
  <c r="D536" i="7" l="1"/>
  <c r="C536" i="7"/>
  <c r="E536" i="7" s="1"/>
  <c r="D534" i="7" l="1"/>
  <c r="C534" i="7"/>
  <c r="E534" i="7" s="1"/>
  <c r="C535" i="7"/>
  <c r="E535" i="7" s="1"/>
  <c r="D535" i="7"/>
  <c r="C539" i="7" l="1"/>
  <c r="E539" i="7" s="1"/>
  <c r="D539" i="7"/>
  <c r="D538" i="7" l="1"/>
  <c r="C538" i="7"/>
  <c r="E538" i="7" s="1"/>
  <c r="D537" i="7"/>
  <c r="C537" i="7"/>
  <c r="E537" i="7" s="1"/>
  <c r="D542" i="7" l="1"/>
  <c r="C542" i="7"/>
  <c r="E542" i="7" s="1"/>
  <c r="D540" i="7" l="1"/>
  <c r="C540" i="7"/>
  <c r="E540" i="7" s="1"/>
  <c r="D541" i="7"/>
  <c r="C541" i="7"/>
  <c r="E541" i="7" s="1"/>
  <c r="D545" i="7" l="1"/>
  <c r="C545" i="7"/>
  <c r="E545" i="7" s="1"/>
  <c r="C543" i="7" l="1"/>
  <c r="E543" i="7" s="1"/>
  <c r="D543" i="7"/>
  <c r="D544" i="7"/>
  <c r="C544" i="7"/>
  <c r="E544" i="7" s="1"/>
  <c r="D548" i="7" l="1"/>
  <c r="C548" i="7"/>
  <c r="E548" i="7" s="1"/>
  <c r="C547" i="7" l="1"/>
  <c r="E547" i="7" s="1"/>
  <c r="D547" i="7"/>
  <c r="D546" i="7"/>
  <c r="C546" i="7"/>
  <c r="E546" i="7" s="1"/>
  <c r="C551" i="7" l="1"/>
  <c r="E551" i="7" s="1"/>
  <c r="D551" i="7"/>
  <c r="D549" i="7" l="1"/>
  <c r="C549" i="7"/>
  <c r="E549" i="7" s="1"/>
  <c r="D550" i="7"/>
  <c r="C550" i="7"/>
  <c r="E550" i="7" s="1"/>
  <c r="D554" i="7" l="1"/>
  <c r="C554" i="7"/>
  <c r="E554" i="7" s="1"/>
  <c r="D553" i="7" l="1"/>
  <c r="C553" i="7"/>
  <c r="E553" i="7" s="1"/>
  <c r="D552" i="7"/>
  <c r="C552" i="7"/>
  <c r="E552" i="7" s="1"/>
  <c r="D557" i="7" l="1"/>
  <c r="C557" i="7"/>
  <c r="E557" i="7" s="1"/>
  <c r="C555" i="7" l="1"/>
  <c r="E555" i="7" s="1"/>
  <c r="D555" i="7"/>
  <c r="D556" i="7"/>
  <c r="C556" i="7"/>
  <c r="E556" i="7" s="1"/>
  <c r="D560" i="7" l="1"/>
  <c r="C560" i="7"/>
  <c r="E560" i="7" s="1"/>
  <c r="D558" i="7" l="1"/>
  <c r="C558" i="7"/>
  <c r="E558" i="7" s="1"/>
  <c r="C559" i="7"/>
  <c r="E559" i="7" s="1"/>
  <c r="D559" i="7"/>
  <c r="C563" i="7" l="1"/>
  <c r="E563" i="7" s="1"/>
  <c r="D563" i="7"/>
  <c r="D561" i="7" l="1"/>
  <c r="C561" i="7"/>
  <c r="E561" i="7" s="1"/>
  <c r="D562" i="7"/>
  <c r="C562" i="7"/>
  <c r="E562" i="7" s="1"/>
  <c r="D566" i="7" l="1"/>
  <c r="C566" i="7"/>
  <c r="E566" i="7" s="1"/>
  <c r="D564" i="7" l="1"/>
  <c r="C564" i="7"/>
  <c r="E564" i="7" s="1"/>
  <c r="D565" i="7"/>
  <c r="C565" i="7"/>
  <c r="E565" i="7" s="1"/>
  <c r="D569" i="7" l="1"/>
  <c r="C569" i="7"/>
  <c r="E569" i="7" s="1"/>
  <c r="C567" i="7" l="1"/>
  <c r="E567" i="7" s="1"/>
  <c r="D567" i="7"/>
  <c r="D568" i="7"/>
  <c r="C568" i="7"/>
  <c r="E568" i="7" s="1"/>
  <c r="D572" i="7" l="1"/>
  <c r="C572" i="7"/>
  <c r="E572" i="7" s="1"/>
  <c r="D570" i="7" l="1"/>
  <c r="C570" i="7"/>
  <c r="E570" i="7" s="1"/>
  <c r="C571" i="7"/>
  <c r="E571" i="7" s="1"/>
  <c r="D571" i="7"/>
  <c r="C575" i="7" l="1"/>
  <c r="E575" i="7" s="1"/>
  <c r="D575" i="7"/>
  <c r="D573" i="7" l="1"/>
  <c r="C573" i="7"/>
  <c r="E573" i="7" s="1"/>
  <c r="D574" i="7"/>
  <c r="C574" i="7"/>
  <c r="E574" i="7" s="1"/>
  <c r="D578" i="7" l="1"/>
  <c r="C578" i="7"/>
  <c r="E578" i="7" s="1"/>
  <c r="D577" i="7" l="1"/>
  <c r="C577" i="7"/>
  <c r="E577" i="7" s="1"/>
  <c r="D576" i="7"/>
  <c r="C576" i="7"/>
  <c r="E576" i="7" s="1"/>
  <c r="D581" i="7" l="1"/>
  <c r="C581" i="7"/>
  <c r="E581" i="7" s="1"/>
  <c r="D580" i="7" l="1"/>
  <c r="C580" i="7"/>
  <c r="E580" i="7" s="1"/>
  <c r="C579" i="7"/>
  <c r="E579" i="7" s="1"/>
  <c r="D579" i="7"/>
  <c r="D584" i="7" l="1"/>
  <c r="C584" i="7"/>
  <c r="E584" i="7" s="1"/>
  <c r="C583" i="7" l="1"/>
  <c r="E583" i="7" s="1"/>
  <c r="D583" i="7"/>
  <c r="D582" i="7"/>
  <c r="C582" i="7"/>
  <c r="E582" i="7" s="1"/>
  <c r="C587" i="7" l="1"/>
  <c r="E587" i="7" s="1"/>
  <c r="D587" i="7"/>
  <c r="D585" i="7" l="1"/>
  <c r="C585" i="7"/>
  <c r="E585" i="7" s="1"/>
  <c r="D586" i="7"/>
  <c r="C586" i="7"/>
  <c r="E586" i="7" s="1"/>
  <c r="D590" i="7" l="1"/>
  <c r="C590" i="7"/>
  <c r="E590" i="7" s="1"/>
  <c r="D589" i="7" l="1"/>
  <c r="C589" i="7"/>
  <c r="E589" i="7" s="1"/>
  <c r="D588" i="7"/>
  <c r="C588" i="7"/>
  <c r="E588" i="7" s="1"/>
  <c r="D593" i="7" l="1"/>
  <c r="C593" i="7"/>
  <c r="E593" i="7" s="1"/>
  <c r="C591" i="7" l="1"/>
  <c r="E591" i="7" s="1"/>
  <c r="D591" i="7"/>
  <c r="D592" i="7"/>
  <c r="C592" i="7"/>
  <c r="E592" i="7" s="1"/>
  <c r="D596" i="7" l="1"/>
  <c r="C596" i="7"/>
  <c r="E596" i="7" s="1"/>
  <c r="D594" i="7" l="1"/>
  <c r="C594" i="7"/>
  <c r="E594" i="7" s="1"/>
  <c r="C595" i="7"/>
  <c r="E595" i="7" s="1"/>
  <c r="D595" i="7"/>
  <c r="C599" i="7" l="1"/>
  <c r="E599" i="7" s="1"/>
  <c r="D599" i="7"/>
  <c r="D597" i="7" l="1"/>
  <c r="C597" i="7"/>
  <c r="E597" i="7" s="1"/>
  <c r="D598" i="7"/>
  <c r="C598" i="7"/>
  <c r="E598" i="7" s="1"/>
  <c r="D602" i="7" l="1"/>
  <c r="C602" i="7"/>
  <c r="E602" i="7" s="1"/>
  <c r="D600" i="7" l="1"/>
  <c r="C600" i="7"/>
  <c r="E600" i="7" s="1"/>
  <c r="D601" i="7"/>
  <c r="C601" i="7"/>
  <c r="E601" i="7" s="1"/>
  <c r="D605" i="7" l="1"/>
  <c r="C605" i="7"/>
  <c r="E605" i="7" s="1"/>
  <c r="C603" i="7" l="1"/>
  <c r="E603" i="7" s="1"/>
  <c r="D603" i="7"/>
  <c r="D604" i="7"/>
  <c r="C604" i="7"/>
  <c r="E604" i="7" s="1"/>
  <c r="D608" i="7" l="1"/>
  <c r="C608" i="7"/>
  <c r="E608" i="7" s="1"/>
  <c r="C607" i="7" l="1"/>
  <c r="E607" i="7" s="1"/>
  <c r="D607" i="7"/>
  <c r="D606" i="7"/>
  <c r="C606" i="7"/>
  <c r="E606" i="7" s="1"/>
  <c r="C611" i="7" l="1"/>
  <c r="E611" i="7" s="1"/>
  <c r="D611" i="7"/>
  <c r="D610" i="7" l="1"/>
  <c r="C610" i="7"/>
  <c r="E610" i="7" s="1"/>
  <c r="D609" i="7"/>
  <c r="C609" i="7"/>
  <c r="E609" i="7" s="1"/>
  <c r="D614" i="7" l="1"/>
  <c r="C614" i="7"/>
  <c r="E614" i="7" s="1"/>
  <c r="D613" i="7" l="1"/>
  <c r="C613" i="7"/>
  <c r="E613" i="7" s="1"/>
  <c r="D612" i="7"/>
  <c r="C612" i="7"/>
  <c r="E612" i="7" s="1"/>
  <c r="D617" i="7" l="1"/>
  <c r="C617" i="7"/>
  <c r="E617" i="7" s="1"/>
  <c r="C615" i="7" l="1"/>
  <c r="E615" i="7" s="1"/>
  <c r="D615" i="7"/>
  <c r="D616" i="7"/>
  <c r="C616" i="7"/>
  <c r="E616" i="7" s="1"/>
  <c r="D620" i="7" l="1"/>
  <c r="C620" i="7"/>
  <c r="E620" i="7" s="1"/>
  <c r="C619" i="7" l="1"/>
  <c r="E619" i="7" s="1"/>
  <c r="D619" i="7"/>
  <c r="D618" i="7"/>
  <c r="C618" i="7"/>
  <c r="E618" i="7" s="1"/>
  <c r="C623" i="7" l="1"/>
  <c r="E623" i="7" s="1"/>
  <c r="D623" i="7"/>
  <c r="D622" i="7" l="1"/>
  <c r="C622" i="7"/>
  <c r="E622" i="7" s="1"/>
  <c r="D621" i="7"/>
  <c r="C621" i="7"/>
  <c r="E621" i="7" s="1"/>
  <c r="D626" i="7" l="1"/>
  <c r="C626" i="7"/>
  <c r="E626" i="7" s="1"/>
  <c r="D625" i="7" l="1"/>
  <c r="C625" i="7"/>
  <c r="E625" i="7" s="1"/>
  <c r="D624" i="7"/>
  <c r="C624" i="7"/>
  <c r="E624" i="7" s="1"/>
  <c r="D629" i="7" l="1"/>
  <c r="C629" i="7"/>
  <c r="E629" i="7" s="1"/>
  <c r="C627" i="7" l="1"/>
  <c r="E627" i="7" s="1"/>
  <c r="D627" i="7"/>
  <c r="D628" i="7"/>
  <c r="C628" i="7"/>
  <c r="E628" i="7" s="1"/>
  <c r="D632" i="7" l="1"/>
  <c r="C632" i="7"/>
  <c r="E632" i="7" s="1"/>
  <c r="C631" i="7" l="1"/>
  <c r="E631" i="7" s="1"/>
  <c r="D631" i="7"/>
  <c r="D630" i="7"/>
  <c r="C630" i="7"/>
  <c r="E630" i="7" s="1"/>
  <c r="C635" i="7" l="1"/>
  <c r="E635" i="7" s="1"/>
  <c r="D635" i="7"/>
  <c r="D634" i="7" l="1"/>
  <c r="C634" i="7"/>
  <c r="E634" i="7" s="1"/>
  <c r="D633" i="7"/>
  <c r="C633" i="7"/>
  <c r="E633" i="7" s="1"/>
  <c r="D638" i="7" l="1"/>
  <c r="C638" i="7"/>
  <c r="E638" i="7" s="1"/>
  <c r="D637" i="7" l="1"/>
  <c r="C637" i="7"/>
  <c r="E637" i="7" s="1"/>
  <c r="D636" i="7"/>
  <c r="C636" i="7"/>
  <c r="E636" i="7" s="1"/>
  <c r="D641" i="7" l="1"/>
  <c r="C641" i="7"/>
  <c r="E641" i="7" s="1"/>
  <c r="D640" i="7" l="1"/>
  <c r="C640" i="7"/>
  <c r="E640" i="7" s="1"/>
  <c r="C639" i="7"/>
  <c r="E639" i="7" s="1"/>
  <c r="D639" i="7"/>
  <c r="D644" i="7" l="1"/>
  <c r="C644" i="7"/>
  <c r="E644" i="7" s="1"/>
  <c r="D642" i="7" l="1"/>
  <c r="C642" i="7"/>
  <c r="E642" i="7" s="1"/>
  <c r="C643" i="7"/>
  <c r="E643" i="7" s="1"/>
  <c r="D643" i="7"/>
  <c r="C647" i="7" l="1"/>
  <c r="E647" i="7" s="1"/>
  <c r="D647" i="7"/>
  <c r="D646" i="7" l="1"/>
  <c r="C646" i="7"/>
  <c r="E646" i="7" s="1"/>
  <c r="D645" i="7"/>
  <c r="C645" i="7"/>
  <c r="E645" i="7" s="1"/>
  <c r="D650" i="7" l="1"/>
  <c r="C650" i="7"/>
  <c r="E650" i="7" s="1"/>
  <c r="D649" i="7" l="1"/>
  <c r="C649" i="7"/>
  <c r="E649" i="7" s="1"/>
  <c r="D648" i="7"/>
  <c r="C648" i="7"/>
  <c r="E648" i="7" s="1"/>
  <c r="D653" i="7" l="1"/>
  <c r="C653" i="7"/>
  <c r="E653" i="7" s="1"/>
  <c r="C651" i="7" l="1"/>
  <c r="E651" i="7" s="1"/>
  <c r="D651" i="7"/>
  <c r="D652" i="7"/>
  <c r="C652" i="7"/>
  <c r="E652" i="7" s="1"/>
  <c r="D656" i="7" l="1"/>
  <c r="C656" i="7"/>
  <c r="E656" i="7" s="1"/>
  <c r="D654" i="7" l="1"/>
  <c r="C654" i="7"/>
  <c r="E654" i="7" s="1"/>
  <c r="C655" i="7"/>
  <c r="E655" i="7" s="1"/>
  <c r="D655" i="7"/>
  <c r="C659" i="7" l="1"/>
  <c r="E659" i="7" s="1"/>
  <c r="D659" i="7"/>
  <c r="D657" i="7" l="1"/>
  <c r="C657" i="7"/>
  <c r="E657" i="7" s="1"/>
  <c r="D658" i="7"/>
  <c r="C658" i="7"/>
  <c r="E658" i="7" s="1"/>
  <c r="D662" i="7" l="1"/>
  <c r="C662" i="7"/>
  <c r="E662" i="7" s="1"/>
  <c r="D660" i="7" l="1"/>
  <c r="C660" i="7"/>
  <c r="E660" i="7" s="1"/>
  <c r="D661" i="7"/>
  <c r="C661" i="7"/>
  <c r="E661" i="7" s="1"/>
  <c r="D665" i="7" l="1"/>
  <c r="C665" i="7"/>
  <c r="E665" i="7" s="1"/>
  <c r="C663" i="7" l="1"/>
  <c r="E663" i="7" s="1"/>
  <c r="D663" i="7"/>
  <c r="D664" i="7"/>
  <c r="C664" i="7"/>
  <c r="E664" i="7" s="1"/>
  <c r="D668" i="7" l="1"/>
  <c r="C668" i="7"/>
  <c r="E668" i="7" s="1"/>
  <c r="D666" i="7" l="1"/>
  <c r="C666" i="7"/>
  <c r="E666" i="7" s="1"/>
  <c r="C667" i="7"/>
  <c r="E667" i="7" s="1"/>
  <c r="D667" i="7"/>
  <c r="C671" i="7" l="1"/>
  <c r="E671" i="7" s="1"/>
  <c r="D671" i="7"/>
  <c r="D670" i="7" l="1"/>
  <c r="C670" i="7"/>
  <c r="E670" i="7" s="1"/>
  <c r="D669" i="7"/>
  <c r="C669" i="7"/>
  <c r="E669" i="7" s="1"/>
  <c r="D674" i="7" l="1"/>
  <c r="C674" i="7"/>
  <c r="E674" i="7" s="1"/>
  <c r="D672" i="7" l="1"/>
  <c r="C672" i="7"/>
  <c r="E672" i="7" s="1"/>
  <c r="D673" i="7"/>
  <c r="C673" i="7"/>
  <c r="E673" i="7" s="1"/>
  <c r="D677" i="7" l="1"/>
  <c r="C677" i="7"/>
  <c r="E677" i="7" s="1"/>
  <c r="C675" i="7" l="1"/>
  <c r="E675" i="7" s="1"/>
  <c r="D675" i="7"/>
  <c r="D676" i="7"/>
  <c r="C676" i="7"/>
  <c r="E676" i="7" s="1"/>
  <c r="D680" i="7" l="1"/>
  <c r="C680" i="7"/>
  <c r="E680" i="7" s="1"/>
  <c r="C679" i="7" l="1"/>
  <c r="E679" i="7" s="1"/>
  <c r="D679" i="7"/>
  <c r="D678" i="7"/>
  <c r="C678" i="7"/>
  <c r="E678" i="7" s="1"/>
  <c r="C683" i="7" l="1"/>
  <c r="E683" i="7" s="1"/>
  <c r="D683" i="7"/>
  <c r="D682" i="7" l="1"/>
  <c r="C682" i="7"/>
  <c r="E682" i="7" s="1"/>
  <c r="D681" i="7"/>
  <c r="C681" i="7"/>
  <c r="E681" i="7" s="1"/>
  <c r="D686" i="7" l="1"/>
  <c r="C686" i="7"/>
  <c r="E686" i="7" s="1"/>
  <c r="D684" i="7" l="1"/>
  <c r="C684" i="7"/>
  <c r="E684" i="7" s="1"/>
  <c r="D685" i="7"/>
  <c r="C685" i="7"/>
  <c r="E685" i="7" s="1"/>
  <c r="D689" i="7" l="1"/>
  <c r="C689" i="7"/>
  <c r="E689" i="7" s="1"/>
  <c r="D688" i="7" l="1"/>
  <c r="C688" i="7"/>
  <c r="E688" i="7" s="1"/>
  <c r="C687" i="7"/>
  <c r="E687" i="7" s="1"/>
  <c r="D687" i="7"/>
  <c r="D692" i="7" l="1"/>
  <c r="C692" i="7"/>
  <c r="E692" i="7" s="1"/>
  <c r="D690" i="7" l="1"/>
  <c r="C690" i="7"/>
  <c r="E690" i="7" s="1"/>
  <c r="C691" i="7"/>
  <c r="E691" i="7" s="1"/>
  <c r="D691" i="7"/>
  <c r="C695" i="7" l="1"/>
  <c r="E695" i="7" s="1"/>
  <c r="D695" i="7"/>
  <c r="D693" i="7" l="1"/>
  <c r="C693" i="7"/>
  <c r="E693" i="7" s="1"/>
  <c r="D694" i="7"/>
  <c r="C694" i="7"/>
  <c r="E694" i="7" s="1"/>
  <c r="D698" i="7" l="1"/>
  <c r="C698" i="7"/>
  <c r="E698" i="7" s="1"/>
  <c r="D696" i="7" l="1"/>
  <c r="C696" i="7"/>
  <c r="E696" i="7" s="1"/>
  <c r="D697" i="7"/>
  <c r="C697" i="7"/>
  <c r="E697" i="7" s="1"/>
  <c r="D701" i="7" l="1"/>
  <c r="C701" i="7"/>
  <c r="E701" i="7" s="1"/>
  <c r="C699" i="7" l="1"/>
  <c r="E699" i="7" s="1"/>
  <c r="D699" i="7"/>
  <c r="D700" i="7"/>
  <c r="C700" i="7"/>
  <c r="E700" i="7" s="1"/>
  <c r="D704" i="7" l="1"/>
  <c r="C704" i="7"/>
  <c r="E704" i="7" s="1"/>
  <c r="C703" i="7" l="1"/>
  <c r="E703" i="7" s="1"/>
  <c r="D703" i="7"/>
  <c r="D702" i="7"/>
  <c r="C702" i="7"/>
  <c r="E702" i="7" s="1"/>
  <c r="C707" i="7" l="1"/>
  <c r="E707" i="7" s="1"/>
  <c r="D707" i="7"/>
  <c r="D705" i="7" l="1"/>
  <c r="C705" i="7"/>
  <c r="E705" i="7" s="1"/>
  <c r="D706" i="7"/>
  <c r="C706" i="7"/>
  <c r="E706" i="7" s="1"/>
  <c r="D710" i="7" l="1"/>
  <c r="C710" i="7"/>
  <c r="E710" i="7" s="1"/>
  <c r="D709" i="7" l="1"/>
  <c r="C709" i="7"/>
  <c r="E709" i="7" s="1"/>
  <c r="D708" i="7"/>
  <c r="C708" i="7"/>
  <c r="E708" i="7" s="1"/>
  <c r="D713" i="7" l="1"/>
  <c r="C713" i="7"/>
  <c r="E713" i="7" s="1"/>
  <c r="C711" i="7" l="1"/>
  <c r="E711" i="7" s="1"/>
  <c r="D711" i="7"/>
  <c r="D712" i="7"/>
  <c r="C712" i="7"/>
  <c r="E712" i="7" s="1"/>
  <c r="D716" i="7" l="1"/>
  <c r="C716" i="7"/>
  <c r="E716" i="7" s="1"/>
  <c r="C715" i="7" l="1"/>
  <c r="E715" i="7" s="1"/>
  <c r="D715" i="7"/>
  <c r="D714" i="7"/>
  <c r="C714" i="7"/>
  <c r="E714" i="7" s="1"/>
  <c r="D719" i="7" l="1"/>
  <c r="C719" i="7"/>
  <c r="E719" i="7" s="1"/>
  <c r="C717" i="7" l="1"/>
  <c r="E717" i="7" s="1"/>
  <c r="D717" i="7"/>
  <c r="D718" i="7"/>
  <c r="C718" i="7"/>
  <c r="E718" i="7" s="1"/>
  <c r="D722" i="7" l="1"/>
  <c r="C722" i="7"/>
  <c r="E722" i="7" s="1"/>
  <c r="D720" i="7" l="1"/>
  <c r="C720" i="7"/>
  <c r="E720" i="7" s="1"/>
  <c r="C721" i="7"/>
  <c r="E721" i="7" s="1"/>
  <c r="D721" i="7"/>
  <c r="C725" i="7" l="1"/>
  <c r="E725" i="7" s="1"/>
  <c r="D725" i="7"/>
  <c r="D724" i="7" l="1"/>
  <c r="C724" i="7"/>
  <c r="E724" i="7" s="1"/>
  <c r="D723" i="7"/>
  <c r="C723" i="7"/>
  <c r="E723" i="7" s="1"/>
  <c r="D728" i="7" l="1"/>
  <c r="C728" i="7"/>
  <c r="E728" i="7" s="1"/>
  <c r="D726" i="7" l="1"/>
  <c r="C726" i="7"/>
  <c r="E726" i="7" s="1"/>
  <c r="D727" i="7"/>
  <c r="C727" i="7"/>
  <c r="E727" i="7" s="1"/>
  <c r="D731" i="7" l="1"/>
  <c r="C731" i="7"/>
  <c r="E731" i="7" s="1"/>
  <c r="C729" i="7" l="1"/>
  <c r="E729" i="7" s="1"/>
  <c r="D729" i="7"/>
  <c r="D730" i="7"/>
  <c r="C730" i="7"/>
  <c r="E730" i="7" s="1"/>
  <c r="D734" i="7" l="1"/>
  <c r="C734" i="7"/>
  <c r="E734" i="7" s="1"/>
  <c r="C733" i="7" l="1"/>
  <c r="E733" i="7" s="1"/>
  <c r="D733" i="7"/>
  <c r="D732" i="7"/>
  <c r="C732" i="7"/>
  <c r="E732" i="7" s="1"/>
  <c r="C737" i="7" l="1"/>
  <c r="E737" i="7" s="1"/>
  <c r="D737" i="7"/>
  <c r="D736" i="7" l="1"/>
  <c r="C736" i="7"/>
  <c r="E736" i="7" s="1"/>
  <c r="D735" i="7"/>
  <c r="C735" i="7"/>
  <c r="E735" i="7" s="1"/>
  <c r="D740" i="7" l="1"/>
  <c r="C740" i="7"/>
  <c r="E740" i="7" s="1"/>
  <c r="D739" i="7" l="1"/>
  <c r="C739" i="7"/>
  <c r="E739" i="7" s="1"/>
  <c r="D738" i="7"/>
  <c r="C738" i="7"/>
  <c r="E738" i="7" s="1"/>
  <c r="D743" i="7" l="1"/>
  <c r="C743" i="7"/>
  <c r="E743" i="7" s="1"/>
  <c r="C741" i="7" l="1"/>
  <c r="E741" i="7" s="1"/>
  <c r="D741" i="7"/>
  <c r="D742" i="7"/>
  <c r="C742" i="7"/>
  <c r="E742" i="7" s="1"/>
  <c r="D746" i="7" l="1"/>
  <c r="C746" i="7"/>
  <c r="E746" i="7" s="1"/>
  <c r="D744" i="7" l="1"/>
  <c r="C744" i="7"/>
  <c r="E744" i="7" s="1"/>
  <c r="C745" i="7"/>
  <c r="E745" i="7" s="1"/>
  <c r="D745" i="7"/>
  <c r="C749" i="7" l="1"/>
  <c r="E749" i="7" s="1"/>
  <c r="D749" i="7"/>
  <c r="D747" i="7" l="1"/>
  <c r="C747" i="7"/>
  <c r="E747" i="7" s="1"/>
  <c r="D748" i="7"/>
  <c r="C748" i="7"/>
  <c r="E748" i="7" s="1"/>
  <c r="D752" i="7" l="1"/>
  <c r="C752" i="7"/>
  <c r="E752" i="7" s="1"/>
  <c r="D750" i="7" l="1"/>
  <c r="C750" i="7"/>
  <c r="E750" i="7" s="1"/>
  <c r="D751" i="7"/>
  <c r="C751" i="7"/>
  <c r="E751" i="7" s="1"/>
  <c r="D755" i="7" l="1"/>
  <c r="C755" i="7"/>
  <c r="E755" i="7" s="1"/>
  <c r="C753" i="7" l="1"/>
  <c r="E753" i="7" s="1"/>
  <c r="D753" i="7"/>
  <c r="D754" i="7"/>
  <c r="C754" i="7"/>
  <c r="E754" i="7" s="1"/>
  <c r="D758" i="7" l="1"/>
  <c r="C758" i="7"/>
  <c r="E758" i="7" s="1"/>
  <c r="C757" i="7" l="1"/>
  <c r="E757" i="7" s="1"/>
  <c r="D757" i="7"/>
  <c r="D756" i="7"/>
  <c r="C756" i="7"/>
  <c r="E756" i="7" s="1"/>
  <c r="C761" i="7" l="1"/>
  <c r="E761" i="7" s="1"/>
  <c r="D761" i="7"/>
  <c r="D759" i="7" l="1"/>
  <c r="C759" i="7"/>
  <c r="E759" i="7" s="1"/>
  <c r="D760" i="7"/>
  <c r="C760" i="7"/>
  <c r="E760" i="7" s="1"/>
  <c r="D764" i="7" l="1"/>
  <c r="C764" i="7"/>
  <c r="E764" i="7" s="1"/>
  <c r="D762" i="7" l="1"/>
  <c r="C762" i="7"/>
  <c r="E762" i="7" s="1"/>
  <c r="D763" i="7"/>
  <c r="C763" i="7"/>
  <c r="E763" i="7" s="1"/>
  <c r="D767" i="7" l="1"/>
  <c r="C767" i="7"/>
  <c r="E767" i="7" s="1"/>
  <c r="D766" i="7" l="1"/>
  <c r="C766" i="7"/>
  <c r="E766" i="7" s="1"/>
  <c r="C765" i="7"/>
  <c r="E765" i="7" s="1"/>
  <c r="D765" i="7"/>
  <c r="D770" i="7" l="1"/>
  <c r="C770" i="7"/>
  <c r="E770" i="7" s="1"/>
  <c r="D768" i="7" l="1"/>
  <c r="C768" i="7"/>
  <c r="E768" i="7" s="1"/>
  <c r="C769" i="7"/>
  <c r="E769" i="7" s="1"/>
  <c r="D769" i="7"/>
  <c r="C773" i="7" l="1"/>
  <c r="E773" i="7" s="1"/>
  <c r="D773" i="7"/>
  <c r="D772" i="7" l="1"/>
  <c r="C772" i="7"/>
  <c r="E772" i="7" s="1"/>
  <c r="D771" i="7"/>
  <c r="C771" i="7"/>
  <c r="E771" i="7" s="1"/>
  <c r="D776" i="7" l="1"/>
  <c r="C776" i="7"/>
  <c r="E776" i="7" s="1"/>
  <c r="D775" i="7" l="1"/>
  <c r="C775" i="7"/>
  <c r="E775" i="7" s="1"/>
  <c r="D774" i="7"/>
  <c r="C774" i="7"/>
  <c r="E774" i="7" s="1"/>
  <c r="D779" i="7" l="1"/>
  <c r="C779" i="7"/>
  <c r="E779" i="7" s="1"/>
  <c r="C777" i="7" l="1"/>
  <c r="E777" i="7" s="1"/>
  <c r="D777" i="7"/>
  <c r="D778" i="7"/>
  <c r="C778" i="7"/>
  <c r="E778" i="7" s="1"/>
  <c r="D782" i="7" l="1"/>
  <c r="C782" i="7"/>
  <c r="E782" i="7" s="1"/>
  <c r="D780" i="7" l="1"/>
  <c r="C780" i="7"/>
  <c r="E780" i="7" s="1"/>
  <c r="C781" i="7"/>
  <c r="E781" i="7" s="1"/>
  <c r="D781" i="7"/>
  <c r="C785" i="7" l="1"/>
  <c r="E785" i="7" s="1"/>
  <c r="D785" i="7"/>
  <c r="D783" i="7" l="1"/>
  <c r="C783" i="7"/>
  <c r="E783" i="7" s="1"/>
  <c r="D784" i="7"/>
  <c r="C784" i="7"/>
  <c r="E784" i="7" s="1"/>
  <c r="D788" i="7" l="1"/>
  <c r="C788" i="7"/>
  <c r="E788" i="7" s="1"/>
  <c r="D787" i="7" l="1"/>
  <c r="C787" i="7"/>
  <c r="E787" i="7" s="1"/>
  <c r="D786" i="7"/>
  <c r="C786" i="7"/>
  <c r="E786" i="7" s="1"/>
  <c r="D791" i="7" l="1"/>
  <c r="C791" i="7"/>
  <c r="E791" i="7" s="1"/>
  <c r="C789" i="7" l="1"/>
  <c r="E789" i="7" s="1"/>
  <c r="D789" i="7"/>
  <c r="D790" i="7"/>
  <c r="C790" i="7"/>
  <c r="E790" i="7" s="1"/>
  <c r="D794" i="7" l="1"/>
  <c r="C794" i="7"/>
  <c r="E794" i="7" s="1"/>
  <c r="C793" i="7" l="1"/>
  <c r="E793" i="7" s="1"/>
  <c r="D793" i="7"/>
  <c r="D792" i="7"/>
  <c r="C792" i="7"/>
  <c r="E792" i="7" s="1"/>
  <c r="C797" i="7" l="1"/>
  <c r="E797" i="7" s="1"/>
  <c r="D797" i="7"/>
  <c r="D796" i="7" l="1"/>
  <c r="C796" i="7"/>
  <c r="E796" i="7" s="1"/>
  <c r="D795" i="7"/>
  <c r="C795" i="7"/>
  <c r="E795" i="7" s="1"/>
  <c r="D800" i="7" l="1"/>
  <c r="C800" i="7"/>
  <c r="E800" i="7" s="1"/>
  <c r="D798" i="7" l="1"/>
  <c r="C798" i="7"/>
  <c r="E798" i="7" s="1"/>
  <c r="D799" i="7"/>
  <c r="C799" i="7"/>
  <c r="E799" i="7" s="1"/>
  <c r="D803" i="7" l="1"/>
  <c r="C803" i="7"/>
  <c r="E803" i="7" s="1"/>
  <c r="D802" i="7" l="1"/>
  <c r="C802" i="7"/>
  <c r="E802" i="7" s="1"/>
  <c r="C801" i="7"/>
  <c r="E801" i="7" s="1"/>
  <c r="D801" i="7"/>
  <c r="D806" i="7" l="1"/>
  <c r="C806" i="7"/>
  <c r="E806" i="7" s="1"/>
  <c r="D804" i="7" l="1"/>
  <c r="C804" i="7"/>
  <c r="E804" i="7" s="1"/>
  <c r="C805" i="7"/>
  <c r="E805" i="7" s="1"/>
  <c r="D805" i="7"/>
  <c r="C809" i="7" l="1"/>
  <c r="E809" i="7" s="1"/>
  <c r="D809" i="7"/>
  <c r="D808" i="7" l="1"/>
  <c r="C808" i="7"/>
  <c r="E808" i="7" s="1"/>
  <c r="D807" i="7"/>
  <c r="C807" i="7"/>
  <c r="E807" i="7" s="1"/>
  <c r="D812" i="7" l="1"/>
  <c r="C812" i="7"/>
  <c r="E812" i="7" s="1"/>
  <c r="D810" i="7" l="1"/>
  <c r="C810" i="7"/>
  <c r="E810" i="7" s="1"/>
  <c r="D811" i="7"/>
  <c r="C811" i="7"/>
  <c r="E811" i="7" s="1"/>
  <c r="D815" i="7" l="1"/>
  <c r="C815" i="7"/>
  <c r="E815" i="7" s="1"/>
  <c r="D814" i="7" l="1"/>
  <c r="C814" i="7"/>
  <c r="E814" i="7" s="1"/>
  <c r="C813" i="7"/>
  <c r="E813" i="7" s="1"/>
  <c r="D813" i="7"/>
  <c r="D818" i="7" l="1"/>
  <c r="C818" i="7"/>
  <c r="E818" i="7" s="1"/>
  <c r="D816" i="7" l="1"/>
  <c r="C816" i="7"/>
  <c r="E816" i="7" s="1"/>
  <c r="C817" i="7"/>
  <c r="E817" i="7" s="1"/>
  <c r="D817" i="7"/>
  <c r="C821" i="7" l="1"/>
  <c r="E821" i="7" s="1"/>
  <c r="D821" i="7"/>
  <c r="D820" i="7" l="1"/>
  <c r="C820" i="7"/>
  <c r="E820" i="7" s="1"/>
  <c r="D819" i="7"/>
  <c r="C819" i="7"/>
  <c r="E819" i="7" s="1"/>
  <c r="D824" i="7" l="1"/>
  <c r="C824" i="7"/>
  <c r="E824" i="7" s="1"/>
  <c r="D822" i="7" l="1"/>
  <c r="C822" i="7"/>
  <c r="E822" i="7" s="1"/>
  <c r="D823" i="7"/>
  <c r="C823" i="7"/>
  <c r="E823" i="7" s="1"/>
  <c r="D827" i="7" l="1"/>
  <c r="C827" i="7"/>
  <c r="E827" i="7" s="1"/>
  <c r="C825" i="7" l="1"/>
  <c r="E825" i="7" s="1"/>
  <c r="D825" i="7"/>
  <c r="D826" i="7"/>
  <c r="C826" i="7"/>
  <c r="E826" i="7" s="1"/>
  <c r="D830" i="7" l="1"/>
  <c r="C830" i="7"/>
  <c r="E830" i="7" s="1"/>
  <c r="C829" i="7" l="1"/>
  <c r="E829" i="7" s="1"/>
  <c r="D829" i="7"/>
  <c r="D828" i="7"/>
  <c r="C828" i="7"/>
  <c r="E828" i="7" s="1"/>
  <c r="C833" i="7" l="1"/>
  <c r="E833" i="7" s="1"/>
  <c r="D833" i="7"/>
  <c r="D832" i="7" l="1"/>
  <c r="C832" i="7"/>
  <c r="E832" i="7" s="1"/>
  <c r="D831" i="7"/>
  <c r="C831" i="7"/>
  <c r="E831" i="7" s="1"/>
  <c r="D836" i="7" l="1"/>
  <c r="C836" i="7"/>
  <c r="E836" i="7" s="1"/>
  <c r="D834" i="7" l="1"/>
  <c r="C834" i="7"/>
  <c r="E834" i="7" s="1"/>
  <c r="D835" i="7"/>
  <c r="C835" i="7"/>
  <c r="E835" i="7" s="1"/>
  <c r="D839" i="7" l="1"/>
  <c r="C839" i="7"/>
  <c r="E839" i="7" s="1"/>
  <c r="D838" i="7" l="1"/>
  <c r="C838" i="7"/>
  <c r="E838" i="7" s="1"/>
  <c r="C837" i="7"/>
  <c r="E837" i="7" s="1"/>
  <c r="D837" i="7"/>
  <c r="D842" i="7" l="1"/>
  <c r="C842" i="7"/>
  <c r="E842" i="7" s="1"/>
  <c r="C841" i="7" l="1"/>
  <c r="E841" i="7" s="1"/>
  <c r="D841" i="7"/>
  <c r="D840" i="7"/>
  <c r="C840" i="7"/>
  <c r="E840" i="7" s="1"/>
  <c r="C845" i="7" l="1"/>
  <c r="E845" i="7" s="1"/>
  <c r="D845" i="7"/>
  <c r="D844" i="7" l="1"/>
  <c r="C844" i="7"/>
  <c r="E844" i="7" s="1"/>
  <c r="D843" i="7"/>
  <c r="C843" i="7"/>
  <c r="E843" i="7" s="1"/>
  <c r="D848" i="7" l="1"/>
  <c r="C848" i="7"/>
  <c r="E848" i="7" s="1"/>
  <c r="D846" i="7" l="1"/>
  <c r="C846" i="7"/>
  <c r="E846" i="7" s="1"/>
  <c r="D847" i="7"/>
  <c r="C847" i="7"/>
  <c r="E847" i="7" s="1"/>
  <c r="D851" i="7" l="1"/>
  <c r="C851" i="7"/>
  <c r="E851" i="7" s="1"/>
  <c r="C849" i="7" l="1"/>
  <c r="E849" i="7" s="1"/>
  <c r="D849" i="7"/>
  <c r="D850" i="7"/>
  <c r="C850" i="7"/>
  <c r="E850" i="7" s="1"/>
  <c r="D854" i="7" l="1"/>
  <c r="C854" i="7"/>
  <c r="E854" i="7" s="1"/>
  <c r="D852" i="7" l="1"/>
  <c r="C852" i="7"/>
  <c r="E852" i="7" s="1"/>
  <c r="C853" i="7"/>
  <c r="E853" i="7" s="1"/>
  <c r="D853" i="7"/>
  <c r="C857" i="7" l="1"/>
  <c r="E857" i="7" s="1"/>
  <c r="D857" i="7"/>
  <c r="D856" i="7" l="1"/>
  <c r="C856" i="7"/>
  <c r="E856" i="7" s="1"/>
  <c r="D855" i="7"/>
  <c r="C855" i="7"/>
  <c r="E855" i="7" s="1"/>
  <c r="D860" i="7" l="1"/>
  <c r="C860" i="7"/>
  <c r="E860" i="7" s="1"/>
  <c r="D858" i="7" l="1"/>
  <c r="C858" i="7"/>
  <c r="E858" i="7" s="1"/>
  <c r="D859" i="7"/>
  <c r="C859" i="7"/>
  <c r="E859" i="7" s="1"/>
  <c r="D863" i="7" l="1"/>
  <c r="C863" i="7"/>
  <c r="E863" i="7" s="1"/>
  <c r="D862" i="7" l="1"/>
  <c r="C862" i="7"/>
  <c r="E862" i="7" s="1"/>
  <c r="C861" i="7"/>
  <c r="E861" i="7" s="1"/>
  <c r="D861" i="7"/>
  <c r="D866" i="7" l="1"/>
  <c r="C866" i="7"/>
  <c r="E866" i="7" s="1"/>
  <c r="D864" i="7" l="1"/>
  <c r="C864" i="7"/>
  <c r="E864" i="7" s="1"/>
  <c r="C865" i="7"/>
  <c r="E865" i="7" s="1"/>
  <c r="D865" i="7"/>
  <c r="C869" i="7" l="1"/>
  <c r="E869" i="7" s="1"/>
  <c r="D869" i="7"/>
  <c r="D868" i="7" l="1"/>
  <c r="C868" i="7"/>
  <c r="E868" i="7" s="1"/>
  <c r="D867" i="7"/>
  <c r="C867" i="7"/>
  <c r="E867" i="7" s="1"/>
  <c r="D872" i="7" l="1"/>
  <c r="C872" i="7"/>
  <c r="E872" i="7" s="1"/>
  <c r="D871" i="7" l="1"/>
  <c r="C871" i="7"/>
  <c r="E871" i="7" s="1"/>
  <c r="D870" i="7"/>
  <c r="C870" i="7"/>
  <c r="E870" i="7" s="1"/>
  <c r="D875" i="7" l="1"/>
  <c r="C875" i="7"/>
  <c r="E875" i="7" s="1"/>
  <c r="C873" i="7" l="1"/>
  <c r="E873" i="7" s="1"/>
  <c r="D873" i="7"/>
  <c r="D874" i="7"/>
  <c r="C874" i="7"/>
  <c r="E874" i="7" s="1"/>
  <c r="D878" i="7" l="1"/>
  <c r="C878" i="7"/>
  <c r="E878" i="7" s="1"/>
  <c r="C877" i="7" l="1"/>
  <c r="E877" i="7" s="1"/>
  <c r="D877" i="7"/>
  <c r="D876" i="7"/>
  <c r="C876" i="7"/>
  <c r="E876" i="7" s="1"/>
  <c r="C881" i="7" l="1"/>
  <c r="E881" i="7" s="1"/>
  <c r="D881" i="7"/>
  <c r="D880" i="7" l="1"/>
  <c r="C880" i="7"/>
  <c r="E880" i="7" s="1"/>
  <c r="D879" i="7"/>
  <c r="C879" i="7"/>
  <c r="E879" i="7" s="1"/>
  <c r="D884" i="7" l="1"/>
  <c r="C884" i="7"/>
  <c r="E884" i="7" s="1"/>
  <c r="D883" i="7" l="1"/>
  <c r="C883" i="7"/>
  <c r="E883" i="7" s="1"/>
  <c r="D882" i="7"/>
  <c r="C882" i="7"/>
  <c r="E882" i="7" s="1"/>
  <c r="D887" i="7" l="1"/>
  <c r="C887" i="7"/>
  <c r="E887" i="7" s="1"/>
  <c r="C885" i="7" l="1"/>
  <c r="E885" i="7" s="1"/>
  <c r="D885" i="7"/>
  <c r="D886" i="7"/>
  <c r="C886" i="7"/>
  <c r="E886" i="7" s="1"/>
  <c r="D890" i="7" l="1"/>
  <c r="C890" i="7"/>
  <c r="E890" i="7" s="1"/>
  <c r="C889" i="7" l="1"/>
  <c r="E889" i="7" s="1"/>
  <c r="D889" i="7"/>
  <c r="D888" i="7"/>
  <c r="C888" i="7"/>
  <c r="E888" i="7" s="1"/>
  <c r="C893" i="7" l="1"/>
  <c r="E893" i="7" s="1"/>
  <c r="D893" i="7"/>
  <c r="D891" i="7" l="1"/>
  <c r="C891" i="7"/>
  <c r="E891" i="7" s="1"/>
  <c r="D892" i="7"/>
  <c r="C892" i="7"/>
  <c r="E892" i="7" s="1"/>
  <c r="D896" i="7" l="1"/>
  <c r="C896" i="7"/>
  <c r="E896" i="7" s="1"/>
  <c r="D895" i="7" l="1"/>
  <c r="C895" i="7"/>
  <c r="E895" i="7" s="1"/>
  <c r="D894" i="7"/>
  <c r="C894" i="7"/>
  <c r="E894" i="7" s="1"/>
  <c r="D899" i="7" l="1"/>
  <c r="C899" i="7"/>
  <c r="E899" i="7" s="1"/>
  <c r="C897" i="7" l="1"/>
  <c r="E897" i="7" s="1"/>
  <c r="D897" i="7"/>
  <c r="D898" i="7"/>
  <c r="C898" i="7"/>
  <c r="E898" i="7" s="1"/>
  <c r="D902" i="7" l="1"/>
  <c r="C902" i="7"/>
  <c r="E902" i="7" s="1"/>
  <c r="D900" i="7" l="1"/>
  <c r="C900" i="7"/>
  <c r="E900" i="7" s="1"/>
  <c r="C901" i="7"/>
  <c r="E901" i="7" s="1"/>
  <c r="D901" i="7"/>
  <c r="C905" i="7" l="1"/>
  <c r="E905" i="7" s="1"/>
  <c r="D905" i="7"/>
  <c r="D904" i="7" l="1"/>
  <c r="C904" i="7"/>
  <c r="E904" i="7" s="1"/>
  <c r="D903" i="7"/>
  <c r="C903" i="7"/>
  <c r="E903" i="7" s="1"/>
  <c r="D908" i="7" l="1"/>
  <c r="C908" i="7"/>
  <c r="E908" i="7" s="1"/>
  <c r="D906" i="7" l="1"/>
  <c r="C906" i="7"/>
  <c r="E906" i="7" s="1"/>
  <c r="D907" i="7"/>
  <c r="C907" i="7"/>
  <c r="E907" i="7" s="1"/>
  <c r="D911" i="7" l="1"/>
  <c r="C911" i="7"/>
  <c r="E911" i="7" s="1"/>
  <c r="C909" i="7" l="1"/>
  <c r="E909" i="7" s="1"/>
  <c r="D909" i="7"/>
  <c r="D910" i="7"/>
  <c r="C910" i="7"/>
  <c r="E910" i="7" s="1"/>
  <c r="D914" i="7" l="1"/>
  <c r="C914" i="7"/>
  <c r="E914" i="7" s="1"/>
  <c r="C913" i="7" l="1"/>
  <c r="E913" i="7" s="1"/>
  <c r="D913" i="7"/>
  <c r="D912" i="7"/>
  <c r="C912" i="7"/>
  <c r="E912" i="7" s="1"/>
  <c r="C917" i="7" l="1"/>
  <c r="E917" i="7" s="1"/>
  <c r="D917" i="7"/>
  <c r="D916" i="7" l="1"/>
  <c r="C916" i="7"/>
  <c r="E916" i="7" s="1"/>
  <c r="D915" i="7"/>
  <c r="C915" i="7"/>
  <c r="E915" i="7" s="1"/>
  <c r="D920" i="7" l="1"/>
  <c r="C920" i="7"/>
  <c r="E920" i="7" s="1"/>
  <c r="D918" i="7" l="1"/>
  <c r="C918" i="7"/>
  <c r="E918" i="7" s="1"/>
  <c r="D919" i="7"/>
  <c r="C919" i="7"/>
  <c r="E919" i="7" s="1"/>
  <c r="D923" i="7" l="1"/>
  <c r="C923" i="7"/>
  <c r="E923" i="7" s="1"/>
  <c r="C921" i="7" l="1"/>
  <c r="E921" i="7" s="1"/>
  <c r="D921" i="7"/>
  <c r="D922" i="7"/>
  <c r="C922" i="7"/>
  <c r="E922" i="7" s="1"/>
  <c r="D926" i="7" l="1"/>
  <c r="C926" i="7"/>
  <c r="E926" i="7" s="1"/>
  <c r="C925" i="7" l="1"/>
  <c r="E925" i="7" s="1"/>
  <c r="D925" i="7"/>
  <c r="D924" i="7"/>
  <c r="C924" i="7"/>
  <c r="E924" i="7" s="1"/>
  <c r="C929" i="7" l="1"/>
  <c r="E929" i="7" s="1"/>
  <c r="D929" i="7"/>
  <c r="D928" i="7" l="1"/>
  <c r="C928" i="7"/>
  <c r="E928" i="7" s="1"/>
  <c r="D927" i="7"/>
  <c r="C927" i="7"/>
  <c r="E927" i="7" s="1"/>
  <c r="D932" i="7" l="1"/>
  <c r="C932" i="7"/>
  <c r="E932" i="7" s="1"/>
  <c r="D930" i="7" l="1"/>
  <c r="C930" i="7"/>
  <c r="E930" i="7" s="1"/>
  <c r="D931" i="7"/>
  <c r="C931" i="7"/>
  <c r="E931" i="7" s="1"/>
  <c r="D935" i="7" l="1"/>
  <c r="C935" i="7"/>
  <c r="E935" i="7" s="1"/>
  <c r="C933" i="7" l="1"/>
  <c r="E933" i="7" s="1"/>
  <c r="D933" i="7"/>
  <c r="D934" i="7"/>
  <c r="C934" i="7"/>
  <c r="E934" i="7" s="1"/>
  <c r="D938" i="7" l="1"/>
  <c r="C938" i="7"/>
  <c r="E938" i="7" s="1"/>
  <c r="C937" i="7" l="1"/>
  <c r="E937" i="7" s="1"/>
  <c r="D937" i="7"/>
  <c r="D936" i="7"/>
  <c r="C936" i="7"/>
  <c r="E936" i="7" s="1"/>
  <c r="C941" i="7" l="1"/>
  <c r="E941" i="7" s="1"/>
  <c r="D941" i="7"/>
  <c r="D940" i="7" l="1"/>
  <c r="C940" i="7"/>
  <c r="E940" i="7" s="1"/>
  <c r="D939" i="7"/>
  <c r="C939" i="7"/>
  <c r="E939" i="7" s="1"/>
  <c r="D944" i="7" l="1"/>
  <c r="C944" i="7"/>
  <c r="E944" i="7" s="1"/>
  <c r="D943" i="7" l="1"/>
  <c r="C943" i="7"/>
  <c r="E943" i="7" s="1"/>
  <c r="D942" i="7"/>
  <c r="C942" i="7"/>
  <c r="E942" i="7" s="1"/>
  <c r="D947" i="7" l="1"/>
  <c r="C947" i="7"/>
  <c r="E947" i="7" s="1"/>
  <c r="D945" i="7" l="1"/>
  <c r="C945" i="7"/>
  <c r="E945" i="7" s="1"/>
  <c r="D946" i="7"/>
  <c r="C946" i="7"/>
  <c r="E946" i="7" s="1"/>
  <c r="D950" i="7" l="1"/>
  <c r="C950" i="7"/>
  <c r="E950" i="7" s="1"/>
  <c r="D949" i="7" l="1"/>
  <c r="C949" i="7"/>
  <c r="E949" i="7" s="1"/>
  <c r="D948" i="7"/>
  <c r="C948" i="7"/>
  <c r="E948" i="7" s="1"/>
  <c r="D953" i="7" l="1"/>
  <c r="C953" i="7"/>
  <c r="E953" i="7" s="1"/>
  <c r="D951" i="7" l="1"/>
  <c r="C951" i="7"/>
  <c r="E951" i="7" s="1"/>
  <c r="D952" i="7"/>
  <c r="C952" i="7"/>
  <c r="E952" i="7" s="1"/>
  <c r="D956" i="7" l="1"/>
  <c r="C956" i="7"/>
  <c r="E956" i="7" s="1"/>
  <c r="D954" i="7" l="1"/>
  <c r="C954" i="7"/>
  <c r="E954" i="7" s="1"/>
  <c r="D955" i="7"/>
  <c r="C955" i="7"/>
  <c r="E955" i="7" s="1"/>
  <c r="D959" i="7" l="1"/>
  <c r="C959" i="7"/>
  <c r="E959" i="7" s="1"/>
  <c r="D957" i="7" l="1"/>
  <c r="C957" i="7"/>
  <c r="E957" i="7" s="1"/>
  <c r="D958" i="7"/>
  <c r="C958" i="7"/>
  <c r="E958" i="7" s="1"/>
  <c r="D962" i="7" l="1"/>
  <c r="C962" i="7"/>
  <c r="E962" i="7" s="1"/>
  <c r="D960" i="7" l="1"/>
  <c r="C960" i="7"/>
  <c r="E960" i="7" s="1"/>
  <c r="D961" i="7"/>
  <c r="C961" i="7"/>
  <c r="E961" i="7" s="1"/>
  <c r="D965" i="7" l="1"/>
  <c r="C965" i="7"/>
  <c r="E965" i="7" s="1"/>
  <c r="D963" i="7" l="1"/>
  <c r="C963" i="7"/>
  <c r="E963" i="7" s="1"/>
  <c r="D964" i="7"/>
  <c r="C964" i="7"/>
  <c r="E964" i="7" s="1"/>
  <c r="D968" i="7" l="1"/>
  <c r="C968" i="7"/>
  <c r="E968" i="7" s="1"/>
  <c r="D967" i="7" l="1"/>
  <c r="C967" i="7"/>
  <c r="E967" i="7" s="1"/>
  <c r="D966" i="7"/>
  <c r="C966" i="7"/>
  <c r="E966" i="7" s="1"/>
  <c r="D971" i="7" l="1"/>
  <c r="C971" i="7"/>
  <c r="E971" i="7" s="1"/>
  <c r="D969" i="7" l="1"/>
  <c r="C969" i="7"/>
  <c r="E969" i="7" s="1"/>
  <c r="D970" i="7"/>
  <c r="C970" i="7"/>
  <c r="E970" i="7" s="1"/>
  <c r="D974" i="7" l="1"/>
  <c r="C974" i="7"/>
  <c r="E974" i="7" s="1"/>
  <c r="D972" i="7" l="1"/>
  <c r="C972" i="7"/>
  <c r="E972" i="7" s="1"/>
  <c r="D973" i="7"/>
  <c r="C973" i="7"/>
  <c r="E973" i="7" s="1"/>
  <c r="D977" i="7" l="1"/>
  <c r="C977" i="7"/>
  <c r="E977" i="7" s="1"/>
  <c r="D976" i="7" l="1"/>
  <c r="C976" i="7"/>
  <c r="E976" i="7" s="1"/>
  <c r="D975" i="7"/>
  <c r="C975" i="7"/>
  <c r="E975" i="7" s="1"/>
  <c r="D980" i="7" l="1"/>
  <c r="C980" i="7"/>
  <c r="E980" i="7" s="1"/>
  <c r="D979" i="7" l="1"/>
  <c r="C979" i="7"/>
  <c r="E979" i="7" s="1"/>
  <c r="D978" i="7"/>
  <c r="C978" i="7"/>
  <c r="E978" i="7" s="1"/>
  <c r="D983" i="7" l="1"/>
  <c r="C983" i="7"/>
  <c r="E983" i="7" s="1"/>
  <c r="D981" i="7" l="1"/>
  <c r="C981" i="7"/>
  <c r="E981" i="7" s="1"/>
  <c r="D982" i="7"/>
  <c r="C982" i="7"/>
  <c r="E982" i="7" s="1"/>
  <c r="D986" i="7" l="1"/>
  <c r="C986" i="7"/>
  <c r="E986" i="7" s="1"/>
  <c r="D985" i="7" l="1"/>
  <c r="C985" i="7"/>
  <c r="E985" i="7" s="1"/>
  <c r="D984" i="7"/>
  <c r="C984" i="7"/>
  <c r="E984" i="7" s="1"/>
  <c r="D989" i="7" l="1"/>
  <c r="C989" i="7"/>
  <c r="E989" i="7" s="1"/>
  <c r="D987" i="7" l="1"/>
  <c r="C987" i="7"/>
  <c r="E987" i="7" s="1"/>
  <c r="D988" i="7"/>
  <c r="C988" i="7"/>
  <c r="E988" i="7" s="1"/>
  <c r="D992" i="7" l="1"/>
  <c r="C992" i="7"/>
  <c r="E992" i="7" s="1"/>
  <c r="D991" i="7" l="1"/>
  <c r="C991" i="7"/>
  <c r="E991" i="7" s="1"/>
  <c r="D990" i="7"/>
  <c r="C990" i="7"/>
  <c r="E990" i="7" s="1"/>
  <c r="D995" i="7" l="1"/>
  <c r="C995" i="7"/>
  <c r="E995" i="7" s="1"/>
  <c r="D993" i="7" l="1"/>
  <c r="C993" i="7"/>
  <c r="E993" i="7" s="1"/>
  <c r="D994" i="7"/>
  <c r="C994" i="7"/>
  <c r="E994" i="7" s="1"/>
  <c r="D998" i="7" l="1"/>
  <c r="C998" i="7"/>
  <c r="E998" i="7" s="1"/>
  <c r="D996" i="7" l="1"/>
  <c r="C996" i="7"/>
  <c r="E996" i="7" s="1"/>
  <c r="D997" i="7"/>
  <c r="C997" i="7"/>
  <c r="E997" i="7" s="1"/>
  <c r="D1001" i="7" l="1"/>
  <c r="C1001" i="7"/>
  <c r="E1001" i="7" s="1"/>
  <c r="D999" i="7" l="1"/>
  <c r="C999" i="7"/>
  <c r="E999" i="7" s="1"/>
  <c r="D1000" i="7"/>
  <c r="C1000" i="7"/>
  <c r="E1000" i="7" s="1"/>
  <c r="D1004" i="7" l="1"/>
  <c r="C1004" i="7"/>
  <c r="E1004" i="7" s="1"/>
  <c r="D1003" i="7" l="1"/>
  <c r="C1003" i="7"/>
  <c r="E1003" i="7" s="1"/>
  <c r="D1002" i="7"/>
  <c r="C1002" i="7"/>
  <c r="E1002" i="7" s="1"/>
  <c r="D1007" i="7" l="1"/>
  <c r="C1007" i="7"/>
  <c r="E1007" i="7" s="1"/>
  <c r="D1005" i="7" l="1"/>
  <c r="C1005" i="7"/>
  <c r="E1005" i="7" s="1"/>
  <c r="D1006" i="7"/>
  <c r="C1006" i="7"/>
  <c r="E1006" i="7" s="1"/>
  <c r="D1010" i="7" l="1"/>
  <c r="C1010" i="7"/>
  <c r="E1010" i="7" s="1"/>
  <c r="D1009" i="7" l="1"/>
  <c r="C1009" i="7"/>
  <c r="E1009" i="7" s="1"/>
  <c r="D1008" i="7"/>
  <c r="C1008" i="7"/>
  <c r="E1008" i="7" s="1"/>
  <c r="D1013" i="7" l="1"/>
  <c r="C1013" i="7"/>
  <c r="E1013" i="7" s="1"/>
  <c r="D1011" i="7" l="1"/>
  <c r="C1011" i="7"/>
  <c r="E1011" i="7" s="1"/>
  <c r="D1012" i="7"/>
  <c r="C1012" i="7"/>
  <c r="E1012" i="7" s="1"/>
  <c r="D1016" i="7" l="1"/>
  <c r="C1016" i="7"/>
  <c r="E1016" i="7" s="1"/>
  <c r="D1014" i="7" l="1"/>
  <c r="C1014" i="7"/>
  <c r="E1014" i="7" s="1"/>
  <c r="D1015" i="7"/>
  <c r="C1015" i="7"/>
  <c r="E1015" i="7" s="1"/>
  <c r="D1019" i="7" l="1"/>
  <c r="C1019" i="7"/>
  <c r="E1019" i="7" s="1"/>
  <c r="D1018" i="7" l="1"/>
  <c r="C1018" i="7"/>
  <c r="E1018" i="7" s="1"/>
  <c r="D1017" i="7"/>
  <c r="C1017" i="7"/>
  <c r="E1017" i="7" s="1"/>
  <c r="D1022" i="7" l="1"/>
  <c r="C1022" i="7"/>
  <c r="E1022" i="7" s="1"/>
  <c r="D1020" i="7" l="1"/>
  <c r="C1020" i="7"/>
  <c r="E1020" i="7" s="1"/>
  <c r="D1021" i="7"/>
  <c r="C1021" i="7"/>
  <c r="E1021" i="7" s="1"/>
  <c r="D1025" i="7" l="1"/>
  <c r="C1025" i="7"/>
  <c r="E1025" i="7" s="1"/>
  <c r="D1023" i="7" l="1"/>
  <c r="C1023" i="7"/>
  <c r="E1023" i="7" s="1"/>
  <c r="D1024" i="7"/>
  <c r="C1024" i="7"/>
  <c r="E1024" i="7" s="1"/>
  <c r="D1028" i="7" l="1"/>
  <c r="C1028" i="7"/>
  <c r="E1028" i="7" s="1"/>
  <c r="D1027" i="7" l="1"/>
  <c r="C1027" i="7"/>
  <c r="E1027" i="7" s="1"/>
  <c r="D1026" i="7"/>
  <c r="C1026" i="7"/>
  <c r="E1026" i="7" s="1"/>
  <c r="D1031" i="7" l="1"/>
  <c r="C1031" i="7"/>
  <c r="E1031" i="7" s="1"/>
  <c r="D1029" i="7" l="1"/>
  <c r="C1029" i="7"/>
  <c r="E1029" i="7" s="1"/>
  <c r="D1030" i="7"/>
  <c r="C1030" i="7"/>
  <c r="E1030" i="7" s="1"/>
  <c r="D1034" i="7" l="1"/>
  <c r="C1034" i="7"/>
  <c r="E1034" i="7" s="1"/>
  <c r="D1032" i="7" l="1"/>
  <c r="C1032" i="7"/>
  <c r="E1032" i="7" s="1"/>
  <c r="D1033" i="7"/>
  <c r="C1033" i="7"/>
  <c r="E1033" i="7" s="1"/>
  <c r="D1037" i="7" l="1"/>
  <c r="C1037" i="7"/>
  <c r="E1037" i="7" s="1"/>
  <c r="D1036" i="7" l="1"/>
  <c r="C1036" i="7"/>
  <c r="E1036" i="7" s="1"/>
  <c r="D1035" i="7"/>
  <c r="C1035" i="7"/>
  <c r="E1035" i="7" s="1"/>
  <c r="D1040" i="7" l="1"/>
  <c r="C1040" i="7"/>
  <c r="E1040" i="7" s="1"/>
  <c r="D1038" i="7" l="1"/>
  <c r="C1038" i="7"/>
  <c r="E1038" i="7" s="1"/>
  <c r="D1039" i="7"/>
  <c r="C1039" i="7"/>
  <c r="E1039" i="7" s="1"/>
  <c r="D1043" i="7" l="1"/>
  <c r="C1043" i="7"/>
  <c r="E1043" i="7" s="1"/>
  <c r="D1042" i="7" l="1"/>
  <c r="C1042" i="7"/>
  <c r="E1042" i="7" s="1"/>
  <c r="D1041" i="7"/>
  <c r="C1041" i="7"/>
  <c r="E1041" i="7" s="1"/>
  <c r="D1046" i="7" l="1"/>
  <c r="C1046" i="7"/>
  <c r="E1046" i="7" s="1"/>
  <c r="D1045" i="7" l="1"/>
  <c r="C1045" i="7"/>
  <c r="E1045" i="7" s="1"/>
  <c r="D1044" i="7"/>
  <c r="C1044" i="7"/>
  <c r="E1044" i="7" s="1"/>
  <c r="D1049" i="7" l="1"/>
  <c r="C1049" i="7"/>
  <c r="E1049" i="7" s="1"/>
  <c r="D1048" i="7" l="1"/>
  <c r="C1048" i="7"/>
  <c r="E1048" i="7" s="1"/>
  <c r="D1047" i="7"/>
  <c r="C1047" i="7"/>
  <c r="E1047" i="7" s="1"/>
  <c r="D1052" i="7" l="1"/>
  <c r="C1052" i="7"/>
  <c r="E1052" i="7" s="1"/>
  <c r="D1050" i="7" l="1"/>
  <c r="C1050" i="7"/>
  <c r="E1050" i="7" s="1"/>
  <c r="D1051" i="7"/>
  <c r="C1051" i="7"/>
  <c r="E1051" i="7" s="1"/>
  <c r="D1055" i="7" l="1"/>
  <c r="C1055" i="7"/>
  <c r="E1055" i="7" s="1"/>
  <c r="D1053" i="7" l="1"/>
  <c r="C1053" i="7"/>
  <c r="E1053" i="7" s="1"/>
  <c r="D1054" i="7"/>
  <c r="C1054" i="7"/>
  <c r="E1054" i="7" s="1"/>
  <c r="D1058" i="7" l="1"/>
  <c r="C1058" i="7"/>
  <c r="E1058" i="7" s="1"/>
  <c r="D1056" i="7" l="1"/>
  <c r="C1056" i="7"/>
  <c r="E1056" i="7" s="1"/>
  <c r="D1057" i="7"/>
  <c r="C1057" i="7"/>
  <c r="E1057" i="7" s="1"/>
  <c r="D1061" i="7" l="1"/>
  <c r="C1061" i="7"/>
  <c r="E1061" i="7" s="1"/>
  <c r="D1060" i="7" l="1"/>
  <c r="C1060" i="7"/>
  <c r="E1060" i="7" s="1"/>
  <c r="C1059" i="7"/>
  <c r="E1059" i="7" s="1"/>
  <c r="D1059" i="7"/>
  <c r="D1064" i="7" l="1"/>
  <c r="C1064" i="7"/>
  <c r="E1064" i="7" s="1"/>
  <c r="D1062" i="7" l="1"/>
  <c r="C1062" i="7"/>
  <c r="E1062" i="7" s="1"/>
  <c r="D1063" i="7"/>
  <c r="C1063" i="7"/>
  <c r="E1063" i="7" s="1"/>
  <c r="D1067" i="7" l="1"/>
  <c r="C1067" i="7"/>
  <c r="E1067" i="7" s="1"/>
  <c r="D1065" i="7" l="1"/>
  <c r="C1065" i="7"/>
  <c r="E1065" i="7" s="1"/>
  <c r="D1066" i="7"/>
  <c r="C1066" i="7"/>
  <c r="E1066" i="7" s="1"/>
  <c r="D1070" i="7" l="1"/>
  <c r="C1070" i="7"/>
  <c r="E1070" i="7" s="1"/>
  <c r="D1069" i="7" l="1"/>
  <c r="C1069" i="7"/>
  <c r="E1069" i="7" s="1"/>
  <c r="D1068" i="7"/>
  <c r="C1068" i="7"/>
  <c r="E1068" i="7" s="1"/>
  <c r="D1073" i="7" l="1"/>
  <c r="C1073" i="7"/>
  <c r="E1073" i="7" s="1"/>
  <c r="C1071" i="7" l="1"/>
  <c r="E1071" i="7" s="1"/>
  <c r="D1071" i="7"/>
  <c r="D1072" i="7"/>
  <c r="C1072" i="7"/>
  <c r="E1072" i="7" s="1"/>
  <c r="D1076" i="7" l="1"/>
  <c r="C1076" i="7"/>
  <c r="E1076" i="7" s="1"/>
  <c r="C1075" i="7" l="1"/>
  <c r="E1075" i="7" s="1"/>
  <c r="D1075" i="7"/>
  <c r="D1074" i="7"/>
  <c r="C1074" i="7"/>
  <c r="E1074" i="7" s="1"/>
  <c r="C1079" i="7" l="1"/>
  <c r="E1079" i="7" s="1"/>
  <c r="D1079" i="7"/>
  <c r="D1077" i="7" l="1"/>
  <c r="C1077" i="7"/>
  <c r="E1077" i="7" s="1"/>
  <c r="D1078" i="7"/>
  <c r="C1078" i="7"/>
  <c r="E1078" i="7" s="1"/>
  <c r="D1082" i="7" l="1"/>
  <c r="C1082" i="7"/>
  <c r="E1082" i="7" s="1"/>
  <c r="D1080" i="7" l="1"/>
  <c r="C1080" i="7"/>
  <c r="E1080" i="7" s="1"/>
  <c r="C1081" i="7"/>
  <c r="E1081" i="7" s="1"/>
  <c r="D1081" i="7"/>
  <c r="D1085" i="7" l="1"/>
  <c r="C1085" i="7"/>
  <c r="E1085" i="7" s="1"/>
  <c r="D1083" i="7" l="1"/>
  <c r="C1083" i="7"/>
  <c r="E1083" i="7" s="1"/>
  <c r="D1084" i="7"/>
  <c r="C1084" i="7"/>
  <c r="E1084" i="7" s="1"/>
  <c r="D1088" i="7" l="1"/>
  <c r="C1088" i="7"/>
  <c r="E1088" i="7" s="1"/>
  <c r="D1087" i="7" l="1"/>
  <c r="C1087" i="7"/>
  <c r="E1087" i="7" s="1"/>
  <c r="D1086" i="7"/>
  <c r="C1086" i="7"/>
  <c r="E1086" i="7" s="1"/>
  <c r="D1091" i="7" l="1"/>
  <c r="C1091" i="7"/>
  <c r="E1091" i="7" s="1"/>
  <c r="D1089" i="7" l="1"/>
  <c r="C1089" i="7"/>
  <c r="E1089" i="7" s="1"/>
  <c r="D1090" i="7"/>
  <c r="C1090" i="7"/>
  <c r="E1090" i="7" s="1"/>
  <c r="D1094" i="7" l="1"/>
  <c r="C1094" i="7"/>
  <c r="E1094" i="7" s="1"/>
  <c r="D1092" i="7" l="1"/>
  <c r="C1092" i="7"/>
  <c r="E1092" i="7" s="1"/>
  <c r="D1093" i="7"/>
  <c r="C1093" i="7"/>
  <c r="E1093" i="7" s="1"/>
  <c r="D1097" i="7" l="1"/>
  <c r="C1097" i="7"/>
  <c r="E1097" i="7" s="1"/>
  <c r="D1095" i="7" l="1"/>
  <c r="C1095" i="7"/>
  <c r="E1095" i="7" s="1"/>
  <c r="D1096" i="7"/>
  <c r="C1096" i="7"/>
  <c r="E1096" i="7" s="1"/>
  <c r="D1100" i="7" l="1"/>
  <c r="C1100" i="7"/>
  <c r="E1100" i="7" s="1"/>
  <c r="D1098" i="7" l="1"/>
  <c r="C1098" i="7"/>
  <c r="E1098" i="7" s="1"/>
  <c r="D1099" i="7"/>
  <c r="C1099" i="7"/>
  <c r="E1099" i="7" s="1"/>
  <c r="C1103" i="7" l="1"/>
  <c r="E1103" i="7" s="1"/>
  <c r="D1103" i="7"/>
  <c r="D1102" i="7" l="1"/>
  <c r="C1102" i="7"/>
  <c r="E1102" i="7" s="1"/>
  <c r="D1101" i="7"/>
  <c r="C1101" i="7"/>
  <c r="E1101" i="7" s="1"/>
  <c r="D1106" i="7" l="1"/>
  <c r="C1106" i="7"/>
  <c r="E1106" i="7" s="1"/>
  <c r="D1104" i="7" l="1"/>
  <c r="C1104" i="7"/>
  <c r="E1104" i="7" s="1"/>
  <c r="D1105" i="7"/>
  <c r="C1105" i="7"/>
  <c r="E1105" i="7" s="1"/>
  <c r="C1109" i="7" l="1"/>
  <c r="E1109" i="7" s="1"/>
  <c r="D1109" i="7"/>
  <c r="D1107" i="7" l="1"/>
  <c r="C1107" i="7"/>
  <c r="E1107" i="7" s="1"/>
  <c r="D1108" i="7"/>
  <c r="C1108" i="7"/>
  <c r="E1108" i="7" s="1"/>
  <c r="D1112" i="7" l="1"/>
  <c r="C1112" i="7"/>
  <c r="E1112" i="7" s="1"/>
  <c r="C1111" i="7" l="1"/>
  <c r="E1111" i="7" s="1"/>
  <c r="D1111" i="7"/>
  <c r="D1110" i="7"/>
  <c r="C1110" i="7"/>
  <c r="E1110" i="7" s="1"/>
  <c r="C1115" i="7" l="1"/>
  <c r="E1115" i="7" s="1"/>
  <c r="D1115" i="7"/>
  <c r="D1114" i="7" l="1"/>
  <c r="C1114" i="7"/>
  <c r="E1114" i="7" s="1"/>
  <c r="D1113" i="7"/>
  <c r="C1113" i="7"/>
  <c r="E1113" i="7" s="1"/>
  <c r="D1118" i="7" l="1"/>
  <c r="C1118" i="7"/>
  <c r="E1118" i="7" s="1"/>
  <c r="D1117" i="7" l="1"/>
  <c r="C1117" i="7"/>
  <c r="E1117" i="7" s="1"/>
  <c r="D1116" i="7"/>
  <c r="C1116" i="7"/>
  <c r="E1116" i="7" s="1"/>
  <c r="C1121" i="7" l="1"/>
  <c r="E1121" i="7" s="1"/>
  <c r="D1121" i="7"/>
  <c r="D1120" i="7" l="1"/>
  <c r="C1120" i="7"/>
  <c r="E1120" i="7" s="1"/>
  <c r="D1119" i="7"/>
  <c r="C1119" i="7"/>
  <c r="E1119" i="7" s="1"/>
  <c r="D1124" i="7" l="1"/>
  <c r="C1124" i="7"/>
  <c r="E1124" i="7" s="1"/>
  <c r="C1123" i="7" l="1"/>
  <c r="E1123" i="7" s="1"/>
  <c r="D1123" i="7"/>
  <c r="D1122" i="7"/>
  <c r="C1122" i="7"/>
  <c r="E1122" i="7" s="1"/>
  <c r="C1127" i="7" l="1"/>
  <c r="E1127" i="7" s="1"/>
  <c r="D1127" i="7"/>
  <c r="D1125" i="7" l="1"/>
  <c r="C1125" i="7"/>
  <c r="E1125" i="7" s="1"/>
  <c r="D1126" i="7"/>
  <c r="C1126" i="7"/>
  <c r="E1126" i="7" s="1"/>
  <c r="D1130" i="7" l="1"/>
  <c r="C1130" i="7"/>
  <c r="E1130" i="7" s="1"/>
  <c r="D1128" i="7" l="1"/>
  <c r="C1128" i="7"/>
  <c r="E1128" i="7" s="1"/>
  <c r="D1129" i="7"/>
  <c r="C1129" i="7"/>
  <c r="E1129" i="7" s="1"/>
  <c r="C1133" i="7" l="1"/>
  <c r="E1133" i="7" s="1"/>
  <c r="D1133" i="7"/>
  <c r="D1132" i="7" l="1"/>
  <c r="C1132" i="7"/>
  <c r="E1132" i="7" s="1"/>
  <c r="D1131" i="7"/>
  <c r="C1131" i="7"/>
  <c r="E1131" i="7" s="1"/>
  <c r="D1136" i="7" l="1"/>
  <c r="C1136" i="7"/>
  <c r="E1136" i="7" s="1"/>
  <c r="D1134" i="7" l="1"/>
  <c r="C1134" i="7"/>
  <c r="E1134" i="7" s="1"/>
  <c r="D1135" i="7"/>
  <c r="C1135" i="7"/>
  <c r="E1135" i="7" s="1"/>
  <c r="D1139" i="7" l="1"/>
  <c r="C1139" i="7"/>
  <c r="E1139" i="7" s="1"/>
  <c r="C1137" i="7" l="1"/>
  <c r="E1137" i="7" s="1"/>
  <c r="D1137" i="7"/>
  <c r="D1138" i="7"/>
  <c r="C1138" i="7"/>
  <c r="E1138" i="7" s="1"/>
  <c r="D1142" i="7" l="1"/>
  <c r="C1142" i="7"/>
  <c r="E1142" i="7" s="1"/>
  <c r="C1141" i="7" l="1"/>
  <c r="E1141" i="7" s="1"/>
  <c r="D1141" i="7"/>
  <c r="D1140" i="7"/>
  <c r="C1140" i="7"/>
  <c r="E1140" i="7" s="1"/>
  <c r="C1145" i="7" l="1"/>
  <c r="E1145" i="7" s="1"/>
  <c r="D1145" i="7"/>
  <c r="D1144" i="7" l="1"/>
  <c r="C1144" i="7"/>
  <c r="E1144" i="7" s="1"/>
  <c r="D1143" i="7"/>
  <c r="C1143" i="7"/>
  <c r="E1143" i="7" s="1"/>
  <c r="D1148" i="7" l="1"/>
  <c r="C1148" i="7"/>
  <c r="E1148" i="7" s="1"/>
  <c r="D1146" i="7" l="1"/>
  <c r="C1146" i="7"/>
  <c r="E1146" i="7" s="1"/>
  <c r="D1147" i="7"/>
  <c r="C1147" i="7"/>
  <c r="E1147" i="7" s="1"/>
  <c r="D1151" i="7" l="1"/>
  <c r="C1151" i="7"/>
  <c r="E1151" i="7" s="1"/>
  <c r="D1150" i="7" l="1"/>
  <c r="C1150" i="7"/>
  <c r="E1150" i="7" s="1"/>
  <c r="C1149" i="7"/>
  <c r="E1149" i="7" s="1"/>
  <c r="D1149" i="7"/>
  <c r="D1154" i="7" l="1"/>
  <c r="C1154" i="7"/>
  <c r="E1154" i="7" s="1"/>
  <c r="C1153" i="7" l="1"/>
  <c r="E1153" i="7" s="1"/>
  <c r="D1153" i="7"/>
  <c r="D1152" i="7"/>
  <c r="C1152" i="7"/>
  <c r="E1152" i="7" s="1"/>
  <c r="C1157" i="7" l="1"/>
  <c r="E1157" i="7" s="1"/>
  <c r="D1157" i="7"/>
  <c r="D1156" i="7" l="1"/>
  <c r="C1156" i="7"/>
  <c r="E1156" i="7" s="1"/>
  <c r="D1155" i="7"/>
  <c r="C1155" i="7"/>
  <c r="E1155" i="7" s="1"/>
  <c r="D1160" i="7" l="1"/>
  <c r="C1160" i="7"/>
  <c r="E1160" i="7" s="1"/>
  <c r="D1159" i="7" l="1"/>
  <c r="C1159" i="7"/>
  <c r="E1159" i="7" s="1"/>
  <c r="D1158" i="7"/>
  <c r="C1158" i="7"/>
  <c r="E1158" i="7" s="1"/>
  <c r="D1163" i="7" l="1"/>
  <c r="C1163" i="7"/>
  <c r="E1163" i="7" s="1"/>
  <c r="C1161" i="7" l="1"/>
  <c r="E1161" i="7" s="1"/>
  <c r="D1161" i="7"/>
  <c r="D1162" i="7"/>
  <c r="C1162" i="7"/>
  <c r="E1162" i="7" s="1"/>
  <c r="D1166" i="7" l="1"/>
  <c r="C1166" i="7"/>
  <c r="E1166" i="7" s="1"/>
  <c r="D1164" i="7" l="1"/>
  <c r="C1164" i="7"/>
  <c r="E1164" i="7" s="1"/>
  <c r="C1165" i="7"/>
  <c r="E1165" i="7" s="1"/>
  <c r="D1165" i="7"/>
  <c r="C1169" i="7" l="1"/>
  <c r="E1169" i="7" s="1"/>
  <c r="D1169" i="7"/>
  <c r="D1168" i="7" l="1"/>
  <c r="C1168" i="7"/>
  <c r="E1168" i="7" s="1"/>
  <c r="D1167" i="7"/>
  <c r="C1167" i="7"/>
  <c r="E1167" i="7" s="1"/>
  <c r="D1172" i="7" l="1"/>
  <c r="C1172" i="7"/>
  <c r="E1172" i="7" s="1"/>
  <c r="D1171" i="7" l="1"/>
  <c r="C1171" i="7"/>
  <c r="E1171" i="7" s="1"/>
  <c r="D1170" i="7"/>
  <c r="C1170" i="7"/>
  <c r="E1170" i="7" s="1"/>
  <c r="D1175" i="7" l="1"/>
  <c r="C1175" i="7"/>
  <c r="E1175" i="7" s="1"/>
  <c r="D1174" i="7" l="1"/>
  <c r="C1174" i="7"/>
  <c r="E1174" i="7" s="1"/>
  <c r="C1173" i="7"/>
  <c r="E1173" i="7" s="1"/>
  <c r="D1173" i="7"/>
  <c r="D1178" i="7" l="1"/>
  <c r="C1178" i="7"/>
  <c r="E1178" i="7" s="1"/>
  <c r="D1176" i="7" l="1"/>
  <c r="C1176" i="7"/>
  <c r="E1176" i="7" s="1"/>
  <c r="C1177" i="7"/>
  <c r="E1177" i="7" s="1"/>
  <c r="D1177" i="7"/>
  <c r="C1181" i="7" l="1"/>
  <c r="E1181" i="7" s="1"/>
  <c r="D1181" i="7"/>
  <c r="D1179" i="7" l="1"/>
  <c r="C1179" i="7"/>
  <c r="E1179" i="7" s="1"/>
  <c r="D1180" i="7"/>
  <c r="C1180" i="7"/>
  <c r="E1180" i="7" s="1"/>
  <c r="D1184" i="7" l="1"/>
  <c r="C1184" i="7"/>
  <c r="E1184" i="7" s="1"/>
  <c r="D1183" i="7" l="1"/>
  <c r="C1183" i="7"/>
  <c r="E1183" i="7" s="1"/>
  <c r="D1182" i="7"/>
  <c r="C1182" i="7"/>
  <c r="E1182" i="7" s="1"/>
  <c r="D1187" i="7" l="1"/>
  <c r="C1187" i="7"/>
  <c r="E1187" i="7" s="1"/>
  <c r="C1185" i="7" l="1"/>
  <c r="E1185" i="7" s="1"/>
  <c r="D1185" i="7"/>
  <c r="D1186" i="7"/>
  <c r="C1186" i="7"/>
  <c r="E1186" i="7" s="1"/>
  <c r="D1190" i="7" l="1"/>
  <c r="C1190" i="7"/>
  <c r="E1190" i="7" s="1"/>
  <c r="C1189" i="7" l="1"/>
  <c r="E1189" i="7" s="1"/>
  <c r="D1189" i="7"/>
  <c r="D1188" i="7"/>
  <c r="C1188" i="7"/>
  <c r="E1188" i="7" s="1"/>
  <c r="C1193" i="7" l="1"/>
  <c r="E1193" i="7" s="1"/>
  <c r="D1193" i="7"/>
  <c r="D1192" i="7" l="1"/>
  <c r="C1192" i="7"/>
  <c r="E1192" i="7" s="1"/>
  <c r="D1191" i="7"/>
  <c r="C1191" i="7"/>
  <c r="E1191" i="7" s="1"/>
  <c r="D1196" i="7" l="1"/>
  <c r="C1196" i="7"/>
  <c r="E1196" i="7" s="1"/>
  <c r="D1194" i="7" l="1"/>
  <c r="C1194" i="7"/>
  <c r="E1194" i="7" s="1"/>
  <c r="D1195" i="7"/>
  <c r="C1195" i="7"/>
  <c r="E1195" i="7" s="1"/>
  <c r="D1199" i="7" l="1"/>
  <c r="C1199" i="7"/>
  <c r="E1199" i="7" s="1"/>
  <c r="C1197" i="7" l="1"/>
  <c r="E1197" i="7" s="1"/>
  <c r="D1197" i="7"/>
  <c r="D1198" i="7"/>
  <c r="C1198" i="7"/>
  <c r="E1198" i="7" s="1"/>
  <c r="D1202" i="7" l="1"/>
  <c r="C1202" i="7"/>
  <c r="E1202" i="7" s="1"/>
  <c r="C1201" i="7" l="1"/>
  <c r="E1201" i="7" s="1"/>
  <c r="D1201" i="7"/>
  <c r="D1200" i="7"/>
  <c r="C1200" i="7"/>
  <c r="E1200" i="7" s="1"/>
  <c r="D1205" i="7" l="1"/>
  <c r="C1205" i="7"/>
  <c r="E1205" i="7" s="1"/>
  <c r="D1204" i="7" l="1"/>
  <c r="C1204" i="7"/>
  <c r="E1204" i="7" s="1"/>
  <c r="D1203" i="7"/>
  <c r="C1203" i="7"/>
  <c r="E1203" i="7" s="1"/>
  <c r="D1208" i="7" l="1"/>
  <c r="C1208" i="7"/>
  <c r="E1208" i="7" s="1"/>
  <c r="D1206" i="7" l="1"/>
  <c r="C1206" i="7"/>
  <c r="E1206" i="7" s="1"/>
  <c r="C1207" i="7"/>
  <c r="E1207" i="7" s="1"/>
  <c r="D1207" i="7"/>
  <c r="C1211" i="7" l="1"/>
  <c r="E1211" i="7" s="1"/>
  <c r="D1211" i="7"/>
  <c r="D1210" i="7" l="1"/>
  <c r="C1210" i="7"/>
  <c r="E1210" i="7" s="1"/>
  <c r="D1209" i="7"/>
  <c r="C1209" i="7"/>
  <c r="E1209" i="7" s="1"/>
  <c r="D1214" i="7" l="1"/>
  <c r="C1214" i="7"/>
  <c r="E1214" i="7" s="1"/>
  <c r="D1212" i="7" l="1"/>
  <c r="C1212" i="7"/>
  <c r="E1212" i="7" s="1"/>
  <c r="D1213" i="7"/>
  <c r="C1213" i="7"/>
  <c r="E1213" i="7" s="1"/>
  <c r="D1217" i="7" l="1"/>
  <c r="C1217" i="7"/>
  <c r="E1217" i="7" s="1"/>
  <c r="D1216" i="7" l="1"/>
  <c r="C1216" i="7"/>
  <c r="E1216" i="7" s="1"/>
  <c r="C1215" i="7"/>
  <c r="E1215" i="7" s="1"/>
  <c r="D1215" i="7"/>
  <c r="C1220" i="7" l="1"/>
  <c r="E1220" i="7" s="1"/>
  <c r="D1220" i="7"/>
  <c r="C1218" i="7" l="1"/>
  <c r="E1218" i="7" s="1"/>
  <c r="D1218" i="7"/>
  <c r="C1219" i="7"/>
  <c r="E1219" i="7" s="1"/>
  <c r="D1219" i="7"/>
  <c r="C1223" i="7" l="1"/>
  <c r="E1223" i="7" s="1"/>
  <c r="D1223" i="7"/>
  <c r="D1221" i="7" l="1"/>
  <c r="C1221" i="7"/>
  <c r="E1221" i="7" s="1"/>
  <c r="C1222" i="7"/>
  <c r="E1222" i="7" s="1"/>
  <c r="D1222" i="7"/>
  <c r="C1226" i="7" l="1"/>
  <c r="E1226" i="7" s="1"/>
  <c r="D1226" i="7"/>
  <c r="D1225" i="7" l="1"/>
  <c r="C1225" i="7"/>
  <c r="E1225" i="7" s="1"/>
  <c r="C1224" i="7"/>
  <c r="E1224" i="7" s="1"/>
  <c r="D1224" i="7"/>
  <c r="D1229" i="7" l="1"/>
  <c r="C1229" i="7"/>
  <c r="E1229" i="7" s="1"/>
  <c r="C1227" i="7" l="1"/>
  <c r="E1227" i="7" s="1"/>
  <c r="D1227" i="7"/>
  <c r="C1228" i="7"/>
  <c r="E1228" i="7" s="1"/>
  <c r="D1228" i="7"/>
  <c r="C1232" i="7" l="1"/>
  <c r="E1232" i="7" s="1"/>
  <c r="D1232" i="7"/>
  <c r="C1231" i="7" l="1"/>
  <c r="E1231" i="7" s="1"/>
  <c r="D1231" i="7"/>
  <c r="C1230" i="7"/>
  <c r="E1230" i="7" s="1"/>
  <c r="D1230" i="7"/>
  <c r="C1235" i="7" l="1"/>
  <c r="E1235" i="7" s="1"/>
  <c r="D1235" i="7"/>
  <c r="C1234" i="7" l="1"/>
  <c r="E1234" i="7" s="1"/>
  <c r="D1234" i="7"/>
  <c r="D1233" i="7"/>
  <c r="C1233" i="7"/>
  <c r="E1233" i="7" s="1"/>
  <c r="C1238" i="7" l="1"/>
  <c r="E1238" i="7" s="1"/>
  <c r="D1238" i="7"/>
  <c r="D1237" i="7" l="1"/>
  <c r="C1237" i="7"/>
  <c r="E1237" i="7" s="1"/>
  <c r="C1236" i="7"/>
  <c r="E1236" i="7" s="1"/>
  <c r="D1236" i="7"/>
  <c r="D1241" i="7" l="1"/>
  <c r="C1241" i="7"/>
  <c r="E1241" i="7" s="1"/>
  <c r="C1240" i="7" l="1"/>
  <c r="E1240" i="7" s="1"/>
  <c r="D1240" i="7"/>
  <c r="C1239" i="7"/>
  <c r="E1239" i="7" s="1"/>
  <c r="D1239" i="7"/>
  <c r="C1244" i="7" l="1"/>
  <c r="E1244" i="7" s="1"/>
  <c r="D1244" i="7"/>
  <c r="C1243" i="7" l="1"/>
  <c r="E1243" i="7" s="1"/>
  <c r="D1243" i="7"/>
  <c r="C1242" i="7"/>
  <c r="E1242" i="7" s="1"/>
  <c r="D1242" i="7"/>
  <c r="D1247" i="7" l="1"/>
  <c r="C1247" i="7"/>
  <c r="E1247" i="7" s="1"/>
  <c r="D1245" i="7" l="1"/>
  <c r="C1245" i="7"/>
  <c r="E1245" i="7" s="1"/>
  <c r="C1246" i="7"/>
  <c r="E1246" i="7" s="1"/>
  <c r="D1246" i="7"/>
  <c r="C1250" i="7" l="1"/>
  <c r="E1250" i="7" s="1"/>
  <c r="D1250" i="7"/>
  <c r="C1248" i="7" l="1"/>
  <c r="E1248" i="7" s="1"/>
  <c r="D1248" i="7"/>
  <c r="C1249" i="7"/>
  <c r="E1249" i="7" s="1"/>
  <c r="D1249" i="7"/>
  <c r="C1253" i="7" l="1"/>
  <c r="E1253" i="7" s="1"/>
  <c r="D1253" i="7"/>
  <c r="D1251" i="7" l="1"/>
  <c r="C1251" i="7"/>
  <c r="E1251" i="7" s="1"/>
  <c r="C1252" i="7"/>
  <c r="E1252" i="7" s="1"/>
  <c r="D1252" i="7"/>
  <c r="C1256" i="7" l="1"/>
  <c r="E1256" i="7" s="1"/>
  <c r="D1256" i="7"/>
  <c r="C1255" i="7" l="1"/>
  <c r="E1255" i="7" s="1"/>
  <c r="D1255" i="7"/>
  <c r="C1254" i="7"/>
  <c r="E1254" i="7" s="1"/>
  <c r="D1254" i="7"/>
  <c r="C1259" i="7" l="1"/>
  <c r="E1259" i="7" s="1"/>
  <c r="D1259" i="7"/>
  <c r="D1257" i="7" l="1"/>
  <c r="C1257" i="7"/>
  <c r="E1257" i="7" s="1"/>
  <c r="C1258" i="7"/>
  <c r="E1258" i="7" s="1"/>
  <c r="D1258" i="7"/>
  <c r="C1262" i="7" l="1"/>
  <c r="E1262" i="7" s="1"/>
  <c r="D1262" i="7"/>
  <c r="D1261" i="7" l="1"/>
  <c r="C1261" i="7"/>
  <c r="E1261" i="7" s="1"/>
  <c r="C1260" i="7"/>
  <c r="E1260" i="7" s="1"/>
  <c r="D1260" i="7"/>
  <c r="D1265" i="7" l="1"/>
  <c r="C1265" i="7"/>
  <c r="E1265" i="7" s="1"/>
  <c r="C1263" i="7" l="1"/>
  <c r="E1263" i="7" s="1"/>
  <c r="D1263" i="7"/>
  <c r="C1264" i="7"/>
  <c r="E1264" i="7" s="1"/>
  <c r="D1264" i="7"/>
  <c r="C1268" i="7" l="1"/>
  <c r="E1268" i="7" s="1"/>
  <c r="D1268" i="7"/>
  <c r="C1267" i="7" l="1"/>
  <c r="E1267" i="7" s="1"/>
  <c r="D1267" i="7"/>
  <c r="C1266" i="7"/>
  <c r="E1266" i="7" s="1"/>
  <c r="D1266" i="7"/>
  <c r="C1271" i="7" l="1"/>
  <c r="E1271" i="7" s="1"/>
  <c r="D1271" i="7"/>
  <c r="D1269" i="7" l="1"/>
  <c r="C1269" i="7"/>
  <c r="E1269" i="7" s="1"/>
  <c r="C1270" i="7"/>
  <c r="E1270" i="7" s="1"/>
  <c r="D1270" i="7"/>
  <c r="C1274" i="7" l="1"/>
  <c r="E1274" i="7" s="1"/>
  <c r="D1274" i="7"/>
  <c r="D1273" i="7" l="1"/>
  <c r="C1273" i="7"/>
  <c r="E1273" i="7" s="1"/>
  <c r="C1272" i="7"/>
  <c r="E1272" i="7" s="1"/>
  <c r="D1272" i="7"/>
  <c r="D1277" i="7" l="1"/>
  <c r="C1277" i="7"/>
  <c r="E1277" i="7" s="1"/>
  <c r="C1275" i="7" l="1"/>
  <c r="E1275" i="7" s="1"/>
  <c r="D1275" i="7"/>
  <c r="C1276" i="7"/>
  <c r="E1276" i="7" s="1"/>
  <c r="D1276" i="7"/>
  <c r="C1280" i="7" l="1"/>
  <c r="E1280" i="7" s="1"/>
  <c r="D1280" i="7"/>
  <c r="C1279" i="7" l="1"/>
  <c r="E1279" i="7" s="1"/>
  <c r="D1279" i="7"/>
  <c r="C1278" i="7"/>
  <c r="E1278" i="7" s="1"/>
  <c r="D1278" i="7"/>
  <c r="C1283" i="7" l="1"/>
  <c r="E1283" i="7" s="1"/>
  <c r="D1283" i="7"/>
  <c r="D1281" i="7" l="1"/>
  <c r="C1281" i="7"/>
  <c r="E1281" i="7" s="1"/>
  <c r="C1282" i="7"/>
  <c r="E1282" i="7" s="1"/>
  <c r="D1282" i="7"/>
  <c r="C1286" i="7" l="1"/>
  <c r="E1286" i="7" s="1"/>
  <c r="D1286" i="7"/>
  <c r="D1285" i="7" l="1"/>
  <c r="C1285" i="7"/>
  <c r="E1285" i="7" s="1"/>
  <c r="C1284" i="7"/>
  <c r="E1284" i="7" s="1"/>
  <c r="D1284" i="7"/>
  <c r="D1289" i="7" l="1"/>
  <c r="C1289" i="7"/>
  <c r="E1289" i="7" s="1"/>
  <c r="C1287" i="7" l="1"/>
  <c r="E1287" i="7" s="1"/>
  <c r="D1287" i="7"/>
  <c r="C1288" i="7"/>
  <c r="E1288" i="7" s="1"/>
  <c r="D1288" i="7"/>
  <c r="C1292" i="7" l="1"/>
  <c r="E1292" i="7" s="1"/>
  <c r="D1292" i="7"/>
  <c r="C1291" i="7" l="1"/>
  <c r="E1291" i="7" s="1"/>
  <c r="D1291" i="7"/>
  <c r="C1290" i="7"/>
  <c r="E1290" i="7" s="1"/>
  <c r="D1290" i="7"/>
  <c r="C1295" i="7" l="1"/>
  <c r="E1295" i="7" s="1"/>
  <c r="D1295" i="7"/>
  <c r="D1293" i="7" l="1"/>
  <c r="C1293" i="7"/>
  <c r="E1293" i="7" s="1"/>
  <c r="C1294" i="7"/>
  <c r="E1294" i="7" s="1"/>
  <c r="D1294" i="7"/>
  <c r="C1298" i="7" l="1"/>
  <c r="E1298" i="7" s="1"/>
  <c r="D1298" i="7"/>
  <c r="D1297" i="7" l="1"/>
  <c r="C1297" i="7"/>
  <c r="E1297" i="7" s="1"/>
  <c r="C1296" i="7"/>
  <c r="E1296" i="7" s="1"/>
  <c r="D1296" i="7"/>
  <c r="D1301" i="7" l="1"/>
  <c r="C1301" i="7"/>
  <c r="E1301" i="7" s="1"/>
  <c r="C1299" i="7" l="1"/>
  <c r="E1299" i="7" s="1"/>
  <c r="D1299" i="7"/>
  <c r="C1300" i="7"/>
  <c r="E1300" i="7" s="1"/>
  <c r="D1300" i="7"/>
  <c r="C1304" i="7" l="1"/>
  <c r="E1304" i="7" s="1"/>
  <c r="D1304" i="7"/>
  <c r="C1303" i="7" l="1"/>
  <c r="E1303" i="7" s="1"/>
  <c r="D1303" i="7"/>
  <c r="C1302" i="7"/>
  <c r="E1302" i="7" s="1"/>
  <c r="D1302" i="7"/>
  <c r="C1307" i="7" l="1"/>
  <c r="E1307" i="7" s="1"/>
  <c r="D1307" i="7"/>
  <c r="D1305" i="7" l="1"/>
  <c r="C1305" i="7"/>
  <c r="E1305" i="7" s="1"/>
  <c r="C1306" i="7"/>
  <c r="E1306" i="7" s="1"/>
  <c r="D1306" i="7"/>
  <c r="C1310" i="7" l="1"/>
  <c r="E1310" i="7" s="1"/>
  <c r="D1310" i="7"/>
  <c r="D1309" i="7" l="1"/>
  <c r="C1309" i="7"/>
  <c r="E1309" i="7" s="1"/>
  <c r="C1308" i="7"/>
  <c r="E1308" i="7" s="1"/>
  <c r="D1308" i="7"/>
  <c r="D1313" i="7" l="1"/>
  <c r="C1313" i="7"/>
  <c r="E1313" i="7" s="1"/>
  <c r="C1311" i="7" l="1"/>
  <c r="E1311" i="7" s="1"/>
  <c r="D1311" i="7"/>
  <c r="C1312" i="7"/>
  <c r="E1312" i="7" s="1"/>
  <c r="D1312" i="7"/>
  <c r="C1316" i="7" l="1"/>
  <c r="E1316" i="7" s="1"/>
  <c r="D1316" i="7"/>
  <c r="C1315" i="7" l="1"/>
  <c r="E1315" i="7" s="1"/>
  <c r="D1315" i="7"/>
  <c r="C1314" i="7"/>
  <c r="E1314" i="7" s="1"/>
  <c r="D1314" i="7"/>
  <c r="C1319" i="7" l="1"/>
  <c r="E1319" i="7" s="1"/>
  <c r="D1319" i="7"/>
  <c r="D1317" i="7" l="1"/>
  <c r="C1317" i="7"/>
  <c r="E1317" i="7" s="1"/>
  <c r="C1318" i="7"/>
  <c r="E1318" i="7" s="1"/>
  <c r="D1318" i="7"/>
  <c r="C1322" i="7" l="1"/>
  <c r="E1322" i="7" s="1"/>
  <c r="D1322" i="7"/>
  <c r="D1321" i="7" l="1"/>
  <c r="C1321" i="7"/>
  <c r="E1321" i="7" s="1"/>
  <c r="C1320" i="7"/>
  <c r="E1320" i="7" s="1"/>
  <c r="D1320" i="7"/>
  <c r="D1325" i="7" l="1"/>
  <c r="C1325" i="7"/>
  <c r="E1325" i="7" s="1"/>
  <c r="C1323" i="7" l="1"/>
  <c r="E1323" i="7" s="1"/>
  <c r="D1323" i="7"/>
  <c r="C1324" i="7"/>
  <c r="E1324" i="7" s="1"/>
  <c r="D1324" i="7"/>
  <c r="C1328" i="7" l="1"/>
  <c r="E1328" i="7" s="1"/>
  <c r="D1328" i="7"/>
  <c r="C1327" i="7" l="1"/>
  <c r="E1327" i="7" s="1"/>
  <c r="D1327" i="7"/>
  <c r="C1326" i="7"/>
  <c r="E1326" i="7" s="1"/>
  <c r="D1326" i="7"/>
  <c r="C1331" i="7" l="1"/>
  <c r="E1331" i="7" s="1"/>
  <c r="D1331" i="7"/>
  <c r="D1329" i="7" l="1"/>
  <c r="C1329" i="7"/>
  <c r="E1329" i="7" s="1"/>
  <c r="C1330" i="7"/>
  <c r="E1330" i="7" s="1"/>
  <c r="D1330" i="7"/>
  <c r="C1334" i="7" l="1"/>
  <c r="E1334" i="7" s="1"/>
  <c r="D1334" i="7"/>
  <c r="D1333" i="7" l="1"/>
  <c r="C1333" i="7"/>
  <c r="E1333" i="7" s="1"/>
  <c r="C1332" i="7"/>
  <c r="E1332" i="7" s="1"/>
  <c r="D1332" i="7"/>
  <c r="D1337" i="7" l="1"/>
  <c r="C1337" i="7"/>
  <c r="E1337" i="7" s="1"/>
  <c r="C1335" i="7" l="1"/>
  <c r="E1335" i="7" s="1"/>
  <c r="D1335" i="7"/>
  <c r="C1336" i="7"/>
  <c r="E1336" i="7" s="1"/>
  <c r="D1336" i="7"/>
  <c r="C1340" i="7" l="1"/>
  <c r="E1340" i="7" s="1"/>
  <c r="D1340" i="7"/>
  <c r="C1339" i="7" l="1"/>
  <c r="E1339" i="7" s="1"/>
  <c r="D1339" i="7"/>
  <c r="C1338" i="7"/>
  <c r="E1338" i="7" s="1"/>
  <c r="D1338" i="7"/>
  <c r="C1343" i="7" l="1"/>
  <c r="E1343" i="7" s="1"/>
  <c r="D1343" i="7"/>
  <c r="D1341" i="7" l="1"/>
  <c r="C1341" i="7"/>
  <c r="E1341" i="7" s="1"/>
  <c r="C1342" i="7"/>
  <c r="E1342" i="7" s="1"/>
  <c r="D1342" i="7"/>
  <c r="C1346" i="7" l="1"/>
  <c r="E1346" i="7" s="1"/>
  <c r="D1346" i="7"/>
  <c r="D1345" i="7" l="1"/>
  <c r="C1345" i="7"/>
  <c r="E1345" i="7" s="1"/>
  <c r="C1344" i="7"/>
  <c r="E1344" i="7" s="1"/>
  <c r="D1344" i="7"/>
  <c r="D1349" i="7" l="1"/>
  <c r="C1349" i="7"/>
  <c r="E1349" i="7" s="1"/>
  <c r="C1347" i="7" l="1"/>
  <c r="E1347" i="7" s="1"/>
  <c r="D1347" i="7"/>
  <c r="C1348" i="7"/>
  <c r="E1348" i="7" s="1"/>
  <c r="D1348" i="7"/>
  <c r="C1352" i="7" l="1"/>
  <c r="E1352" i="7" s="1"/>
  <c r="D1352" i="7"/>
  <c r="D1351" i="7" l="1"/>
  <c r="C1351" i="7"/>
  <c r="E1351" i="7" s="1"/>
  <c r="C1350" i="7"/>
  <c r="E1350" i="7" s="1"/>
  <c r="D1350" i="7"/>
  <c r="D1355" i="7" l="1"/>
  <c r="C1355" i="7"/>
  <c r="E1355" i="7" s="1"/>
  <c r="C1353" i="7" l="1"/>
  <c r="E1353" i="7" s="1"/>
  <c r="D1353" i="7"/>
  <c r="C1354" i="7"/>
  <c r="E1354" i="7" s="1"/>
  <c r="D1354" i="7"/>
  <c r="C1358" i="7" l="1"/>
  <c r="E1358" i="7" s="1"/>
  <c r="D1358" i="7"/>
  <c r="C1357" i="7" l="1"/>
  <c r="E1357" i="7" s="1"/>
  <c r="D1357" i="7"/>
  <c r="C1356" i="7"/>
  <c r="E1356" i="7" s="1"/>
  <c r="D1356" i="7"/>
  <c r="C1361" i="7" l="1"/>
  <c r="E1361" i="7" s="1"/>
  <c r="D1361" i="7"/>
  <c r="D1359" i="7" l="1"/>
  <c r="C1359" i="7"/>
  <c r="E1359" i="7" s="1"/>
  <c r="C1360" i="7"/>
  <c r="E1360" i="7" s="1"/>
  <c r="D1360" i="7"/>
  <c r="C1364" i="7" l="1"/>
  <c r="E1364" i="7" s="1"/>
  <c r="D1364" i="7"/>
  <c r="C1362" i="7" l="1"/>
  <c r="E1362" i="7" s="1"/>
  <c r="D1362" i="7"/>
  <c r="D1363" i="7"/>
  <c r="C1363" i="7"/>
  <c r="E1363" i="7" s="1"/>
  <c r="D1367" i="7" l="1"/>
  <c r="C1367" i="7"/>
  <c r="E1367" i="7" s="1"/>
  <c r="C1365" i="7" l="1"/>
  <c r="E1365" i="7" s="1"/>
  <c r="D1365" i="7"/>
  <c r="C1366" i="7"/>
  <c r="E1366" i="7" s="1"/>
  <c r="D1366" i="7"/>
  <c r="C1370" i="7" l="1"/>
  <c r="E1370" i="7" s="1"/>
  <c r="D1370" i="7"/>
  <c r="C1368" i="7" l="1"/>
  <c r="E1368" i="7" s="1"/>
  <c r="D1368" i="7"/>
  <c r="C1369" i="7"/>
  <c r="E1369" i="7" s="1"/>
  <c r="D1369" i="7"/>
  <c r="C1373" i="7" l="1"/>
  <c r="E1373" i="7" s="1"/>
  <c r="D1373" i="7"/>
  <c r="C1372" i="7" l="1"/>
  <c r="E1372" i="7" s="1"/>
  <c r="D1372" i="7"/>
  <c r="D1371" i="7"/>
  <c r="C1371" i="7"/>
  <c r="E1371" i="7" s="1"/>
  <c r="C1376" i="7" l="1"/>
  <c r="E1376" i="7" s="1"/>
  <c r="D1376" i="7"/>
  <c r="D1375" i="7" l="1"/>
  <c r="C1375" i="7"/>
  <c r="E1375" i="7" s="1"/>
  <c r="C1374" i="7"/>
  <c r="E1374" i="7" s="1"/>
  <c r="D1374" i="7"/>
  <c r="D1379" i="7" l="1"/>
  <c r="C1379" i="7"/>
  <c r="E1379" i="7" s="1"/>
  <c r="C1378" i="7" l="1"/>
  <c r="E1378" i="7" s="1"/>
  <c r="D1378" i="7"/>
  <c r="C1377" i="7"/>
  <c r="E1377" i="7" s="1"/>
  <c r="D1377" i="7"/>
  <c r="C1382" i="7" l="1"/>
  <c r="E1382" i="7" s="1"/>
  <c r="D1382" i="7"/>
  <c r="C1381" i="7" l="1"/>
  <c r="E1381" i="7" s="1"/>
  <c r="D1381" i="7"/>
  <c r="C1380" i="7"/>
  <c r="E1380" i="7" s="1"/>
  <c r="D1380" i="7"/>
  <c r="C1385" i="7" l="1"/>
  <c r="E1385" i="7" s="1"/>
  <c r="D1385" i="7"/>
  <c r="C1384" i="7" l="1"/>
  <c r="E1384" i="7" s="1"/>
  <c r="D1384" i="7"/>
  <c r="D1383" i="7"/>
  <c r="C1383" i="7"/>
  <c r="E1383" i="7" s="1"/>
  <c r="C1388" i="7" l="1"/>
  <c r="E1388" i="7" s="1"/>
  <c r="D1388" i="7"/>
  <c r="D1387" i="7" l="1"/>
  <c r="C1387" i="7"/>
  <c r="E1387" i="7" s="1"/>
  <c r="C1386" i="7"/>
  <c r="E1386" i="7" s="1"/>
  <c r="D1386" i="7"/>
  <c r="D1391" i="7" l="1"/>
  <c r="C1391" i="7"/>
  <c r="E1391" i="7" s="1"/>
  <c r="C1390" i="7" l="1"/>
  <c r="E1390" i="7" s="1"/>
  <c r="D1390" i="7"/>
  <c r="C1389" i="7"/>
  <c r="E1389" i="7" s="1"/>
  <c r="D1389" i="7"/>
  <c r="C1394" i="7" l="1"/>
  <c r="E1394" i="7" s="1"/>
  <c r="D1394" i="7"/>
  <c r="C1393" i="7" l="1"/>
  <c r="E1393" i="7" s="1"/>
  <c r="D1393" i="7"/>
  <c r="C1392" i="7"/>
  <c r="E1392" i="7" s="1"/>
  <c r="D1392" i="7"/>
  <c r="C1397" i="7" l="1"/>
  <c r="E1397" i="7" s="1"/>
  <c r="D1397" i="7"/>
  <c r="D1395" i="7" l="1"/>
  <c r="C1395" i="7"/>
  <c r="E1395" i="7" s="1"/>
  <c r="C1396" i="7"/>
  <c r="E1396" i="7" s="1"/>
  <c r="D1396" i="7"/>
  <c r="C1400" i="7" l="1"/>
  <c r="E1400" i="7" s="1"/>
  <c r="D1400" i="7"/>
  <c r="D1399" i="7" l="1"/>
  <c r="C1399" i="7"/>
  <c r="E1399" i="7" s="1"/>
  <c r="C1398" i="7"/>
  <c r="E1398" i="7" s="1"/>
  <c r="D1398" i="7"/>
  <c r="D1403" i="7" l="1"/>
  <c r="C1403" i="7"/>
  <c r="E1403" i="7" s="1"/>
  <c r="C1401" i="7" l="1"/>
  <c r="E1401" i="7" s="1"/>
  <c r="D1401" i="7"/>
  <c r="C1402" i="7"/>
  <c r="E1402" i="7" s="1"/>
  <c r="D1402" i="7"/>
  <c r="C1406" i="7" l="1"/>
  <c r="E1406" i="7" s="1"/>
  <c r="D1406" i="7"/>
  <c r="C1405" i="7" l="1"/>
  <c r="E1405" i="7" s="1"/>
  <c r="D1405" i="7"/>
  <c r="C1404" i="7"/>
  <c r="E1404" i="7" s="1"/>
  <c r="D1404" i="7"/>
  <c r="C1409" i="7" l="1"/>
  <c r="E1409" i="7" s="1"/>
  <c r="D1409" i="7"/>
  <c r="C1408" i="7" l="1"/>
  <c r="E1408" i="7" s="1"/>
  <c r="D1408" i="7"/>
  <c r="D1407" i="7"/>
  <c r="C1407" i="7"/>
  <c r="E1407" i="7" s="1"/>
  <c r="C1412" i="7" l="1"/>
  <c r="E1412" i="7" s="1"/>
  <c r="D1412" i="7"/>
  <c r="D1411" i="7" l="1"/>
  <c r="C1411" i="7"/>
  <c r="E1411" i="7" s="1"/>
  <c r="C1410" i="7"/>
  <c r="E1410" i="7" s="1"/>
  <c r="D1410" i="7"/>
  <c r="D1415" i="7" l="1"/>
  <c r="C1415" i="7"/>
  <c r="E1415" i="7" s="1"/>
  <c r="C1413" i="7" l="1"/>
  <c r="E1413" i="7" s="1"/>
  <c r="D1413" i="7"/>
  <c r="C1414" i="7"/>
  <c r="E1414" i="7" s="1"/>
  <c r="D1414" i="7"/>
  <c r="C1418" i="7" l="1"/>
  <c r="E1418" i="7" s="1"/>
  <c r="D1418" i="7"/>
  <c r="C1416" i="7" l="1"/>
  <c r="E1416" i="7" s="1"/>
  <c r="D1416" i="7"/>
  <c r="C1417" i="7"/>
  <c r="E1417" i="7" s="1"/>
  <c r="D1417" i="7"/>
  <c r="C1421" i="7" l="1"/>
  <c r="E1421" i="7" s="1"/>
  <c r="D1421" i="7"/>
  <c r="D1419" i="7" l="1"/>
  <c r="C1419" i="7"/>
  <c r="E1419" i="7" s="1"/>
  <c r="C1420" i="7"/>
  <c r="E1420" i="7" s="1"/>
  <c r="D1420" i="7"/>
  <c r="C1424" i="7" l="1"/>
  <c r="E1424" i="7" s="1"/>
  <c r="D1424" i="7"/>
  <c r="C1422" i="7" l="1"/>
  <c r="E1422" i="7" s="1"/>
  <c r="D1422" i="7"/>
  <c r="D1423" i="7"/>
  <c r="C1423" i="7"/>
  <c r="E1423" i="7" s="1"/>
  <c r="C1427" i="7" l="1"/>
  <c r="E1427" i="7" s="1"/>
  <c r="D1427" i="7"/>
  <c r="D1425" i="7" l="1"/>
  <c r="C1425" i="7"/>
  <c r="E1425" i="7" s="1"/>
  <c r="C1426" i="7"/>
  <c r="E1426" i="7" s="1"/>
  <c r="D1426" i="7"/>
  <c r="C1430" i="7" l="1"/>
  <c r="E1430" i="7" s="1"/>
  <c r="D1430" i="7"/>
  <c r="C1429" i="7" l="1"/>
  <c r="E1429" i="7" s="1"/>
  <c r="D1429" i="7"/>
  <c r="C1428" i="7"/>
  <c r="E1428" i="7" s="1"/>
  <c r="D1428" i="7"/>
  <c r="C1433" i="7" l="1"/>
  <c r="E1433" i="7" s="1"/>
  <c r="D1433" i="7"/>
  <c r="D1431" i="7" l="1"/>
  <c r="C1431" i="7"/>
  <c r="E1431" i="7" s="1"/>
  <c r="C1432" i="7"/>
  <c r="E1432" i="7" s="1"/>
  <c r="D1432" i="7"/>
  <c r="C1436" i="7" l="1"/>
  <c r="E1436" i="7" s="1"/>
  <c r="D1436" i="7"/>
  <c r="C1434" i="7" l="1"/>
  <c r="E1434" i="7" s="1"/>
  <c r="D1434" i="7"/>
  <c r="D1435" i="7"/>
  <c r="C1435" i="7"/>
  <c r="E1435" i="7" s="1"/>
  <c r="D1439" i="7" l="1"/>
  <c r="C1439" i="7"/>
  <c r="E1439" i="7" s="1"/>
  <c r="C1438" i="7" l="1"/>
  <c r="E1438" i="7" s="1"/>
  <c r="D1438" i="7"/>
  <c r="C1437" i="7"/>
  <c r="E1437" i="7" s="1"/>
  <c r="D1437" i="7"/>
  <c r="C1442" i="7" l="1"/>
  <c r="E1442" i="7" s="1"/>
  <c r="D1442" i="7"/>
  <c r="C1440" i="7" l="1"/>
  <c r="E1440" i="7" s="1"/>
  <c r="D1440" i="7"/>
  <c r="C1441" i="7"/>
  <c r="E1441" i="7" s="1"/>
  <c r="D1441" i="7"/>
  <c r="C1445" i="7" l="1"/>
  <c r="E1445" i="7" s="1"/>
  <c r="D1445" i="7"/>
  <c r="C1444" i="7" l="1"/>
  <c r="E1444" i="7" s="1"/>
  <c r="D1444" i="7"/>
  <c r="D1443" i="7"/>
  <c r="C1443" i="7"/>
  <c r="E1443" i="7" s="1"/>
  <c r="C1448" i="7" l="1"/>
  <c r="E1448" i="7" s="1"/>
  <c r="D1448" i="7"/>
  <c r="D1447" i="7" l="1"/>
  <c r="C1447" i="7"/>
  <c r="E1447" i="7" s="1"/>
  <c r="C1446" i="7"/>
  <c r="E1446" i="7" s="1"/>
  <c r="D1446" i="7"/>
  <c r="D1451" i="7" l="1"/>
  <c r="C1451" i="7"/>
  <c r="E1451" i="7" s="1"/>
  <c r="C1450" i="7" l="1"/>
  <c r="E1450" i="7" s="1"/>
  <c r="D1450" i="7"/>
  <c r="C1449" i="7"/>
  <c r="E1449" i="7" s="1"/>
  <c r="D1449" i="7"/>
  <c r="C1454" i="7" l="1"/>
  <c r="E1454" i="7" s="1"/>
  <c r="D1454" i="7"/>
  <c r="C1452" i="7" l="1"/>
  <c r="E1452" i="7" s="1"/>
  <c r="D1452" i="7"/>
  <c r="C1453" i="7"/>
  <c r="E1453" i="7" s="1"/>
  <c r="D1453" i="7"/>
  <c r="C1457" i="7" l="1"/>
  <c r="E1457" i="7" s="1"/>
  <c r="D1457" i="7"/>
  <c r="D1455" i="7" l="1"/>
  <c r="C1455" i="7"/>
  <c r="E1455" i="7" s="1"/>
  <c r="C1456" i="7"/>
  <c r="E1456" i="7" s="1"/>
  <c r="D1456" i="7"/>
  <c r="C1460" i="7" l="1"/>
  <c r="E1460" i="7" s="1"/>
  <c r="D1460" i="7"/>
  <c r="C1458" i="7" l="1"/>
  <c r="E1458" i="7" s="1"/>
  <c r="D1458" i="7"/>
  <c r="D1459" i="7"/>
  <c r="C1459" i="7"/>
  <c r="E1459" i="7" s="1"/>
  <c r="D1463" i="7" l="1"/>
  <c r="C1463" i="7"/>
  <c r="E1463" i="7" s="1"/>
  <c r="C1462" i="7" l="1"/>
  <c r="E1462" i="7" s="1"/>
  <c r="D1462" i="7"/>
  <c r="C1461" i="7"/>
  <c r="E1461" i="7" s="1"/>
  <c r="D1461" i="7"/>
  <c r="C1466" i="7" l="1"/>
  <c r="E1466" i="7" s="1"/>
  <c r="D1466" i="7"/>
  <c r="C1464" i="7" l="1"/>
  <c r="E1464" i="7" s="1"/>
  <c r="D1464" i="7"/>
  <c r="C1465" i="7"/>
  <c r="E1465" i="7" s="1"/>
  <c r="D1465" i="7"/>
  <c r="C1469" i="7" l="1"/>
  <c r="E1469" i="7" s="1"/>
  <c r="D1469" i="7"/>
  <c r="C1468" i="7" l="1"/>
  <c r="E1468" i="7" s="1"/>
  <c r="D1468" i="7"/>
  <c r="D1467" i="7"/>
  <c r="C1467" i="7"/>
  <c r="E1467" i="7" s="1"/>
  <c r="C1472" i="7" l="1"/>
  <c r="E1472" i="7" s="1"/>
  <c r="D1472" i="7"/>
  <c r="D1471" i="7" l="1"/>
  <c r="C1471" i="7"/>
  <c r="E1471" i="7" s="1"/>
  <c r="C1470" i="7"/>
  <c r="E1470" i="7" s="1"/>
  <c r="D1470" i="7"/>
  <c r="D1475" i="7" l="1"/>
  <c r="C1475" i="7"/>
  <c r="E1475" i="7" s="1"/>
  <c r="C1474" i="7" l="1"/>
  <c r="E1474" i="7" s="1"/>
  <c r="D1474" i="7"/>
  <c r="C1473" i="7"/>
  <c r="E1473" i="7" s="1"/>
  <c r="D1473" i="7"/>
  <c r="C1478" i="7" l="1"/>
  <c r="E1478" i="7" s="1"/>
  <c r="D1478" i="7"/>
  <c r="C1477" i="7" l="1"/>
  <c r="E1477" i="7" s="1"/>
  <c r="D1477" i="7"/>
  <c r="C1476" i="7"/>
  <c r="E1476" i="7" s="1"/>
  <c r="D1476" i="7"/>
  <c r="C1481" i="7" l="1"/>
  <c r="E1481" i="7" s="1"/>
  <c r="D1481" i="7"/>
  <c r="C1480" i="7" l="1"/>
  <c r="E1480" i="7" s="1"/>
  <c r="D1480" i="7"/>
  <c r="D1479" i="7"/>
  <c r="C1479" i="7"/>
  <c r="E1479" i="7" s="1"/>
  <c r="C1484" i="7" l="1"/>
  <c r="E1484" i="7" s="1"/>
  <c r="D1484" i="7"/>
  <c r="D1483" i="7" l="1"/>
  <c r="C1483" i="7"/>
  <c r="E1483" i="7" s="1"/>
  <c r="C1482" i="7"/>
  <c r="E1482" i="7" s="1"/>
  <c r="D1482" i="7"/>
  <c r="C1487" i="7" l="1"/>
  <c r="E1487" i="7" s="1"/>
  <c r="D1487" i="7"/>
  <c r="C1486" i="7" l="1"/>
  <c r="E1486" i="7" s="1"/>
  <c r="D1486" i="7"/>
  <c r="D1485" i="7"/>
  <c r="C1485" i="7"/>
  <c r="E1485" i="7" s="1"/>
  <c r="C1490" i="7" l="1"/>
  <c r="E1490" i="7" s="1"/>
  <c r="D1490" i="7"/>
  <c r="D1489" i="7" l="1"/>
  <c r="C1489" i="7"/>
  <c r="E1489" i="7" s="1"/>
  <c r="C1488" i="7"/>
  <c r="E1488" i="7" s="1"/>
  <c r="D1488" i="7"/>
  <c r="D1493" i="7" l="1"/>
  <c r="C1493" i="7"/>
  <c r="E1493" i="7" s="1"/>
  <c r="C1492" i="7" l="1"/>
  <c r="E1492" i="7" s="1"/>
  <c r="D1492" i="7"/>
  <c r="C1491" i="7"/>
  <c r="E1491" i="7" s="1"/>
  <c r="D1491" i="7"/>
  <c r="C1496" i="7" l="1"/>
  <c r="E1496" i="7" s="1"/>
  <c r="D1496" i="7"/>
  <c r="C1495" i="7" l="1"/>
  <c r="E1495" i="7" s="1"/>
  <c r="D1495" i="7"/>
  <c r="C1494" i="7"/>
  <c r="E1494" i="7" s="1"/>
  <c r="D1494" i="7"/>
  <c r="C1499" i="7" l="1"/>
  <c r="E1499" i="7" s="1"/>
  <c r="D1499" i="7"/>
  <c r="C1498" i="7" l="1"/>
  <c r="E1498" i="7" s="1"/>
  <c r="D1498" i="7"/>
  <c r="D1497" i="7"/>
  <c r="C1497" i="7"/>
  <c r="E1497" i="7" s="1"/>
  <c r="C1502" i="7" l="1"/>
  <c r="E1502" i="7" s="1"/>
  <c r="D1502" i="7"/>
  <c r="D1501" i="7" l="1"/>
  <c r="C1501" i="7"/>
  <c r="E1501" i="7" s="1"/>
  <c r="C1500" i="7"/>
  <c r="E1500" i="7" s="1"/>
  <c r="D1500" i="7"/>
  <c r="D1505" i="7" l="1"/>
  <c r="C1505" i="7"/>
  <c r="E1505" i="7" s="1"/>
  <c r="C1503" i="7" l="1"/>
  <c r="E1503" i="7" s="1"/>
  <c r="D1503" i="7"/>
  <c r="C1504" i="7"/>
  <c r="E1504" i="7" s="1"/>
  <c r="D1504" i="7"/>
  <c r="C1508" i="7" l="1"/>
  <c r="E1508" i="7" s="1"/>
  <c r="D1508" i="7"/>
  <c r="C1507" i="7" l="1"/>
  <c r="E1507" i="7" s="1"/>
  <c r="D1507" i="7"/>
  <c r="C1506" i="7"/>
  <c r="E1506" i="7" s="1"/>
  <c r="D1506" i="7"/>
  <c r="C1511" i="7" l="1"/>
  <c r="E1511" i="7" s="1"/>
  <c r="D1511" i="7"/>
  <c r="D1509" i="7" l="1"/>
  <c r="C1509" i="7"/>
  <c r="E1509" i="7" s="1"/>
  <c r="C1510" i="7"/>
  <c r="E1510" i="7" s="1"/>
  <c r="D1510" i="7"/>
  <c r="C1514" i="7" l="1"/>
  <c r="E1514" i="7" s="1"/>
  <c r="D1514" i="7"/>
  <c r="C1513" i="7" l="1"/>
  <c r="E1513" i="7" s="1"/>
  <c r="D1513" i="7"/>
  <c r="C1512" i="7"/>
  <c r="E1512" i="7" s="1"/>
  <c r="D1512" i="7"/>
  <c r="C1517" i="7" l="1"/>
  <c r="E1517" i="7" s="1"/>
  <c r="D1517" i="7"/>
  <c r="C1516" i="7" l="1"/>
  <c r="E1516" i="7" s="1"/>
  <c r="D1516" i="7"/>
  <c r="C1515" i="7"/>
  <c r="E1515" i="7" s="1"/>
  <c r="D1515" i="7"/>
  <c r="C1520" i="7" l="1"/>
  <c r="E1520" i="7" s="1"/>
  <c r="D1520" i="7"/>
  <c r="C1519" i="7" l="1"/>
  <c r="E1519" i="7" s="1"/>
  <c r="D1519" i="7"/>
  <c r="C1518" i="7"/>
  <c r="E1518" i="7" s="1"/>
  <c r="D1518" i="7"/>
  <c r="C1523" i="7" l="1"/>
  <c r="E1523" i="7" s="1"/>
  <c r="D1523" i="7"/>
  <c r="C1522" i="7" l="1"/>
  <c r="E1522" i="7" s="1"/>
  <c r="D1522" i="7"/>
  <c r="C1521" i="7"/>
  <c r="E1521" i="7" s="1"/>
  <c r="D1521" i="7"/>
  <c r="C1526" i="7" l="1"/>
  <c r="E1526" i="7" s="1"/>
  <c r="D1526" i="7"/>
  <c r="C1525" i="7" l="1"/>
  <c r="E1525" i="7" s="1"/>
  <c r="D1525" i="7"/>
  <c r="C1524" i="7"/>
  <c r="E1524" i="7" s="1"/>
  <c r="D1524" i="7"/>
  <c r="C1529" i="7" l="1"/>
  <c r="E1529" i="7" s="1"/>
  <c r="D1529" i="7"/>
  <c r="C1528" i="7" l="1"/>
  <c r="E1528" i="7" s="1"/>
  <c r="D1528" i="7"/>
  <c r="C1527" i="7"/>
  <c r="E1527" i="7" s="1"/>
  <c r="D1527" i="7"/>
  <c r="C1532" i="7" l="1"/>
  <c r="E1532" i="7" s="1"/>
  <c r="D1532" i="7"/>
  <c r="C1530" i="7" l="1"/>
  <c r="E1530" i="7" s="1"/>
  <c r="D1530" i="7"/>
  <c r="C1531" i="7"/>
  <c r="E1531" i="7" s="1"/>
  <c r="D1531" i="7"/>
  <c r="C1535" i="7" l="1"/>
  <c r="E1535" i="7" s="1"/>
  <c r="D1535" i="7"/>
  <c r="C1534" i="7" l="1"/>
  <c r="E1534" i="7" s="1"/>
  <c r="D1534" i="7"/>
  <c r="C1533" i="7"/>
  <c r="E1533" i="7" s="1"/>
  <c r="D1533" i="7"/>
  <c r="C1538" i="7" l="1"/>
  <c r="E1538" i="7" s="1"/>
  <c r="D1538" i="7"/>
  <c r="C1537" i="7" l="1"/>
  <c r="E1537" i="7" s="1"/>
  <c r="D1537" i="7"/>
  <c r="C1536" i="7"/>
  <c r="E1536" i="7" s="1"/>
  <c r="D1536" i="7"/>
  <c r="C1541" i="7" l="1"/>
  <c r="E1541" i="7" s="1"/>
  <c r="D1541" i="7"/>
  <c r="C1539" i="7" l="1"/>
  <c r="E1539" i="7" s="1"/>
  <c r="D1539" i="7"/>
  <c r="C1540" i="7"/>
  <c r="E1540" i="7" s="1"/>
  <c r="D1540" i="7"/>
  <c r="C1544" i="7" l="1"/>
  <c r="E1544" i="7" s="1"/>
  <c r="D1544" i="7"/>
  <c r="C1543" i="7" l="1"/>
  <c r="E1543" i="7" s="1"/>
  <c r="D1543" i="7"/>
  <c r="C1542" i="7"/>
  <c r="E1542" i="7" s="1"/>
  <c r="D1542" i="7"/>
  <c r="C1547" i="7" l="1"/>
  <c r="E1547" i="7" s="1"/>
  <c r="D1547" i="7"/>
  <c r="C1545" i="7" l="1"/>
  <c r="E1545" i="7" s="1"/>
  <c r="D1545" i="7"/>
  <c r="C1546" i="7"/>
  <c r="E1546" i="7" s="1"/>
  <c r="D1546" i="7"/>
  <c r="C1550" i="7" l="1"/>
  <c r="E1550" i="7" s="1"/>
  <c r="D1550" i="7"/>
  <c r="C1549" i="7" l="1"/>
  <c r="E1549" i="7" s="1"/>
  <c r="D1549" i="7"/>
  <c r="C1548" i="7"/>
  <c r="E1548" i="7" s="1"/>
  <c r="D1548" i="7"/>
  <c r="C1553" i="7" l="1"/>
  <c r="E1553" i="7" s="1"/>
  <c r="D1553" i="7"/>
  <c r="C1552" i="7" l="1"/>
  <c r="E1552" i="7" s="1"/>
  <c r="D1552" i="7"/>
  <c r="C1551" i="7"/>
  <c r="E1551" i="7" s="1"/>
  <c r="D1551" i="7"/>
  <c r="C1556" i="7" l="1"/>
  <c r="E1556" i="7" s="1"/>
  <c r="D1556" i="7"/>
  <c r="C1555" i="7" l="1"/>
  <c r="E1555" i="7" s="1"/>
  <c r="D1555" i="7"/>
  <c r="C1554" i="7"/>
  <c r="E1554" i="7" s="1"/>
  <c r="D1554" i="7"/>
  <c r="C1559" i="7" l="1"/>
  <c r="E1559" i="7" s="1"/>
  <c r="D1559" i="7"/>
  <c r="C1558" i="7" l="1"/>
  <c r="E1558" i="7" s="1"/>
  <c r="D1558" i="7"/>
  <c r="C1557" i="7"/>
  <c r="E1557" i="7" s="1"/>
  <c r="D1557" i="7"/>
  <c r="C1562" i="7" l="1"/>
  <c r="E1562" i="7" s="1"/>
  <c r="D1562" i="7"/>
  <c r="C1561" i="7" l="1"/>
  <c r="E1561" i="7" s="1"/>
  <c r="D1561" i="7"/>
  <c r="C1560" i="7"/>
  <c r="E1560" i="7" s="1"/>
  <c r="D1560" i="7"/>
  <c r="C1565" i="7" l="1"/>
  <c r="E1565" i="7" s="1"/>
  <c r="D1565" i="7"/>
  <c r="C1563" i="7" l="1"/>
  <c r="E1563" i="7" s="1"/>
  <c r="D1563" i="7"/>
  <c r="C1564" i="7"/>
  <c r="E1564" i="7" s="1"/>
  <c r="D1564" i="7"/>
  <c r="C1568" i="7" l="1"/>
  <c r="E1568" i="7" s="1"/>
  <c r="D1568" i="7"/>
  <c r="C1567" i="7" l="1"/>
  <c r="E1567" i="7" s="1"/>
  <c r="D1567" i="7"/>
  <c r="C1566" i="7"/>
  <c r="E1566" i="7" s="1"/>
  <c r="D1566" i="7"/>
  <c r="C1571" i="7" l="1"/>
  <c r="E1571" i="7" s="1"/>
  <c r="D1571" i="7"/>
  <c r="C1569" i="7" l="1"/>
  <c r="E1569" i="7" s="1"/>
  <c r="D1569" i="7"/>
  <c r="C1570" i="7"/>
  <c r="E1570" i="7" s="1"/>
  <c r="D1570" i="7"/>
  <c r="C1574" i="7" l="1"/>
  <c r="E1574" i="7" s="1"/>
  <c r="D1574" i="7"/>
  <c r="C1572" i="7" l="1"/>
  <c r="E1572" i="7" s="1"/>
  <c r="D1572" i="7"/>
  <c r="C1573" i="7"/>
  <c r="E1573" i="7" s="1"/>
  <c r="D1573" i="7"/>
  <c r="C1577" i="7" l="1"/>
  <c r="E1577" i="7" s="1"/>
  <c r="D1577" i="7"/>
  <c r="C1576" i="7" l="1"/>
  <c r="E1576" i="7" s="1"/>
  <c r="D1576" i="7"/>
  <c r="C1575" i="7"/>
  <c r="E1575" i="7" s="1"/>
  <c r="D1575" i="7"/>
  <c r="C1580" i="7" l="1"/>
  <c r="E1580" i="7" s="1"/>
  <c r="D1580" i="7"/>
  <c r="C1579" i="7" l="1"/>
  <c r="E1579" i="7" s="1"/>
  <c r="D1579" i="7"/>
  <c r="C1578" i="7"/>
  <c r="E1578" i="7" s="1"/>
  <c r="D1578" i="7"/>
  <c r="C1583" i="7" l="1"/>
  <c r="E1583" i="7" s="1"/>
  <c r="D1583" i="7"/>
  <c r="C1582" i="7" l="1"/>
  <c r="E1582" i="7" s="1"/>
  <c r="D1582" i="7"/>
  <c r="C1581" i="7"/>
  <c r="E1581" i="7" s="1"/>
  <c r="D1581" i="7"/>
  <c r="C1586" i="7" l="1"/>
  <c r="E1586" i="7" s="1"/>
  <c r="D1586" i="7"/>
  <c r="C1584" i="7" l="1"/>
  <c r="E1584" i="7" s="1"/>
  <c r="D1584" i="7"/>
  <c r="C1585" i="7"/>
  <c r="E1585" i="7" s="1"/>
  <c r="D1585" i="7"/>
  <c r="C1589" i="7" l="1"/>
  <c r="E1589" i="7" s="1"/>
  <c r="D1589" i="7"/>
  <c r="C1588" i="7" l="1"/>
  <c r="E1588" i="7" s="1"/>
  <c r="D1588" i="7"/>
  <c r="C1587" i="7"/>
  <c r="E1587" i="7" s="1"/>
  <c r="D1587" i="7"/>
  <c r="C1592" i="7" l="1"/>
  <c r="E1592" i="7" s="1"/>
  <c r="D1592" i="7"/>
  <c r="C1590" i="7" l="1"/>
  <c r="E1590" i="7" s="1"/>
  <c r="D1590" i="7"/>
  <c r="C1591" i="7"/>
  <c r="E1591" i="7" s="1"/>
  <c r="D1591" i="7"/>
  <c r="C1595" i="7" l="1"/>
  <c r="E1595" i="7" s="1"/>
  <c r="D1595" i="7"/>
  <c r="C1593" i="7" l="1"/>
  <c r="E1593" i="7" s="1"/>
  <c r="D1593" i="7"/>
  <c r="C1594" i="7"/>
  <c r="E1594" i="7" s="1"/>
  <c r="D1594" i="7"/>
  <c r="C1598" i="7" l="1"/>
  <c r="E1598" i="7" s="1"/>
  <c r="D1598" i="7"/>
  <c r="C1597" i="7" l="1"/>
  <c r="E1597" i="7" s="1"/>
  <c r="D1597" i="7"/>
  <c r="C1596" i="7"/>
  <c r="E1596" i="7" s="1"/>
  <c r="D1596" i="7"/>
</calcChain>
</file>

<file path=xl/sharedStrings.xml><?xml version="1.0" encoding="utf-8"?>
<sst xmlns="http://schemas.openxmlformats.org/spreadsheetml/2006/main" count="60" uniqueCount="41">
  <si>
    <t>Breader/Batter Machine 1</t>
  </si>
  <si>
    <t>Breader/Batter Machine 2</t>
  </si>
  <si>
    <t>Start Weight</t>
  </si>
  <si>
    <t>End Weight</t>
  </si>
  <si>
    <t>Oven</t>
  </si>
  <si>
    <t>Incoming Weight (from breader/batter machines)</t>
  </si>
  <si>
    <t>Final cook temp</t>
  </si>
  <si>
    <t>A food manufacturer is starting a new process which will take a raw piece of meat, send it down a conveyor</t>
  </si>
  <si>
    <t xml:space="preserve">and then all product will be regrouped together and sent through a single oven.  </t>
  </si>
  <si>
    <t>Your job is to predict how much of the product in a 20000 piece batch will be below 160 degrees:</t>
  </si>
  <si>
    <t>Assuming incoming product will weigh on average 250 grams with a standard deviation of 25 grams</t>
  </si>
  <si>
    <t>Assume pickup tests accurately represent the weight pickup of each breader/batter process</t>
  </si>
  <si>
    <t>Assuming cooking tests accurately represent the final cook temperature at a give weight</t>
  </si>
  <si>
    <t>Assume the ovens and breader/batter machines are on "max" settings and cannot be adjusted</t>
  </si>
  <si>
    <t xml:space="preserve">Build a prototype DSS system that allows the initial product weight to be changed to see the effects on the amount of </t>
  </si>
  <si>
    <t>undercooked (below 160) product.</t>
  </si>
  <si>
    <t>to one of two breader/batter machines,</t>
  </si>
  <si>
    <t>Assuming product is randomly assignmed to one of two breader/batter machines</t>
  </si>
  <si>
    <t>Average Start Weight</t>
  </si>
  <si>
    <t>Average End Weight</t>
  </si>
  <si>
    <t>Average Incoming Weight</t>
  </si>
  <si>
    <t xml:space="preserve">Average Final Cook Temp </t>
  </si>
  <si>
    <t>Standard Deviation Start Weight</t>
  </si>
  <si>
    <t>Standard Deviation End Weight</t>
  </si>
  <si>
    <t>Standard Deviation Incoming Weight</t>
  </si>
  <si>
    <t>Standard Deviation Final Cook Temp</t>
  </si>
  <si>
    <t>Standard YX</t>
  </si>
  <si>
    <t xml:space="preserve">Average Input Weight </t>
  </si>
  <si>
    <t>Standard Deviation Weight</t>
  </si>
  <si>
    <t>Sample</t>
  </si>
  <si>
    <t>Simulated Live Weights</t>
  </si>
  <si>
    <t>Initial Simulation</t>
  </si>
  <si>
    <t>Apply Machine 1 Model</t>
  </si>
  <si>
    <t>Apply Machine 2 Model</t>
  </si>
  <si>
    <t>Apply Standard Error Machine 1</t>
  </si>
  <si>
    <t>Apply Standard Error Machine 2</t>
  </si>
  <si>
    <t>Apply Oven Model On Half Of Machine 1 And Half Of Machine 2</t>
  </si>
  <si>
    <t>Final Simulation Values</t>
  </si>
  <si>
    <t>This table shows the input weights and the final simulated tempratures</t>
  </si>
  <si>
    <t xml:space="preserve">As we see here this graph changes according to the change of the input weights </t>
  </si>
  <si>
    <t>by observing the 160 grid line we can see how many samples come out below 160 degrees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</si>
</sst>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2" applyNumberFormat="0" applyAlignment="0" applyProtection="0"/>
    <xf numFmtId="0" fontId="1" fillId="6" borderId="3" applyNumberFormat="0" applyFont="0" applyAlignment="0" applyProtection="0"/>
  </cellStyleXfs>
  <cellXfs count="12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left" indent="4"/>
    </xf>
    <xf numFmtId="0" fontId="3" fillId="2" borderId="0" xfId="2"/>
    <xf numFmtId="0" fontId="4" fillId="3" borderId="0" xfId="3"/>
    <xf numFmtId="0" fontId="5" fillId="4" borderId="0" xfId="4"/>
    <xf numFmtId="0" fontId="6" fillId="5" borderId="2" xfId="5"/>
    <xf numFmtId="0" fontId="0" fillId="6" borderId="3" xfId="6" applyFont="1"/>
    <xf numFmtId="0" fontId="2" fillId="0" borderId="1" xfId="1"/>
    <xf numFmtId="0" fontId="7" fillId="7" borderId="4" xfId="0" applyFont="1" applyFill="1" applyBorder="1"/>
    <xf numFmtId="0" fontId="0" fillId="8" borderId="5" xfId="0" applyFont="1" applyFill="1" applyBorder="1"/>
    <xf numFmtId="0" fontId="0" fillId="9" borderId="5" xfId="0" applyFont="1" applyFill="1" applyBorder="1"/>
  </cellXfs>
  <cellStyles count="7">
    <cellStyle name="Bad" xfId="3" builtinId="27"/>
    <cellStyle name="Good" xfId="2" builtinId="26"/>
    <cellStyle name="Heading 1" xfId="1" builtinId="16"/>
    <cellStyle name="Input" xfId="5" builtinId="20"/>
    <cellStyle name="Neutral" xfId="4" builtinId="28"/>
    <cellStyle name="Normal" xfId="0" builtinId="0"/>
    <cellStyle name="Note" xfId="6" builtinId="1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"/>
      <alignment horizontal="left" vertical="bottom" textRotation="0" wrapText="0" indent="4" justifyLastLine="0" shrinkToFit="0" readingOrder="0"/>
    </dxf>
    <dxf>
      <numFmt numFmtId="164" formatCode="0.0"/>
      <alignment horizontal="left" vertical="bottom" textRotation="0" wrapText="0" indent="4" justifyLastLine="0" shrinkToFit="0" readingOrder="0"/>
    </dxf>
    <dxf>
      <alignment horizontal="left" vertical="bottom" textRotation="0" wrapText="0" indent="4" justifyLastLine="0" shrinkToFit="0" readingOrder="0"/>
    </dxf>
    <dxf>
      <numFmt numFmtId="164" formatCode="0.0"/>
    </dxf>
    <dxf>
      <numFmt numFmtId="164" formatCode="0.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'Machine 1'!$B$3</c:f>
              <c:strCache>
                <c:ptCount val="1"/>
                <c:pt idx="0">
                  <c:v>End Weight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1674146981627297"/>
                  <c:y val="-5.1821230679498398E-2"/>
                </c:manualLayout>
              </c:layout>
              <c:numFmt formatCode="General" sourceLinked="0"/>
            </c:trendlineLbl>
          </c:trendline>
          <c:xVal>
            <c:numRef>
              <c:f>'Machine 1'!$A$4:$A$41</c:f>
              <c:numCache>
                <c:formatCode>General</c:formatCode>
                <c:ptCount val="38"/>
                <c:pt idx="0">
                  <c:v>241</c:v>
                </c:pt>
                <c:pt idx="1">
                  <c:v>257</c:v>
                </c:pt>
                <c:pt idx="2">
                  <c:v>259.39999999999998</c:v>
                </c:pt>
                <c:pt idx="3">
                  <c:v>252.2</c:v>
                </c:pt>
                <c:pt idx="4">
                  <c:v>258.7</c:v>
                </c:pt>
                <c:pt idx="5">
                  <c:v>251.7</c:v>
                </c:pt>
                <c:pt idx="6">
                  <c:v>238.3</c:v>
                </c:pt>
                <c:pt idx="7">
                  <c:v>255.4</c:v>
                </c:pt>
                <c:pt idx="8">
                  <c:v>238.9</c:v>
                </c:pt>
                <c:pt idx="9">
                  <c:v>246.8</c:v>
                </c:pt>
                <c:pt idx="10">
                  <c:v>250.3</c:v>
                </c:pt>
                <c:pt idx="11">
                  <c:v>243.6</c:v>
                </c:pt>
                <c:pt idx="12">
                  <c:v>240.3</c:v>
                </c:pt>
                <c:pt idx="13">
                  <c:v>249.1</c:v>
                </c:pt>
                <c:pt idx="14">
                  <c:v>240.9</c:v>
                </c:pt>
                <c:pt idx="15">
                  <c:v>236.3</c:v>
                </c:pt>
                <c:pt idx="16">
                  <c:v>237.1</c:v>
                </c:pt>
                <c:pt idx="17">
                  <c:v>247</c:v>
                </c:pt>
                <c:pt idx="18">
                  <c:v>235.2</c:v>
                </c:pt>
                <c:pt idx="19">
                  <c:v>250.1</c:v>
                </c:pt>
                <c:pt idx="20">
                  <c:v>248.1</c:v>
                </c:pt>
                <c:pt idx="21">
                  <c:v>261.2</c:v>
                </c:pt>
                <c:pt idx="22">
                  <c:v>250.3</c:v>
                </c:pt>
                <c:pt idx="23">
                  <c:v>238.4</c:v>
                </c:pt>
                <c:pt idx="24">
                  <c:v>246.7</c:v>
                </c:pt>
                <c:pt idx="25">
                  <c:v>245.2</c:v>
                </c:pt>
                <c:pt idx="26">
                  <c:v>249.3</c:v>
                </c:pt>
                <c:pt idx="27">
                  <c:v>260.3</c:v>
                </c:pt>
                <c:pt idx="28">
                  <c:v>246.1</c:v>
                </c:pt>
                <c:pt idx="29">
                  <c:v>254.5</c:v>
                </c:pt>
                <c:pt idx="30">
                  <c:v>249.4</c:v>
                </c:pt>
                <c:pt idx="31">
                  <c:v>243</c:v>
                </c:pt>
                <c:pt idx="32">
                  <c:v>238.9</c:v>
                </c:pt>
                <c:pt idx="33">
                  <c:v>232.8</c:v>
                </c:pt>
                <c:pt idx="34">
                  <c:v>263.7</c:v>
                </c:pt>
                <c:pt idx="35">
                  <c:v>241.5</c:v>
                </c:pt>
                <c:pt idx="36">
                  <c:v>257.8</c:v>
                </c:pt>
                <c:pt idx="37">
                  <c:v>262.89999999999998</c:v>
                </c:pt>
              </c:numCache>
            </c:numRef>
          </c:xVal>
          <c:yVal>
            <c:numRef>
              <c:f>'Machine 1'!$B$4:$B$41</c:f>
              <c:numCache>
                <c:formatCode>0.0</c:formatCode>
                <c:ptCount val="38"/>
                <c:pt idx="0">
                  <c:v>274.78604091613045</c:v>
                </c:pt>
                <c:pt idx="1">
                  <c:v>289.41892427272347</c:v>
                </c:pt>
                <c:pt idx="2">
                  <c:v>291.19809686828643</c:v>
                </c:pt>
                <c:pt idx="3">
                  <c:v>282.40935716213778</c:v>
                </c:pt>
                <c:pt idx="4">
                  <c:v>284.71157981051374</c:v>
                </c:pt>
                <c:pt idx="5">
                  <c:v>287.63317493138572</c:v>
                </c:pt>
                <c:pt idx="6">
                  <c:v>257.55630894931437</c:v>
                </c:pt>
                <c:pt idx="7">
                  <c:v>285.99897251388757</c:v>
                </c:pt>
                <c:pt idx="8">
                  <c:v>256.06000148205368</c:v>
                </c:pt>
                <c:pt idx="9">
                  <c:v>275.50934338781792</c:v>
                </c:pt>
                <c:pt idx="10">
                  <c:v>273.8133226202994</c:v>
                </c:pt>
                <c:pt idx="11">
                  <c:v>272.89197730457204</c:v>
                </c:pt>
                <c:pt idx="12">
                  <c:v>268.55494860104159</c:v>
                </c:pt>
                <c:pt idx="13">
                  <c:v>271.88745990666462</c:v>
                </c:pt>
                <c:pt idx="14">
                  <c:v>268.2853423106472</c:v>
                </c:pt>
                <c:pt idx="15">
                  <c:v>263.50728813404481</c:v>
                </c:pt>
                <c:pt idx="16">
                  <c:v>262.93348771319643</c:v>
                </c:pt>
                <c:pt idx="17">
                  <c:v>274.01215337427118</c:v>
                </c:pt>
                <c:pt idx="18">
                  <c:v>259.42716736814873</c:v>
                </c:pt>
                <c:pt idx="19">
                  <c:v>276.163943073452</c:v>
                </c:pt>
                <c:pt idx="20">
                  <c:v>270.60178307129996</c:v>
                </c:pt>
                <c:pt idx="21">
                  <c:v>299.01665948598003</c:v>
                </c:pt>
                <c:pt idx="22">
                  <c:v>275.02899069538876</c:v>
                </c:pt>
                <c:pt idx="23">
                  <c:v>262.25051665922604</c:v>
                </c:pt>
                <c:pt idx="24">
                  <c:v>279.40574836367102</c:v>
                </c:pt>
                <c:pt idx="25">
                  <c:v>274.64079898030229</c:v>
                </c:pt>
                <c:pt idx="26">
                  <c:v>278.24556935966632</c:v>
                </c:pt>
                <c:pt idx="27">
                  <c:v>290.41498929945976</c:v>
                </c:pt>
                <c:pt idx="28">
                  <c:v>273.81418717531113</c:v>
                </c:pt>
                <c:pt idx="29">
                  <c:v>277.97010941079509</c:v>
                </c:pt>
                <c:pt idx="30">
                  <c:v>274.70285241949347</c:v>
                </c:pt>
                <c:pt idx="31">
                  <c:v>268.03162609756532</c:v>
                </c:pt>
                <c:pt idx="32">
                  <c:v>271.8218712659891</c:v>
                </c:pt>
                <c:pt idx="33">
                  <c:v>261.34992455605317</c:v>
                </c:pt>
                <c:pt idx="34">
                  <c:v>295.82255653596604</c:v>
                </c:pt>
                <c:pt idx="35">
                  <c:v>269.98601610108187</c:v>
                </c:pt>
                <c:pt idx="36">
                  <c:v>299.3832682458393</c:v>
                </c:pt>
                <c:pt idx="37">
                  <c:v>292.58583073400797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54624"/>
        <c:axId val="104156160"/>
      </c:scatterChart>
      <c:valAx>
        <c:axId val="10415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156160"/>
        <c:crosses val="autoZero"/>
        <c:crossBetween val="midCat"/>
      </c:valAx>
      <c:valAx>
        <c:axId val="10415616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04154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'Machine 2'!$B$3</c:f>
              <c:strCache>
                <c:ptCount val="1"/>
                <c:pt idx="0">
                  <c:v>End Weight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1884864391951004"/>
                  <c:y val="-3.7953484981044033E-2"/>
                </c:manualLayout>
              </c:layout>
              <c:numFmt formatCode="General" sourceLinked="0"/>
            </c:trendlineLbl>
          </c:trendline>
          <c:xVal>
            <c:numRef>
              <c:f>'Machine 2'!$A$4:$A$41</c:f>
              <c:numCache>
                <c:formatCode>General</c:formatCode>
                <c:ptCount val="38"/>
                <c:pt idx="0">
                  <c:v>250.9</c:v>
                </c:pt>
                <c:pt idx="1">
                  <c:v>247.5</c:v>
                </c:pt>
                <c:pt idx="2">
                  <c:v>239.1</c:v>
                </c:pt>
                <c:pt idx="3">
                  <c:v>247.2</c:v>
                </c:pt>
                <c:pt idx="4">
                  <c:v>242.4</c:v>
                </c:pt>
                <c:pt idx="5">
                  <c:v>235.2</c:v>
                </c:pt>
                <c:pt idx="6">
                  <c:v>261.10000000000002</c:v>
                </c:pt>
                <c:pt idx="7">
                  <c:v>261.89999999999998</c:v>
                </c:pt>
                <c:pt idx="8">
                  <c:v>243.6</c:v>
                </c:pt>
                <c:pt idx="9">
                  <c:v>248.4</c:v>
                </c:pt>
                <c:pt idx="10">
                  <c:v>251.2</c:v>
                </c:pt>
                <c:pt idx="11">
                  <c:v>240.8</c:v>
                </c:pt>
                <c:pt idx="12">
                  <c:v>244.9</c:v>
                </c:pt>
                <c:pt idx="13">
                  <c:v>243.9</c:v>
                </c:pt>
                <c:pt idx="14">
                  <c:v>253.2</c:v>
                </c:pt>
                <c:pt idx="15">
                  <c:v>257.3</c:v>
                </c:pt>
                <c:pt idx="16">
                  <c:v>252.7</c:v>
                </c:pt>
                <c:pt idx="17">
                  <c:v>235.5</c:v>
                </c:pt>
                <c:pt idx="18">
                  <c:v>260.89999999999998</c:v>
                </c:pt>
                <c:pt idx="19">
                  <c:v>239.1</c:v>
                </c:pt>
                <c:pt idx="20">
                  <c:v>244</c:v>
                </c:pt>
                <c:pt idx="21">
                  <c:v>257.60000000000002</c:v>
                </c:pt>
                <c:pt idx="22">
                  <c:v>257</c:v>
                </c:pt>
                <c:pt idx="23">
                  <c:v>232.9</c:v>
                </c:pt>
                <c:pt idx="24">
                  <c:v>252.4</c:v>
                </c:pt>
                <c:pt idx="25">
                  <c:v>247.8</c:v>
                </c:pt>
                <c:pt idx="26">
                  <c:v>258.2</c:v>
                </c:pt>
                <c:pt idx="27">
                  <c:v>256.89999999999998</c:v>
                </c:pt>
                <c:pt idx="28">
                  <c:v>231.3</c:v>
                </c:pt>
                <c:pt idx="29">
                  <c:v>257</c:v>
                </c:pt>
                <c:pt idx="30">
                  <c:v>255.4</c:v>
                </c:pt>
                <c:pt idx="31">
                  <c:v>246.8</c:v>
                </c:pt>
                <c:pt idx="32">
                  <c:v>254.2</c:v>
                </c:pt>
                <c:pt idx="33">
                  <c:v>238</c:v>
                </c:pt>
                <c:pt idx="34">
                  <c:v>249.2</c:v>
                </c:pt>
                <c:pt idx="35">
                  <c:v>253</c:v>
                </c:pt>
                <c:pt idx="36">
                  <c:v>232</c:v>
                </c:pt>
                <c:pt idx="37">
                  <c:v>253.5</c:v>
                </c:pt>
              </c:numCache>
            </c:numRef>
          </c:xVal>
          <c:yVal>
            <c:numRef>
              <c:f>'Machine 2'!$B$4:$B$41</c:f>
              <c:numCache>
                <c:formatCode>0.0</c:formatCode>
                <c:ptCount val="38"/>
                <c:pt idx="0">
                  <c:v>349.77847238058382</c:v>
                </c:pt>
                <c:pt idx="1">
                  <c:v>347.80569465320968</c:v>
                </c:pt>
                <c:pt idx="2">
                  <c:v>322.16693397204324</c:v>
                </c:pt>
                <c:pt idx="3">
                  <c:v>346.69139130990789</c:v>
                </c:pt>
                <c:pt idx="4">
                  <c:v>348.89555073927875</c:v>
                </c:pt>
                <c:pt idx="5">
                  <c:v>335.76796920374272</c:v>
                </c:pt>
                <c:pt idx="6">
                  <c:v>372.48014776506506</c:v>
                </c:pt>
                <c:pt idx="7">
                  <c:v>362.39944356236356</c:v>
                </c:pt>
                <c:pt idx="8">
                  <c:v>346.65550888925151</c:v>
                </c:pt>
                <c:pt idx="9">
                  <c:v>351.15628696578034</c:v>
                </c:pt>
                <c:pt idx="10">
                  <c:v>356.0311284218966</c:v>
                </c:pt>
                <c:pt idx="11">
                  <c:v>341.81594408816881</c:v>
                </c:pt>
                <c:pt idx="12">
                  <c:v>344.73084974279709</c:v>
                </c:pt>
                <c:pt idx="13">
                  <c:v>354.36649625302772</c:v>
                </c:pt>
                <c:pt idx="14">
                  <c:v>358.06997607698156</c:v>
                </c:pt>
                <c:pt idx="15">
                  <c:v>364.97929891238016</c:v>
                </c:pt>
                <c:pt idx="16">
                  <c:v>350.70751197972032</c:v>
                </c:pt>
                <c:pt idx="17">
                  <c:v>331.02087209800987</c:v>
                </c:pt>
                <c:pt idx="18">
                  <c:v>364.71044740206565</c:v>
                </c:pt>
                <c:pt idx="19">
                  <c:v>337.98624728486607</c:v>
                </c:pt>
                <c:pt idx="20">
                  <c:v>340.28370704502998</c:v>
                </c:pt>
                <c:pt idx="21">
                  <c:v>367.2914437452327</c:v>
                </c:pt>
                <c:pt idx="22">
                  <c:v>366.33364935987788</c:v>
                </c:pt>
                <c:pt idx="23">
                  <c:v>331.65958357091989</c:v>
                </c:pt>
                <c:pt idx="24">
                  <c:v>358.21848674832052</c:v>
                </c:pt>
                <c:pt idx="25">
                  <c:v>347.43851901031803</c:v>
                </c:pt>
                <c:pt idx="26">
                  <c:v>365.31889726034797</c:v>
                </c:pt>
                <c:pt idx="27">
                  <c:v>362.20347220758106</c:v>
                </c:pt>
                <c:pt idx="28">
                  <c:v>331.95042306604358</c:v>
                </c:pt>
                <c:pt idx="29">
                  <c:v>374.2148868764848</c:v>
                </c:pt>
                <c:pt idx="30">
                  <c:v>352.48620566606905</c:v>
                </c:pt>
                <c:pt idx="31">
                  <c:v>349.14761102821046</c:v>
                </c:pt>
                <c:pt idx="32">
                  <c:v>368.78175519757116</c:v>
                </c:pt>
                <c:pt idx="33">
                  <c:v>339.7466367445208</c:v>
                </c:pt>
                <c:pt idx="34">
                  <c:v>360.72696910231736</c:v>
                </c:pt>
                <c:pt idx="35">
                  <c:v>361.98420274450751</c:v>
                </c:pt>
                <c:pt idx="36">
                  <c:v>325.98311388045545</c:v>
                </c:pt>
                <c:pt idx="37">
                  <c:v>353.92928073185152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85760"/>
        <c:axId val="105687296"/>
      </c:scatterChart>
      <c:valAx>
        <c:axId val="105685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687296"/>
        <c:crosses val="autoZero"/>
        <c:crossBetween val="midCat"/>
      </c:valAx>
      <c:valAx>
        <c:axId val="10568729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05685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Oven!$B$3</c:f>
              <c:strCache>
                <c:ptCount val="1"/>
                <c:pt idx="0">
                  <c:v>Final cook temp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5712510936132983"/>
                  <c:y val="-0.20112642169728784"/>
                </c:manualLayout>
              </c:layout>
              <c:numFmt formatCode="General" sourceLinked="0"/>
            </c:trendlineLbl>
          </c:trendline>
          <c:xVal>
            <c:numRef>
              <c:f>Oven!$A$4:$A$54</c:f>
              <c:numCache>
                <c:formatCode>0.0</c:formatCode>
                <c:ptCount val="51"/>
                <c:pt idx="0">
                  <c:v>278.50290658698128</c:v>
                </c:pt>
                <c:pt idx="1">
                  <c:v>274.97029328969927</c:v>
                </c:pt>
                <c:pt idx="2">
                  <c:v>267.88939395092461</c:v>
                </c:pt>
                <c:pt idx="3">
                  <c:v>290.2218809662607</c:v>
                </c:pt>
                <c:pt idx="4">
                  <c:v>279.70990609669508</c:v>
                </c:pt>
                <c:pt idx="5">
                  <c:v>286.50030366959891</c:v>
                </c:pt>
                <c:pt idx="6">
                  <c:v>281.34220382685993</c:v>
                </c:pt>
                <c:pt idx="7">
                  <c:v>297.6713225731433</c:v>
                </c:pt>
                <c:pt idx="8">
                  <c:v>259.0657873311668</c:v>
                </c:pt>
                <c:pt idx="9">
                  <c:v>314.03175637603999</c:v>
                </c:pt>
                <c:pt idx="10">
                  <c:v>269.2881412082865</c:v>
                </c:pt>
                <c:pt idx="11">
                  <c:v>274.09114181272429</c:v>
                </c:pt>
                <c:pt idx="12">
                  <c:v>268.103170763484</c:v>
                </c:pt>
                <c:pt idx="13">
                  <c:v>296.44377255208394</c:v>
                </c:pt>
                <c:pt idx="14">
                  <c:v>269.43805982577868</c:v>
                </c:pt>
                <c:pt idx="15">
                  <c:v>271.65431599909164</c:v>
                </c:pt>
                <c:pt idx="16">
                  <c:v>296.36971280143644</c:v>
                </c:pt>
                <c:pt idx="17">
                  <c:v>366.61522803836681</c:v>
                </c:pt>
                <c:pt idx="18">
                  <c:v>386.77545587335516</c:v>
                </c:pt>
                <c:pt idx="19">
                  <c:v>350.65713274956971</c:v>
                </c:pt>
                <c:pt idx="20">
                  <c:v>384.33347663438764</c:v>
                </c:pt>
                <c:pt idx="21">
                  <c:v>330.94651832728806</c:v>
                </c:pt>
                <c:pt idx="22">
                  <c:v>357.0726067323198</c:v>
                </c:pt>
                <c:pt idx="23">
                  <c:v>345.66622690802433</c:v>
                </c:pt>
                <c:pt idx="24">
                  <c:v>361.00363427569533</c:v>
                </c:pt>
                <c:pt idx="25">
                  <c:v>362.72817184409689</c:v>
                </c:pt>
                <c:pt idx="26">
                  <c:v>363.21431909857284</c:v>
                </c:pt>
                <c:pt idx="27">
                  <c:v>348.60593405888579</c:v>
                </c:pt>
                <c:pt idx="28">
                  <c:v>331.25449387659802</c:v>
                </c:pt>
                <c:pt idx="29">
                  <c:v>346.9835083279122</c:v>
                </c:pt>
                <c:pt idx="30">
                  <c:v>361.69552359875968</c:v>
                </c:pt>
                <c:pt idx="31">
                  <c:v>375.42905476815912</c:v>
                </c:pt>
                <c:pt idx="32">
                  <c:v>374.13163040093661</c:v>
                </c:pt>
                <c:pt idx="33">
                  <c:v>372.16403439919725</c:v>
                </c:pt>
                <c:pt idx="34">
                  <c:v>222.142045017127</c:v>
                </c:pt>
                <c:pt idx="35">
                  <c:v>226.14398043008472</c:v>
                </c:pt>
                <c:pt idx="36">
                  <c:v>229.35133397038473</c:v>
                </c:pt>
                <c:pt idx="37">
                  <c:v>234.28654157753496</c:v>
                </c:pt>
                <c:pt idx="38">
                  <c:v>248.11061753314388</c:v>
                </c:pt>
                <c:pt idx="39">
                  <c:v>230.66800844888863</c:v>
                </c:pt>
                <c:pt idx="40">
                  <c:v>206.89897605357271</c:v>
                </c:pt>
                <c:pt idx="41">
                  <c:v>210.24443307301092</c:v>
                </c:pt>
                <c:pt idx="42">
                  <c:v>234.87810164893813</c:v>
                </c:pt>
                <c:pt idx="43">
                  <c:v>218.18369234330956</c:v>
                </c:pt>
                <c:pt idx="44">
                  <c:v>216.4550261704432</c:v>
                </c:pt>
                <c:pt idx="45">
                  <c:v>240.70509876853669</c:v>
                </c:pt>
                <c:pt idx="46">
                  <c:v>218.35348846953457</c:v>
                </c:pt>
                <c:pt idx="47">
                  <c:v>229.77636760693881</c:v>
                </c:pt>
                <c:pt idx="48">
                  <c:v>232.16023473404786</c:v>
                </c:pt>
                <c:pt idx="49">
                  <c:v>238.08139341500589</c:v>
                </c:pt>
                <c:pt idx="50">
                  <c:v>226.94982843091142</c:v>
                </c:pt>
              </c:numCache>
            </c:numRef>
          </c:xVal>
          <c:yVal>
            <c:numRef>
              <c:f>Oven!$B$4:$B$54</c:f>
              <c:numCache>
                <c:formatCode>0.0</c:formatCode>
                <c:ptCount val="51"/>
                <c:pt idx="0">
                  <c:v>174.83713471229896</c:v>
                </c:pt>
                <c:pt idx="1">
                  <c:v>177.28820145585155</c:v>
                </c:pt>
                <c:pt idx="2">
                  <c:v>182.31891614969234</c:v>
                </c:pt>
                <c:pt idx="3">
                  <c:v>183.93580404412239</c:v>
                </c:pt>
                <c:pt idx="4">
                  <c:v>181.75489099587648</c:v>
                </c:pt>
                <c:pt idx="5">
                  <c:v>180.90103705693241</c:v>
                </c:pt>
                <c:pt idx="6">
                  <c:v>172.79330795996898</c:v>
                </c:pt>
                <c:pt idx="7">
                  <c:v>163.5232451619348</c:v>
                </c:pt>
                <c:pt idx="8">
                  <c:v>174.07933041098443</c:v>
                </c:pt>
                <c:pt idx="9">
                  <c:v>171.69981073619081</c:v>
                </c:pt>
                <c:pt idx="10">
                  <c:v>165.26167077976086</c:v>
                </c:pt>
                <c:pt idx="11">
                  <c:v>179.0218921737092</c:v>
                </c:pt>
                <c:pt idx="12">
                  <c:v>184.33424522211823</c:v>
                </c:pt>
                <c:pt idx="13">
                  <c:v>173.59076289908705</c:v>
                </c:pt>
                <c:pt idx="14">
                  <c:v>175.68269339388408</c:v>
                </c:pt>
                <c:pt idx="15">
                  <c:v>168.54356719234033</c:v>
                </c:pt>
                <c:pt idx="16">
                  <c:v>172.20223900091875</c:v>
                </c:pt>
                <c:pt idx="17">
                  <c:v>155.39309502301543</c:v>
                </c:pt>
                <c:pt idx="18">
                  <c:v>158.79764548539532</c:v>
                </c:pt>
                <c:pt idx="19">
                  <c:v>164.08896973390594</c:v>
                </c:pt>
                <c:pt idx="20">
                  <c:v>167.16510146872045</c:v>
                </c:pt>
                <c:pt idx="21">
                  <c:v>170.55887653986511</c:v>
                </c:pt>
                <c:pt idx="22">
                  <c:v>176.27968193908441</c:v>
                </c:pt>
                <c:pt idx="23">
                  <c:v>168.53921005106142</c:v>
                </c:pt>
                <c:pt idx="24">
                  <c:v>161.23989496781661</c:v>
                </c:pt>
                <c:pt idx="25">
                  <c:v>175.00262032444917</c:v>
                </c:pt>
                <c:pt idx="26">
                  <c:v>166.41852690835577</c:v>
                </c:pt>
                <c:pt idx="27">
                  <c:v>161.27564673123112</c:v>
                </c:pt>
                <c:pt idx="28">
                  <c:v>175.05794375110563</c:v>
                </c:pt>
                <c:pt idx="29">
                  <c:v>161.81471271874273</c:v>
                </c:pt>
                <c:pt idx="30">
                  <c:v>162.86232675065392</c:v>
                </c:pt>
                <c:pt idx="31">
                  <c:v>161.79842000904839</c:v>
                </c:pt>
                <c:pt idx="32">
                  <c:v>164.32781504994821</c:v>
                </c:pt>
                <c:pt idx="33">
                  <c:v>169.9773937641215</c:v>
                </c:pt>
                <c:pt idx="34">
                  <c:v>197.80936835874041</c:v>
                </c:pt>
                <c:pt idx="35">
                  <c:v>183.09802331347734</c:v>
                </c:pt>
                <c:pt idx="36">
                  <c:v>186.80416876323787</c:v>
                </c:pt>
                <c:pt idx="37">
                  <c:v>180.28512410936537</c:v>
                </c:pt>
                <c:pt idx="38">
                  <c:v>174.61235726428328</c:v>
                </c:pt>
                <c:pt idx="39">
                  <c:v>184.57344203042587</c:v>
                </c:pt>
                <c:pt idx="40">
                  <c:v>180.38333682824288</c:v>
                </c:pt>
                <c:pt idx="41">
                  <c:v>188.01993595538178</c:v>
                </c:pt>
                <c:pt idx="42">
                  <c:v>183.71803715820104</c:v>
                </c:pt>
                <c:pt idx="43">
                  <c:v>182.73140269678592</c:v>
                </c:pt>
                <c:pt idx="44">
                  <c:v>178.5681742755842</c:v>
                </c:pt>
                <c:pt idx="45">
                  <c:v>172.92896703837391</c:v>
                </c:pt>
                <c:pt idx="46">
                  <c:v>177.34729470933385</c:v>
                </c:pt>
                <c:pt idx="47">
                  <c:v>178.03180429259675</c:v>
                </c:pt>
                <c:pt idx="48">
                  <c:v>177.8996584197489</c:v>
                </c:pt>
                <c:pt idx="49">
                  <c:v>178.61365162067025</c:v>
                </c:pt>
                <c:pt idx="50">
                  <c:v>186.85078295715189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66912"/>
        <c:axId val="105768448"/>
      </c:scatterChart>
      <c:valAx>
        <c:axId val="105766912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105768448"/>
        <c:crosses val="autoZero"/>
        <c:crossBetween val="midCat"/>
      </c:valAx>
      <c:valAx>
        <c:axId val="10576844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05766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Simulation!$M$5</c:f>
              <c:strCache>
                <c:ptCount val="1"/>
                <c:pt idx="0">
                  <c:v>Final Simulation Values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Simulation!$L$6:$L$1328</c:f>
              <c:numCache>
                <c:formatCode>General</c:formatCode>
                <c:ptCount val="1323"/>
                <c:pt idx="0">
                  <c:v>266.99797666017065</c:v>
                </c:pt>
                <c:pt idx="1">
                  <c:v>217.32853481559198</c:v>
                </c:pt>
                <c:pt idx="2">
                  <c:v>231.41034071271642</c:v>
                </c:pt>
                <c:pt idx="3">
                  <c:v>283.02707212863027</c:v>
                </c:pt>
                <c:pt idx="4">
                  <c:v>281.46799117645395</c:v>
                </c:pt>
                <c:pt idx="5">
                  <c:v>200.92689132846348</c:v>
                </c:pt>
                <c:pt idx="6">
                  <c:v>234.28335945960706</c:v>
                </c:pt>
                <c:pt idx="7">
                  <c:v>244.96055989422595</c:v>
                </c:pt>
                <c:pt idx="8">
                  <c:v>254.78350108794046</c:v>
                </c:pt>
                <c:pt idx="9">
                  <c:v>244.70383987044107</c:v>
                </c:pt>
                <c:pt idx="10">
                  <c:v>259.69114883693135</c:v>
                </c:pt>
                <c:pt idx="11">
                  <c:v>264.40492392863064</c:v>
                </c:pt>
                <c:pt idx="12">
                  <c:v>289.26770452276224</c:v>
                </c:pt>
                <c:pt idx="13">
                  <c:v>263.69181697624089</c:v>
                </c:pt>
                <c:pt idx="14">
                  <c:v>274.95231437283019</c:v>
                </c:pt>
                <c:pt idx="15">
                  <c:v>290.02156700902572</c:v>
                </c:pt>
                <c:pt idx="16">
                  <c:v>252.22007490303784</c:v>
                </c:pt>
                <c:pt idx="17">
                  <c:v>240.70671356854348</c:v>
                </c:pt>
                <c:pt idx="18">
                  <c:v>249.84492798075291</c:v>
                </c:pt>
                <c:pt idx="19">
                  <c:v>278.38984880811461</c:v>
                </c:pt>
                <c:pt idx="20">
                  <c:v>229.54122528075251</c:v>
                </c:pt>
                <c:pt idx="21">
                  <c:v>286.09938500852689</c:v>
                </c:pt>
                <c:pt idx="22">
                  <c:v>324.30266279912234</c:v>
                </c:pt>
                <c:pt idx="23">
                  <c:v>238.05819081217322</c:v>
                </c:pt>
                <c:pt idx="24">
                  <c:v>267.68347043059975</c:v>
                </c:pt>
                <c:pt idx="25">
                  <c:v>235.55079253401638</c:v>
                </c:pt>
                <c:pt idx="26">
                  <c:v>264.68481369102022</c:v>
                </c:pt>
                <c:pt idx="27">
                  <c:v>249.59185152585806</c:v>
                </c:pt>
                <c:pt idx="28">
                  <c:v>282.47578758858765</c:v>
                </c:pt>
                <c:pt idx="29">
                  <c:v>282.41031688273915</c:v>
                </c:pt>
                <c:pt idx="30">
                  <c:v>262.93880467768258</c:v>
                </c:pt>
                <c:pt idx="31">
                  <c:v>264.2394677522642</c:v>
                </c:pt>
                <c:pt idx="32">
                  <c:v>272.06375697978467</c:v>
                </c:pt>
                <c:pt idx="33">
                  <c:v>240.37535883697061</c:v>
                </c:pt>
                <c:pt idx="34">
                  <c:v>227.69149209254155</c:v>
                </c:pt>
                <c:pt idx="35">
                  <c:v>230.78811156453494</c:v>
                </c:pt>
                <c:pt idx="36">
                  <c:v>268.64283041672246</c:v>
                </c:pt>
                <c:pt idx="37">
                  <c:v>241.59127312612048</c:v>
                </c:pt>
                <c:pt idx="38">
                  <c:v>238.78852653403135</c:v>
                </c:pt>
                <c:pt idx="39">
                  <c:v>196.63351920489197</c:v>
                </c:pt>
                <c:pt idx="40">
                  <c:v>283.24731855542433</c:v>
                </c:pt>
                <c:pt idx="41">
                  <c:v>251.55647525694383</c:v>
                </c:pt>
                <c:pt idx="42">
                  <c:v>268.24397358093023</c:v>
                </c:pt>
                <c:pt idx="43">
                  <c:v>232.64066264483353</c:v>
                </c:pt>
                <c:pt idx="44">
                  <c:v>289.18766571058296</c:v>
                </c:pt>
                <c:pt idx="45">
                  <c:v>222.93870836491644</c:v>
                </c:pt>
                <c:pt idx="46">
                  <c:v>287.33344613624052</c:v>
                </c:pt>
                <c:pt idx="47">
                  <c:v>253.49412639195342</c:v>
                </c:pt>
                <c:pt idx="48">
                  <c:v>271.73014223261754</c:v>
                </c:pt>
                <c:pt idx="49">
                  <c:v>237.53363280181622</c:v>
                </c:pt>
                <c:pt idx="50">
                  <c:v>265.73814243122109</c:v>
                </c:pt>
                <c:pt idx="51">
                  <c:v>203.53239009061832</c:v>
                </c:pt>
                <c:pt idx="52">
                  <c:v>270.79376659750233</c:v>
                </c:pt>
                <c:pt idx="53">
                  <c:v>288.79904286882788</c:v>
                </c:pt>
                <c:pt idx="54">
                  <c:v>277.23602579596337</c:v>
                </c:pt>
                <c:pt idx="55">
                  <c:v>247.61309069852663</c:v>
                </c:pt>
                <c:pt idx="56">
                  <c:v>267.80433832866618</c:v>
                </c:pt>
                <c:pt idx="57">
                  <c:v>283.66976402909495</c:v>
                </c:pt>
                <c:pt idx="58">
                  <c:v>251.11161015169748</c:v>
                </c:pt>
                <c:pt idx="59">
                  <c:v>212.39858353028805</c:v>
                </c:pt>
                <c:pt idx="60">
                  <c:v>219.31910521025338</c:v>
                </c:pt>
                <c:pt idx="61">
                  <c:v>224.1503395682181</c:v>
                </c:pt>
                <c:pt idx="62">
                  <c:v>213.28282002011497</c:v>
                </c:pt>
                <c:pt idx="63">
                  <c:v>265.0503185746627</c:v>
                </c:pt>
                <c:pt idx="64">
                  <c:v>216.42334714815146</c:v>
                </c:pt>
                <c:pt idx="65">
                  <c:v>208.01300153867624</c:v>
                </c:pt>
                <c:pt idx="66">
                  <c:v>245.41319219912518</c:v>
                </c:pt>
                <c:pt idx="67">
                  <c:v>260.47009985281085</c:v>
                </c:pt>
                <c:pt idx="68">
                  <c:v>265.18056477412455</c:v>
                </c:pt>
                <c:pt idx="69">
                  <c:v>268.45743750517198</c:v>
                </c:pt>
                <c:pt idx="70">
                  <c:v>267.55304373371501</c:v>
                </c:pt>
                <c:pt idx="71">
                  <c:v>259.31208123096906</c:v>
                </c:pt>
                <c:pt idx="72">
                  <c:v>266.53424490205077</c:v>
                </c:pt>
                <c:pt idx="73">
                  <c:v>215.59461321582074</c:v>
                </c:pt>
                <c:pt idx="74">
                  <c:v>229.54998414845494</c:v>
                </c:pt>
                <c:pt idx="75">
                  <c:v>270.52914499543652</c:v>
                </c:pt>
                <c:pt idx="76">
                  <c:v>233.97507325881952</c:v>
                </c:pt>
                <c:pt idx="77">
                  <c:v>240.56795517219336</c:v>
                </c:pt>
                <c:pt idx="78">
                  <c:v>244.45192543936827</c:v>
                </c:pt>
                <c:pt idx="79">
                  <c:v>235.26124168132509</c:v>
                </c:pt>
                <c:pt idx="80">
                  <c:v>287.31334394701219</c:v>
                </c:pt>
                <c:pt idx="81">
                  <c:v>256.08949690292377</c:v>
                </c:pt>
                <c:pt idx="82">
                  <c:v>283.82095889861063</c:v>
                </c:pt>
                <c:pt idx="83">
                  <c:v>291.35558182514535</c:v>
                </c:pt>
                <c:pt idx="84">
                  <c:v>235.94641362404806</c:v>
                </c:pt>
                <c:pt idx="85">
                  <c:v>291.98730800883015</c:v>
                </c:pt>
                <c:pt idx="86">
                  <c:v>258.58568611982975</c:v>
                </c:pt>
                <c:pt idx="87">
                  <c:v>237.30969586750339</c:v>
                </c:pt>
                <c:pt idx="88">
                  <c:v>250.44677104804154</c:v>
                </c:pt>
                <c:pt idx="89">
                  <c:v>245.56474145898227</c:v>
                </c:pt>
                <c:pt idx="90">
                  <c:v>237.16867407385615</c:v>
                </c:pt>
                <c:pt idx="91">
                  <c:v>263.67235979208692</c:v>
                </c:pt>
                <c:pt idx="92">
                  <c:v>264.10844720347677</c:v>
                </c:pt>
                <c:pt idx="93">
                  <c:v>267.40504098041339</c:v>
                </c:pt>
                <c:pt idx="94">
                  <c:v>247.90577784426523</c:v>
                </c:pt>
                <c:pt idx="95">
                  <c:v>220.45314580797478</c:v>
                </c:pt>
                <c:pt idx="96">
                  <c:v>280.90633506530338</c:v>
                </c:pt>
                <c:pt idx="97">
                  <c:v>263.45351720850249</c:v>
                </c:pt>
                <c:pt idx="98">
                  <c:v>225.27868016544434</c:v>
                </c:pt>
                <c:pt idx="99">
                  <c:v>221.7819544583291</c:v>
                </c:pt>
                <c:pt idx="100">
                  <c:v>225.38344510024851</c:v>
                </c:pt>
                <c:pt idx="101">
                  <c:v>270.10236677684708</c:v>
                </c:pt>
                <c:pt idx="102">
                  <c:v>254.77775667635598</c:v>
                </c:pt>
                <c:pt idx="103">
                  <c:v>233.84441992543773</c:v>
                </c:pt>
                <c:pt idx="104">
                  <c:v>236.12712427672216</c:v>
                </c:pt>
                <c:pt idx="105">
                  <c:v>251.18189834896043</c:v>
                </c:pt>
                <c:pt idx="106">
                  <c:v>233.60268340613072</c:v>
                </c:pt>
                <c:pt idx="107">
                  <c:v>192.18563633099885</c:v>
                </c:pt>
                <c:pt idx="108">
                  <c:v>267.22028094249833</c:v>
                </c:pt>
                <c:pt idx="109">
                  <c:v>233.44347626409956</c:v>
                </c:pt>
                <c:pt idx="110">
                  <c:v>233.4275806879744</c:v>
                </c:pt>
                <c:pt idx="111">
                  <c:v>254.64882983959012</c:v>
                </c:pt>
                <c:pt idx="112">
                  <c:v>251.85239596440528</c:v>
                </c:pt>
                <c:pt idx="113">
                  <c:v>239.93423913911445</c:v>
                </c:pt>
                <c:pt idx="114">
                  <c:v>297.82113976064551</c:v>
                </c:pt>
                <c:pt idx="115">
                  <c:v>252.34708653412881</c:v>
                </c:pt>
                <c:pt idx="116">
                  <c:v>256.65875201654927</c:v>
                </c:pt>
                <c:pt idx="117">
                  <c:v>296.43592321733161</c:v>
                </c:pt>
                <c:pt idx="118">
                  <c:v>224.67789998490863</c:v>
                </c:pt>
                <c:pt idx="119">
                  <c:v>214.40345640993598</c:v>
                </c:pt>
                <c:pt idx="120">
                  <c:v>248.7344804998813</c:v>
                </c:pt>
                <c:pt idx="121">
                  <c:v>241.24296293886044</c:v>
                </c:pt>
                <c:pt idx="122">
                  <c:v>252.90539548529276</c:v>
                </c:pt>
                <c:pt idx="123">
                  <c:v>261.8187414974791</c:v>
                </c:pt>
                <c:pt idx="124">
                  <c:v>209.05612158459192</c:v>
                </c:pt>
                <c:pt idx="125">
                  <c:v>290.76205860620303</c:v>
                </c:pt>
                <c:pt idx="126">
                  <c:v>251.16135300030251</c:v>
                </c:pt>
                <c:pt idx="127">
                  <c:v>258.91136004910135</c:v>
                </c:pt>
                <c:pt idx="128">
                  <c:v>260.79865461090662</c:v>
                </c:pt>
                <c:pt idx="129">
                  <c:v>209.74435106180897</c:v>
                </c:pt>
                <c:pt idx="130">
                  <c:v>316.68147002962746</c:v>
                </c:pt>
                <c:pt idx="131">
                  <c:v>248.60232373844678</c:v>
                </c:pt>
                <c:pt idx="132">
                  <c:v>211.48020285226465</c:v>
                </c:pt>
                <c:pt idx="133">
                  <c:v>235.61474413058698</c:v>
                </c:pt>
                <c:pt idx="134">
                  <c:v>252.28600204411944</c:v>
                </c:pt>
                <c:pt idx="135">
                  <c:v>263.60958459817431</c:v>
                </c:pt>
                <c:pt idx="136">
                  <c:v>267.24725776777797</c:v>
                </c:pt>
                <c:pt idx="137">
                  <c:v>244.84631895507573</c:v>
                </c:pt>
                <c:pt idx="138">
                  <c:v>224.97402786398533</c:v>
                </c:pt>
                <c:pt idx="139">
                  <c:v>279.19200622804505</c:v>
                </c:pt>
                <c:pt idx="140">
                  <c:v>264.81718557300792</c:v>
                </c:pt>
                <c:pt idx="141">
                  <c:v>228.9023692245886</c:v>
                </c:pt>
                <c:pt idx="142">
                  <c:v>235.29774253753902</c:v>
                </c:pt>
                <c:pt idx="143">
                  <c:v>228.74538526932079</c:v>
                </c:pt>
                <c:pt idx="144">
                  <c:v>271.83892205541309</c:v>
                </c:pt>
                <c:pt idx="145">
                  <c:v>233.27861281309032</c:v>
                </c:pt>
                <c:pt idx="146">
                  <c:v>211.78699315848485</c:v>
                </c:pt>
                <c:pt idx="147">
                  <c:v>228.50387950908717</c:v>
                </c:pt>
                <c:pt idx="148">
                  <c:v>270.29171962999084</c:v>
                </c:pt>
                <c:pt idx="149">
                  <c:v>258.22780136492582</c:v>
                </c:pt>
                <c:pt idx="150">
                  <c:v>253.04779855984987</c:v>
                </c:pt>
                <c:pt idx="151">
                  <c:v>258.52328176862426</c:v>
                </c:pt>
                <c:pt idx="152">
                  <c:v>234.8104226974005</c:v>
                </c:pt>
                <c:pt idx="153">
                  <c:v>181.05419252614993</c:v>
                </c:pt>
                <c:pt idx="154">
                  <c:v>260.93869452303176</c:v>
                </c:pt>
                <c:pt idx="155">
                  <c:v>261.68307849143355</c:v>
                </c:pt>
                <c:pt idx="156">
                  <c:v>264.33359722200368</c:v>
                </c:pt>
                <c:pt idx="157">
                  <c:v>240.24078433720845</c:v>
                </c:pt>
                <c:pt idx="158">
                  <c:v>199.224775846027</c:v>
                </c:pt>
                <c:pt idx="159">
                  <c:v>267.26426732413501</c:v>
                </c:pt>
                <c:pt idx="160">
                  <c:v>275.02472216812839</c:v>
                </c:pt>
                <c:pt idx="161">
                  <c:v>226.14241224756532</c:v>
                </c:pt>
                <c:pt idx="162">
                  <c:v>259.60569398299509</c:v>
                </c:pt>
                <c:pt idx="163">
                  <c:v>257.9624747892621</c:v>
                </c:pt>
                <c:pt idx="164">
                  <c:v>243.58286987453556</c:v>
                </c:pt>
                <c:pt idx="165">
                  <c:v>316.34239143544409</c:v>
                </c:pt>
                <c:pt idx="166">
                  <c:v>230.25445569365709</c:v>
                </c:pt>
                <c:pt idx="167">
                  <c:v>219.05213201628061</c:v>
                </c:pt>
                <c:pt idx="168">
                  <c:v>256.20146760335933</c:v>
                </c:pt>
                <c:pt idx="169">
                  <c:v>205.74063246306139</c:v>
                </c:pt>
                <c:pt idx="170">
                  <c:v>321.19974857687549</c:v>
                </c:pt>
                <c:pt idx="171">
                  <c:v>249.04900080575271</c:v>
                </c:pt>
                <c:pt idx="172">
                  <c:v>255.56383901334522</c:v>
                </c:pt>
                <c:pt idx="173">
                  <c:v>219.31774045140881</c:v>
                </c:pt>
                <c:pt idx="174">
                  <c:v>279.10196624111768</c:v>
                </c:pt>
                <c:pt idx="175">
                  <c:v>241.19374569026513</c:v>
                </c:pt>
                <c:pt idx="176">
                  <c:v>214.02533598925885</c:v>
                </c:pt>
                <c:pt idx="177">
                  <c:v>244.71669594829771</c:v>
                </c:pt>
                <c:pt idx="178">
                  <c:v>243.47101195525602</c:v>
                </c:pt>
                <c:pt idx="179">
                  <c:v>234.96853153402688</c:v>
                </c:pt>
                <c:pt idx="180">
                  <c:v>255.87189839027894</c:v>
                </c:pt>
                <c:pt idx="181">
                  <c:v>285.70262429603406</c:v>
                </c:pt>
                <c:pt idx="182">
                  <c:v>247.34668084422361</c:v>
                </c:pt>
                <c:pt idx="183">
                  <c:v>215.92117204460095</c:v>
                </c:pt>
                <c:pt idx="184">
                  <c:v>206.37952502943904</c:v>
                </c:pt>
                <c:pt idx="185">
                  <c:v>343.72112073073004</c:v>
                </c:pt>
                <c:pt idx="186">
                  <c:v>232.37486868976049</c:v>
                </c:pt>
                <c:pt idx="187">
                  <c:v>273.44935974082205</c:v>
                </c:pt>
                <c:pt idx="188">
                  <c:v>272.27521255649293</c:v>
                </c:pt>
                <c:pt idx="189">
                  <c:v>234.95015297138585</c:v>
                </c:pt>
                <c:pt idx="190">
                  <c:v>262.27945942796265</c:v>
                </c:pt>
                <c:pt idx="191">
                  <c:v>215.94537416438487</c:v>
                </c:pt>
                <c:pt idx="192">
                  <c:v>193.98799566838338</c:v>
                </c:pt>
                <c:pt idx="193">
                  <c:v>246.28621087784802</c:v>
                </c:pt>
                <c:pt idx="194">
                  <c:v>251.9714416192819</c:v>
                </c:pt>
                <c:pt idx="195">
                  <c:v>214.11020383743781</c:v>
                </c:pt>
                <c:pt idx="196">
                  <c:v>238.83654291300394</c:v>
                </c:pt>
                <c:pt idx="197">
                  <c:v>253.23278106471784</c:v>
                </c:pt>
                <c:pt idx="198">
                  <c:v>269.11913518736725</c:v>
                </c:pt>
                <c:pt idx="199">
                  <c:v>263.66445627830274</c:v>
                </c:pt>
                <c:pt idx="200">
                  <c:v>293.0202076749643</c:v>
                </c:pt>
                <c:pt idx="201">
                  <c:v>220.12963516981699</c:v>
                </c:pt>
                <c:pt idx="202">
                  <c:v>276.42172601930827</c:v>
                </c:pt>
                <c:pt idx="203">
                  <c:v>263.10942499887608</c:v>
                </c:pt>
                <c:pt idx="204">
                  <c:v>223.60269309694038</c:v>
                </c:pt>
                <c:pt idx="205">
                  <c:v>203.19504718990612</c:v>
                </c:pt>
                <c:pt idx="206">
                  <c:v>236.18926875197684</c:v>
                </c:pt>
                <c:pt idx="207">
                  <c:v>288.61350425986876</c:v>
                </c:pt>
                <c:pt idx="208">
                  <c:v>272.7466381805508</c:v>
                </c:pt>
                <c:pt idx="209">
                  <c:v>238.61076348121364</c:v>
                </c:pt>
                <c:pt idx="210">
                  <c:v>288.41576333335621</c:v>
                </c:pt>
                <c:pt idx="211">
                  <c:v>243.44698966113816</c:v>
                </c:pt>
                <c:pt idx="212">
                  <c:v>245.28191401151329</c:v>
                </c:pt>
                <c:pt idx="213">
                  <c:v>262.40341017599616</c:v>
                </c:pt>
                <c:pt idx="214">
                  <c:v>227.59422410835845</c:v>
                </c:pt>
                <c:pt idx="215">
                  <c:v>214.22609979089088</c:v>
                </c:pt>
                <c:pt idx="216">
                  <c:v>267.58475010099465</c:v>
                </c:pt>
                <c:pt idx="217">
                  <c:v>218.55726874934447</c:v>
                </c:pt>
                <c:pt idx="218">
                  <c:v>250.82868179857257</c:v>
                </c:pt>
                <c:pt idx="219">
                  <c:v>264.20803335324416</c:v>
                </c:pt>
                <c:pt idx="220">
                  <c:v>269.53445703621639</c:v>
                </c:pt>
                <c:pt idx="221">
                  <c:v>250.84866566744469</c:v>
                </c:pt>
                <c:pt idx="222">
                  <c:v>257.86483681405241</c:v>
                </c:pt>
                <c:pt idx="223">
                  <c:v>252.17583040973798</c:v>
                </c:pt>
                <c:pt idx="224">
                  <c:v>270.68633249886818</c:v>
                </c:pt>
                <c:pt idx="225">
                  <c:v>276.05552149854276</c:v>
                </c:pt>
                <c:pt idx="226">
                  <c:v>266.02264940122848</c:v>
                </c:pt>
                <c:pt idx="227">
                  <c:v>293.11556249292812</c:v>
                </c:pt>
                <c:pt idx="228">
                  <c:v>258.15885727956157</c:v>
                </c:pt>
                <c:pt idx="229">
                  <c:v>262.46328547453527</c:v>
                </c:pt>
                <c:pt idx="230">
                  <c:v>287.43791741586591</c:v>
                </c:pt>
                <c:pt idx="231">
                  <c:v>215.12632635041726</c:v>
                </c:pt>
                <c:pt idx="232">
                  <c:v>262.95478919546673</c:v>
                </c:pt>
                <c:pt idx="233">
                  <c:v>215.23788670478046</c:v>
                </c:pt>
                <c:pt idx="234">
                  <c:v>221.38147334181397</c:v>
                </c:pt>
                <c:pt idx="235">
                  <c:v>244.67805108482398</c:v>
                </c:pt>
                <c:pt idx="236">
                  <c:v>224.82216983322718</c:v>
                </c:pt>
                <c:pt idx="237">
                  <c:v>274.32186011866219</c:v>
                </c:pt>
                <c:pt idx="238">
                  <c:v>257.07443346900112</c:v>
                </c:pt>
                <c:pt idx="239">
                  <c:v>239.66364584876985</c:v>
                </c:pt>
                <c:pt idx="240">
                  <c:v>245.36015340942666</c:v>
                </c:pt>
                <c:pt idx="241">
                  <c:v>223.68877118688411</c:v>
                </c:pt>
                <c:pt idx="242">
                  <c:v>283.22022715424004</c:v>
                </c:pt>
                <c:pt idx="243">
                  <c:v>237.68702510466593</c:v>
                </c:pt>
                <c:pt idx="244">
                  <c:v>285.1607923862187</c:v>
                </c:pt>
                <c:pt idx="245">
                  <c:v>220.60089632790698</c:v>
                </c:pt>
                <c:pt idx="246">
                  <c:v>273.71075981473695</c:v>
                </c:pt>
                <c:pt idx="247">
                  <c:v>242.35243657164685</c:v>
                </c:pt>
                <c:pt idx="248">
                  <c:v>274.17357945823386</c:v>
                </c:pt>
                <c:pt idx="249">
                  <c:v>302.18115628965268</c:v>
                </c:pt>
                <c:pt idx="250">
                  <c:v>242.26815736420576</c:v>
                </c:pt>
                <c:pt idx="251">
                  <c:v>237.65541922491516</c:v>
                </c:pt>
                <c:pt idx="252">
                  <c:v>247.88050746840622</c:v>
                </c:pt>
                <c:pt idx="253">
                  <c:v>238.38285074781552</c:v>
                </c:pt>
                <c:pt idx="254">
                  <c:v>294.5684834133038</c:v>
                </c:pt>
                <c:pt idx="255">
                  <c:v>240.82489619494402</c:v>
                </c:pt>
                <c:pt idx="256">
                  <c:v>283.91340760137507</c:v>
                </c:pt>
                <c:pt idx="257">
                  <c:v>253.27215998817587</c:v>
                </c:pt>
                <c:pt idx="258">
                  <c:v>216.35844713358023</c:v>
                </c:pt>
                <c:pt idx="259">
                  <c:v>271.49754481312129</c:v>
                </c:pt>
                <c:pt idx="260">
                  <c:v>262.21240755263375</c:v>
                </c:pt>
                <c:pt idx="261">
                  <c:v>268.17396884076561</c:v>
                </c:pt>
                <c:pt idx="262">
                  <c:v>232.98719068646088</c:v>
                </c:pt>
                <c:pt idx="263">
                  <c:v>292.59235945882182</c:v>
                </c:pt>
                <c:pt idx="264">
                  <c:v>178.34456289483131</c:v>
                </c:pt>
                <c:pt idx="265">
                  <c:v>220.85496251773102</c:v>
                </c:pt>
                <c:pt idx="266">
                  <c:v>217.23121986803773</c:v>
                </c:pt>
                <c:pt idx="267">
                  <c:v>269.34305572488518</c:v>
                </c:pt>
                <c:pt idx="268">
                  <c:v>256.31298027377233</c:v>
                </c:pt>
                <c:pt idx="269">
                  <c:v>259.25259704150085</c:v>
                </c:pt>
                <c:pt idx="270">
                  <c:v>205.20852942916915</c:v>
                </c:pt>
                <c:pt idx="271">
                  <c:v>229.48198176052</c:v>
                </c:pt>
                <c:pt idx="272">
                  <c:v>271.4560367437349</c:v>
                </c:pt>
                <c:pt idx="273">
                  <c:v>169.13667065197842</c:v>
                </c:pt>
                <c:pt idx="274">
                  <c:v>253.4146142258966</c:v>
                </c:pt>
                <c:pt idx="275">
                  <c:v>227.11048024673852</c:v>
                </c:pt>
                <c:pt idx="276">
                  <c:v>239.15938278391445</c:v>
                </c:pt>
                <c:pt idx="277">
                  <c:v>221.51506702021439</c:v>
                </c:pt>
                <c:pt idx="278">
                  <c:v>284.91660268436408</c:v>
                </c:pt>
                <c:pt idx="279">
                  <c:v>222.08694478694341</c:v>
                </c:pt>
                <c:pt idx="280">
                  <c:v>263.56042888830405</c:v>
                </c:pt>
                <c:pt idx="281">
                  <c:v>332.37916298743278</c:v>
                </c:pt>
                <c:pt idx="282">
                  <c:v>218.04015868447146</c:v>
                </c:pt>
                <c:pt idx="283">
                  <c:v>235.91336328137228</c:v>
                </c:pt>
                <c:pt idx="284">
                  <c:v>269.57179159884311</c:v>
                </c:pt>
                <c:pt idx="285">
                  <c:v>230.0399244245811</c:v>
                </c:pt>
                <c:pt idx="286">
                  <c:v>229.00323968281103</c:v>
                </c:pt>
                <c:pt idx="287">
                  <c:v>274.37704992535112</c:v>
                </c:pt>
                <c:pt idx="288">
                  <c:v>193.27842434647707</c:v>
                </c:pt>
                <c:pt idx="289">
                  <c:v>215.708914896794</c:v>
                </c:pt>
                <c:pt idx="290">
                  <c:v>197.11670236137161</c:v>
                </c:pt>
                <c:pt idx="291">
                  <c:v>283.88335651004815</c:v>
                </c:pt>
                <c:pt idx="292">
                  <c:v>259.82896704703899</c:v>
                </c:pt>
                <c:pt idx="293">
                  <c:v>239.22336272073127</c:v>
                </c:pt>
                <c:pt idx="294">
                  <c:v>232.97656813640995</c:v>
                </c:pt>
                <c:pt idx="295">
                  <c:v>266.99577671639855</c:v>
                </c:pt>
                <c:pt idx="296">
                  <c:v>242.49048049626683</c:v>
                </c:pt>
                <c:pt idx="297">
                  <c:v>220.06093813042116</c:v>
                </c:pt>
                <c:pt idx="298">
                  <c:v>256.92658347895235</c:v>
                </c:pt>
                <c:pt idx="299">
                  <c:v>266.07855807114117</c:v>
                </c:pt>
                <c:pt idx="300">
                  <c:v>240.14032087782019</c:v>
                </c:pt>
                <c:pt idx="301">
                  <c:v>194.508252788833</c:v>
                </c:pt>
                <c:pt idx="302">
                  <c:v>209.62623584296506</c:v>
                </c:pt>
                <c:pt idx="303">
                  <c:v>193.6562806412249</c:v>
                </c:pt>
                <c:pt idx="304">
                  <c:v>228.15165313587011</c:v>
                </c:pt>
                <c:pt idx="305">
                  <c:v>238.7053554878992</c:v>
                </c:pt>
                <c:pt idx="306">
                  <c:v>244.41085432583648</c:v>
                </c:pt>
                <c:pt idx="307">
                  <c:v>260.18462834591776</c:v>
                </c:pt>
                <c:pt idx="308">
                  <c:v>297.33950393680152</c:v>
                </c:pt>
                <c:pt idx="309">
                  <c:v>297.01592019756993</c:v>
                </c:pt>
                <c:pt idx="310">
                  <c:v>262.46058875411961</c:v>
                </c:pt>
                <c:pt idx="311">
                  <c:v>204.80376268898354</c:v>
                </c:pt>
                <c:pt idx="312">
                  <c:v>238.24769889786836</c:v>
                </c:pt>
                <c:pt idx="313">
                  <c:v>224.84042567257379</c:v>
                </c:pt>
                <c:pt idx="314">
                  <c:v>258.75809804590392</c:v>
                </c:pt>
                <c:pt idx="315">
                  <c:v>220.47138930084722</c:v>
                </c:pt>
                <c:pt idx="316">
                  <c:v>259.08797848566843</c:v>
                </c:pt>
                <c:pt idx="317">
                  <c:v>247.92190414569342</c:v>
                </c:pt>
                <c:pt idx="318">
                  <c:v>272.66459860123155</c:v>
                </c:pt>
                <c:pt idx="319">
                  <c:v>306.41740400068971</c:v>
                </c:pt>
                <c:pt idx="320">
                  <c:v>211.20935981342058</c:v>
                </c:pt>
                <c:pt idx="321">
                  <c:v>251.23781584993475</c:v>
                </c:pt>
                <c:pt idx="322">
                  <c:v>271.87993437426024</c:v>
                </c:pt>
                <c:pt idx="323">
                  <c:v>258.2746365526985</c:v>
                </c:pt>
                <c:pt idx="324">
                  <c:v>261.31156508646063</c:v>
                </c:pt>
                <c:pt idx="325">
                  <c:v>237.29082135897619</c:v>
                </c:pt>
                <c:pt idx="326">
                  <c:v>245.75212407655934</c:v>
                </c:pt>
                <c:pt idx="327">
                  <c:v>249.27080646488974</c:v>
                </c:pt>
                <c:pt idx="328">
                  <c:v>278.11476786642766</c:v>
                </c:pt>
                <c:pt idx="329">
                  <c:v>292.76778688986008</c:v>
                </c:pt>
                <c:pt idx="330">
                  <c:v>220.21783792052861</c:v>
                </c:pt>
                <c:pt idx="331">
                  <c:v>280.09145818860515</c:v>
                </c:pt>
                <c:pt idx="332">
                  <c:v>273.05982245841153</c:v>
                </c:pt>
                <c:pt idx="333">
                  <c:v>241.9638652558169</c:v>
                </c:pt>
                <c:pt idx="334">
                  <c:v>246.13345286258576</c:v>
                </c:pt>
                <c:pt idx="335">
                  <c:v>210.69968648997849</c:v>
                </c:pt>
                <c:pt idx="336">
                  <c:v>280.60321127022848</c:v>
                </c:pt>
                <c:pt idx="337">
                  <c:v>202.74133837815322</c:v>
                </c:pt>
                <c:pt idx="338">
                  <c:v>237.44223609967642</c:v>
                </c:pt>
                <c:pt idx="339">
                  <c:v>257.34183011341878</c:v>
                </c:pt>
                <c:pt idx="340">
                  <c:v>230.46473712811772</c:v>
                </c:pt>
                <c:pt idx="341">
                  <c:v>290.81111618207234</c:v>
                </c:pt>
                <c:pt idx="342">
                  <c:v>224.31500858344594</c:v>
                </c:pt>
                <c:pt idx="343">
                  <c:v>226.5098703891953</c:v>
                </c:pt>
                <c:pt idx="344">
                  <c:v>254.14548920972916</c:v>
                </c:pt>
                <c:pt idx="345">
                  <c:v>267.87577450142697</c:v>
                </c:pt>
                <c:pt idx="346">
                  <c:v>239.30418116826746</c:v>
                </c:pt>
                <c:pt idx="347">
                  <c:v>232.78336275960146</c:v>
                </c:pt>
                <c:pt idx="348">
                  <c:v>262.65710163198304</c:v>
                </c:pt>
                <c:pt idx="349">
                  <c:v>250.39771973678182</c:v>
                </c:pt>
                <c:pt idx="350">
                  <c:v>226.66526590828542</c:v>
                </c:pt>
                <c:pt idx="351">
                  <c:v>233.19118997650403</c:v>
                </c:pt>
                <c:pt idx="352">
                  <c:v>272.69841215006778</c:v>
                </c:pt>
                <c:pt idx="353">
                  <c:v>263.25271890054495</c:v>
                </c:pt>
                <c:pt idx="354">
                  <c:v>258.29850195886371</c:v>
                </c:pt>
                <c:pt idx="355">
                  <c:v>289.49601645664097</c:v>
                </c:pt>
                <c:pt idx="356">
                  <c:v>247.79972789572105</c:v>
                </c:pt>
                <c:pt idx="357">
                  <c:v>265.32097607971622</c:v>
                </c:pt>
                <c:pt idx="358">
                  <c:v>281.10561034081496</c:v>
                </c:pt>
                <c:pt idx="359">
                  <c:v>277.01819475369177</c:v>
                </c:pt>
                <c:pt idx="360">
                  <c:v>257.98522501765672</c:v>
                </c:pt>
                <c:pt idx="361">
                  <c:v>255.20576661333757</c:v>
                </c:pt>
                <c:pt idx="362">
                  <c:v>234.76295111239097</c:v>
                </c:pt>
                <c:pt idx="363">
                  <c:v>257.05277597164923</c:v>
                </c:pt>
                <c:pt idx="364">
                  <c:v>286.38662769753341</c:v>
                </c:pt>
                <c:pt idx="365">
                  <c:v>236.62366042711969</c:v>
                </c:pt>
                <c:pt idx="366">
                  <c:v>251.61491569681141</c:v>
                </c:pt>
                <c:pt idx="367">
                  <c:v>270.53817196197787</c:v>
                </c:pt>
                <c:pt idx="368">
                  <c:v>209.05557224968231</c:v>
                </c:pt>
                <c:pt idx="369">
                  <c:v>235.19019949802617</c:v>
                </c:pt>
                <c:pt idx="370">
                  <c:v>242.18236050161931</c:v>
                </c:pt>
                <c:pt idx="371">
                  <c:v>262.70921312567515</c:v>
                </c:pt>
                <c:pt idx="372">
                  <c:v>258.51976429119094</c:v>
                </c:pt>
                <c:pt idx="373">
                  <c:v>242.98748624266986</c:v>
                </c:pt>
                <c:pt idx="374">
                  <c:v>239.34730780250629</c:v>
                </c:pt>
                <c:pt idx="375">
                  <c:v>238.80904541107878</c:v>
                </c:pt>
                <c:pt idx="376">
                  <c:v>254.29676857804873</c:v>
                </c:pt>
                <c:pt idx="377">
                  <c:v>240.41517446338472</c:v>
                </c:pt>
                <c:pt idx="378">
                  <c:v>218.8580191661095</c:v>
                </c:pt>
                <c:pt idx="379">
                  <c:v>199.51117941021204</c:v>
                </c:pt>
                <c:pt idx="380">
                  <c:v>219.6297438410167</c:v>
                </c:pt>
                <c:pt idx="381">
                  <c:v>224.7748737992608</c:v>
                </c:pt>
                <c:pt idx="382">
                  <c:v>229.5319421247348</c:v>
                </c:pt>
                <c:pt idx="383">
                  <c:v>250.36637533085383</c:v>
                </c:pt>
                <c:pt idx="384">
                  <c:v>232.43812766522765</c:v>
                </c:pt>
                <c:pt idx="385">
                  <c:v>274.03276680437261</c:v>
                </c:pt>
                <c:pt idx="386">
                  <c:v>226.08748921102017</c:v>
                </c:pt>
                <c:pt idx="387">
                  <c:v>295.18968921273847</c:v>
                </c:pt>
                <c:pt idx="388">
                  <c:v>222.07870164286601</c:v>
                </c:pt>
                <c:pt idx="389">
                  <c:v>206.3364081494453</c:v>
                </c:pt>
                <c:pt idx="390">
                  <c:v>231.46958980095258</c:v>
                </c:pt>
                <c:pt idx="391">
                  <c:v>257.06684429036687</c:v>
                </c:pt>
                <c:pt idx="392">
                  <c:v>278.76346433362852</c:v>
                </c:pt>
                <c:pt idx="393">
                  <c:v>225.28731781805124</c:v>
                </c:pt>
                <c:pt idx="394">
                  <c:v>236.79922735130285</c:v>
                </c:pt>
                <c:pt idx="395">
                  <c:v>243.91573960663101</c:v>
                </c:pt>
                <c:pt idx="396">
                  <c:v>241.20528498711818</c:v>
                </c:pt>
                <c:pt idx="397">
                  <c:v>245.28068869045995</c:v>
                </c:pt>
                <c:pt idx="398">
                  <c:v>255.18984764625762</c:v>
                </c:pt>
                <c:pt idx="399">
                  <c:v>244.86804670718959</c:v>
                </c:pt>
                <c:pt idx="400">
                  <c:v>246.66620454652318</c:v>
                </c:pt>
                <c:pt idx="401">
                  <c:v>252.8337336010739</c:v>
                </c:pt>
                <c:pt idx="402">
                  <c:v>256.45992247390564</c:v>
                </c:pt>
                <c:pt idx="403">
                  <c:v>280.04338788990646</c:v>
                </c:pt>
                <c:pt idx="404">
                  <c:v>226.34897222988016</c:v>
                </c:pt>
                <c:pt idx="405">
                  <c:v>271.62133445047169</c:v>
                </c:pt>
                <c:pt idx="406">
                  <c:v>271.1376670616591</c:v>
                </c:pt>
                <c:pt idx="407">
                  <c:v>212.17068754096604</c:v>
                </c:pt>
                <c:pt idx="408">
                  <c:v>268.51734788129778</c:v>
                </c:pt>
                <c:pt idx="409">
                  <c:v>249.11524087777934</c:v>
                </c:pt>
                <c:pt idx="410">
                  <c:v>250.12698349967644</c:v>
                </c:pt>
                <c:pt idx="411">
                  <c:v>259.23878931375543</c:v>
                </c:pt>
                <c:pt idx="412">
                  <c:v>277.60397461978755</c:v>
                </c:pt>
                <c:pt idx="413">
                  <c:v>264.69156835867102</c:v>
                </c:pt>
                <c:pt idx="414">
                  <c:v>208.13936179950895</c:v>
                </c:pt>
                <c:pt idx="415">
                  <c:v>258.97668724390269</c:v>
                </c:pt>
                <c:pt idx="416">
                  <c:v>223.94058826748596</c:v>
                </c:pt>
                <c:pt idx="417">
                  <c:v>217.43577743525577</c:v>
                </c:pt>
                <c:pt idx="418">
                  <c:v>283.79375732255875</c:v>
                </c:pt>
                <c:pt idx="419">
                  <c:v>254.65706781337389</c:v>
                </c:pt>
                <c:pt idx="420">
                  <c:v>264.60384823031148</c:v>
                </c:pt>
                <c:pt idx="421">
                  <c:v>249.16500047124461</c:v>
                </c:pt>
                <c:pt idx="422">
                  <c:v>230.54830270391901</c:v>
                </c:pt>
                <c:pt idx="423">
                  <c:v>239.95593628602515</c:v>
                </c:pt>
                <c:pt idx="424">
                  <c:v>252.83973872521003</c:v>
                </c:pt>
                <c:pt idx="425">
                  <c:v>256.76621384819106</c:v>
                </c:pt>
                <c:pt idx="426">
                  <c:v>236.87369808703065</c:v>
                </c:pt>
                <c:pt idx="427">
                  <c:v>285.51445498092022</c:v>
                </c:pt>
                <c:pt idx="428">
                  <c:v>235.62487691861983</c:v>
                </c:pt>
                <c:pt idx="429">
                  <c:v>241.55412490428583</c:v>
                </c:pt>
                <c:pt idx="430">
                  <c:v>221.60493417147478</c:v>
                </c:pt>
                <c:pt idx="431">
                  <c:v>204.38281480068554</c:v>
                </c:pt>
                <c:pt idx="432">
                  <c:v>226.63557245254282</c:v>
                </c:pt>
                <c:pt idx="433">
                  <c:v>273.73862483153476</c:v>
                </c:pt>
                <c:pt idx="434">
                  <c:v>233.19135603546459</c:v>
                </c:pt>
                <c:pt idx="435">
                  <c:v>220.23765430669863</c:v>
                </c:pt>
                <c:pt idx="436">
                  <c:v>251.8441442539162</c:v>
                </c:pt>
                <c:pt idx="437">
                  <c:v>256.09849254555991</c:v>
                </c:pt>
                <c:pt idx="438">
                  <c:v>248.34266438424774</c:v>
                </c:pt>
                <c:pt idx="439">
                  <c:v>240.84267731194365</c:v>
                </c:pt>
                <c:pt idx="440">
                  <c:v>234.33658654911042</c:v>
                </c:pt>
                <c:pt idx="441">
                  <c:v>283.88387391367417</c:v>
                </c:pt>
                <c:pt idx="442">
                  <c:v>227.16407901129273</c:v>
                </c:pt>
                <c:pt idx="443">
                  <c:v>259.43441004243397</c:v>
                </c:pt>
                <c:pt idx="444">
                  <c:v>241.58318240352691</c:v>
                </c:pt>
                <c:pt idx="445">
                  <c:v>228.94562743009314</c:v>
                </c:pt>
                <c:pt idx="446">
                  <c:v>266.07375516981307</c:v>
                </c:pt>
                <c:pt idx="447">
                  <c:v>242.23790063441962</c:v>
                </c:pt>
                <c:pt idx="448">
                  <c:v>248.68078838120746</c:v>
                </c:pt>
                <c:pt idx="449">
                  <c:v>207.04065995067657</c:v>
                </c:pt>
                <c:pt idx="450">
                  <c:v>220.72064274140163</c:v>
                </c:pt>
                <c:pt idx="451">
                  <c:v>268.01923513796925</c:v>
                </c:pt>
                <c:pt idx="452">
                  <c:v>242.26431586519769</c:v>
                </c:pt>
                <c:pt idx="453">
                  <c:v>256.63911389481535</c:v>
                </c:pt>
                <c:pt idx="454">
                  <c:v>217.00720098153963</c:v>
                </c:pt>
                <c:pt idx="455">
                  <c:v>262.35222553695547</c:v>
                </c:pt>
                <c:pt idx="456">
                  <c:v>278.94558175218657</c:v>
                </c:pt>
                <c:pt idx="457">
                  <c:v>259.70681356596265</c:v>
                </c:pt>
                <c:pt idx="458">
                  <c:v>265.82479856070643</c:v>
                </c:pt>
                <c:pt idx="459">
                  <c:v>261.77694108138496</c:v>
                </c:pt>
                <c:pt idx="460">
                  <c:v>234.28968534632369</c:v>
                </c:pt>
                <c:pt idx="461">
                  <c:v>234.23238804041432</c:v>
                </c:pt>
                <c:pt idx="462">
                  <c:v>265.14738861581537</c:v>
                </c:pt>
                <c:pt idx="463">
                  <c:v>306.18960895281282</c:v>
                </c:pt>
                <c:pt idx="464">
                  <c:v>238.36449252048794</c:v>
                </c:pt>
                <c:pt idx="465">
                  <c:v>290.80085550730814</c:v>
                </c:pt>
                <c:pt idx="466">
                  <c:v>259.09745329591482</c:v>
                </c:pt>
                <c:pt idx="467">
                  <c:v>221.85813647547062</c:v>
                </c:pt>
                <c:pt idx="468">
                  <c:v>276.57002399472827</c:v>
                </c:pt>
                <c:pt idx="469">
                  <c:v>225.43198312134547</c:v>
                </c:pt>
                <c:pt idx="470">
                  <c:v>283.45916738148361</c:v>
                </c:pt>
                <c:pt idx="471">
                  <c:v>228.98088413971456</c:v>
                </c:pt>
                <c:pt idx="472">
                  <c:v>255.36990127967562</c:v>
                </c:pt>
                <c:pt idx="473">
                  <c:v>240.6747716020661</c:v>
                </c:pt>
                <c:pt idx="474">
                  <c:v>283.85611667784519</c:v>
                </c:pt>
                <c:pt idx="475">
                  <c:v>261.53488577622812</c:v>
                </c:pt>
                <c:pt idx="476">
                  <c:v>252.89232346541678</c:v>
                </c:pt>
                <c:pt idx="477">
                  <c:v>225.92245849436873</c:v>
                </c:pt>
                <c:pt idx="478">
                  <c:v>237.91793485964868</c:v>
                </c:pt>
                <c:pt idx="479">
                  <c:v>266.15031023780011</c:v>
                </c:pt>
                <c:pt idx="480">
                  <c:v>270.23247156737312</c:v>
                </c:pt>
                <c:pt idx="481">
                  <c:v>226.4258685935568</c:v>
                </c:pt>
                <c:pt idx="482">
                  <c:v>215.6093059361078</c:v>
                </c:pt>
                <c:pt idx="483">
                  <c:v>282.7603853041158</c:v>
                </c:pt>
                <c:pt idx="484">
                  <c:v>260.19475781285365</c:v>
                </c:pt>
                <c:pt idx="485">
                  <c:v>235.52390988111674</c:v>
                </c:pt>
                <c:pt idx="486">
                  <c:v>241.43239895707566</c:v>
                </c:pt>
                <c:pt idx="487">
                  <c:v>213.85005306330484</c:v>
                </c:pt>
                <c:pt idx="488">
                  <c:v>250.69083039491119</c:v>
                </c:pt>
                <c:pt idx="489">
                  <c:v>248.46568800444464</c:v>
                </c:pt>
                <c:pt idx="490">
                  <c:v>258.15681260051662</c:v>
                </c:pt>
                <c:pt idx="491">
                  <c:v>238.32695753752495</c:v>
                </c:pt>
                <c:pt idx="492">
                  <c:v>281.69569552419574</c:v>
                </c:pt>
                <c:pt idx="493">
                  <c:v>250.11120639039135</c:v>
                </c:pt>
                <c:pt idx="494">
                  <c:v>295.79465895289934</c:v>
                </c:pt>
                <c:pt idx="495">
                  <c:v>219.9401340108532</c:v>
                </c:pt>
                <c:pt idx="496">
                  <c:v>238.65275481558163</c:v>
                </c:pt>
                <c:pt idx="497">
                  <c:v>257.37860473164164</c:v>
                </c:pt>
                <c:pt idx="498">
                  <c:v>239.04585209033857</c:v>
                </c:pt>
                <c:pt idx="499">
                  <c:v>218.97294693409762</c:v>
                </c:pt>
                <c:pt idx="500">
                  <c:v>256.369950634936</c:v>
                </c:pt>
                <c:pt idx="501">
                  <c:v>227.7535302458692</c:v>
                </c:pt>
                <c:pt idx="502">
                  <c:v>259.38262557866113</c:v>
                </c:pt>
                <c:pt idx="503">
                  <c:v>310.20369797247611</c:v>
                </c:pt>
                <c:pt idx="504">
                  <c:v>269.76555617280661</c:v>
                </c:pt>
                <c:pt idx="505">
                  <c:v>260.05059073417965</c:v>
                </c:pt>
                <c:pt idx="506">
                  <c:v>233.32298887742277</c:v>
                </c:pt>
                <c:pt idx="507">
                  <c:v>221.99359571596898</c:v>
                </c:pt>
                <c:pt idx="508">
                  <c:v>253.03063585166723</c:v>
                </c:pt>
                <c:pt idx="509">
                  <c:v>239.97024242376705</c:v>
                </c:pt>
                <c:pt idx="510">
                  <c:v>224.04124862722421</c:v>
                </c:pt>
                <c:pt idx="511">
                  <c:v>234.61029237931334</c:v>
                </c:pt>
                <c:pt idx="512">
                  <c:v>246.37636410750147</c:v>
                </c:pt>
                <c:pt idx="513">
                  <c:v>204.50893738937177</c:v>
                </c:pt>
                <c:pt idx="514">
                  <c:v>249.32683519900075</c:v>
                </c:pt>
                <c:pt idx="515">
                  <c:v>284.09120402554731</c:v>
                </c:pt>
                <c:pt idx="516">
                  <c:v>251.68797735364743</c:v>
                </c:pt>
                <c:pt idx="517">
                  <c:v>223.85120840153732</c:v>
                </c:pt>
                <c:pt idx="518">
                  <c:v>286.5897891968786</c:v>
                </c:pt>
                <c:pt idx="519">
                  <c:v>261.37149527075815</c:v>
                </c:pt>
                <c:pt idx="520">
                  <c:v>253.88838290911039</c:v>
                </c:pt>
                <c:pt idx="521">
                  <c:v>223.13462042318108</c:v>
                </c:pt>
                <c:pt idx="522">
                  <c:v>241.54078714345695</c:v>
                </c:pt>
                <c:pt idx="523">
                  <c:v>238.95156849265706</c:v>
                </c:pt>
                <c:pt idx="524">
                  <c:v>224.94576969301053</c:v>
                </c:pt>
                <c:pt idx="525">
                  <c:v>246.63820279094909</c:v>
                </c:pt>
                <c:pt idx="526">
                  <c:v>248.95589840039847</c:v>
                </c:pt>
                <c:pt idx="527">
                  <c:v>247.0176765486159</c:v>
                </c:pt>
                <c:pt idx="528">
                  <c:v>246.11261169729292</c:v>
                </c:pt>
                <c:pt idx="529">
                  <c:v>235.16381585294425</c:v>
                </c:pt>
                <c:pt idx="530">
                  <c:v>236.97863320519332</c:v>
                </c:pt>
                <c:pt idx="531">
                  <c:v>265.59599012987684</c:v>
                </c:pt>
                <c:pt idx="532">
                  <c:v>279.91027958015286</c:v>
                </c:pt>
                <c:pt idx="533">
                  <c:v>250.16592332549433</c:v>
                </c:pt>
                <c:pt idx="534">
                  <c:v>241.88852088549785</c:v>
                </c:pt>
                <c:pt idx="535">
                  <c:v>242.72060952292063</c:v>
                </c:pt>
                <c:pt idx="536">
                  <c:v>224.99666070111849</c:v>
                </c:pt>
                <c:pt idx="537">
                  <c:v>236.65276694792524</c:v>
                </c:pt>
                <c:pt idx="538">
                  <c:v>293.097275898752</c:v>
                </c:pt>
                <c:pt idx="539">
                  <c:v>212.89677223468919</c:v>
                </c:pt>
                <c:pt idx="540">
                  <c:v>274.651612187431</c:v>
                </c:pt>
                <c:pt idx="541">
                  <c:v>240.62211516044346</c:v>
                </c:pt>
                <c:pt idx="542">
                  <c:v>221.25187801276385</c:v>
                </c:pt>
                <c:pt idx="543">
                  <c:v>265.07290829131881</c:v>
                </c:pt>
                <c:pt idx="544">
                  <c:v>256.32550868637412</c:v>
                </c:pt>
                <c:pt idx="545">
                  <c:v>237.910785983393</c:v>
                </c:pt>
                <c:pt idx="546">
                  <c:v>275.67267063926158</c:v>
                </c:pt>
                <c:pt idx="547">
                  <c:v>264.76986138203353</c:v>
                </c:pt>
                <c:pt idx="548">
                  <c:v>231.5483511097267</c:v>
                </c:pt>
                <c:pt idx="549">
                  <c:v>236.10096768526981</c:v>
                </c:pt>
                <c:pt idx="550">
                  <c:v>266.92865567283758</c:v>
                </c:pt>
                <c:pt idx="551">
                  <c:v>255.39622194023141</c:v>
                </c:pt>
                <c:pt idx="552">
                  <c:v>247.51299722528029</c:v>
                </c:pt>
                <c:pt idx="553">
                  <c:v>262.95660360095297</c:v>
                </c:pt>
                <c:pt idx="554">
                  <c:v>242.76096535026659</c:v>
                </c:pt>
                <c:pt idx="555">
                  <c:v>254.73140712817164</c:v>
                </c:pt>
                <c:pt idx="556">
                  <c:v>260.10931234059723</c:v>
                </c:pt>
                <c:pt idx="557">
                  <c:v>242.04634908712376</c:v>
                </c:pt>
                <c:pt idx="558">
                  <c:v>239.41283213498644</c:v>
                </c:pt>
                <c:pt idx="559">
                  <c:v>225.67661439969797</c:v>
                </c:pt>
                <c:pt idx="560">
                  <c:v>264.67764782847058</c:v>
                </c:pt>
                <c:pt idx="561">
                  <c:v>245.73517402743019</c:v>
                </c:pt>
                <c:pt idx="562">
                  <c:v>243.96254995930002</c:v>
                </c:pt>
                <c:pt idx="563">
                  <c:v>292.83408260729129</c:v>
                </c:pt>
                <c:pt idx="564">
                  <c:v>255.85277816398133</c:v>
                </c:pt>
                <c:pt idx="565">
                  <c:v>196.66628599667075</c:v>
                </c:pt>
                <c:pt idx="566">
                  <c:v>246.51063766001801</c:v>
                </c:pt>
                <c:pt idx="567">
                  <c:v>237.17930019952115</c:v>
                </c:pt>
                <c:pt idx="568">
                  <c:v>241.15269259257326</c:v>
                </c:pt>
                <c:pt idx="569">
                  <c:v>275.57945008657174</c:v>
                </c:pt>
                <c:pt idx="570">
                  <c:v>268.68913375467429</c:v>
                </c:pt>
                <c:pt idx="571">
                  <c:v>237.08016734556267</c:v>
                </c:pt>
                <c:pt idx="572">
                  <c:v>236.47686579548073</c:v>
                </c:pt>
                <c:pt idx="573">
                  <c:v>218.90494141720546</c:v>
                </c:pt>
                <c:pt idx="574">
                  <c:v>244.18290787992024</c:v>
                </c:pt>
                <c:pt idx="575">
                  <c:v>284.46181830541309</c:v>
                </c:pt>
                <c:pt idx="576">
                  <c:v>238.36031847204458</c:v>
                </c:pt>
                <c:pt idx="577">
                  <c:v>239.73843850771797</c:v>
                </c:pt>
                <c:pt idx="578">
                  <c:v>234.36118002643798</c:v>
                </c:pt>
                <c:pt idx="579">
                  <c:v>224.07812366634539</c:v>
                </c:pt>
                <c:pt idx="580">
                  <c:v>238.92101684121207</c:v>
                </c:pt>
                <c:pt idx="581">
                  <c:v>212.71356843598898</c:v>
                </c:pt>
                <c:pt idx="582">
                  <c:v>241.79477256647499</c:v>
                </c:pt>
                <c:pt idx="583">
                  <c:v>235.14728940235011</c:v>
                </c:pt>
                <c:pt idx="584">
                  <c:v>260.13128502295933</c:v>
                </c:pt>
                <c:pt idx="585">
                  <c:v>258.03823343189077</c:v>
                </c:pt>
                <c:pt idx="586">
                  <c:v>286.58514323239842</c:v>
                </c:pt>
                <c:pt idx="587">
                  <c:v>273.89681838831382</c:v>
                </c:pt>
                <c:pt idx="588">
                  <c:v>256.53107210806826</c:v>
                </c:pt>
                <c:pt idx="589">
                  <c:v>289.14099349645051</c:v>
                </c:pt>
                <c:pt idx="590">
                  <c:v>271.18270821822495</c:v>
                </c:pt>
                <c:pt idx="591">
                  <c:v>304.07666289721567</c:v>
                </c:pt>
                <c:pt idx="592">
                  <c:v>303.7536794659967</c:v>
                </c:pt>
                <c:pt idx="593">
                  <c:v>271.35582132585137</c:v>
                </c:pt>
                <c:pt idx="594">
                  <c:v>233.02911770355223</c:v>
                </c:pt>
                <c:pt idx="595">
                  <c:v>225.60711841656303</c:v>
                </c:pt>
                <c:pt idx="596">
                  <c:v>253.15345976118707</c:v>
                </c:pt>
                <c:pt idx="597">
                  <c:v>282.9272881336197</c:v>
                </c:pt>
                <c:pt idx="598">
                  <c:v>222.58285246066197</c:v>
                </c:pt>
                <c:pt idx="599">
                  <c:v>251.28706705152345</c:v>
                </c:pt>
                <c:pt idx="600">
                  <c:v>210.60533571161184</c:v>
                </c:pt>
                <c:pt idx="601">
                  <c:v>243.50307624490725</c:v>
                </c:pt>
                <c:pt idx="602">
                  <c:v>271.00487859851313</c:v>
                </c:pt>
                <c:pt idx="603">
                  <c:v>193.66131219623176</c:v>
                </c:pt>
                <c:pt idx="604">
                  <c:v>188.13851455229937</c:v>
                </c:pt>
                <c:pt idx="605">
                  <c:v>269.72050843044923</c:v>
                </c:pt>
                <c:pt idx="606">
                  <c:v>253.56241911259093</c:v>
                </c:pt>
                <c:pt idx="607">
                  <c:v>240.60335984541902</c:v>
                </c:pt>
                <c:pt idx="608">
                  <c:v>270.28434034304905</c:v>
                </c:pt>
                <c:pt idx="609">
                  <c:v>249.32225870126027</c:v>
                </c:pt>
                <c:pt idx="610">
                  <c:v>226.34632641321579</c:v>
                </c:pt>
                <c:pt idx="611">
                  <c:v>229.67867507216584</c:v>
                </c:pt>
                <c:pt idx="612">
                  <c:v>249.01043755012719</c:v>
                </c:pt>
                <c:pt idx="613">
                  <c:v>245.4376985053899</c:v>
                </c:pt>
                <c:pt idx="614">
                  <c:v>249.43454586398207</c:v>
                </c:pt>
                <c:pt idx="615">
                  <c:v>240.89289789936981</c:v>
                </c:pt>
                <c:pt idx="616">
                  <c:v>288.85684089490326</c:v>
                </c:pt>
                <c:pt idx="617">
                  <c:v>220.22018939790968</c:v>
                </c:pt>
                <c:pt idx="618">
                  <c:v>250.75490942105887</c:v>
                </c:pt>
                <c:pt idx="619">
                  <c:v>254.06565213057621</c:v>
                </c:pt>
                <c:pt idx="620">
                  <c:v>261.54232429589638</c:v>
                </c:pt>
                <c:pt idx="621">
                  <c:v>208.19916062430494</c:v>
                </c:pt>
                <c:pt idx="622">
                  <c:v>267.73062675307438</c:v>
                </c:pt>
                <c:pt idx="623">
                  <c:v>223.6984301445585</c:v>
                </c:pt>
                <c:pt idx="624">
                  <c:v>256.75379097088029</c:v>
                </c:pt>
                <c:pt idx="625">
                  <c:v>262.95892634519242</c:v>
                </c:pt>
                <c:pt idx="626">
                  <c:v>189.93468417420479</c:v>
                </c:pt>
                <c:pt idx="627">
                  <c:v>207.00181096960279</c:v>
                </c:pt>
                <c:pt idx="628">
                  <c:v>276.85521462149666</c:v>
                </c:pt>
                <c:pt idx="629">
                  <c:v>258.81255688948738</c:v>
                </c:pt>
                <c:pt idx="630">
                  <c:v>275.11375131611032</c:v>
                </c:pt>
                <c:pt idx="631">
                  <c:v>241.80776433460619</c:v>
                </c:pt>
                <c:pt idx="632">
                  <c:v>219.0695292077643</c:v>
                </c:pt>
                <c:pt idx="633">
                  <c:v>274.95698454475945</c:v>
                </c:pt>
                <c:pt idx="634">
                  <c:v>269.70744612068273</c:v>
                </c:pt>
                <c:pt idx="635">
                  <c:v>227.66232592210446</c:v>
                </c:pt>
                <c:pt idx="636">
                  <c:v>268.97976165415497</c:v>
                </c:pt>
                <c:pt idx="637">
                  <c:v>257.6772710852664</c:v>
                </c:pt>
                <c:pt idx="638">
                  <c:v>243.90442149977986</c:v>
                </c:pt>
                <c:pt idx="639">
                  <c:v>255.00173074369621</c:v>
                </c:pt>
                <c:pt idx="640">
                  <c:v>258.64986905711385</c:v>
                </c:pt>
                <c:pt idx="641">
                  <c:v>203.18573517347187</c:v>
                </c:pt>
                <c:pt idx="642">
                  <c:v>237.62197555366018</c:v>
                </c:pt>
                <c:pt idx="643">
                  <c:v>207.54409780914651</c:v>
                </c:pt>
                <c:pt idx="644">
                  <c:v>267.33316048131371</c:v>
                </c:pt>
                <c:pt idx="645">
                  <c:v>276.36021052003184</c:v>
                </c:pt>
                <c:pt idx="646">
                  <c:v>233.55731756040669</c:v>
                </c:pt>
                <c:pt idx="647">
                  <c:v>249.76030235800889</c:v>
                </c:pt>
                <c:pt idx="648">
                  <c:v>257.43707317052139</c:v>
                </c:pt>
                <c:pt idx="649">
                  <c:v>279.38596332351062</c:v>
                </c:pt>
                <c:pt idx="650">
                  <c:v>251.1667207546765</c:v>
                </c:pt>
                <c:pt idx="651">
                  <c:v>215.65572214314489</c:v>
                </c:pt>
                <c:pt idx="652">
                  <c:v>256.30173392666148</c:v>
                </c:pt>
                <c:pt idx="653">
                  <c:v>214.94680790235151</c:v>
                </c:pt>
                <c:pt idx="654">
                  <c:v>244.74842135665332</c:v>
                </c:pt>
                <c:pt idx="655">
                  <c:v>227.73989533618621</c:v>
                </c:pt>
                <c:pt idx="656">
                  <c:v>236.98507973720018</c:v>
                </c:pt>
                <c:pt idx="657">
                  <c:v>258.07014205369433</c:v>
                </c:pt>
                <c:pt idx="658">
                  <c:v>250.64976205413458</c:v>
                </c:pt>
                <c:pt idx="659">
                  <c:v>259.713307728865</c:v>
                </c:pt>
                <c:pt idx="660">
                  <c:v>289.03785659666289</c:v>
                </c:pt>
                <c:pt idx="661">
                  <c:v>244.94012125641498</c:v>
                </c:pt>
                <c:pt idx="662">
                  <c:v>215.18985654599868</c:v>
                </c:pt>
                <c:pt idx="663">
                  <c:v>258.0873015107905</c:v>
                </c:pt>
                <c:pt idx="664">
                  <c:v>207.07771964182473</c:v>
                </c:pt>
                <c:pt idx="665">
                  <c:v>238.29361727208513</c:v>
                </c:pt>
                <c:pt idx="666">
                  <c:v>240.96191396717177</c:v>
                </c:pt>
                <c:pt idx="667">
                  <c:v>278.4367020207381</c:v>
                </c:pt>
                <c:pt idx="668">
                  <c:v>242.1091260432307</c:v>
                </c:pt>
                <c:pt idx="669">
                  <c:v>279.14579483876639</c:v>
                </c:pt>
                <c:pt idx="670">
                  <c:v>239.42514345193308</c:v>
                </c:pt>
                <c:pt idx="671">
                  <c:v>212.05943611525501</c:v>
                </c:pt>
                <c:pt idx="672">
                  <c:v>242.02599750926859</c:v>
                </c:pt>
                <c:pt idx="673">
                  <c:v>333.14368549188248</c:v>
                </c:pt>
                <c:pt idx="674">
                  <c:v>211.70520376116892</c:v>
                </c:pt>
                <c:pt idx="675">
                  <c:v>244.40936180315617</c:v>
                </c:pt>
                <c:pt idx="676">
                  <c:v>206.01390160058048</c:v>
                </c:pt>
                <c:pt idx="677">
                  <c:v>316.04802086688801</c:v>
                </c:pt>
                <c:pt idx="678">
                  <c:v>245.13679314473328</c:v>
                </c:pt>
                <c:pt idx="679">
                  <c:v>226.95004398231239</c:v>
                </c:pt>
                <c:pt idx="680">
                  <c:v>205.23506372986208</c:v>
                </c:pt>
                <c:pt idx="681">
                  <c:v>239.3309067394286</c:v>
                </c:pt>
                <c:pt idx="682">
                  <c:v>247.1295879319259</c:v>
                </c:pt>
                <c:pt idx="683">
                  <c:v>251.69761046998227</c:v>
                </c:pt>
                <c:pt idx="684">
                  <c:v>200.37897692431676</c:v>
                </c:pt>
                <c:pt idx="685">
                  <c:v>243.19295250907035</c:v>
                </c:pt>
                <c:pt idx="686">
                  <c:v>267.62246375914623</c:v>
                </c:pt>
                <c:pt idx="687">
                  <c:v>272.12110181381502</c:v>
                </c:pt>
                <c:pt idx="688">
                  <c:v>269.11998103587581</c:v>
                </c:pt>
                <c:pt idx="689">
                  <c:v>250.58228089854316</c:v>
                </c:pt>
                <c:pt idx="690">
                  <c:v>210.0981030354381</c:v>
                </c:pt>
                <c:pt idx="691">
                  <c:v>220.40919549571964</c:v>
                </c:pt>
                <c:pt idx="692">
                  <c:v>268.05186512052774</c:v>
                </c:pt>
                <c:pt idx="693">
                  <c:v>221.70422324067258</c:v>
                </c:pt>
                <c:pt idx="694">
                  <c:v>277.27933911918552</c:v>
                </c:pt>
                <c:pt idx="695">
                  <c:v>251.10441689395691</c:v>
                </c:pt>
                <c:pt idx="696">
                  <c:v>281.10650840527558</c:v>
                </c:pt>
                <c:pt idx="697">
                  <c:v>199.52083557206691</c:v>
                </c:pt>
                <c:pt idx="698">
                  <c:v>242.19981263646022</c:v>
                </c:pt>
                <c:pt idx="699">
                  <c:v>224.54341899234723</c:v>
                </c:pt>
                <c:pt idx="700">
                  <c:v>243.7493210729819</c:v>
                </c:pt>
                <c:pt idx="701">
                  <c:v>260.14310420072229</c:v>
                </c:pt>
                <c:pt idx="702">
                  <c:v>281.08308731364508</c:v>
                </c:pt>
                <c:pt idx="703">
                  <c:v>228.08107293601552</c:v>
                </c:pt>
                <c:pt idx="704">
                  <c:v>263.9622368872391</c:v>
                </c:pt>
                <c:pt idx="705">
                  <c:v>251.15595098982567</c:v>
                </c:pt>
                <c:pt idx="706">
                  <c:v>185.76079521377002</c:v>
                </c:pt>
                <c:pt idx="707">
                  <c:v>219.94711868136483</c:v>
                </c:pt>
                <c:pt idx="708">
                  <c:v>198.59489612268834</c:v>
                </c:pt>
                <c:pt idx="709">
                  <c:v>236.88103956774327</c:v>
                </c:pt>
                <c:pt idx="710">
                  <c:v>236.67970898266293</c:v>
                </c:pt>
                <c:pt idx="711">
                  <c:v>279.21351699052769</c:v>
                </c:pt>
                <c:pt idx="712">
                  <c:v>255.93618226933273</c:v>
                </c:pt>
                <c:pt idx="713">
                  <c:v>205.57431511718656</c:v>
                </c:pt>
                <c:pt idx="714">
                  <c:v>253.59881775580754</c:v>
                </c:pt>
                <c:pt idx="715">
                  <c:v>267.85652565691095</c:v>
                </c:pt>
                <c:pt idx="716">
                  <c:v>252.61104068697463</c:v>
                </c:pt>
                <c:pt idx="717">
                  <c:v>258.42397874324422</c:v>
                </c:pt>
                <c:pt idx="718">
                  <c:v>261.1856514413293</c:v>
                </c:pt>
                <c:pt idx="719">
                  <c:v>245.14264645902801</c:v>
                </c:pt>
                <c:pt idx="720">
                  <c:v>296.21123702298854</c:v>
                </c:pt>
                <c:pt idx="721">
                  <c:v>266.05423204667829</c:v>
                </c:pt>
                <c:pt idx="722">
                  <c:v>255.08088909078671</c:v>
                </c:pt>
                <c:pt idx="723">
                  <c:v>238.75280800520721</c:v>
                </c:pt>
                <c:pt idx="724">
                  <c:v>243.96487932648526</c:v>
                </c:pt>
                <c:pt idx="725">
                  <c:v>270.96372946877261</c:v>
                </c:pt>
                <c:pt idx="726">
                  <c:v>244.90076910773433</c:v>
                </c:pt>
                <c:pt idx="727">
                  <c:v>268.06788878961237</c:v>
                </c:pt>
                <c:pt idx="728">
                  <c:v>274.54998374465345</c:v>
                </c:pt>
                <c:pt idx="729">
                  <c:v>247.14229975985361</c:v>
                </c:pt>
                <c:pt idx="730">
                  <c:v>236.26907043165443</c:v>
                </c:pt>
                <c:pt idx="731">
                  <c:v>274.28103760451523</c:v>
                </c:pt>
                <c:pt idx="732">
                  <c:v>227.47451956058143</c:v>
                </c:pt>
                <c:pt idx="733">
                  <c:v>262.28725488104158</c:v>
                </c:pt>
                <c:pt idx="734">
                  <c:v>217.64140194121029</c:v>
                </c:pt>
                <c:pt idx="735">
                  <c:v>277.98475381756685</c:v>
                </c:pt>
                <c:pt idx="736">
                  <c:v>230.07810666917243</c:v>
                </c:pt>
                <c:pt idx="737">
                  <c:v>265.17654487810813</c:v>
                </c:pt>
                <c:pt idx="738">
                  <c:v>252.82550749315033</c:v>
                </c:pt>
                <c:pt idx="739">
                  <c:v>250.90871008544937</c:v>
                </c:pt>
                <c:pt idx="740">
                  <c:v>232.84282066689366</c:v>
                </c:pt>
                <c:pt idx="741">
                  <c:v>254.4294499892265</c:v>
                </c:pt>
                <c:pt idx="742">
                  <c:v>213.85787051822697</c:v>
                </c:pt>
                <c:pt idx="743">
                  <c:v>239.89640558235419</c:v>
                </c:pt>
                <c:pt idx="744">
                  <c:v>265.91585788159972</c:v>
                </c:pt>
                <c:pt idx="745">
                  <c:v>275.27359729183775</c:v>
                </c:pt>
                <c:pt idx="746">
                  <c:v>230.26030598660046</c:v>
                </c:pt>
                <c:pt idx="747">
                  <c:v>234.01111602976479</c:v>
                </c:pt>
                <c:pt idx="748">
                  <c:v>266.62224373685848</c:v>
                </c:pt>
                <c:pt idx="749">
                  <c:v>277.4835339624978</c:v>
                </c:pt>
                <c:pt idx="750">
                  <c:v>242.44789969234623</c:v>
                </c:pt>
                <c:pt idx="751">
                  <c:v>177.55569206235361</c:v>
                </c:pt>
                <c:pt idx="752">
                  <c:v>236.87621848004761</c:v>
                </c:pt>
                <c:pt idx="753">
                  <c:v>315.06014794534804</c:v>
                </c:pt>
                <c:pt idx="754">
                  <c:v>239.2605542561268</c:v>
                </c:pt>
                <c:pt idx="755">
                  <c:v>231.76846317604875</c:v>
                </c:pt>
                <c:pt idx="756">
                  <c:v>240.58276178336592</c:v>
                </c:pt>
                <c:pt idx="757">
                  <c:v>240.90249418771455</c:v>
                </c:pt>
                <c:pt idx="758">
                  <c:v>226.62766431427696</c:v>
                </c:pt>
                <c:pt idx="759">
                  <c:v>261.68846640956821</c:v>
                </c:pt>
                <c:pt idx="760">
                  <c:v>252.07065119124528</c:v>
                </c:pt>
                <c:pt idx="761">
                  <c:v>269.91963393323044</c:v>
                </c:pt>
                <c:pt idx="762">
                  <c:v>257.3160553483346</c:v>
                </c:pt>
                <c:pt idx="763">
                  <c:v>241.29526977883285</c:v>
                </c:pt>
                <c:pt idx="764">
                  <c:v>236.11751551529971</c:v>
                </c:pt>
                <c:pt idx="765">
                  <c:v>262.40856154743147</c:v>
                </c:pt>
                <c:pt idx="766">
                  <c:v>243.97535777828404</c:v>
                </c:pt>
                <c:pt idx="767">
                  <c:v>246.30610215442815</c:v>
                </c:pt>
                <c:pt idx="768">
                  <c:v>195.16823260370194</c:v>
                </c:pt>
                <c:pt idx="769">
                  <c:v>267.03572618443826</c:v>
                </c:pt>
                <c:pt idx="770">
                  <c:v>262.48913435858105</c:v>
                </c:pt>
                <c:pt idx="771">
                  <c:v>246.10529823221148</c:v>
                </c:pt>
                <c:pt idx="772">
                  <c:v>272.00323127163045</c:v>
                </c:pt>
                <c:pt idx="773">
                  <c:v>275.54786981540741</c:v>
                </c:pt>
                <c:pt idx="774">
                  <c:v>209.19277583170071</c:v>
                </c:pt>
                <c:pt idx="775">
                  <c:v>253.22403631307495</c:v>
                </c:pt>
                <c:pt idx="776">
                  <c:v>223.12740451108701</c:v>
                </c:pt>
                <c:pt idx="777">
                  <c:v>226.41474737744471</c:v>
                </c:pt>
                <c:pt idx="778">
                  <c:v>240.60336127964248</c:v>
                </c:pt>
                <c:pt idx="779">
                  <c:v>279.02638844337559</c:v>
                </c:pt>
                <c:pt idx="780">
                  <c:v>254.9482301701477</c:v>
                </c:pt>
                <c:pt idx="781">
                  <c:v>240.50309555673124</c:v>
                </c:pt>
                <c:pt idx="782">
                  <c:v>256.81725595759531</c:v>
                </c:pt>
                <c:pt idx="783">
                  <c:v>224.06600077926998</c:v>
                </c:pt>
                <c:pt idx="784">
                  <c:v>233.62566484014985</c:v>
                </c:pt>
                <c:pt idx="785">
                  <c:v>222.28693249542846</c:v>
                </c:pt>
                <c:pt idx="786">
                  <c:v>228.09735747166772</c:v>
                </c:pt>
                <c:pt idx="787">
                  <c:v>309.40019984624018</c:v>
                </c:pt>
                <c:pt idx="788">
                  <c:v>226.22333617249808</c:v>
                </c:pt>
                <c:pt idx="789">
                  <c:v>231.21676658233386</c:v>
                </c:pt>
                <c:pt idx="790">
                  <c:v>252.23191671814172</c:v>
                </c:pt>
                <c:pt idx="791">
                  <c:v>249.05535813058546</c:v>
                </c:pt>
                <c:pt idx="792">
                  <c:v>273.30610797695289</c:v>
                </c:pt>
                <c:pt idx="793">
                  <c:v>256.16358429865039</c:v>
                </c:pt>
                <c:pt idx="794">
                  <c:v>202.46680745543017</c:v>
                </c:pt>
                <c:pt idx="795">
                  <c:v>170.98524229164693</c:v>
                </c:pt>
                <c:pt idx="796">
                  <c:v>269.53780162004938</c:v>
                </c:pt>
                <c:pt idx="797">
                  <c:v>235.33290413705251</c:v>
                </c:pt>
                <c:pt idx="798">
                  <c:v>247.60359791942508</c:v>
                </c:pt>
                <c:pt idx="799">
                  <c:v>247.40677095207678</c:v>
                </c:pt>
                <c:pt idx="800">
                  <c:v>223.50449427560969</c:v>
                </c:pt>
                <c:pt idx="801">
                  <c:v>207.50285729674724</c:v>
                </c:pt>
                <c:pt idx="802">
                  <c:v>243.47186167218587</c:v>
                </c:pt>
                <c:pt idx="803">
                  <c:v>246.44969002816197</c:v>
                </c:pt>
                <c:pt idx="804">
                  <c:v>256.43087059023242</c:v>
                </c:pt>
                <c:pt idx="805">
                  <c:v>269.98027480696697</c:v>
                </c:pt>
                <c:pt idx="806">
                  <c:v>266.28081581112593</c:v>
                </c:pt>
                <c:pt idx="807">
                  <c:v>207.4956210948713</c:v>
                </c:pt>
                <c:pt idx="808">
                  <c:v>235.32528206181178</c:v>
                </c:pt>
                <c:pt idx="809">
                  <c:v>225.94579569291278</c:v>
                </c:pt>
                <c:pt idx="810">
                  <c:v>289.76446676610954</c:v>
                </c:pt>
                <c:pt idx="811">
                  <c:v>289.23854596083606</c:v>
                </c:pt>
                <c:pt idx="812">
                  <c:v>242.97776818556119</c:v>
                </c:pt>
                <c:pt idx="813">
                  <c:v>257.91365553189621</c:v>
                </c:pt>
                <c:pt idx="814">
                  <c:v>231.32589979322012</c:v>
                </c:pt>
                <c:pt idx="815">
                  <c:v>231.27019590805824</c:v>
                </c:pt>
                <c:pt idx="816">
                  <c:v>294.25765154925682</c:v>
                </c:pt>
                <c:pt idx="817">
                  <c:v>258.84077640645177</c:v>
                </c:pt>
                <c:pt idx="818">
                  <c:v>254.34193465625816</c:v>
                </c:pt>
                <c:pt idx="819">
                  <c:v>204.83838222281534</c:v>
                </c:pt>
                <c:pt idx="820">
                  <c:v>220.83761078231115</c:v>
                </c:pt>
                <c:pt idx="821">
                  <c:v>239.65344288500339</c:v>
                </c:pt>
                <c:pt idx="822">
                  <c:v>226.41024679583342</c:v>
                </c:pt>
                <c:pt idx="823">
                  <c:v>234.04523100287872</c:v>
                </c:pt>
                <c:pt idx="824">
                  <c:v>274.38880169466501</c:v>
                </c:pt>
                <c:pt idx="825">
                  <c:v>272.0321403519913</c:v>
                </c:pt>
                <c:pt idx="826">
                  <c:v>258.75834724560303</c:v>
                </c:pt>
                <c:pt idx="827">
                  <c:v>199.89591699453595</c:v>
                </c:pt>
                <c:pt idx="828">
                  <c:v>261.07424202864865</c:v>
                </c:pt>
                <c:pt idx="829">
                  <c:v>252.77223392142429</c:v>
                </c:pt>
                <c:pt idx="830">
                  <c:v>256.31749986303544</c:v>
                </c:pt>
                <c:pt idx="831">
                  <c:v>239.87841654750417</c:v>
                </c:pt>
                <c:pt idx="832">
                  <c:v>231.17484465140728</c:v>
                </c:pt>
                <c:pt idx="833">
                  <c:v>277.93623104764248</c:v>
                </c:pt>
                <c:pt idx="834">
                  <c:v>256.60103412663153</c:v>
                </c:pt>
                <c:pt idx="835">
                  <c:v>258.81151057858176</c:v>
                </c:pt>
                <c:pt idx="836">
                  <c:v>296.06560084415742</c:v>
                </c:pt>
                <c:pt idx="837">
                  <c:v>243.1530361572037</c:v>
                </c:pt>
                <c:pt idx="838">
                  <c:v>229.04229576901508</c:v>
                </c:pt>
                <c:pt idx="839">
                  <c:v>261.70917840900375</c:v>
                </c:pt>
                <c:pt idx="840">
                  <c:v>271.26694200510764</c:v>
                </c:pt>
                <c:pt idx="841">
                  <c:v>233.29444439929816</c:v>
                </c:pt>
                <c:pt idx="842">
                  <c:v>241.42277076942747</c:v>
                </c:pt>
                <c:pt idx="843">
                  <c:v>262.14673464295004</c:v>
                </c:pt>
                <c:pt idx="844">
                  <c:v>223.16513129039379</c:v>
                </c:pt>
                <c:pt idx="845">
                  <c:v>285.11098669308819</c:v>
                </c:pt>
                <c:pt idx="846">
                  <c:v>234.13854016632843</c:v>
                </c:pt>
                <c:pt idx="847">
                  <c:v>264.69993928164558</c:v>
                </c:pt>
                <c:pt idx="848">
                  <c:v>291.51506578257789</c:v>
                </c:pt>
                <c:pt idx="849">
                  <c:v>311.6805150150505</c:v>
                </c:pt>
                <c:pt idx="850">
                  <c:v>225.09242600406051</c:v>
                </c:pt>
                <c:pt idx="851">
                  <c:v>242.50340849179875</c:v>
                </c:pt>
                <c:pt idx="852">
                  <c:v>243.73765272733866</c:v>
                </c:pt>
                <c:pt idx="853">
                  <c:v>228.43264250270937</c:v>
                </c:pt>
                <c:pt idx="854">
                  <c:v>241.74970561866573</c:v>
                </c:pt>
                <c:pt idx="855">
                  <c:v>245.2231541807908</c:v>
                </c:pt>
                <c:pt idx="856">
                  <c:v>265.02691973117209</c:v>
                </c:pt>
                <c:pt idx="857">
                  <c:v>259.47269927822191</c:v>
                </c:pt>
                <c:pt idx="858">
                  <c:v>253.43927466450228</c:v>
                </c:pt>
                <c:pt idx="859">
                  <c:v>253.20762303732937</c:v>
                </c:pt>
                <c:pt idx="860">
                  <c:v>251.43852232675766</c:v>
                </c:pt>
                <c:pt idx="861">
                  <c:v>242.24258432164748</c:v>
                </c:pt>
                <c:pt idx="862">
                  <c:v>230.72403074198076</c:v>
                </c:pt>
                <c:pt idx="863">
                  <c:v>229.68253668433613</c:v>
                </c:pt>
                <c:pt idx="864">
                  <c:v>236.16699946818375</c:v>
                </c:pt>
                <c:pt idx="865">
                  <c:v>235.60849755058717</c:v>
                </c:pt>
                <c:pt idx="866">
                  <c:v>227.44089640411852</c:v>
                </c:pt>
                <c:pt idx="867">
                  <c:v>257.3964003339446</c:v>
                </c:pt>
                <c:pt idx="868">
                  <c:v>291.52532050368893</c:v>
                </c:pt>
                <c:pt idx="869">
                  <c:v>256.25063491205543</c:v>
                </c:pt>
                <c:pt idx="870">
                  <c:v>247.32154483671704</c:v>
                </c:pt>
                <c:pt idx="871">
                  <c:v>249.63518951308239</c:v>
                </c:pt>
                <c:pt idx="872">
                  <c:v>267.66995759907905</c:v>
                </c:pt>
                <c:pt idx="873">
                  <c:v>239.01847199224508</c:v>
                </c:pt>
                <c:pt idx="874">
                  <c:v>285.98870381359819</c:v>
                </c:pt>
                <c:pt idx="875">
                  <c:v>308.41101879382069</c:v>
                </c:pt>
                <c:pt idx="876">
                  <c:v>242.17545292999165</c:v>
                </c:pt>
                <c:pt idx="877">
                  <c:v>268.99798030903662</c:v>
                </c:pt>
                <c:pt idx="878">
                  <c:v>267.90373772874551</c:v>
                </c:pt>
                <c:pt idx="879">
                  <c:v>214.11245921661197</c:v>
                </c:pt>
                <c:pt idx="880">
                  <c:v>272.12210253342067</c:v>
                </c:pt>
                <c:pt idx="881">
                  <c:v>243.85025057868665</c:v>
                </c:pt>
                <c:pt idx="882">
                  <c:v>240.16546109853041</c:v>
                </c:pt>
                <c:pt idx="883">
                  <c:v>229.69901470046148</c:v>
                </c:pt>
                <c:pt idx="884">
                  <c:v>271.11234797926681</c:v>
                </c:pt>
                <c:pt idx="885">
                  <c:v>216.6702933992818</c:v>
                </c:pt>
                <c:pt idx="886">
                  <c:v>242.83289016046854</c:v>
                </c:pt>
                <c:pt idx="887">
                  <c:v>260.96169486781162</c:v>
                </c:pt>
                <c:pt idx="888">
                  <c:v>216.07872702845231</c:v>
                </c:pt>
                <c:pt idx="889">
                  <c:v>297.67130478327675</c:v>
                </c:pt>
                <c:pt idx="890">
                  <c:v>232.78867178762002</c:v>
                </c:pt>
                <c:pt idx="891">
                  <c:v>224.42363455496098</c:v>
                </c:pt>
                <c:pt idx="892">
                  <c:v>234.43416486971662</c:v>
                </c:pt>
                <c:pt idx="893">
                  <c:v>244.23074154127235</c:v>
                </c:pt>
                <c:pt idx="894">
                  <c:v>255.68282134449348</c:v>
                </c:pt>
                <c:pt idx="895">
                  <c:v>283.742303875407</c:v>
                </c:pt>
                <c:pt idx="896">
                  <c:v>265.40437594524445</c:v>
                </c:pt>
                <c:pt idx="897">
                  <c:v>268.9047955096737</c:v>
                </c:pt>
                <c:pt idx="898">
                  <c:v>266.57987851952657</c:v>
                </c:pt>
                <c:pt idx="899">
                  <c:v>300.97158914912569</c:v>
                </c:pt>
                <c:pt idx="900">
                  <c:v>247.87051860401181</c:v>
                </c:pt>
                <c:pt idx="901">
                  <c:v>245.30304035222045</c:v>
                </c:pt>
                <c:pt idx="902">
                  <c:v>230.29897842291976</c:v>
                </c:pt>
                <c:pt idx="903">
                  <c:v>273.83248789685177</c:v>
                </c:pt>
                <c:pt idx="904">
                  <c:v>230.03027221232691</c:v>
                </c:pt>
                <c:pt idx="905">
                  <c:v>222.29889889512606</c:v>
                </c:pt>
                <c:pt idx="906">
                  <c:v>264.83060209996421</c:v>
                </c:pt>
                <c:pt idx="907">
                  <c:v>280.70966238773741</c:v>
                </c:pt>
                <c:pt idx="908">
                  <c:v>246.16434537963906</c:v>
                </c:pt>
                <c:pt idx="909">
                  <c:v>275.32548126441213</c:v>
                </c:pt>
                <c:pt idx="910">
                  <c:v>235.14428638005762</c:v>
                </c:pt>
                <c:pt idx="911">
                  <c:v>243.46927624291575</c:v>
                </c:pt>
                <c:pt idx="912">
                  <c:v>253.60045602173335</c:v>
                </c:pt>
                <c:pt idx="913">
                  <c:v>224.01839159153531</c:v>
                </c:pt>
                <c:pt idx="914">
                  <c:v>279.14584727454513</c:v>
                </c:pt>
                <c:pt idx="915">
                  <c:v>268.92405592870875</c:v>
                </c:pt>
                <c:pt idx="916">
                  <c:v>249.16504172298451</c:v>
                </c:pt>
                <c:pt idx="917">
                  <c:v>262.29540410638697</c:v>
                </c:pt>
                <c:pt idx="918">
                  <c:v>238.50130275877294</c:v>
                </c:pt>
                <c:pt idx="919">
                  <c:v>230.42220685124639</c:v>
                </c:pt>
                <c:pt idx="920">
                  <c:v>288.52588651975873</c:v>
                </c:pt>
                <c:pt idx="921">
                  <c:v>238.27684546762353</c:v>
                </c:pt>
                <c:pt idx="922">
                  <c:v>235.14390102401825</c:v>
                </c:pt>
                <c:pt idx="923">
                  <c:v>204.68667547020735</c:v>
                </c:pt>
                <c:pt idx="924">
                  <c:v>287.17637908784707</c:v>
                </c:pt>
                <c:pt idx="925">
                  <c:v>248.21603994177212</c:v>
                </c:pt>
                <c:pt idx="926">
                  <c:v>282.1138965750103</c:v>
                </c:pt>
                <c:pt idx="927">
                  <c:v>241.46001649639663</c:v>
                </c:pt>
                <c:pt idx="928">
                  <c:v>271.71208906978342</c:v>
                </c:pt>
                <c:pt idx="929">
                  <c:v>263.79930250073164</c:v>
                </c:pt>
                <c:pt idx="930">
                  <c:v>249.62648453205557</c:v>
                </c:pt>
                <c:pt idx="931">
                  <c:v>235.30748091582177</c:v>
                </c:pt>
                <c:pt idx="932">
                  <c:v>255.420358062487</c:v>
                </c:pt>
                <c:pt idx="933">
                  <c:v>281.09217355446833</c:v>
                </c:pt>
                <c:pt idx="934">
                  <c:v>230.85988980717286</c:v>
                </c:pt>
                <c:pt idx="935">
                  <c:v>259.70173636638555</c:v>
                </c:pt>
                <c:pt idx="936">
                  <c:v>242.80889983087658</c:v>
                </c:pt>
                <c:pt idx="937">
                  <c:v>247.40148079951837</c:v>
                </c:pt>
                <c:pt idx="938">
                  <c:v>289.97968451397725</c:v>
                </c:pt>
                <c:pt idx="939">
                  <c:v>248.54513489971168</c:v>
                </c:pt>
                <c:pt idx="940">
                  <c:v>267.26010923635198</c:v>
                </c:pt>
                <c:pt idx="941">
                  <c:v>271.74807890506725</c:v>
                </c:pt>
                <c:pt idx="942">
                  <c:v>283.20960105057873</c:v>
                </c:pt>
                <c:pt idx="943">
                  <c:v>256.93271147005572</c:v>
                </c:pt>
                <c:pt idx="944">
                  <c:v>232.10083411697806</c:v>
                </c:pt>
                <c:pt idx="945">
                  <c:v>250.57330318369699</c:v>
                </c:pt>
                <c:pt idx="946">
                  <c:v>281.41433903830426</c:v>
                </c:pt>
                <c:pt idx="947">
                  <c:v>247.75043862662275</c:v>
                </c:pt>
                <c:pt idx="948">
                  <c:v>250.4200134011555</c:v>
                </c:pt>
                <c:pt idx="949">
                  <c:v>219.70237722395618</c:v>
                </c:pt>
                <c:pt idx="950">
                  <c:v>251.52447252571423</c:v>
                </c:pt>
                <c:pt idx="951">
                  <c:v>247.63844830817521</c:v>
                </c:pt>
                <c:pt idx="952">
                  <c:v>231.69739780757908</c:v>
                </c:pt>
                <c:pt idx="953">
                  <c:v>248.01384440965339</c:v>
                </c:pt>
                <c:pt idx="954">
                  <c:v>205.58753202024641</c:v>
                </c:pt>
                <c:pt idx="955">
                  <c:v>224.54039144358262</c:v>
                </c:pt>
                <c:pt idx="956">
                  <c:v>249.21029714604083</c:v>
                </c:pt>
                <c:pt idx="957">
                  <c:v>246.23661313939914</c:v>
                </c:pt>
                <c:pt idx="958">
                  <c:v>259.09884664296993</c:v>
                </c:pt>
                <c:pt idx="959">
                  <c:v>262.45222160081056</c:v>
                </c:pt>
                <c:pt idx="960">
                  <c:v>231.24498755981975</c:v>
                </c:pt>
                <c:pt idx="961">
                  <c:v>294.97867589977727</c:v>
                </c:pt>
                <c:pt idx="962">
                  <c:v>267.9735691667089</c:v>
                </c:pt>
                <c:pt idx="963">
                  <c:v>235.64973387102225</c:v>
                </c:pt>
                <c:pt idx="964">
                  <c:v>222.26913323449807</c:v>
                </c:pt>
                <c:pt idx="965">
                  <c:v>217.84871613937744</c:v>
                </c:pt>
                <c:pt idx="966">
                  <c:v>270.25019984493531</c:v>
                </c:pt>
                <c:pt idx="967">
                  <c:v>210.98088869995965</c:v>
                </c:pt>
                <c:pt idx="968">
                  <c:v>254.28212509048515</c:v>
                </c:pt>
                <c:pt idx="969">
                  <c:v>187.87961628163799</c:v>
                </c:pt>
                <c:pt idx="970">
                  <c:v>262.6290285853571</c:v>
                </c:pt>
                <c:pt idx="971">
                  <c:v>233.60267559455821</c:v>
                </c:pt>
                <c:pt idx="972">
                  <c:v>272.78504526895262</c:v>
                </c:pt>
                <c:pt idx="973">
                  <c:v>258.33698855501427</c:v>
                </c:pt>
                <c:pt idx="974">
                  <c:v>252.78607977278446</c:v>
                </c:pt>
                <c:pt idx="975">
                  <c:v>257.06923173534568</c:v>
                </c:pt>
                <c:pt idx="976">
                  <c:v>238.01784609573679</c:v>
                </c:pt>
                <c:pt idx="977">
                  <c:v>237.54990134225903</c:v>
                </c:pt>
                <c:pt idx="978">
                  <c:v>241.95305577026295</c:v>
                </c:pt>
                <c:pt idx="979">
                  <c:v>261.00683497861934</c:v>
                </c:pt>
                <c:pt idx="980">
                  <c:v>281.69278992297751</c:v>
                </c:pt>
                <c:pt idx="981">
                  <c:v>242.46205756883325</c:v>
                </c:pt>
                <c:pt idx="982">
                  <c:v>226.18033199677291</c:v>
                </c:pt>
                <c:pt idx="983">
                  <c:v>264.0999281382351</c:v>
                </c:pt>
                <c:pt idx="984">
                  <c:v>248.38875297005154</c:v>
                </c:pt>
                <c:pt idx="985">
                  <c:v>252.63113768552904</c:v>
                </c:pt>
                <c:pt idx="986">
                  <c:v>212.85903906905401</c:v>
                </c:pt>
                <c:pt idx="987">
                  <c:v>276.75789030440546</c:v>
                </c:pt>
                <c:pt idx="988">
                  <c:v>212.80868184618831</c:v>
                </c:pt>
                <c:pt idx="989">
                  <c:v>240.47931530429568</c:v>
                </c:pt>
                <c:pt idx="990">
                  <c:v>256.58300808074233</c:v>
                </c:pt>
                <c:pt idx="991">
                  <c:v>247.18465133341198</c:v>
                </c:pt>
                <c:pt idx="992">
                  <c:v>290.61561365790567</c:v>
                </c:pt>
                <c:pt idx="993">
                  <c:v>223.37364309433167</c:v>
                </c:pt>
                <c:pt idx="994">
                  <c:v>250.05997327944206</c:v>
                </c:pt>
                <c:pt idx="995">
                  <c:v>251.05933283261393</c:v>
                </c:pt>
                <c:pt idx="996">
                  <c:v>281.45060750971999</c:v>
                </c:pt>
                <c:pt idx="997">
                  <c:v>280.59820675906298</c:v>
                </c:pt>
                <c:pt idx="998">
                  <c:v>250.3179573209658</c:v>
                </c:pt>
                <c:pt idx="999">
                  <c:v>278.86537051204886</c:v>
                </c:pt>
                <c:pt idx="1000">
                  <c:v>217.0216019310308</c:v>
                </c:pt>
                <c:pt idx="1001">
                  <c:v>225.75886435284571</c:v>
                </c:pt>
                <c:pt idx="1002">
                  <c:v>283.38412197815694</c:v>
                </c:pt>
                <c:pt idx="1003">
                  <c:v>300.12799027477683</c:v>
                </c:pt>
                <c:pt idx="1004">
                  <c:v>242.61449667292521</c:v>
                </c:pt>
                <c:pt idx="1005">
                  <c:v>286.83905794882412</c:v>
                </c:pt>
                <c:pt idx="1006">
                  <c:v>260.50913703201968</c:v>
                </c:pt>
                <c:pt idx="1007">
                  <c:v>245.64965685669341</c:v>
                </c:pt>
                <c:pt idx="1008">
                  <c:v>258.59780239417864</c:v>
                </c:pt>
                <c:pt idx="1009">
                  <c:v>251.98013440186006</c:v>
                </c:pt>
                <c:pt idx="1010">
                  <c:v>220.59191963573574</c:v>
                </c:pt>
                <c:pt idx="1011">
                  <c:v>281.46272827623835</c:v>
                </c:pt>
                <c:pt idx="1012">
                  <c:v>268.82869867049726</c:v>
                </c:pt>
                <c:pt idx="1013">
                  <c:v>251.10286384475006</c:v>
                </c:pt>
                <c:pt idx="1014">
                  <c:v>223.44541146291505</c:v>
                </c:pt>
                <c:pt idx="1015">
                  <c:v>229.54395976898903</c:v>
                </c:pt>
                <c:pt idx="1016">
                  <c:v>270.66134575390294</c:v>
                </c:pt>
                <c:pt idx="1017">
                  <c:v>248.58365268601867</c:v>
                </c:pt>
                <c:pt idx="1018">
                  <c:v>204.64056727178243</c:v>
                </c:pt>
                <c:pt idx="1019">
                  <c:v>252.58888525005628</c:v>
                </c:pt>
                <c:pt idx="1020">
                  <c:v>158.34300925906467</c:v>
                </c:pt>
                <c:pt idx="1021">
                  <c:v>301.84943290523194</c:v>
                </c:pt>
                <c:pt idx="1022">
                  <c:v>254.37455356193092</c:v>
                </c:pt>
                <c:pt idx="1023">
                  <c:v>230.44054282302727</c:v>
                </c:pt>
                <c:pt idx="1024">
                  <c:v>271.73552585933834</c:v>
                </c:pt>
                <c:pt idx="1025">
                  <c:v>257.2932089030391</c:v>
                </c:pt>
                <c:pt idx="1026">
                  <c:v>262.15539466292279</c:v>
                </c:pt>
                <c:pt idx="1027">
                  <c:v>290.67118421579272</c:v>
                </c:pt>
                <c:pt idx="1028">
                  <c:v>265.13959479280396</c:v>
                </c:pt>
                <c:pt idx="1029">
                  <c:v>226.00169090050628</c:v>
                </c:pt>
                <c:pt idx="1030">
                  <c:v>220.53846260043593</c:v>
                </c:pt>
                <c:pt idx="1031">
                  <c:v>252.01917931426615</c:v>
                </c:pt>
                <c:pt idx="1032">
                  <c:v>257.71301440015725</c:v>
                </c:pt>
                <c:pt idx="1033">
                  <c:v>242.21313426493163</c:v>
                </c:pt>
                <c:pt idx="1034">
                  <c:v>275.39697852107804</c:v>
                </c:pt>
                <c:pt idx="1035">
                  <c:v>291.19094021808144</c:v>
                </c:pt>
                <c:pt idx="1036">
                  <c:v>283.389119370103</c:v>
                </c:pt>
                <c:pt idx="1037">
                  <c:v>234.63992640732548</c:v>
                </c:pt>
                <c:pt idx="1038">
                  <c:v>285.92592110831453</c:v>
                </c:pt>
                <c:pt idx="1039">
                  <c:v>245.8424035772365</c:v>
                </c:pt>
                <c:pt idx="1040">
                  <c:v>251.59250816758345</c:v>
                </c:pt>
                <c:pt idx="1041">
                  <c:v>278.34208632076451</c:v>
                </c:pt>
                <c:pt idx="1042">
                  <c:v>257.99865292610264</c:v>
                </c:pt>
                <c:pt idx="1043">
                  <c:v>286.83464819089744</c:v>
                </c:pt>
                <c:pt idx="1044">
                  <c:v>235.29326987446885</c:v>
                </c:pt>
                <c:pt idx="1045">
                  <c:v>243.73300992737416</c:v>
                </c:pt>
                <c:pt idx="1046">
                  <c:v>226.02238211839975</c:v>
                </c:pt>
                <c:pt idx="1047">
                  <c:v>232.32434522420519</c:v>
                </c:pt>
                <c:pt idx="1048">
                  <c:v>255.07512318732162</c:v>
                </c:pt>
                <c:pt idx="1049">
                  <c:v>287.24991219066362</c:v>
                </c:pt>
                <c:pt idx="1050">
                  <c:v>236.10586939311867</c:v>
                </c:pt>
                <c:pt idx="1051">
                  <c:v>228.51479696415055</c:v>
                </c:pt>
                <c:pt idx="1052">
                  <c:v>249.34046834549002</c:v>
                </c:pt>
                <c:pt idx="1053">
                  <c:v>243.37111287270639</c:v>
                </c:pt>
                <c:pt idx="1054">
                  <c:v>267.85868699496314</c:v>
                </c:pt>
                <c:pt idx="1055">
                  <c:v>232.45186750358658</c:v>
                </c:pt>
                <c:pt idx="1056">
                  <c:v>252.89570864451085</c:v>
                </c:pt>
                <c:pt idx="1057">
                  <c:v>252.16163593864943</c:v>
                </c:pt>
                <c:pt idx="1058">
                  <c:v>245.9045628342123</c:v>
                </c:pt>
                <c:pt idx="1059">
                  <c:v>270.60321066945153</c:v>
                </c:pt>
                <c:pt idx="1060">
                  <c:v>194.51767487600983</c:v>
                </c:pt>
                <c:pt idx="1061">
                  <c:v>260.55212654639053</c:v>
                </c:pt>
                <c:pt idx="1062">
                  <c:v>199.74899532652506</c:v>
                </c:pt>
                <c:pt idx="1063">
                  <c:v>246.77489669408888</c:v>
                </c:pt>
                <c:pt idx="1064">
                  <c:v>265.17935034629789</c:v>
                </c:pt>
                <c:pt idx="1065">
                  <c:v>248.84021036458017</c:v>
                </c:pt>
                <c:pt idx="1066">
                  <c:v>261.44891601834206</c:v>
                </c:pt>
                <c:pt idx="1067">
                  <c:v>262.80127696177613</c:v>
                </c:pt>
                <c:pt idx="1068">
                  <c:v>278.55883834633755</c:v>
                </c:pt>
                <c:pt idx="1069">
                  <c:v>227.404466238433</c:v>
                </c:pt>
                <c:pt idx="1070">
                  <c:v>230.04637343380696</c:v>
                </c:pt>
                <c:pt idx="1071">
                  <c:v>250.62764938257968</c:v>
                </c:pt>
                <c:pt idx="1072">
                  <c:v>237.58042275119845</c:v>
                </c:pt>
                <c:pt idx="1073">
                  <c:v>249.38442510120359</c:v>
                </c:pt>
                <c:pt idx="1074">
                  <c:v>249.62864185078317</c:v>
                </c:pt>
                <c:pt idx="1075">
                  <c:v>248.80034423148521</c:v>
                </c:pt>
                <c:pt idx="1076">
                  <c:v>269.68150483858221</c:v>
                </c:pt>
                <c:pt idx="1077">
                  <c:v>248.07904270875346</c:v>
                </c:pt>
                <c:pt idx="1078">
                  <c:v>286.76683843239056</c:v>
                </c:pt>
                <c:pt idx="1079">
                  <c:v>289.20874362862355</c:v>
                </c:pt>
                <c:pt idx="1080">
                  <c:v>258.65004466203015</c:v>
                </c:pt>
                <c:pt idx="1081">
                  <c:v>257.59740969254375</c:v>
                </c:pt>
                <c:pt idx="1082">
                  <c:v>260.35263316518245</c:v>
                </c:pt>
                <c:pt idx="1083">
                  <c:v>274.30820569629429</c:v>
                </c:pt>
                <c:pt idx="1084">
                  <c:v>313.96446720803584</c:v>
                </c:pt>
                <c:pt idx="1085">
                  <c:v>244.5238406478814</c:v>
                </c:pt>
                <c:pt idx="1086">
                  <c:v>296.58961366499983</c:v>
                </c:pt>
                <c:pt idx="1087">
                  <c:v>293.41627786600492</c:v>
                </c:pt>
                <c:pt idx="1088">
                  <c:v>221.44037022496008</c:v>
                </c:pt>
                <c:pt idx="1089">
                  <c:v>263.60409241633084</c:v>
                </c:pt>
                <c:pt idx="1090">
                  <c:v>271.99803143980608</c:v>
                </c:pt>
                <c:pt idx="1091">
                  <c:v>227.88632728007417</c:v>
                </c:pt>
                <c:pt idx="1092">
                  <c:v>234.97087663254206</c:v>
                </c:pt>
                <c:pt idx="1093">
                  <c:v>235.3742173931636</c:v>
                </c:pt>
                <c:pt idx="1094">
                  <c:v>232.48268491676578</c:v>
                </c:pt>
                <c:pt idx="1095">
                  <c:v>249.329897958092</c:v>
                </c:pt>
                <c:pt idx="1096">
                  <c:v>237.70129081309966</c:v>
                </c:pt>
                <c:pt idx="1097">
                  <c:v>257.5924237766464</c:v>
                </c:pt>
                <c:pt idx="1098">
                  <c:v>272.29452378574149</c:v>
                </c:pt>
                <c:pt idx="1099">
                  <c:v>263.36960749185016</c:v>
                </c:pt>
                <c:pt idx="1100">
                  <c:v>202.1672096579677</c:v>
                </c:pt>
                <c:pt idx="1101">
                  <c:v>236.88975292482701</c:v>
                </c:pt>
                <c:pt idx="1102">
                  <c:v>231.22784130230036</c:v>
                </c:pt>
                <c:pt idx="1103">
                  <c:v>251.64434946875048</c:v>
                </c:pt>
                <c:pt idx="1104">
                  <c:v>301.59579126375473</c:v>
                </c:pt>
                <c:pt idx="1105">
                  <c:v>270.49365086936677</c:v>
                </c:pt>
                <c:pt idx="1106">
                  <c:v>237.07863594976519</c:v>
                </c:pt>
                <c:pt idx="1107">
                  <c:v>278.62392622880679</c:v>
                </c:pt>
                <c:pt idx="1108">
                  <c:v>195.51077537002951</c:v>
                </c:pt>
                <c:pt idx="1109">
                  <c:v>254.60596250232339</c:v>
                </c:pt>
                <c:pt idx="1110">
                  <c:v>248.02134446536542</c:v>
                </c:pt>
                <c:pt idx="1111">
                  <c:v>264.96497948795798</c:v>
                </c:pt>
                <c:pt idx="1112">
                  <c:v>261.97907375357755</c:v>
                </c:pt>
                <c:pt idx="1113">
                  <c:v>286.25513779091187</c:v>
                </c:pt>
                <c:pt idx="1114">
                  <c:v>246.88980184387259</c:v>
                </c:pt>
                <c:pt idx="1115">
                  <c:v>271.37136006344161</c:v>
                </c:pt>
                <c:pt idx="1116">
                  <c:v>240.20551754133209</c:v>
                </c:pt>
                <c:pt idx="1117">
                  <c:v>265.09368826041629</c:v>
                </c:pt>
                <c:pt idx="1118">
                  <c:v>278.23727750017747</c:v>
                </c:pt>
                <c:pt idx="1119">
                  <c:v>266.91583152037862</c:v>
                </c:pt>
                <c:pt idx="1120">
                  <c:v>226.80217970034022</c:v>
                </c:pt>
                <c:pt idx="1121">
                  <c:v>244.19095889500286</c:v>
                </c:pt>
                <c:pt idx="1122">
                  <c:v>201.28603886250579</c:v>
                </c:pt>
                <c:pt idx="1123">
                  <c:v>275.04637045781817</c:v>
                </c:pt>
                <c:pt idx="1124">
                  <c:v>237.54005324693696</c:v>
                </c:pt>
                <c:pt idx="1125">
                  <c:v>257.90204301805039</c:v>
                </c:pt>
                <c:pt idx="1126">
                  <c:v>227.43231428176568</c:v>
                </c:pt>
                <c:pt idx="1127">
                  <c:v>307.01074949693344</c:v>
                </c:pt>
                <c:pt idx="1128">
                  <c:v>271.97552346470314</c:v>
                </c:pt>
                <c:pt idx="1129">
                  <c:v>220.61542674750385</c:v>
                </c:pt>
                <c:pt idx="1130">
                  <c:v>223.17509311485696</c:v>
                </c:pt>
                <c:pt idx="1131">
                  <c:v>278.84776926173532</c:v>
                </c:pt>
                <c:pt idx="1132">
                  <c:v>281.13607541848955</c:v>
                </c:pt>
                <c:pt idx="1133">
                  <c:v>256.46246473572802</c:v>
                </c:pt>
                <c:pt idx="1134">
                  <c:v>304.46982255618832</c:v>
                </c:pt>
                <c:pt idx="1135">
                  <c:v>252.3213185891851</c:v>
                </c:pt>
                <c:pt idx="1136">
                  <c:v>256.796024817979</c:v>
                </c:pt>
                <c:pt idx="1137">
                  <c:v>213.23016030333176</c:v>
                </c:pt>
                <c:pt idx="1138">
                  <c:v>265.24047141700584</c:v>
                </c:pt>
                <c:pt idx="1139">
                  <c:v>303.47447228978359</c:v>
                </c:pt>
                <c:pt idx="1140">
                  <c:v>225.74667741533611</c:v>
                </c:pt>
                <c:pt idx="1141">
                  <c:v>256.8482554298422</c:v>
                </c:pt>
                <c:pt idx="1142">
                  <c:v>233.54580199246976</c:v>
                </c:pt>
                <c:pt idx="1143">
                  <c:v>249.44447425793103</c:v>
                </c:pt>
                <c:pt idx="1144">
                  <c:v>199.37943237703169</c:v>
                </c:pt>
                <c:pt idx="1145">
                  <c:v>300.09190045134653</c:v>
                </c:pt>
                <c:pt idx="1146">
                  <c:v>254.98510190922653</c:v>
                </c:pt>
                <c:pt idx="1147">
                  <c:v>252.42821097216586</c:v>
                </c:pt>
                <c:pt idx="1148">
                  <c:v>276.51100141530873</c:v>
                </c:pt>
                <c:pt idx="1149">
                  <c:v>216.5589765683971</c:v>
                </c:pt>
                <c:pt idx="1150">
                  <c:v>253.9895737124447</c:v>
                </c:pt>
                <c:pt idx="1151">
                  <c:v>238.64691858825995</c:v>
                </c:pt>
                <c:pt idx="1152">
                  <c:v>226.27416529276044</c:v>
                </c:pt>
                <c:pt idx="1153">
                  <c:v>200.19209938926372</c:v>
                </c:pt>
                <c:pt idx="1154">
                  <c:v>272.21428466282833</c:v>
                </c:pt>
                <c:pt idx="1155">
                  <c:v>239.23334534178906</c:v>
                </c:pt>
                <c:pt idx="1156">
                  <c:v>231.35658742205013</c:v>
                </c:pt>
                <c:pt idx="1157">
                  <c:v>303.76939025527793</c:v>
                </c:pt>
                <c:pt idx="1158">
                  <c:v>266.87284443617062</c:v>
                </c:pt>
                <c:pt idx="1159">
                  <c:v>281.08675453022522</c:v>
                </c:pt>
                <c:pt idx="1160">
                  <c:v>265.33141107274685</c:v>
                </c:pt>
                <c:pt idx="1161">
                  <c:v>252.45093337454895</c:v>
                </c:pt>
                <c:pt idx="1162">
                  <c:v>241.14744627951603</c:v>
                </c:pt>
                <c:pt idx="1163">
                  <c:v>233.72029578868387</c:v>
                </c:pt>
                <c:pt idx="1164">
                  <c:v>247.12641562417278</c:v>
                </c:pt>
                <c:pt idx="1165">
                  <c:v>230.56551318813661</c:v>
                </c:pt>
                <c:pt idx="1166">
                  <c:v>239.6252815428839</c:v>
                </c:pt>
                <c:pt idx="1167">
                  <c:v>207.70831414992838</c:v>
                </c:pt>
                <c:pt idx="1168">
                  <c:v>285.94648436198202</c:v>
                </c:pt>
                <c:pt idx="1169">
                  <c:v>300.37693470969293</c:v>
                </c:pt>
                <c:pt idx="1170">
                  <c:v>260.47586379697191</c:v>
                </c:pt>
                <c:pt idx="1171">
                  <c:v>243.14107049523923</c:v>
                </c:pt>
                <c:pt idx="1172">
                  <c:v>206.1119588322137</c:v>
                </c:pt>
                <c:pt idx="1173">
                  <c:v>266.93183223879356</c:v>
                </c:pt>
                <c:pt idx="1174">
                  <c:v>242.93626786012715</c:v>
                </c:pt>
                <c:pt idx="1175">
                  <c:v>278.72932882093687</c:v>
                </c:pt>
                <c:pt idx="1176">
                  <c:v>292.7655129537809</c:v>
                </c:pt>
                <c:pt idx="1177">
                  <c:v>227.3746682613596</c:v>
                </c:pt>
                <c:pt idx="1178">
                  <c:v>288.53071203418205</c:v>
                </c:pt>
                <c:pt idx="1179">
                  <c:v>257.47924651279618</c:v>
                </c:pt>
                <c:pt idx="1180">
                  <c:v>240.1028110704126</c:v>
                </c:pt>
                <c:pt idx="1181">
                  <c:v>271.66608740490034</c:v>
                </c:pt>
                <c:pt idx="1182">
                  <c:v>272.35318117223699</c:v>
                </c:pt>
                <c:pt idx="1183">
                  <c:v>264.73162443816256</c:v>
                </c:pt>
                <c:pt idx="1184">
                  <c:v>238.51771067383737</c:v>
                </c:pt>
                <c:pt idx="1185">
                  <c:v>241.7146531782611</c:v>
                </c:pt>
                <c:pt idx="1186">
                  <c:v>262.93747915639841</c:v>
                </c:pt>
                <c:pt idx="1187">
                  <c:v>285.67206456241229</c:v>
                </c:pt>
                <c:pt idx="1188">
                  <c:v>282.9106376387046</c:v>
                </c:pt>
                <c:pt idx="1189">
                  <c:v>249.77102958193251</c:v>
                </c:pt>
                <c:pt idx="1190">
                  <c:v>270.86349310082915</c:v>
                </c:pt>
                <c:pt idx="1191">
                  <c:v>217.84704295191204</c:v>
                </c:pt>
                <c:pt idx="1192">
                  <c:v>228.46801784589536</c:v>
                </c:pt>
                <c:pt idx="1193">
                  <c:v>274.62662116473388</c:v>
                </c:pt>
                <c:pt idx="1194">
                  <c:v>245.03600972612591</c:v>
                </c:pt>
                <c:pt idx="1195">
                  <c:v>298.68163675018684</c:v>
                </c:pt>
                <c:pt idx="1196">
                  <c:v>243.28567430942741</c:v>
                </c:pt>
                <c:pt idx="1197">
                  <c:v>198.53072897695114</c:v>
                </c:pt>
                <c:pt idx="1198">
                  <c:v>260.65596617880584</c:v>
                </c:pt>
                <c:pt idx="1199">
                  <c:v>238.98375509536993</c:v>
                </c:pt>
                <c:pt idx="1200">
                  <c:v>265.21089699544677</c:v>
                </c:pt>
                <c:pt idx="1201">
                  <c:v>216.56689866151174</c:v>
                </c:pt>
                <c:pt idx="1202">
                  <c:v>232.17755929325691</c:v>
                </c:pt>
                <c:pt idx="1203">
                  <c:v>246.83191196174113</c:v>
                </c:pt>
                <c:pt idx="1204">
                  <c:v>282.60833276190459</c:v>
                </c:pt>
                <c:pt idx="1205">
                  <c:v>238.66247164558081</c:v>
                </c:pt>
                <c:pt idx="1206">
                  <c:v>289.75761953342317</c:v>
                </c:pt>
                <c:pt idx="1207">
                  <c:v>234.82189114952843</c:v>
                </c:pt>
                <c:pt idx="1208">
                  <c:v>294.99776936695821</c:v>
                </c:pt>
                <c:pt idx="1209">
                  <c:v>176.61271942042296</c:v>
                </c:pt>
                <c:pt idx="1210">
                  <c:v>226.52928204146644</c:v>
                </c:pt>
                <c:pt idx="1211">
                  <c:v>281.23602426471177</c:v>
                </c:pt>
                <c:pt idx="1212">
                  <c:v>285.33796486292266</c:v>
                </c:pt>
                <c:pt idx="1213">
                  <c:v>265.26384883713843</c:v>
                </c:pt>
                <c:pt idx="1214">
                  <c:v>260.21022738485431</c:v>
                </c:pt>
                <c:pt idx="1215">
                  <c:v>255.90582579431702</c:v>
                </c:pt>
                <c:pt idx="1216">
                  <c:v>258.08606329763751</c:v>
                </c:pt>
                <c:pt idx="1217">
                  <c:v>263.48728803717114</c:v>
                </c:pt>
                <c:pt idx="1218">
                  <c:v>253.8441190896948</c:v>
                </c:pt>
                <c:pt idx="1219">
                  <c:v>245.25379364688527</c:v>
                </c:pt>
                <c:pt idx="1220">
                  <c:v>219.63845929371618</c:v>
                </c:pt>
                <c:pt idx="1221">
                  <c:v>245.44549954599796</c:v>
                </c:pt>
                <c:pt idx="1222">
                  <c:v>231.83747573358926</c:v>
                </c:pt>
                <c:pt idx="1223">
                  <c:v>226.31786566862698</c:v>
                </c:pt>
                <c:pt idx="1224">
                  <c:v>238.77495088206481</c:v>
                </c:pt>
                <c:pt idx="1225">
                  <c:v>258.853528434841</c:v>
                </c:pt>
                <c:pt idx="1226">
                  <c:v>269.09298404757533</c:v>
                </c:pt>
                <c:pt idx="1227">
                  <c:v>277.82344754798396</c:v>
                </c:pt>
                <c:pt idx="1228">
                  <c:v>214.13440521946575</c:v>
                </c:pt>
                <c:pt idx="1229">
                  <c:v>221.14990217139416</c:v>
                </c:pt>
                <c:pt idx="1230">
                  <c:v>209.42145335817068</c:v>
                </c:pt>
                <c:pt idx="1231">
                  <c:v>261.17795482549315</c:v>
                </c:pt>
                <c:pt idx="1232">
                  <c:v>250.68553760434716</c:v>
                </c:pt>
                <c:pt idx="1233">
                  <c:v>237.26794435281536</c:v>
                </c:pt>
                <c:pt idx="1234">
                  <c:v>277.23892674156843</c:v>
                </c:pt>
                <c:pt idx="1235">
                  <c:v>255.14752324450123</c:v>
                </c:pt>
                <c:pt idx="1236">
                  <c:v>269.3018935637088</c:v>
                </c:pt>
                <c:pt idx="1237">
                  <c:v>273.09056611382641</c:v>
                </c:pt>
                <c:pt idx="1238">
                  <c:v>297.91269503718911</c:v>
                </c:pt>
                <c:pt idx="1239">
                  <c:v>233.75831198536284</c:v>
                </c:pt>
                <c:pt idx="1240">
                  <c:v>212.97867541175336</c:v>
                </c:pt>
                <c:pt idx="1241">
                  <c:v>281.38942909911947</c:v>
                </c:pt>
                <c:pt idx="1242">
                  <c:v>258.59020514445433</c:v>
                </c:pt>
                <c:pt idx="1243">
                  <c:v>300.18674688000772</c:v>
                </c:pt>
                <c:pt idx="1244">
                  <c:v>250.98357530488954</c:v>
                </c:pt>
                <c:pt idx="1245">
                  <c:v>269.7327495101818</c:v>
                </c:pt>
                <c:pt idx="1246">
                  <c:v>240.22613144254262</c:v>
                </c:pt>
                <c:pt idx="1247">
                  <c:v>225.35117849098694</c:v>
                </c:pt>
                <c:pt idx="1248">
                  <c:v>229.03393330065529</c:v>
                </c:pt>
                <c:pt idx="1249">
                  <c:v>195.75180491074349</c:v>
                </c:pt>
                <c:pt idx="1250">
                  <c:v>219.92998634252103</c:v>
                </c:pt>
                <c:pt idx="1251">
                  <c:v>214.8589285299239</c:v>
                </c:pt>
                <c:pt idx="1252">
                  <c:v>258.8618767427896</c:v>
                </c:pt>
                <c:pt idx="1253">
                  <c:v>230.18193065581065</c:v>
                </c:pt>
                <c:pt idx="1254">
                  <c:v>229.54703769135341</c:v>
                </c:pt>
                <c:pt idx="1255">
                  <c:v>217.12030270198738</c:v>
                </c:pt>
                <c:pt idx="1256">
                  <c:v>226.8499160735403</c:v>
                </c:pt>
                <c:pt idx="1257">
                  <c:v>259.34971141263424</c:v>
                </c:pt>
                <c:pt idx="1258">
                  <c:v>301.27656566300379</c:v>
                </c:pt>
                <c:pt idx="1259">
                  <c:v>300.10386958996344</c:v>
                </c:pt>
                <c:pt idx="1260">
                  <c:v>275.89185174533861</c:v>
                </c:pt>
                <c:pt idx="1261">
                  <c:v>226.05426277127464</c:v>
                </c:pt>
                <c:pt idx="1262">
                  <c:v>214.26669126800101</c:v>
                </c:pt>
                <c:pt idx="1263">
                  <c:v>238.00603436351213</c:v>
                </c:pt>
                <c:pt idx="1264">
                  <c:v>258.62683939581285</c:v>
                </c:pt>
                <c:pt idx="1265">
                  <c:v>292.83942539501737</c:v>
                </c:pt>
                <c:pt idx="1266">
                  <c:v>254.16054870456313</c:v>
                </c:pt>
                <c:pt idx="1267">
                  <c:v>232.89808746072626</c:v>
                </c:pt>
                <c:pt idx="1268">
                  <c:v>210.31589888117742</c:v>
                </c:pt>
                <c:pt idx="1269">
                  <c:v>227.98928418332235</c:v>
                </c:pt>
                <c:pt idx="1270">
                  <c:v>272.42479232078506</c:v>
                </c:pt>
                <c:pt idx="1271">
                  <c:v>239.84736195191468</c:v>
                </c:pt>
                <c:pt idx="1272">
                  <c:v>216.36856730323206</c:v>
                </c:pt>
                <c:pt idx="1273">
                  <c:v>226.32055417836818</c:v>
                </c:pt>
                <c:pt idx="1274">
                  <c:v>224.27238471997762</c:v>
                </c:pt>
                <c:pt idx="1275">
                  <c:v>218.32380805765081</c:v>
                </c:pt>
                <c:pt idx="1276">
                  <c:v>236.28219010692041</c:v>
                </c:pt>
                <c:pt idx="1277">
                  <c:v>265.5239826989104</c:v>
                </c:pt>
                <c:pt idx="1278">
                  <c:v>254.69859120222705</c:v>
                </c:pt>
                <c:pt idx="1279">
                  <c:v>236.9445065612106</c:v>
                </c:pt>
                <c:pt idx="1280">
                  <c:v>248.77572968785549</c:v>
                </c:pt>
                <c:pt idx="1281">
                  <c:v>256.70473996106097</c:v>
                </c:pt>
                <c:pt idx="1282">
                  <c:v>247.53864912703628</c:v>
                </c:pt>
                <c:pt idx="1283">
                  <c:v>277.59390022737563</c:v>
                </c:pt>
                <c:pt idx="1284">
                  <c:v>244.22471647667268</c:v>
                </c:pt>
                <c:pt idx="1285">
                  <c:v>229.01234218726324</c:v>
                </c:pt>
                <c:pt idx="1286">
                  <c:v>231.23343181653709</c:v>
                </c:pt>
                <c:pt idx="1287">
                  <c:v>299.49326312177823</c:v>
                </c:pt>
                <c:pt idx="1288">
                  <c:v>240.63231818838403</c:v>
                </c:pt>
                <c:pt idx="1289">
                  <c:v>250.21996804924103</c:v>
                </c:pt>
                <c:pt idx="1290">
                  <c:v>203.88449376763299</c:v>
                </c:pt>
                <c:pt idx="1291">
                  <c:v>233.75521918794794</c:v>
                </c:pt>
                <c:pt idx="1292">
                  <c:v>225.92053282331165</c:v>
                </c:pt>
                <c:pt idx="1293">
                  <c:v>285.04857763788755</c:v>
                </c:pt>
                <c:pt idx="1294">
                  <c:v>291.6051997661005</c:v>
                </c:pt>
                <c:pt idx="1295">
                  <c:v>255.73700390860847</c:v>
                </c:pt>
                <c:pt idx="1296">
                  <c:v>277.93091618714095</c:v>
                </c:pt>
                <c:pt idx="1297">
                  <c:v>246.92496328406355</c:v>
                </c:pt>
                <c:pt idx="1298">
                  <c:v>237.61255486062919</c:v>
                </c:pt>
                <c:pt idx="1299">
                  <c:v>278.98676501769722</c:v>
                </c:pt>
                <c:pt idx="1300">
                  <c:v>286.80117062745893</c:v>
                </c:pt>
                <c:pt idx="1301">
                  <c:v>256.30197767273211</c:v>
                </c:pt>
                <c:pt idx="1302">
                  <c:v>271.97755902938883</c:v>
                </c:pt>
                <c:pt idx="1303">
                  <c:v>248.63527578414599</c:v>
                </c:pt>
                <c:pt idx="1304">
                  <c:v>298.75027070865178</c:v>
                </c:pt>
                <c:pt idx="1305">
                  <c:v>214.45489251286898</c:v>
                </c:pt>
                <c:pt idx="1306">
                  <c:v>277.627605452463</c:v>
                </c:pt>
                <c:pt idx="1307">
                  <c:v>258.04457319572617</c:v>
                </c:pt>
                <c:pt idx="1308">
                  <c:v>227.19974261016213</c:v>
                </c:pt>
                <c:pt idx="1309">
                  <c:v>214.89944516915199</c:v>
                </c:pt>
                <c:pt idx="1310">
                  <c:v>252.04080875197815</c:v>
                </c:pt>
                <c:pt idx="1311">
                  <c:v>207.59016800752067</c:v>
                </c:pt>
                <c:pt idx="1312">
                  <c:v>249.69075083403354</c:v>
                </c:pt>
                <c:pt idx="1313">
                  <c:v>272.95001042121447</c:v>
                </c:pt>
                <c:pt idx="1314">
                  <c:v>225.8364715017679</c:v>
                </c:pt>
                <c:pt idx="1315">
                  <c:v>274.20357710242013</c:v>
                </c:pt>
                <c:pt idx="1316">
                  <c:v>217.50478349009478</c:v>
                </c:pt>
                <c:pt idx="1317">
                  <c:v>271.28944112271375</c:v>
                </c:pt>
                <c:pt idx="1318">
                  <c:v>237.42205304656216</c:v>
                </c:pt>
                <c:pt idx="1319">
                  <c:v>242.39707543527661</c:v>
                </c:pt>
                <c:pt idx="1320">
                  <c:v>254.43419987963301</c:v>
                </c:pt>
                <c:pt idx="1321">
                  <c:v>231.06912450796648</c:v>
                </c:pt>
                <c:pt idx="1322">
                  <c:v>243.00582405417757</c:v>
                </c:pt>
              </c:numCache>
            </c:numRef>
          </c:cat>
          <c:val>
            <c:numRef>
              <c:f>Simulation!$M$6:$M$1328</c:f>
              <c:numCache>
                <c:formatCode>General</c:formatCode>
                <c:ptCount val="1323"/>
                <c:pt idx="0">
                  <c:v>169.04337561418097</c:v>
                </c:pt>
                <c:pt idx="1">
                  <c:v>169.44585793947951</c:v>
                </c:pt>
                <c:pt idx="2">
                  <c:v>173.04799863287224</c:v>
                </c:pt>
                <c:pt idx="3">
                  <c:v>164.69386670110987</c:v>
                </c:pt>
                <c:pt idx="4">
                  <c:v>163.38050517542001</c:v>
                </c:pt>
                <c:pt idx="5">
                  <c:v>162.25940684510908</c:v>
                </c:pt>
                <c:pt idx="6">
                  <c:v>166.69428252767676</c:v>
                </c:pt>
                <c:pt idx="7">
                  <c:v>179.75919096907703</c:v>
                </c:pt>
                <c:pt idx="8">
                  <c:v>173.39344680444907</c:v>
                </c:pt>
                <c:pt idx="9">
                  <c:v>166.9324268571622</c:v>
                </c:pt>
                <c:pt idx="10">
                  <c:v>156.48068574865326</c:v>
                </c:pt>
                <c:pt idx="11">
                  <c:v>159.42303952921415</c:v>
                </c:pt>
                <c:pt idx="12">
                  <c:v>168.96486676694064</c:v>
                </c:pt>
                <c:pt idx="13">
                  <c:v>161.48889940510898</c:v>
                </c:pt>
                <c:pt idx="14">
                  <c:v>164.17316307363103</c:v>
                </c:pt>
                <c:pt idx="15">
                  <c:v>179.68639456192892</c:v>
                </c:pt>
                <c:pt idx="16">
                  <c:v>167.56713616292001</c:v>
                </c:pt>
                <c:pt idx="17">
                  <c:v>158.29595880881226</c:v>
                </c:pt>
                <c:pt idx="18">
                  <c:v>175.59114147399771</c:v>
                </c:pt>
                <c:pt idx="19">
                  <c:v>156.71106847947181</c:v>
                </c:pt>
                <c:pt idx="20">
                  <c:v>159.98503556998168</c:v>
                </c:pt>
                <c:pt idx="21">
                  <c:v>166.75299769351935</c:v>
                </c:pt>
                <c:pt idx="22">
                  <c:v>178.80063913665603</c:v>
                </c:pt>
                <c:pt idx="23">
                  <c:v>177.96225396916611</c:v>
                </c:pt>
                <c:pt idx="24">
                  <c:v>153.96770131490362</c:v>
                </c:pt>
                <c:pt idx="25">
                  <c:v>159.36274205342056</c:v>
                </c:pt>
                <c:pt idx="26">
                  <c:v>164.77575094307014</c:v>
                </c:pt>
                <c:pt idx="27">
                  <c:v>179.258348273433</c:v>
                </c:pt>
                <c:pt idx="28">
                  <c:v>169.22961302930861</c:v>
                </c:pt>
                <c:pt idx="29">
                  <c:v>166.94075626451121</c:v>
                </c:pt>
                <c:pt idx="30">
                  <c:v>177.42261888559432</c:v>
                </c:pt>
                <c:pt idx="31">
                  <c:v>176.85138662761159</c:v>
                </c:pt>
                <c:pt idx="32">
                  <c:v>163.22022044309787</c:v>
                </c:pt>
                <c:pt idx="33">
                  <c:v>181.15900125649716</c:v>
                </c:pt>
                <c:pt idx="34">
                  <c:v>168.35304901583825</c:v>
                </c:pt>
                <c:pt idx="35">
                  <c:v>173.21201825974364</c:v>
                </c:pt>
                <c:pt idx="36">
                  <c:v>179.79451973047225</c:v>
                </c:pt>
                <c:pt idx="37">
                  <c:v>166.68782412473999</c:v>
                </c:pt>
                <c:pt idx="38">
                  <c:v>174.83313293492452</c:v>
                </c:pt>
                <c:pt idx="39">
                  <c:v>169.89965530847059</c:v>
                </c:pt>
                <c:pt idx="40">
                  <c:v>153.91362409900734</c:v>
                </c:pt>
                <c:pt idx="41">
                  <c:v>174.10490029059739</c:v>
                </c:pt>
                <c:pt idx="42">
                  <c:v>176.55470123534917</c:v>
                </c:pt>
                <c:pt idx="43">
                  <c:v>169.39513889251711</c:v>
                </c:pt>
                <c:pt idx="44">
                  <c:v>171.7808451371923</c:v>
                </c:pt>
                <c:pt idx="45">
                  <c:v>177.67314340931603</c:v>
                </c:pt>
                <c:pt idx="46">
                  <c:v>153.71158674206578</c:v>
                </c:pt>
                <c:pt idx="47">
                  <c:v>183.281158895456</c:v>
                </c:pt>
                <c:pt idx="48">
                  <c:v>163.99498486916275</c:v>
                </c:pt>
                <c:pt idx="49">
                  <c:v>160.15814320348628</c:v>
                </c:pt>
                <c:pt idx="50">
                  <c:v>151.96843616534306</c:v>
                </c:pt>
                <c:pt idx="51">
                  <c:v>166.14006418011988</c:v>
                </c:pt>
                <c:pt idx="52">
                  <c:v>164.08097078683539</c:v>
                </c:pt>
                <c:pt idx="53">
                  <c:v>163.53320503890362</c:v>
                </c:pt>
                <c:pt idx="54">
                  <c:v>164.458571103922</c:v>
                </c:pt>
                <c:pt idx="55">
                  <c:v>171.17461833343535</c:v>
                </c:pt>
                <c:pt idx="56">
                  <c:v>171.17865523613699</c:v>
                </c:pt>
                <c:pt idx="57">
                  <c:v>169.45131105242507</c:v>
                </c:pt>
                <c:pt idx="58">
                  <c:v>169.72070026173986</c:v>
                </c:pt>
                <c:pt idx="59">
                  <c:v>168.39410517173062</c:v>
                </c:pt>
                <c:pt idx="60">
                  <c:v>178.13197360054252</c:v>
                </c:pt>
                <c:pt idx="61">
                  <c:v>171.9161283980458</c:v>
                </c:pt>
                <c:pt idx="62">
                  <c:v>176.6943186338342</c:v>
                </c:pt>
                <c:pt idx="63">
                  <c:v>155.36454879913256</c:v>
                </c:pt>
                <c:pt idx="64">
                  <c:v>163.01069333026476</c:v>
                </c:pt>
                <c:pt idx="65">
                  <c:v>175.20774924258509</c:v>
                </c:pt>
                <c:pt idx="66">
                  <c:v>166.12110180848231</c:v>
                </c:pt>
                <c:pt idx="67">
                  <c:v>166.77850498206237</c:v>
                </c:pt>
                <c:pt idx="68">
                  <c:v>178.56984279407334</c:v>
                </c:pt>
                <c:pt idx="69">
                  <c:v>167.55251670157202</c:v>
                </c:pt>
                <c:pt idx="70">
                  <c:v>163.05464170631251</c:v>
                </c:pt>
                <c:pt idx="71">
                  <c:v>179.58664905426141</c:v>
                </c:pt>
                <c:pt idx="72">
                  <c:v>172.34581583625686</c:v>
                </c:pt>
                <c:pt idx="73">
                  <c:v>173.55581671959385</c:v>
                </c:pt>
                <c:pt idx="74">
                  <c:v>170.68511165278881</c:v>
                </c:pt>
                <c:pt idx="75">
                  <c:v>164.3739328639474</c:v>
                </c:pt>
                <c:pt idx="76">
                  <c:v>169.05388952690382</c:v>
                </c:pt>
                <c:pt idx="77">
                  <c:v>168.62627416476431</c:v>
                </c:pt>
                <c:pt idx="78">
                  <c:v>159.32125160018722</c:v>
                </c:pt>
                <c:pt idx="79">
                  <c:v>160.60469712843727</c:v>
                </c:pt>
                <c:pt idx="80">
                  <c:v>161.86365479395303</c:v>
                </c:pt>
                <c:pt idx="81">
                  <c:v>170.69370735266014</c:v>
                </c:pt>
                <c:pt idx="82">
                  <c:v>174.28261869190339</c:v>
                </c:pt>
                <c:pt idx="83">
                  <c:v>168.8034126702043</c:v>
                </c:pt>
                <c:pt idx="84">
                  <c:v>170.18687099577059</c:v>
                </c:pt>
                <c:pt idx="85">
                  <c:v>160.03946876021192</c:v>
                </c:pt>
                <c:pt idx="86">
                  <c:v>166.47288039084856</c:v>
                </c:pt>
                <c:pt idx="87">
                  <c:v>163.12535309694348</c:v>
                </c:pt>
                <c:pt idx="88">
                  <c:v>162.11311848676394</c:v>
                </c:pt>
                <c:pt idx="89">
                  <c:v>169.14553291843754</c:v>
                </c:pt>
                <c:pt idx="90">
                  <c:v>177.73509903814505</c:v>
                </c:pt>
                <c:pt idx="91">
                  <c:v>167.10365335556617</c:v>
                </c:pt>
                <c:pt idx="92">
                  <c:v>170.99672014007359</c:v>
                </c:pt>
                <c:pt idx="93">
                  <c:v>163.74845958708968</c:v>
                </c:pt>
                <c:pt idx="94">
                  <c:v>169.53939117551832</c:v>
                </c:pt>
                <c:pt idx="95">
                  <c:v>165.61695711817669</c:v>
                </c:pt>
                <c:pt idx="96">
                  <c:v>167.66465721601887</c:v>
                </c:pt>
                <c:pt idx="97">
                  <c:v>170.33238664205518</c:v>
                </c:pt>
                <c:pt idx="98">
                  <c:v>168.60919951467895</c:v>
                </c:pt>
                <c:pt idx="99">
                  <c:v>179.44275646039742</c:v>
                </c:pt>
                <c:pt idx="100">
                  <c:v>160.52787495972873</c:v>
                </c:pt>
                <c:pt idx="101">
                  <c:v>168.15680287545888</c:v>
                </c:pt>
                <c:pt idx="102">
                  <c:v>159.49700406017232</c:v>
                </c:pt>
                <c:pt idx="103">
                  <c:v>159.64851538493107</c:v>
                </c:pt>
                <c:pt idx="104">
                  <c:v>172.00667749150563</c:v>
                </c:pt>
                <c:pt idx="105">
                  <c:v>175.52376233808786</c:v>
                </c:pt>
                <c:pt idx="106">
                  <c:v>176.85941405518341</c:v>
                </c:pt>
                <c:pt idx="107">
                  <c:v>168.87746700388948</c:v>
                </c:pt>
                <c:pt idx="108">
                  <c:v>170.80538487908049</c:v>
                </c:pt>
                <c:pt idx="109">
                  <c:v>172.05564272358728</c:v>
                </c:pt>
                <c:pt idx="110">
                  <c:v>169.45279066927466</c:v>
                </c:pt>
                <c:pt idx="111">
                  <c:v>166.95874307338781</c:v>
                </c:pt>
                <c:pt idx="112">
                  <c:v>174.1546326137551</c:v>
                </c:pt>
                <c:pt idx="113">
                  <c:v>161.58586982852304</c:v>
                </c:pt>
                <c:pt idx="114">
                  <c:v>155.56050290391545</c:v>
                </c:pt>
                <c:pt idx="115">
                  <c:v>165.06969302152891</c:v>
                </c:pt>
                <c:pt idx="116">
                  <c:v>153.3525883471807</c:v>
                </c:pt>
                <c:pt idx="117">
                  <c:v>168.51673442759761</c:v>
                </c:pt>
                <c:pt idx="118">
                  <c:v>161.34696061522175</c:v>
                </c:pt>
                <c:pt idx="119">
                  <c:v>167.58833494774339</c:v>
                </c:pt>
                <c:pt idx="120">
                  <c:v>162.79923609778035</c:v>
                </c:pt>
                <c:pt idx="121">
                  <c:v>169.84072264134187</c:v>
                </c:pt>
                <c:pt idx="122">
                  <c:v>170.70656577580181</c:v>
                </c:pt>
                <c:pt idx="123">
                  <c:v>159.74585095707209</c:v>
                </c:pt>
                <c:pt idx="124">
                  <c:v>173.55684304812195</c:v>
                </c:pt>
                <c:pt idx="125">
                  <c:v>165.63065601725276</c:v>
                </c:pt>
                <c:pt idx="126">
                  <c:v>177.75127149542985</c:v>
                </c:pt>
                <c:pt idx="127">
                  <c:v>167.31646796177947</c:v>
                </c:pt>
                <c:pt idx="128">
                  <c:v>172.96721422229771</c:v>
                </c:pt>
                <c:pt idx="129">
                  <c:v>166.92051187204294</c:v>
                </c:pt>
                <c:pt idx="130">
                  <c:v>166.26216271079883</c:v>
                </c:pt>
                <c:pt idx="131">
                  <c:v>165.40176451172093</c:v>
                </c:pt>
                <c:pt idx="132">
                  <c:v>167.92199592749412</c:v>
                </c:pt>
                <c:pt idx="133">
                  <c:v>163.82226451034748</c:v>
                </c:pt>
                <c:pt idx="134">
                  <c:v>172.47138164171929</c:v>
                </c:pt>
                <c:pt idx="135">
                  <c:v>158.37019753843299</c:v>
                </c:pt>
                <c:pt idx="136">
                  <c:v>170.74438138886009</c:v>
                </c:pt>
                <c:pt idx="137">
                  <c:v>172.78376304372489</c:v>
                </c:pt>
                <c:pt idx="138">
                  <c:v>167.32836843881984</c:v>
                </c:pt>
                <c:pt idx="139">
                  <c:v>178.10594714337233</c:v>
                </c:pt>
                <c:pt idx="140">
                  <c:v>152.70124926851935</c:v>
                </c:pt>
                <c:pt idx="141">
                  <c:v>150.54202416902515</c:v>
                </c:pt>
                <c:pt idx="142">
                  <c:v>157.70105393146324</c:v>
                </c:pt>
                <c:pt idx="143">
                  <c:v>174.98744994795481</c:v>
                </c:pt>
                <c:pt idx="144">
                  <c:v>171.96202786724203</c:v>
                </c:pt>
                <c:pt idx="145">
                  <c:v>161.35907677287906</c:v>
                </c:pt>
                <c:pt idx="146">
                  <c:v>158.36163130629316</c:v>
                </c:pt>
                <c:pt idx="147">
                  <c:v>160.23643047881825</c:v>
                </c:pt>
                <c:pt idx="148">
                  <c:v>157.25010465950334</c:v>
                </c:pt>
                <c:pt idx="149">
                  <c:v>171.68686652471678</c:v>
                </c:pt>
                <c:pt idx="150">
                  <c:v>166.47981075689296</c:v>
                </c:pt>
                <c:pt idx="151">
                  <c:v>174.5867926718409</c:v>
                </c:pt>
                <c:pt idx="152">
                  <c:v>161.76815091397603</c:v>
                </c:pt>
                <c:pt idx="153">
                  <c:v>171.08906588684104</c:v>
                </c:pt>
                <c:pt idx="154">
                  <c:v>161.25153188422655</c:v>
                </c:pt>
                <c:pt idx="155">
                  <c:v>168.14144623350575</c:v>
                </c:pt>
                <c:pt idx="156">
                  <c:v>159.04460046167992</c:v>
                </c:pt>
                <c:pt idx="157">
                  <c:v>169.52811697946723</c:v>
                </c:pt>
                <c:pt idx="158">
                  <c:v>174.40355889877486</c:v>
                </c:pt>
                <c:pt idx="159">
                  <c:v>175.88381698989699</c:v>
                </c:pt>
                <c:pt idx="160">
                  <c:v>165.32365037737202</c:v>
                </c:pt>
                <c:pt idx="161">
                  <c:v>171.39253295353603</c:v>
                </c:pt>
                <c:pt idx="162">
                  <c:v>168.60209108653379</c:v>
                </c:pt>
                <c:pt idx="163">
                  <c:v>155.7727030048471</c:v>
                </c:pt>
                <c:pt idx="164">
                  <c:v>166.43206121256782</c:v>
                </c:pt>
                <c:pt idx="165">
                  <c:v>157.62700226836725</c:v>
                </c:pt>
                <c:pt idx="166">
                  <c:v>176.89160724402288</c:v>
                </c:pt>
                <c:pt idx="167">
                  <c:v>165.4627614633803</c:v>
                </c:pt>
                <c:pt idx="168">
                  <c:v>153.67094619601832</c:v>
                </c:pt>
                <c:pt idx="169">
                  <c:v>164.18083239485941</c:v>
                </c:pt>
                <c:pt idx="170">
                  <c:v>168.57506819833716</c:v>
                </c:pt>
                <c:pt idx="171">
                  <c:v>169.17739799413886</c:v>
                </c:pt>
                <c:pt idx="172">
                  <c:v>166.21033055584721</c:v>
                </c:pt>
                <c:pt idx="173">
                  <c:v>165.49084453044279</c:v>
                </c:pt>
                <c:pt idx="174">
                  <c:v>172.65618183051197</c:v>
                </c:pt>
                <c:pt idx="175">
                  <c:v>175.79011313514491</c:v>
                </c:pt>
                <c:pt idx="176">
                  <c:v>167.04015904864463</c:v>
                </c:pt>
                <c:pt idx="177">
                  <c:v>162.36379756607474</c:v>
                </c:pt>
                <c:pt idx="178">
                  <c:v>157.72807902251412</c:v>
                </c:pt>
                <c:pt idx="179">
                  <c:v>169.68822044177722</c:v>
                </c:pt>
                <c:pt idx="180">
                  <c:v>174.99461987646629</c:v>
                </c:pt>
                <c:pt idx="181">
                  <c:v>167.22834530553274</c:v>
                </c:pt>
                <c:pt idx="182">
                  <c:v>173.23072789662535</c:v>
                </c:pt>
                <c:pt idx="183">
                  <c:v>173.58831143433869</c:v>
                </c:pt>
                <c:pt idx="184">
                  <c:v>168.60050426602788</c:v>
                </c:pt>
                <c:pt idx="185">
                  <c:v>158.74164880019904</c:v>
                </c:pt>
                <c:pt idx="186">
                  <c:v>169.52535007682781</c:v>
                </c:pt>
                <c:pt idx="187">
                  <c:v>171.89366001801883</c:v>
                </c:pt>
                <c:pt idx="188">
                  <c:v>171.48960040146309</c:v>
                </c:pt>
                <c:pt idx="189">
                  <c:v>165.91691330767267</c:v>
                </c:pt>
                <c:pt idx="190">
                  <c:v>166.32342956693293</c:v>
                </c:pt>
                <c:pt idx="191">
                  <c:v>165.80850275461125</c:v>
                </c:pt>
                <c:pt idx="192">
                  <c:v>174.45029981290691</c:v>
                </c:pt>
                <c:pt idx="193">
                  <c:v>169.62422829202418</c:v>
                </c:pt>
                <c:pt idx="194">
                  <c:v>159.12868327122465</c:v>
                </c:pt>
                <c:pt idx="195">
                  <c:v>167.34529391751687</c:v>
                </c:pt>
                <c:pt idx="196">
                  <c:v>163.93868598214496</c:v>
                </c:pt>
                <c:pt idx="197">
                  <c:v>169.16220160369855</c:v>
                </c:pt>
                <c:pt idx="198">
                  <c:v>166.88121705629641</c:v>
                </c:pt>
                <c:pt idx="199">
                  <c:v>179.61825896108328</c:v>
                </c:pt>
                <c:pt idx="200">
                  <c:v>160.22193040702612</c:v>
                </c:pt>
                <c:pt idx="201">
                  <c:v>172.68095521909851</c:v>
                </c:pt>
                <c:pt idx="202">
                  <c:v>168.42711370746707</c:v>
                </c:pt>
                <c:pt idx="203">
                  <c:v>178.90693080592911</c:v>
                </c:pt>
                <c:pt idx="204">
                  <c:v>162.13617450186123</c:v>
                </c:pt>
                <c:pt idx="205">
                  <c:v>160.87627787652539</c:v>
                </c:pt>
                <c:pt idx="206">
                  <c:v>169.5904274045007</c:v>
                </c:pt>
                <c:pt idx="207">
                  <c:v>173.83253516841071</c:v>
                </c:pt>
                <c:pt idx="208">
                  <c:v>156.09692703182165</c:v>
                </c:pt>
                <c:pt idx="209">
                  <c:v>165.71250911113589</c:v>
                </c:pt>
                <c:pt idx="210">
                  <c:v>162.26530433471723</c:v>
                </c:pt>
                <c:pt idx="211">
                  <c:v>171.23929737902716</c:v>
                </c:pt>
                <c:pt idx="212">
                  <c:v>168.16428165475969</c:v>
                </c:pt>
                <c:pt idx="213">
                  <c:v>174.76101228673843</c:v>
                </c:pt>
                <c:pt idx="214">
                  <c:v>169.97088375798197</c:v>
                </c:pt>
                <c:pt idx="215">
                  <c:v>168.93110002992819</c:v>
                </c:pt>
                <c:pt idx="216">
                  <c:v>166.2980547861811</c:v>
                </c:pt>
                <c:pt idx="217">
                  <c:v>169.46813949827896</c:v>
                </c:pt>
                <c:pt idx="218">
                  <c:v>159.16880826748047</c:v>
                </c:pt>
                <c:pt idx="219">
                  <c:v>159.19517610249011</c:v>
                </c:pt>
                <c:pt idx="220">
                  <c:v>159.29883719717284</c:v>
                </c:pt>
                <c:pt idx="221">
                  <c:v>169.34507681758396</c:v>
                </c:pt>
                <c:pt idx="222">
                  <c:v>168.29388652678287</c:v>
                </c:pt>
                <c:pt idx="223">
                  <c:v>171.58250808332897</c:v>
                </c:pt>
                <c:pt idx="224">
                  <c:v>169.94886558191652</c:v>
                </c:pt>
                <c:pt idx="225">
                  <c:v>165.74244130682305</c:v>
                </c:pt>
                <c:pt idx="226">
                  <c:v>159.31015285913008</c:v>
                </c:pt>
                <c:pt idx="227">
                  <c:v>172.87179968618312</c:v>
                </c:pt>
                <c:pt idx="228">
                  <c:v>177.51331722708483</c:v>
                </c:pt>
                <c:pt idx="229">
                  <c:v>161.55125410696152</c:v>
                </c:pt>
                <c:pt idx="230">
                  <c:v>173.49684736700473</c:v>
                </c:pt>
                <c:pt idx="231">
                  <c:v>173.30948499536501</c:v>
                </c:pt>
                <c:pt idx="232">
                  <c:v>175.28028838667998</c:v>
                </c:pt>
                <c:pt idx="233">
                  <c:v>157.27289474405609</c:v>
                </c:pt>
                <c:pt idx="234">
                  <c:v>171.61699447652234</c:v>
                </c:pt>
                <c:pt idx="235">
                  <c:v>169.53206090500981</c:v>
                </c:pt>
                <c:pt idx="236">
                  <c:v>176.93412084287414</c:v>
                </c:pt>
                <c:pt idx="237">
                  <c:v>153.9065448426939</c:v>
                </c:pt>
                <c:pt idx="238">
                  <c:v>170.68841015369881</c:v>
                </c:pt>
                <c:pt idx="239">
                  <c:v>158.67162059979981</c:v>
                </c:pt>
                <c:pt idx="240">
                  <c:v>158.25726910230765</c:v>
                </c:pt>
                <c:pt idx="241">
                  <c:v>185.94445268774729</c:v>
                </c:pt>
                <c:pt idx="242">
                  <c:v>178.94174919560737</c:v>
                </c:pt>
                <c:pt idx="243">
                  <c:v>171.09160787667366</c:v>
                </c:pt>
                <c:pt idx="244">
                  <c:v>165.94582313429427</c:v>
                </c:pt>
                <c:pt idx="245">
                  <c:v>166.69264404016479</c:v>
                </c:pt>
                <c:pt idx="246">
                  <c:v>159.07808392880906</c:v>
                </c:pt>
                <c:pt idx="247">
                  <c:v>169.53214492039464</c:v>
                </c:pt>
                <c:pt idx="248">
                  <c:v>168.57992313807011</c:v>
                </c:pt>
                <c:pt idx="249">
                  <c:v>162.56827769046259</c:v>
                </c:pt>
                <c:pt idx="250">
                  <c:v>172.63884680416527</c:v>
                </c:pt>
                <c:pt idx="251">
                  <c:v>161.2272162289037</c:v>
                </c:pt>
                <c:pt idx="252">
                  <c:v>178.10871209039061</c:v>
                </c:pt>
                <c:pt idx="253">
                  <c:v>171.3675217103272</c:v>
                </c:pt>
                <c:pt idx="254">
                  <c:v>171.40624051162806</c:v>
                </c:pt>
                <c:pt idx="255">
                  <c:v>171.89348626451564</c:v>
                </c:pt>
                <c:pt idx="256">
                  <c:v>163.7526211049796</c:v>
                </c:pt>
                <c:pt idx="257">
                  <c:v>181.16306650972058</c:v>
                </c:pt>
                <c:pt idx="258">
                  <c:v>171.41928725674228</c:v>
                </c:pt>
                <c:pt idx="259">
                  <c:v>163.83036385566336</c:v>
                </c:pt>
                <c:pt idx="260">
                  <c:v>166.37466309091201</c:v>
                </c:pt>
                <c:pt idx="261">
                  <c:v>164.1101240432823</c:v>
                </c:pt>
                <c:pt idx="262">
                  <c:v>161.89033886467737</c:v>
                </c:pt>
                <c:pt idx="263">
                  <c:v>163.53796204922068</c:v>
                </c:pt>
                <c:pt idx="264">
                  <c:v>164.24557599688524</c:v>
                </c:pt>
                <c:pt idx="265">
                  <c:v>158.67893295926933</c:v>
                </c:pt>
                <c:pt idx="266">
                  <c:v>170.31404019327138</c:v>
                </c:pt>
                <c:pt idx="267">
                  <c:v>168.08319983493169</c:v>
                </c:pt>
                <c:pt idx="268">
                  <c:v>162.76224168871934</c:v>
                </c:pt>
                <c:pt idx="269">
                  <c:v>147.56755807930685</c:v>
                </c:pt>
                <c:pt idx="270">
                  <c:v>164.61823150660081</c:v>
                </c:pt>
                <c:pt idx="271">
                  <c:v>163.19949576759043</c:v>
                </c:pt>
                <c:pt idx="272">
                  <c:v>167.5799429133796</c:v>
                </c:pt>
                <c:pt idx="273">
                  <c:v>164.18447496076547</c:v>
                </c:pt>
                <c:pt idx="274">
                  <c:v>178.82505965727071</c:v>
                </c:pt>
                <c:pt idx="275">
                  <c:v>160.61321630136933</c:v>
                </c:pt>
                <c:pt idx="276">
                  <c:v>167.81793638118714</c:v>
                </c:pt>
                <c:pt idx="277">
                  <c:v>161.89368772136601</c:v>
                </c:pt>
                <c:pt idx="278">
                  <c:v>165.28506770509111</c:v>
                </c:pt>
                <c:pt idx="279">
                  <c:v>167.81455487438672</c:v>
                </c:pt>
                <c:pt idx="280">
                  <c:v>155.79564913713119</c:v>
                </c:pt>
                <c:pt idx="281">
                  <c:v>173.54129609514666</c:v>
                </c:pt>
                <c:pt idx="282">
                  <c:v>176.05723132756029</c:v>
                </c:pt>
                <c:pt idx="283">
                  <c:v>169.8658005092858</c:v>
                </c:pt>
                <c:pt idx="284">
                  <c:v>173.31222129781824</c:v>
                </c:pt>
                <c:pt idx="285">
                  <c:v>172.68886720786261</c:v>
                </c:pt>
                <c:pt idx="286">
                  <c:v>159.3747927840665</c:v>
                </c:pt>
                <c:pt idx="287">
                  <c:v>173.27699252317171</c:v>
                </c:pt>
                <c:pt idx="288">
                  <c:v>170.23609737864172</c:v>
                </c:pt>
                <c:pt idx="289">
                  <c:v>170.71258407088865</c:v>
                </c:pt>
                <c:pt idx="290">
                  <c:v>174.00189240855292</c:v>
                </c:pt>
                <c:pt idx="291">
                  <c:v>173.05894420880151</c:v>
                </c:pt>
                <c:pt idx="292">
                  <c:v>170.40570309627196</c:v>
                </c:pt>
                <c:pt idx="293">
                  <c:v>167.43208816821073</c:v>
                </c:pt>
                <c:pt idx="294">
                  <c:v>159.46444759782341</c:v>
                </c:pt>
                <c:pt idx="295">
                  <c:v>165.6477950485008</c:v>
                </c:pt>
                <c:pt idx="296">
                  <c:v>159.48345454205679</c:v>
                </c:pt>
                <c:pt idx="297">
                  <c:v>157.5291652365799</c:v>
                </c:pt>
                <c:pt idx="298">
                  <c:v>169.03528458656601</c:v>
                </c:pt>
                <c:pt idx="299">
                  <c:v>170.74138226739237</c:v>
                </c:pt>
                <c:pt idx="300">
                  <c:v>171.36017032645395</c:v>
                </c:pt>
                <c:pt idx="301">
                  <c:v>177.97646033780882</c:v>
                </c:pt>
                <c:pt idx="302">
                  <c:v>160.61014292499581</c:v>
                </c:pt>
                <c:pt idx="303">
                  <c:v>168.96370380334537</c:v>
                </c:pt>
                <c:pt idx="304">
                  <c:v>158.17666999947488</c:v>
                </c:pt>
                <c:pt idx="305">
                  <c:v>159.09554134425284</c:v>
                </c:pt>
                <c:pt idx="306">
                  <c:v>159.11322012927647</c:v>
                </c:pt>
                <c:pt idx="307">
                  <c:v>162.35000007976637</c:v>
                </c:pt>
                <c:pt idx="308">
                  <c:v>174.1877121282088</c:v>
                </c:pt>
                <c:pt idx="309">
                  <c:v>167.18656475631511</c:v>
                </c:pt>
                <c:pt idx="310">
                  <c:v>170.06884784643589</c:v>
                </c:pt>
                <c:pt idx="311">
                  <c:v>165.78213306687266</c:v>
                </c:pt>
                <c:pt idx="312">
                  <c:v>166.30500978743422</c:v>
                </c:pt>
                <c:pt idx="313">
                  <c:v>161.44284242797286</c:v>
                </c:pt>
                <c:pt idx="314">
                  <c:v>172.20633627070393</c:v>
                </c:pt>
                <c:pt idx="315">
                  <c:v>176.50616172491812</c:v>
                </c:pt>
                <c:pt idx="316">
                  <c:v>159.53608870114547</c:v>
                </c:pt>
                <c:pt idx="317">
                  <c:v>159.14748291509625</c:v>
                </c:pt>
                <c:pt idx="318">
                  <c:v>165.68997049332259</c:v>
                </c:pt>
                <c:pt idx="319">
                  <c:v>168.05034613701628</c:v>
                </c:pt>
                <c:pt idx="320">
                  <c:v>166.41873980983823</c:v>
                </c:pt>
                <c:pt idx="321">
                  <c:v>172.73395711223787</c:v>
                </c:pt>
                <c:pt idx="322">
                  <c:v>156.49528591906417</c:v>
                </c:pt>
                <c:pt idx="323">
                  <c:v>184.80297473431926</c:v>
                </c:pt>
                <c:pt idx="324">
                  <c:v>161.64230855139334</c:v>
                </c:pt>
                <c:pt idx="325">
                  <c:v>173.44018851919029</c:v>
                </c:pt>
                <c:pt idx="326">
                  <c:v>164.06927335344645</c:v>
                </c:pt>
                <c:pt idx="327">
                  <c:v>155.48456791828588</c:v>
                </c:pt>
                <c:pt idx="328">
                  <c:v>165.34136106439263</c:v>
                </c:pt>
                <c:pt idx="329">
                  <c:v>170.00296566532555</c:v>
                </c:pt>
                <c:pt idx="330">
                  <c:v>166.07837954740657</c:v>
                </c:pt>
                <c:pt idx="331">
                  <c:v>158.21932233332655</c:v>
                </c:pt>
                <c:pt idx="332">
                  <c:v>173.20473342747977</c:v>
                </c:pt>
                <c:pt idx="333">
                  <c:v>163.33828840331816</c:v>
                </c:pt>
                <c:pt idx="334">
                  <c:v>165.00526254761215</c:v>
                </c:pt>
                <c:pt idx="335">
                  <c:v>171.20603115923601</c:v>
                </c:pt>
                <c:pt idx="336">
                  <c:v>162.42511393142104</c:v>
                </c:pt>
                <c:pt idx="337">
                  <c:v>163.75066344884416</c:v>
                </c:pt>
                <c:pt idx="338">
                  <c:v>170.0131182432126</c:v>
                </c:pt>
                <c:pt idx="339">
                  <c:v>176.1844367489187</c:v>
                </c:pt>
                <c:pt idx="340">
                  <c:v>165.19212916721932</c:v>
                </c:pt>
                <c:pt idx="341">
                  <c:v>171.97897741745035</c:v>
                </c:pt>
                <c:pt idx="342">
                  <c:v>170.46617867305309</c:v>
                </c:pt>
                <c:pt idx="343">
                  <c:v>163.58520743564091</c:v>
                </c:pt>
                <c:pt idx="344">
                  <c:v>166.83040038750255</c:v>
                </c:pt>
                <c:pt idx="345">
                  <c:v>171.58459623402135</c:v>
                </c:pt>
                <c:pt idx="346">
                  <c:v>157.47299149109389</c:v>
                </c:pt>
                <c:pt idx="347">
                  <c:v>182.64166672785035</c:v>
                </c:pt>
                <c:pt idx="348">
                  <c:v>172.99360054504308</c:v>
                </c:pt>
                <c:pt idx="349">
                  <c:v>183.5997677832533</c:v>
                </c:pt>
                <c:pt idx="350">
                  <c:v>184.66042047856607</c:v>
                </c:pt>
                <c:pt idx="351">
                  <c:v>176.94566484079471</c:v>
                </c:pt>
                <c:pt idx="352">
                  <c:v>192.1652741750467</c:v>
                </c:pt>
                <c:pt idx="353">
                  <c:v>184.47966683886153</c:v>
                </c:pt>
                <c:pt idx="354">
                  <c:v>170.44639007004051</c:v>
                </c:pt>
                <c:pt idx="355">
                  <c:v>177.18161279969479</c:v>
                </c:pt>
                <c:pt idx="356">
                  <c:v>169.45111718806987</c:v>
                </c:pt>
                <c:pt idx="357">
                  <c:v>173.38828513025445</c:v>
                </c:pt>
                <c:pt idx="358">
                  <c:v>169.63084683968194</c:v>
                </c:pt>
                <c:pt idx="359">
                  <c:v>174.89597640957058</c:v>
                </c:pt>
                <c:pt idx="360">
                  <c:v>164.73741934542349</c:v>
                </c:pt>
                <c:pt idx="361">
                  <c:v>182.39378448431174</c:v>
                </c:pt>
                <c:pt idx="362">
                  <c:v>184.53210048574334</c:v>
                </c:pt>
                <c:pt idx="363">
                  <c:v>179.21201914738114</c:v>
                </c:pt>
                <c:pt idx="364">
                  <c:v>185.51860786442003</c:v>
                </c:pt>
                <c:pt idx="365">
                  <c:v>173.60536582859598</c:v>
                </c:pt>
                <c:pt idx="366">
                  <c:v>185.34739971558034</c:v>
                </c:pt>
                <c:pt idx="367">
                  <c:v>174.44825999901735</c:v>
                </c:pt>
                <c:pt idx="368">
                  <c:v>184.90522381215004</c:v>
                </c:pt>
                <c:pt idx="369">
                  <c:v>186.68841737062033</c:v>
                </c:pt>
                <c:pt idx="370">
                  <c:v>191.65456048531314</c:v>
                </c:pt>
                <c:pt idx="371">
                  <c:v>176.79036918344531</c:v>
                </c:pt>
                <c:pt idx="372">
                  <c:v>193.44464934021516</c:v>
                </c:pt>
                <c:pt idx="373">
                  <c:v>177.09315993918813</c:v>
                </c:pt>
                <c:pt idx="374">
                  <c:v>182.66066016967318</c:v>
                </c:pt>
                <c:pt idx="375">
                  <c:v>185.29648353950316</c:v>
                </c:pt>
                <c:pt idx="376">
                  <c:v>167.26346788440836</c:v>
                </c:pt>
                <c:pt idx="377">
                  <c:v>178.35698332369441</c:v>
                </c:pt>
                <c:pt idx="378">
                  <c:v>183.26894875752646</c:v>
                </c:pt>
                <c:pt idx="379">
                  <c:v>184.20309729081171</c:v>
                </c:pt>
                <c:pt idx="380">
                  <c:v>181.80086551339585</c:v>
                </c:pt>
                <c:pt idx="381">
                  <c:v>180.42365324153155</c:v>
                </c:pt>
                <c:pt idx="382">
                  <c:v>183.58498624882915</c:v>
                </c:pt>
                <c:pt idx="383">
                  <c:v>175.27269905473179</c:v>
                </c:pt>
                <c:pt idx="384">
                  <c:v>184.49263747713246</c:v>
                </c:pt>
                <c:pt idx="385">
                  <c:v>184.25753725749962</c:v>
                </c:pt>
                <c:pt idx="386">
                  <c:v>185.10593145118807</c:v>
                </c:pt>
                <c:pt idx="387">
                  <c:v>184.42616625705847</c:v>
                </c:pt>
                <c:pt idx="388">
                  <c:v>173.88025792732449</c:v>
                </c:pt>
                <c:pt idx="389">
                  <c:v>178.51407145122707</c:v>
                </c:pt>
                <c:pt idx="390">
                  <c:v>178.32807372760718</c:v>
                </c:pt>
                <c:pt idx="391">
                  <c:v>163.38432472472928</c:v>
                </c:pt>
                <c:pt idx="392">
                  <c:v>178.6528983928718</c:v>
                </c:pt>
                <c:pt idx="393">
                  <c:v>171.84724563247102</c:v>
                </c:pt>
                <c:pt idx="394">
                  <c:v>176.42255227545715</c:v>
                </c:pt>
                <c:pt idx="395">
                  <c:v>175.458845834713</c:v>
                </c:pt>
                <c:pt idx="396">
                  <c:v>177.85187578835126</c:v>
                </c:pt>
                <c:pt idx="397">
                  <c:v>177.80561984832477</c:v>
                </c:pt>
                <c:pt idx="398">
                  <c:v>183.80722744692611</c:v>
                </c:pt>
                <c:pt idx="399">
                  <c:v>183.00347485715756</c:v>
                </c:pt>
                <c:pt idx="400">
                  <c:v>181.61930365540186</c:v>
                </c:pt>
                <c:pt idx="401">
                  <c:v>179.57688584566912</c:v>
                </c:pt>
                <c:pt idx="402">
                  <c:v>189.15601480714594</c:v>
                </c:pt>
                <c:pt idx="403">
                  <c:v>177.90803814859783</c:v>
                </c:pt>
                <c:pt idx="404">
                  <c:v>180.87526480984906</c:v>
                </c:pt>
                <c:pt idx="405">
                  <c:v>183.40656632801074</c:v>
                </c:pt>
                <c:pt idx="406">
                  <c:v>178.96628520130989</c:v>
                </c:pt>
                <c:pt idx="407">
                  <c:v>189.55055446327461</c:v>
                </c:pt>
                <c:pt idx="408">
                  <c:v>187.71720173872507</c:v>
                </c:pt>
                <c:pt idx="409">
                  <c:v>179.67656268453624</c:v>
                </c:pt>
                <c:pt idx="410">
                  <c:v>171.37071823726379</c:v>
                </c:pt>
                <c:pt idx="411">
                  <c:v>183.77165018614767</c:v>
                </c:pt>
                <c:pt idx="412">
                  <c:v>178.56943111319015</c:v>
                </c:pt>
                <c:pt idx="413">
                  <c:v>178.69888142142901</c:v>
                </c:pt>
                <c:pt idx="414">
                  <c:v>184.71751518714754</c:v>
                </c:pt>
                <c:pt idx="415">
                  <c:v>187.50226070081504</c:v>
                </c:pt>
                <c:pt idx="416">
                  <c:v>165.67231658828516</c:v>
                </c:pt>
                <c:pt idx="417">
                  <c:v>179.66637525924386</c:v>
                </c:pt>
                <c:pt idx="418">
                  <c:v>178.25861321122187</c:v>
                </c:pt>
                <c:pt idx="419">
                  <c:v>182.37115661755547</c:v>
                </c:pt>
                <c:pt idx="420">
                  <c:v>184.01161333719494</c:v>
                </c:pt>
                <c:pt idx="421">
                  <c:v>177.68931288618333</c:v>
                </c:pt>
                <c:pt idx="422">
                  <c:v>179.47670012841604</c:v>
                </c:pt>
                <c:pt idx="423">
                  <c:v>176.65337347986957</c:v>
                </c:pt>
                <c:pt idx="424">
                  <c:v>184.24059972121992</c:v>
                </c:pt>
                <c:pt idx="425">
                  <c:v>182.06157768700709</c:v>
                </c:pt>
                <c:pt idx="426">
                  <c:v>164.32450242490924</c:v>
                </c:pt>
                <c:pt idx="427">
                  <c:v>190.66012558874843</c:v>
                </c:pt>
                <c:pt idx="428">
                  <c:v>183.66027254266135</c:v>
                </c:pt>
                <c:pt idx="429">
                  <c:v>173.63835064118149</c:v>
                </c:pt>
                <c:pt idx="430">
                  <c:v>177.14207890322166</c:v>
                </c:pt>
                <c:pt idx="431">
                  <c:v>189.12703285027942</c:v>
                </c:pt>
                <c:pt idx="432">
                  <c:v>172.01416146680279</c:v>
                </c:pt>
                <c:pt idx="433">
                  <c:v>179.49527926823225</c:v>
                </c:pt>
                <c:pt idx="434">
                  <c:v>182.9652668670299</c:v>
                </c:pt>
                <c:pt idx="435">
                  <c:v>180.333291011428</c:v>
                </c:pt>
                <c:pt idx="436">
                  <c:v>178.41454883804511</c:v>
                </c:pt>
                <c:pt idx="437">
                  <c:v>173.5212217380986</c:v>
                </c:pt>
                <c:pt idx="438">
                  <c:v>180.64100080494106</c:v>
                </c:pt>
                <c:pt idx="439">
                  <c:v>169.23840756556379</c:v>
                </c:pt>
                <c:pt idx="440">
                  <c:v>166.99244751711396</c:v>
                </c:pt>
                <c:pt idx="441">
                  <c:v>173.30027266090136</c:v>
                </c:pt>
                <c:pt idx="442">
                  <c:v>187.50176040386486</c:v>
                </c:pt>
                <c:pt idx="443">
                  <c:v>180.37247667550261</c:v>
                </c:pt>
                <c:pt idx="444">
                  <c:v>190.59929474135171</c:v>
                </c:pt>
                <c:pt idx="445">
                  <c:v>188.99808684280055</c:v>
                </c:pt>
                <c:pt idx="446">
                  <c:v>184.4688512903189</c:v>
                </c:pt>
                <c:pt idx="447">
                  <c:v>177.84099488107591</c:v>
                </c:pt>
                <c:pt idx="448">
                  <c:v>186.44426508114105</c:v>
                </c:pt>
                <c:pt idx="449">
                  <c:v>172.85616102899704</c:v>
                </c:pt>
                <c:pt idx="450">
                  <c:v>180.65231236458413</c:v>
                </c:pt>
                <c:pt idx="451">
                  <c:v>174.99411337525459</c:v>
                </c:pt>
                <c:pt idx="452">
                  <c:v>179.24233473037225</c:v>
                </c:pt>
                <c:pt idx="453">
                  <c:v>179.87920963340645</c:v>
                </c:pt>
                <c:pt idx="454">
                  <c:v>182.39560980217735</c:v>
                </c:pt>
                <c:pt idx="455">
                  <c:v>186.30880437203569</c:v>
                </c:pt>
                <c:pt idx="456">
                  <c:v>180.46766197910139</c:v>
                </c:pt>
                <c:pt idx="457">
                  <c:v>178.43728845960464</c:v>
                </c:pt>
                <c:pt idx="458">
                  <c:v>181.17850915686543</c:v>
                </c:pt>
                <c:pt idx="459">
                  <c:v>172.0971607950126</c:v>
                </c:pt>
                <c:pt idx="460">
                  <c:v>176.31131161059579</c:v>
                </c:pt>
                <c:pt idx="461">
                  <c:v>175.33264976181439</c:v>
                </c:pt>
                <c:pt idx="462">
                  <c:v>178.19077148571134</c:v>
                </c:pt>
                <c:pt idx="463">
                  <c:v>177.70274175757405</c:v>
                </c:pt>
                <c:pt idx="464">
                  <c:v>179.1778354649326</c:v>
                </c:pt>
                <c:pt idx="465">
                  <c:v>179.27006930126376</c:v>
                </c:pt>
                <c:pt idx="466">
                  <c:v>179.39029595328418</c:v>
                </c:pt>
                <c:pt idx="467">
                  <c:v>179.82474369447127</c:v>
                </c:pt>
                <c:pt idx="468">
                  <c:v>180.4519024510937</c:v>
                </c:pt>
                <c:pt idx="469">
                  <c:v>180.91601519734809</c:v>
                </c:pt>
                <c:pt idx="470">
                  <c:v>178.16666666506808</c:v>
                </c:pt>
                <c:pt idx="471">
                  <c:v>169.63739922628915</c:v>
                </c:pt>
                <c:pt idx="472">
                  <c:v>168.97071828658883</c:v>
                </c:pt>
                <c:pt idx="473">
                  <c:v>189.65110247774277</c:v>
                </c:pt>
                <c:pt idx="474">
                  <c:v>173.45489497837389</c:v>
                </c:pt>
                <c:pt idx="475">
                  <c:v>177.75000263747347</c:v>
                </c:pt>
                <c:pt idx="476">
                  <c:v>172.81005651251968</c:v>
                </c:pt>
                <c:pt idx="477">
                  <c:v>195.40269191390982</c:v>
                </c:pt>
                <c:pt idx="478">
                  <c:v>183.37052374921049</c:v>
                </c:pt>
                <c:pt idx="479">
                  <c:v>182.67693475470253</c:v>
                </c:pt>
                <c:pt idx="480">
                  <c:v>183.10673092215168</c:v>
                </c:pt>
                <c:pt idx="481">
                  <c:v>188.94705965755196</c:v>
                </c:pt>
                <c:pt idx="482">
                  <c:v>181.664379858921</c:v>
                </c:pt>
                <c:pt idx="483">
                  <c:v>171.03223527375064</c:v>
                </c:pt>
                <c:pt idx="484">
                  <c:v>175.17038073026404</c:v>
                </c:pt>
                <c:pt idx="485">
                  <c:v>183.79082539021562</c:v>
                </c:pt>
                <c:pt idx="486">
                  <c:v>182.78055356349591</c:v>
                </c:pt>
                <c:pt idx="487">
                  <c:v>170.51582882948173</c:v>
                </c:pt>
                <c:pt idx="488">
                  <c:v>179.70702947709037</c:v>
                </c:pt>
                <c:pt idx="489">
                  <c:v>186.32609473111521</c:v>
                </c:pt>
                <c:pt idx="490">
                  <c:v>192.2410352840466</c:v>
                </c:pt>
                <c:pt idx="491">
                  <c:v>178.33006089453085</c:v>
                </c:pt>
                <c:pt idx="492">
                  <c:v>182.32739840689811</c:v>
                </c:pt>
                <c:pt idx="493">
                  <c:v>174.46628624237223</c:v>
                </c:pt>
                <c:pt idx="494">
                  <c:v>172.49790035332032</c:v>
                </c:pt>
                <c:pt idx="495">
                  <c:v>174.17322249827569</c:v>
                </c:pt>
                <c:pt idx="496">
                  <c:v>184.25505703858903</c:v>
                </c:pt>
                <c:pt idx="497">
                  <c:v>173.14814760106685</c:v>
                </c:pt>
                <c:pt idx="498">
                  <c:v>179.54622463563544</c:v>
                </c:pt>
                <c:pt idx="499">
                  <c:v>169.52701502369348</c:v>
                </c:pt>
                <c:pt idx="500">
                  <c:v>181.01391747781611</c:v>
                </c:pt>
                <c:pt idx="501">
                  <c:v>174.49279582714871</c:v>
                </c:pt>
                <c:pt idx="502">
                  <c:v>183.62548420231155</c:v>
                </c:pt>
                <c:pt idx="503">
                  <c:v>169.82956527211695</c:v>
                </c:pt>
                <c:pt idx="504">
                  <c:v>184.17215678579154</c:v>
                </c:pt>
                <c:pt idx="505">
                  <c:v>193.02859465731709</c:v>
                </c:pt>
                <c:pt idx="506">
                  <c:v>180.56849008744931</c:v>
                </c:pt>
                <c:pt idx="507">
                  <c:v>175.56477726880334</c:v>
                </c:pt>
                <c:pt idx="508">
                  <c:v>185.19975056868117</c:v>
                </c:pt>
                <c:pt idx="509">
                  <c:v>183.73711322869073</c:v>
                </c:pt>
                <c:pt idx="510">
                  <c:v>168.52043658386643</c:v>
                </c:pt>
                <c:pt idx="511">
                  <c:v>178.29680686187118</c:v>
                </c:pt>
                <c:pt idx="512">
                  <c:v>170.64561706227775</c:v>
                </c:pt>
                <c:pt idx="513">
                  <c:v>171.31000419632446</c:v>
                </c:pt>
                <c:pt idx="514">
                  <c:v>182.3878796922408</c:v>
                </c:pt>
                <c:pt idx="515">
                  <c:v>163.81301536558695</c:v>
                </c:pt>
                <c:pt idx="516">
                  <c:v>175.52321102869334</c:v>
                </c:pt>
                <c:pt idx="517">
                  <c:v>170.51446668343081</c:v>
                </c:pt>
                <c:pt idx="518">
                  <c:v>176.60730445615727</c:v>
                </c:pt>
                <c:pt idx="519">
                  <c:v>160.88230250103484</c:v>
                </c:pt>
                <c:pt idx="520">
                  <c:v>164.72691897804384</c:v>
                </c:pt>
                <c:pt idx="521">
                  <c:v>177.97354368161749</c:v>
                </c:pt>
                <c:pt idx="522">
                  <c:v>175.22209009771854</c:v>
                </c:pt>
                <c:pt idx="523">
                  <c:v>188.60554287155489</c:v>
                </c:pt>
                <c:pt idx="524">
                  <c:v>174.22723720771305</c:v>
                </c:pt>
                <c:pt idx="525">
                  <c:v>182.55975799396293</c:v>
                </c:pt>
                <c:pt idx="526">
                  <c:v>173.81569807548087</c:v>
                </c:pt>
                <c:pt idx="527">
                  <c:v>177.71416521327654</c:v>
                </c:pt>
                <c:pt idx="528">
                  <c:v>183.89523950103589</c:v>
                </c:pt>
                <c:pt idx="529">
                  <c:v>174.0640645304475</c:v>
                </c:pt>
                <c:pt idx="530">
                  <c:v>169.79871807625312</c:v>
                </c:pt>
                <c:pt idx="531">
                  <c:v>169.82062908981734</c:v>
                </c:pt>
                <c:pt idx="532">
                  <c:v>181.02749119958187</c:v>
                </c:pt>
                <c:pt idx="533">
                  <c:v>179.77594979099723</c:v>
                </c:pt>
                <c:pt idx="534">
                  <c:v>175.08733190007061</c:v>
                </c:pt>
                <c:pt idx="535">
                  <c:v>174.66037346362643</c:v>
                </c:pt>
                <c:pt idx="536">
                  <c:v>167.89730981733854</c:v>
                </c:pt>
                <c:pt idx="537">
                  <c:v>178.68392982967399</c:v>
                </c:pt>
                <c:pt idx="538">
                  <c:v>181.87411702914866</c:v>
                </c:pt>
                <c:pt idx="539">
                  <c:v>174.28993782776519</c:v>
                </c:pt>
                <c:pt idx="540">
                  <c:v>169.79009661293679</c:v>
                </c:pt>
                <c:pt idx="541">
                  <c:v>171.79921686133068</c:v>
                </c:pt>
                <c:pt idx="542">
                  <c:v>183.5822760785972</c:v>
                </c:pt>
                <c:pt idx="543">
                  <c:v>167.15980736229099</c:v>
                </c:pt>
                <c:pt idx="544">
                  <c:v>175.55757456931784</c:v>
                </c:pt>
                <c:pt idx="545">
                  <c:v>183.7523005871557</c:v>
                </c:pt>
                <c:pt idx="546">
                  <c:v>173.99347475387796</c:v>
                </c:pt>
                <c:pt idx="547">
                  <c:v>180.1360718453715</c:v>
                </c:pt>
                <c:pt idx="548">
                  <c:v>177.40612508345311</c:v>
                </c:pt>
                <c:pt idx="549">
                  <c:v>179.57553771578739</c:v>
                </c:pt>
                <c:pt idx="550">
                  <c:v>182.96978899080153</c:v>
                </c:pt>
                <c:pt idx="551">
                  <c:v>180.10002605680256</c:v>
                </c:pt>
                <c:pt idx="552">
                  <c:v>183.89957886297165</c:v>
                </c:pt>
                <c:pt idx="553">
                  <c:v>182.50355194466783</c:v>
                </c:pt>
                <c:pt idx="554">
                  <c:v>169.19018186465746</c:v>
                </c:pt>
                <c:pt idx="555">
                  <c:v>179.45467305801893</c:v>
                </c:pt>
                <c:pt idx="556">
                  <c:v>177.67652049992222</c:v>
                </c:pt>
                <c:pt idx="557">
                  <c:v>169.02617427600052</c:v>
                </c:pt>
                <c:pt idx="558">
                  <c:v>165.28760123174487</c:v>
                </c:pt>
                <c:pt idx="559">
                  <c:v>176.46286593612575</c:v>
                </c:pt>
                <c:pt idx="560">
                  <c:v>186.38314862297744</c:v>
                </c:pt>
                <c:pt idx="561">
                  <c:v>189.01691329952772</c:v>
                </c:pt>
                <c:pt idx="562">
                  <c:v>181.03553625304653</c:v>
                </c:pt>
                <c:pt idx="563">
                  <c:v>172.41194680844802</c:v>
                </c:pt>
                <c:pt idx="564">
                  <c:v>175.17367474111026</c:v>
                </c:pt>
                <c:pt idx="565">
                  <c:v>171.91204583942348</c:v>
                </c:pt>
                <c:pt idx="566">
                  <c:v>180.41880138650063</c:v>
                </c:pt>
                <c:pt idx="567">
                  <c:v>178.33282945818428</c:v>
                </c:pt>
                <c:pt idx="568">
                  <c:v>182.48082673108607</c:v>
                </c:pt>
                <c:pt idx="569">
                  <c:v>175.57101610606944</c:v>
                </c:pt>
                <c:pt idx="570">
                  <c:v>176.27385668543354</c:v>
                </c:pt>
                <c:pt idx="571">
                  <c:v>175.89408011838267</c:v>
                </c:pt>
                <c:pt idx="572">
                  <c:v>180.73538598121243</c:v>
                </c:pt>
                <c:pt idx="573">
                  <c:v>171.48534115065812</c:v>
                </c:pt>
                <c:pt idx="574">
                  <c:v>188.41504816506443</c:v>
                </c:pt>
                <c:pt idx="575">
                  <c:v>187.5932035239864</c:v>
                </c:pt>
                <c:pt idx="576">
                  <c:v>179.4439028220425</c:v>
                </c:pt>
                <c:pt idx="577">
                  <c:v>176.3610854008142</c:v>
                </c:pt>
                <c:pt idx="578">
                  <c:v>186.75918063021808</c:v>
                </c:pt>
                <c:pt idx="579">
                  <c:v>183.00765410853523</c:v>
                </c:pt>
                <c:pt idx="580">
                  <c:v>176.83739341585783</c:v>
                </c:pt>
                <c:pt idx="581">
                  <c:v>178.63617536051186</c:v>
                </c:pt>
                <c:pt idx="582">
                  <c:v>184.10617695222624</c:v>
                </c:pt>
                <c:pt idx="583">
                  <c:v>190.78961630302888</c:v>
                </c:pt>
                <c:pt idx="584">
                  <c:v>168.58846149269985</c:v>
                </c:pt>
                <c:pt idx="585">
                  <c:v>181.66709759851253</c:v>
                </c:pt>
                <c:pt idx="586">
                  <c:v>180.16723339608777</c:v>
                </c:pt>
                <c:pt idx="587">
                  <c:v>177.45065671268722</c:v>
                </c:pt>
                <c:pt idx="588">
                  <c:v>188.75343153452241</c:v>
                </c:pt>
                <c:pt idx="589">
                  <c:v>184.36681404510594</c:v>
                </c:pt>
                <c:pt idx="590">
                  <c:v>177.81335884380127</c:v>
                </c:pt>
                <c:pt idx="591">
                  <c:v>171.65016783744332</c:v>
                </c:pt>
                <c:pt idx="592">
                  <c:v>182.4676697594856</c:v>
                </c:pt>
                <c:pt idx="593">
                  <c:v>175.17560165940765</c:v>
                </c:pt>
                <c:pt idx="594">
                  <c:v>168.54667161468754</c:v>
                </c:pt>
                <c:pt idx="595">
                  <c:v>184.63108283935762</c:v>
                </c:pt>
                <c:pt idx="596">
                  <c:v>174.32526546463603</c:v>
                </c:pt>
                <c:pt idx="597">
                  <c:v>175.88768692721928</c:v>
                </c:pt>
                <c:pt idx="598">
                  <c:v>173.28120729811434</c:v>
                </c:pt>
                <c:pt idx="599">
                  <c:v>186.44376587495083</c:v>
                </c:pt>
                <c:pt idx="600">
                  <c:v>180.75987170276329</c:v>
                </c:pt>
                <c:pt idx="601">
                  <c:v>180.37639732843496</c:v>
                </c:pt>
                <c:pt idx="602">
                  <c:v>181.28631839954866</c:v>
                </c:pt>
                <c:pt idx="603">
                  <c:v>175.30837694681978</c:v>
                </c:pt>
                <c:pt idx="604">
                  <c:v>178.09950206078028</c:v>
                </c:pt>
                <c:pt idx="605">
                  <c:v>187.8677128243985</c:v>
                </c:pt>
                <c:pt idx="606">
                  <c:v>185.07179820207372</c:v>
                </c:pt>
                <c:pt idx="607">
                  <c:v>181.53242756836255</c:v>
                </c:pt>
                <c:pt idx="608">
                  <c:v>178.43513737348064</c:v>
                </c:pt>
                <c:pt idx="609">
                  <c:v>180.22429868538407</c:v>
                </c:pt>
                <c:pt idx="610">
                  <c:v>167.35069331422551</c:v>
                </c:pt>
                <c:pt idx="611">
                  <c:v>183.68145563103488</c:v>
                </c:pt>
                <c:pt idx="612">
                  <c:v>175.32345658884051</c:v>
                </c:pt>
                <c:pt idx="613">
                  <c:v>183.71579208971394</c:v>
                </c:pt>
                <c:pt idx="614">
                  <c:v>180.4145917835034</c:v>
                </c:pt>
                <c:pt idx="615">
                  <c:v>170.246648266069</c:v>
                </c:pt>
                <c:pt idx="616">
                  <c:v>168.92199534176839</c:v>
                </c:pt>
                <c:pt idx="617">
                  <c:v>177.55803486736033</c:v>
                </c:pt>
                <c:pt idx="618">
                  <c:v>182.07161646742387</c:v>
                </c:pt>
                <c:pt idx="619">
                  <c:v>169.54143628356829</c:v>
                </c:pt>
                <c:pt idx="620">
                  <c:v>182.05565281838315</c:v>
                </c:pt>
                <c:pt idx="621">
                  <c:v>186.21513803221424</c:v>
                </c:pt>
                <c:pt idx="622">
                  <c:v>181.14538679660498</c:v>
                </c:pt>
                <c:pt idx="623">
                  <c:v>174.78317191104276</c:v>
                </c:pt>
                <c:pt idx="624">
                  <c:v>170.518560989929</c:v>
                </c:pt>
                <c:pt idx="625">
                  <c:v>174.83242895200132</c:v>
                </c:pt>
                <c:pt idx="626">
                  <c:v>182.4668542808954</c:v>
                </c:pt>
                <c:pt idx="627">
                  <c:v>179.41962073750344</c:v>
                </c:pt>
                <c:pt idx="628">
                  <c:v>183.36465025473603</c:v>
                </c:pt>
                <c:pt idx="629">
                  <c:v>184.52107102260021</c:v>
                </c:pt>
                <c:pt idx="630">
                  <c:v>175.71465157478693</c:v>
                </c:pt>
                <c:pt idx="631">
                  <c:v>175.04875315096965</c:v>
                </c:pt>
                <c:pt idx="632">
                  <c:v>177.94410508201173</c:v>
                </c:pt>
                <c:pt idx="633">
                  <c:v>181.31246161539508</c:v>
                </c:pt>
                <c:pt idx="634">
                  <c:v>174.11256971068616</c:v>
                </c:pt>
                <c:pt idx="635">
                  <c:v>181.40363588690707</c:v>
                </c:pt>
                <c:pt idx="636">
                  <c:v>179.17392190825356</c:v>
                </c:pt>
                <c:pt idx="637">
                  <c:v>187.26620916043419</c:v>
                </c:pt>
                <c:pt idx="638">
                  <c:v>176.63563238298599</c:v>
                </c:pt>
                <c:pt idx="639">
                  <c:v>177.87115038184575</c:v>
                </c:pt>
                <c:pt idx="640">
                  <c:v>184.95661030056175</c:v>
                </c:pt>
                <c:pt idx="641">
                  <c:v>164.67277816784966</c:v>
                </c:pt>
                <c:pt idx="642">
                  <c:v>165.8535958069358</c:v>
                </c:pt>
                <c:pt idx="643">
                  <c:v>178.69995346824047</c:v>
                </c:pt>
                <c:pt idx="644">
                  <c:v>183.07214093142946</c:v>
                </c:pt>
                <c:pt idx="645">
                  <c:v>179.73674515437654</c:v>
                </c:pt>
                <c:pt idx="646">
                  <c:v>186.53871325425521</c:v>
                </c:pt>
                <c:pt idx="647">
                  <c:v>178.33579500383561</c:v>
                </c:pt>
                <c:pt idx="648">
                  <c:v>178.11916134059905</c:v>
                </c:pt>
                <c:pt idx="649">
                  <c:v>172.89884886692516</c:v>
                </c:pt>
                <c:pt idx="650">
                  <c:v>181.83265193319556</c:v>
                </c:pt>
                <c:pt idx="651">
                  <c:v>173.64306191908815</c:v>
                </c:pt>
                <c:pt idx="652">
                  <c:v>176.0745029791029</c:v>
                </c:pt>
                <c:pt idx="653">
                  <c:v>182.84485129582504</c:v>
                </c:pt>
                <c:pt idx="654">
                  <c:v>174.22535571960663</c:v>
                </c:pt>
                <c:pt idx="655">
                  <c:v>177.36209377903702</c:v>
                </c:pt>
                <c:pt idx="656">
                  <c:v>179.15108506071078</c:v>
                </c:pt>
                <c:pt idx="657">
                  <c:v>172.20075716098472</c:v>
                </c:pt>
                <c:pt idx="658">
                  <c:v>178.42557180670312</c:v>
                </c:pt>
                <c:pt idx="659">
                  <c:v>180.64317117628971</c:v>
                </c:pt>
                <c:pt idx="660">
                  <c:v>178.22729027202914</c:v>
                </c:pt>
                <c:pt idx="661">
                  <c:v>188.14846211188791</c:v>
                </c:pt>
                <c:pt idx="662">
                  <c:v>174.75271435565176</c:v>
                </c:pt>
                <c:pt idx="663">
                  <c:v>185.56980118702353</c:v>
                </c:pt>
                <c:pt idx="664">
                  <c:v>171.16869424947538</c:v>
                </c:pt>
                <c:pt idx="665">
                  <c:v>179.31670156861318</c:v>
                </c:pt>
                <c:pt idx="666">
                  <c:v>182.60986774376781</c:v>
                </c:pt>
                <c:pt idx="667">
                  <c:v>171.20779360905755</c:v>
                </c:pt>
                <c:pt idx="668">
                  <c:v>171.56722665340905</c:v>
                </c:pt>
                <c:pt idx="669">
                  <c:v>173.10071922741523</c:v>
                </c:pt>
                <c:pt idx="670">
                  <c:v>178.35774208806603</c:v>
                </c:pt>
                <c:pt idx="671">
                  <c:v>170.79293372689813</c:v>
                </c:pt>
                <c:pt idx="672">
                  <c:v>178.30658181323108</c:v>
                </c:pt>
                <c:pt idx="673">
                  <c:v>180.14211770349553</c:v>
                </c:pt>
                <c:pt idx="674">
                  <c:v>177.48324282351174</c:v>
                </c:pt>
                <c:pt idx="675">
                  <c:v>170.04712821001277</c:v>
                </c:pt>
                <c:pt idx="676">
                  <c:v>181.07741501364274</c:v>
                </c:pt>
                <c:pt idx="677">
                  <c:v>182.76022189772416</c:v>
                </c:pt>
                <c:pt idx="678">
                  <c:v>188.02441447206161</c:v>
                </c:pt>
                <c:pt idx="679">
                  <c:v>193.88429090187338</c:v>
                </c:pt>
                <c:pt idx="680">
                  <c:v>176.97551330235578</c:v>
                </c:pt>
                <c:pt idx="681">
                  <c:v>183.22194198493793</c:v>
                </c:pt>
                <c:pt idx="682">
                  <c:v>170.05380181430866</c:v>
                </c:pt>
                <c:pt idx="683">
                  <c:v>181.66801832283988</c:v>
                </c:pt>
                <c:pt idx="684">
                  <c:v>177.54854662001711</c:v>
                </c:pt>
                <c:pt idx="685">
                  <c:v>181.32364136808377</c:v>
                </c:pt>
                <c:pt idx="686">
                  <c:v>193.45143027726553</c:v>
                </c:pt>
                <c:pt idx="687">
                  <c:v>182.4600501940088</c:v>
                </c:pt>
                <c:pt idx="688">
                  <c:v>177.91604255708805</c:v>
                </c:pt>
                <c:pt idx="689">
                  <c:v>187.62627555085407</c:v>
                </c:pt>
                <c:pt idx="690">
                  <c:v>168.50226149154355</c:v>
                </c:pt>
                <c:pt idx="691">
                  <c:v>172.76863215366234</c:v>
                </c:pt>
                <c:pt idx="692">
                  <c:v>175.42234775746772</c:v>
                </c:pt>
                <c:pt idx="693">
                  <c:v>172.04277448347344</c:v>
                </c:pt>
                <c:pt idx="694">
                  <c:v>179.47233531617377</c:v>
                </c:pt>
                <c:pt idx="695">
                  <c:v>181.94044693761273</c:v>
                </c:pt>
                <c:pt idx="696">
                  <c:v>184.64327252411917</c:v>
                </c:pt>
                <c:pt idx="697">
                  <c:v>174.37042102073772</c:v>
                </c:pt>
                <c:pt idx="698">
                  <c:v>186.05484779558924</c:v>
                </c:pt>
                <c:pt idx="699">
                  <c:v>174.56820778355512</c:v>
                </c:pt>
                <c:pt idx="700">
                  <c:v>180.89740940292012</c:v>
                </c:pt>
                <c:pt idx="701">
                  <c:v>187.05756470429731</c:v>
                </c:pt>
                <c:pt idx="702">
                  <c:v>180.83509876223087</c:v>
                </c:pt>
                <c:pt idx="703">
                  <c:v>175.69728793809611</c:v>
                </c:pt>
                <c:pt idx="704">
                  <c:v>184.38915306349458</c:v>
                </c:pt>
                <c:pt idx="705">
                  <c:v>173.46819302564907</c:v>
                </c:pt>
                <c:pt idx="706">
                  <c:v>167.30481620828951</c:v>
                </c:pt>
                <c:pt idx="707">
                  <c:v>186.40460840478585</c:v>
                </c:pt>
                <c:pt idx="708">
                  <c:v>184.72463329282522</c:v>
                </c:pt>
                <c:pt idx="709">
                  <c:v>183.4390351385415</c:v>
                </c:pt>
                <c:pt idx="710">
                  <c:v>183.57680909940203</c:v>
                </c:pt>
                <c:pt idx="711">
                  <c:v>172.04381860342238</c:v>
                </c:pt>
                <c:pt idx="712">
                  <c:v>182.66912751937997</c:v>
                </c:pt>
                <c:pt idx="713">
                  <c:v>173.6311401247508</c:v>
                </c:pt>
                <c:pt idx="714">
                  <c:v>184.18643119715014</c:v>
                </c:pt>
                <c:pt idx="715">
                  <c:v>182.25114531915671</c:v>
                </c:pt>
                <c:pt idx="716">
                  <c:v>176.97338432641183</c:v>
                </c:pt>
                <c:pt idx="717">
                  <c:v>179.58616025838927</c:v>
                </c:pt>
                <c:pt idx="718">
                  <c:v>186.90936993770214</c:v>
                </c:pt>
                <c:pt idx="719">
                  <c:v>170.97279532272705</c:v>
                </c:pt>
                <c:pt idx="720">
                  <c:v>180.13310758228317</c:v>
                </c:pt>
                <c:pt idx="721">
                  <c:v>184.2971549378374</c:v>
                </c:pt>
                <c:pt idx="722">
                  <c:v>176.26276241878836</c:v>
                </c:pt>
                <c:pt idx="723">
                  <c:v>183.86681617734408</c:v>
                </c:pt>
                <c:pt idx="724">
                  <c:v>176.25915309565147</c:v>
                </c:pt>
                <c:pt idx="725">
                  <c:v>177.85082388694059</c:v>
                </c:pt>
                <c:pt idx="726">
                  <c:v>181.71588431862099</c:v>
                </c:pt>
                <c:pt idx="727">
                  <c:v>178.48233025679909</c:v>
                </c:pt>
                <c:pt idx="728">
                  <c:v>172.63393445586263</c:v>
                </c:pt>
                <c:pt idx="729">
                  <c:v>178.35426647347336</c:v>
                </c:pt>
                <c:pt idx="730">
                  <c:v>181.44685701519768</c:v>
                </c:pt>
                <c:pt idx="731">
                  <c:v>181.89603384835789</c:v>
                </c:pt>
                <c:pt idx="732">
                  <c:v>179.19562894461558</c:v>
                </c:pt>
                <c:pt idx="733">
                  <c:v>177.09302747001374</c:v>
                </c:pt>
                <c:pt idx="734">
                  <c:v>176.42562630431894</c:v>
                </c:pt>
                <c:pt idx="735">
                  <c:v>191.0751758731887</c:v>
                </c:pt>
                <c:pt idx="736">
                  <c:v>186.16327301817182</c:v>
                </c:pt>
                <c:pt idx="737">
                  <c:v>160.21210703590003</c:v>
                </c:pt>
                <c:pt idx="738">
                  <c:v>192.71095501274968</c:v>
                </c:pt>
                <c:pt idx="739">
                  <c:v>167.74537299839301</c:v>
                </c:pt>
                <c:pt idx="740">
                  <c:v>181.13001839220291</c:v>
                </c:pt>
                <c:pt idx="741">
                  <c:v>176.0894746425659</c:v>
                </c:pt>
                <c:pt idx="742">
                  <c:v>183.55282040556139</c:v>
                </c:pt>
                <c:pt idx="743">
                  <c:v>171.2635086476572</c:v>
                </c:pt>
                <c:pt idx="744">
                  <c:v>176.64750043812757</c:v>
                </c:pt>
                <c:pt idx="745">
                  <c:v>167.64795110880729</c:v>
                </c:pt>
                <c:pt idx="746">
                  <c:v>183.70111979650284</c:v>
                </c:pt>
                <c:pt idx="747">
                  <c:v>175.83715831467651</c:v>
                </c:pt>
                <c:pt idx="748">
                  <c:v>187.41058240004918</c:v>
                </c:pt>
                <c:pt idx="749">
                  <c:v>176.41156690412032</c:v>
                </c:pt>
                <c:pt idx="750">
                  <c:v>186.17961210786976</c:v>
                </c:pt>
                <c:pt idx="751">
                  <c:v>180.21929404625126</c:v>
                </c:pt>
                <c:pt idx="752">
                  <c:v>175.04126252831307</c:v>
                </c:pt>
                <c:pt idx="753">
                  <c:v>169.93668953301136</c:v>
                </c:pt>
                <c:pt idx="754">
                  <c:v>174.30777715674387</c:v>
                </c:pt>
                <c:pt idx="755">
                  <c:v>172.02124972178009</c:v>
                </c:pt>
                <c:pt idx="756">
                  <c:v>182.59569464528198</c:v>
                </c:pt>
                <c:pt idx="757">
                  <c:v>187.53091500134983</c:v>
                </c:pt>
                <c:pt idx="758">
                  <c:v>187.01340159292943</c:v>
                </c:pt>
                <c:pt idx="759">
                  <c:v>176.11636865777987</c:v>
                </c:pt>
                <c:pt idx="760">
                  <c:v>179.06895975032413</c:v>
                </c:pt>
                <c:pt idx="761">
                  <c:v>191.79784211035854</c:v>
                </c:pt>
                <c:pt idx="762">
                  <c:v>188.41831526633902</c:v>
                </c:pt>
                <c:pt idx="763">
                  <c:v>174.12369164382642</c:v>
                </c:pt>
                <c:pt idx="764">
                  <c:v>187.24160741972958</c:v>
                </c:pt>
                <c:pt idx="765">
                  <c:v>180.75306834827862</c:v>
                </c:pt>
                <c:pt idx="766">
                  <c:v>171.32875619297602</c:v>
                </c:pt>
                <c:pt idx="767">
                  <c:v>186.05912244177162</c:v>
                </c:pt>
                <c:pt idx="768">
                  <c:v>182.69474260593097</c:v>
                </c:pt>
                <c:pt idx="769">
                  <c:v>179.39719248810127</c:v>
                </c:pt>
                <c:pt idx="770">
                  <c:v>174.70509912655234</c:v>
                </c:pt>
                <c:pt idx="771">
                  <c:v>178.68654939422521</c:v>
                </c:pt>
                <c:pt idx="772">
                  <c:v>177.60739689450313</c:v>
                </c:pt>
                <c:pt idx="773">
                  <c:v>176.80860998036633</c:v>
                </c:pt>
                <c:pt idx="774">
                  <c:v>179.46439620806927</c:v>
                </c:pt>
                <c:pt idx="775">
                  <c:v>175.86939656427646</c:v>
                </c:pt>
                <c:pt idx="776">
                  <c:v>185.16670574072774</c:v>
                </c:pt>
                <c:pt idx="777">
                  <c:v>180.75707615348958</c:v>
                </c:pt>
                <c:pt idx="778">
                  <c:v>163.69332377989218</c:v>
                </c:pt>
                <c:pt idx="779">
                  <c:v>183.00504822982637</c:v>
                </c:pt>
                <c:pt idx="780">
                  <c:v>180.89281900030261</c:v>
                </c:pt>
                <c:pt idx="781">
                  <c:v>182.38624234638775</c:v>
                </c:pt>
                <c:pt idx="782">
                  <c:v>174.03750974879935</c:v>
                </c:pt>
                <c:pt idx="783">
                  <c:v>169.48418042242042</c:v>
                </c:pt>
                <c:pt idx="784">
                  <c:v>165.11588838486136</c:v>
                </c:pt>
                <c:pt idx="785">
                  <c:v>187.15128983605433</c:v>
                </c:pt>
                <c:pt idx="786">
                  <c:v>183.71574322970005</c:v>
                </c:pt>
                <c:pt idx="787">
                  <c:v>178.34651664597911</c:v>
                </c:pt>
                <c:pt idx="788">
                  <c:v>172.47781895701519</c:v>
                </c:pt>
                <c:pt idx="789">
                  <c:v>171.80326707203412</c:v>
                </c:pt>
                <c:pt idx="790">
                  <c:v>181.10081396896229</c:v>
                </c:pt>
                <c:pt idx="791">
                  <c:v>171.59817152453277</c:v>
                </c:pt>
                <c:pt idx="792">
                  <c:v>171.37335278449436</c:v>
                </c:pt>
                <c:pt idx="793">
                  <c:v>176.20810084389959</c:v>
                </c:pt>
                <c:pt idx="794">
                  <c:v>184.63900764008946</c:v>
                </c:pt>
                <c:pt idx="795">
                  <c:v>177.6382455185155</c:v>
                </c:pt>
                <c:pt idx="796">
                  <c:v>180.69728859098521</c:v>
                </c:pt>
                <c:pt idx="797">
                  <c:v>187.63560519172171</c:v>
                </c:pt>
                <c:pt idx="798">
                  <c:v>177.23506744342524</c:v>
                </c:pt>
                <c:pt idx="799">
                  <c:v>170.79038397245276</c:v>
                </c:pt>
                <c:pt idx="800">
                  <c:v>189.92387101847061</c:v>
                </c:pt>
                <c:pt idx="801">
                  <c:v>178.70591078364151</c:v>
                </c:pt>
                <c:pt idx="802">
                  <c:v>174.37774609625907</c:v>
                </c:pt>
                <c:pt idx="803">
                  <c:v>177.24301234613088</c:v>
                </c:pt>
                <c:pt idx="804">
                  <c:v>176.49706027037732</c:v>
                </c:pt>
                <c:pt idx="805">
                  <c:v>182.39099144822322</c:v>
                </c:pt>
                <c:pt idx="806">
                  <c:v>177.68907820252949</c:v>
                </c:pt>
                <c:pt idx="807">
                  <c:v>186.84960426371254</c:v>
                </c:pt>
                <c:pt idx="808">
                  <c:v>177.40533811835215</c:v>
                </c:pt>
                <c:pt idx="809">
                  <c:v>172.65774555854588</c:v>
                </c:pt>
                <c:pt idx="810">
                  <c:v>184.41494111183437</c:v>
                </c:pt>
                <c:pt idx="811">
                  <c:v>191.02139161644214</c:v>
                </c:pt>
                <c:pt idx="812">
                  <c:v>186.32426415348218</c:v>
                </c:pt>
                <c:pt idx="813">
                  <c:v>170.37714343415183</c:v>
                </c:pt>
                <c:pt idx="814">
                  <c:v>182.24585041848172</c:v>
                </c:pt>
                <c:pt idx="815">
                  <c:v>174.38748825303722</c:v>
                </c:pt>
                <c:pt idx="816">
                  <c:v>176.18312599778497</c:v>
                </c:pt>
                <c:pt idx="817">
                  <c:v>181.04855818793538</c:v>
                </c:pt>
                <c:pt idx="818">
                  <c:v>192.89670861096576</c:v>
                </c:pt>
                <c:pt idx="819">
                  <c:v>167.737903472635</c:v>
                </c:pt>
                <c:pt idx="820">
                  <c:v>176.63513377626512</c:v>
                </c:pt>
                <c:pt idx="821">
                  <c:v>172.6794565006345</c:v>
                </c:pt>
                <c:pt idx="822">
                  <c:v>172.41982405019965</c:v>
                </c:pt>
                <c:pt idx="823">
                  <c:v>162.50624666877832</c:v>
                </c:pt>
                <c:pt idx="824">
                  <c:v>184.34591339299988</c:v>
                </c:pt>
                <c:pt idx="825">
                  <c:v>176.08379708997541</c:v>
                </c:pt>
                <c:pt idx="826">
                  <c:v>177.47753410066647</c:v>
                </c:pt>
                <c:pt idx="827">
                  <c:v>181.33032755583758</c:v>
                </c:pt>
                <c:pt idx="828">
                  <c:v>172.12690854441774</c:v>
                </c:pt>
                <c:pt idx="829">
                  <c:v>181.33843976667418</c:v>
                </c:pt>
                <c:pt idx="830">
                  <c:v>175.90898033271577</c:v>
                </c:pt>
                <c:pt idx="831">
                  <c:v>181.60467934041003</c:v>
                </c:pt>
                <c:pt idx="832">
                  <c:v>183.84804661875484</c:v>
                </c:pt>
                <c:pt idx="833">
                  <c:v>174.24890180369559</c:v>
                </c:pt>
                <c:pt idx="834">
                  <c:v>183.78450977296507</c:v>
                </c:pt>
                <c:pt idx="835">
                  <c:v>176.51184523656451</c:v>
                </c:pt>
                <c:pt idx="836">
                  <c:v>181.87423053003832</c:v>
                </c:pt>
                <c:pt idx="837">
                  <c:v>180.90503625013156</c:v>
                </c:pt>
                <c:pt idx="838">
                  <c:v>178.95694707161562</c:v>
                </c:pt>
                <c:pt idx="839">
                  <c:v>184.42815417522809</c:v>
                </c:pt>
                <c:pt idx="840">
                  <c:v>178.05106650174216</c:v>
                </c:pt>
                <c:pt idx="841">
                  <c:v>171.13226662904117</c:v>
                </c:pt>
                <c:pt idx="842">
                  <c:v>176.65155947855717</c:v>
                </c:pt>
                <c:pt idx="843">
                  <c:v>162.93696959724028</c:v>
                </c:pt>
                <c:pt idx="844">
                  <c:v>194.56223796031711</c:v>
                </c:pt>
                <c:pt idx="845">
                  <c:v>177.6070785811693</c:v>
                </c:pt>
                <c:pt idx="846">
                  <c:v>173.29997587189271</c:v>
                </c:pt>
                <c:pt idx="847">
                  <c:v>182.49919245416282</c:v>
                </c:pt>
                <c:pt idx="848">
                  <c:v>169.99466575986395</c:v>
                </c:pt>
                <c:pt idx="849">
                  <c:v>177.07711854556189</c:v>
                </c:pt>
                <c:pt idx="850">
                  <c:v>184.62051194363147</c:v>
                </c:pt>
                <c:pt idx="851">
                  <c:v>181.52164940683446</c:v>
                </c:pt>
                <c:pt idx="852">
                  <c:v>182.96381033101892</c:v>
                </c:pt>
                <c:pt idx="853">
                  <c:v>189.39900334831711</c:v>
                </c:pt>
                <c:pt idx="854">
                  <c:v>172.37567507114619</c:v>
                </c:pt>
                <c:pt idx="855">
                  <c:v>187.26239104469241</c:v>
                </c:pt>
                <c:pt idx="856">
                  <c:v>177.86337101856054</c:v>
                </c:pt>
                <c:pt idx="857">
                  <c:v>178.94336447332921</c:v>
                </c:pt>
                <c:pt idx="858">
                  <c:v>182.02058384891791</c:v>
                </c:pt>
                <c:pt idx="859">
                  <c:v>182.52494008838295</c:v>
                </c:pt>
                <c:pt idx="860">
                  <c:v>181.51808894815329</c:v>
                </c:pt>
                <c:pt idx="861">
                  <c:v>174.98217067971083</c:v>
                </c:pt>
                <c:pt idx="862">
                  <c:v>175.74753968567816</c:v>
                </c:pt>
                <c:pt idx="863">
                  <c:v>177.58291964321771</c:v>
                </c:pt>
                <c:pt idx="864">
                  <c:v>180.07772186173921</c:v>
                </c:pt>
                <c:pt idx="865">
                  <c:v>174.11375511428261</c:v>
                </c:pt>
                <c:pt idx="866">
                  <c:v>186.21080918942505</c:v>
                </c:pt>
                <c:pt idx="867">
                  <c:v>181.10699076548318</c:v>
                </c:pt>
                <c:pt idx="868">
                  <c:v>183.00449793438</c:v>
                </c:pt>
                <c:pt idx="869">
                  <c:v>181.42893667901001</c:v>
                </c:pt>
                <c:pt idx="870">
                  <c:v>181.12943289551617</c:v>
                </c:pt>
                <c:pt idx="871">
                  <c:v>168.04091433741348</c:v>
                </c:pt>
                <c:pt idx="872">
                  <c:v>182.86286120767312</c:v>
                </c:pt>
                <c:pt idx="873">
                  <c:v>193.98297991604443</c:v>
                </c:pt>
                <c:pt idx="874">
                  <c:v>182.47022729525935</c:v>
                </c:pt>
                <c:pt idx="875">
                  <c:v>178.44387436696587</c:v>
                </c:pt>
                <c:pt idx="876">
                  <c:v>190.01811248599699</c:v>
                </c:pt>
                <c:pt idx="877">
                  <c:v>169.22663074340363</c:v>
                </c:pt>
                <c:pt idx="878">
                  <c:v>181.91513360817828</c:v>
                </c:pt>
                <c:pt idx="879">
                  <c:v>173.50336824903175</c:v>
                </c:pt>
                <c:pt idx="880">
                  <c:v>175.24690876006932</c:v>
                </c:pt>
                <c:pt idx="881">
                  <c:v>177.63595340369594</c:v>
                </c:pt>
                <c:pt idx="882">
                  <c:v>183.70234294976052</c:v>
                </c:pt>
                <c:pt idx="883">
                  <c:v>180.84791708696991</c:v>
                </c:pt>
                <c:pt idx="884">
                  <c:v>174.46616007978881</c:v>
                </c:pt>
                <c:pt idx="885">
                  <c:v>183.14224524569281</c:v>
                </c:pt>
                <c:pt idx="886">
                  <c:v>184.48082421645464</c:v>
                </c:pt>
                <c:pt idx="887">
                  <c:v>185.09200908091711</c:v>
                </c:pt>
                <c:pt idx="888">
                  <c:v>180.47812077101784</c:v>
                </c:pt>
                <c:pt idx="889">
                  <c:v>169.4731998915143</c:v>
                </c:pt>
                <c:pt idx="890">
                  <c:v>178.9887375066065</c:v>
                </c:pt>
                <c:pt idx="891">
                  <c:v>180.93849955425839</c:v>
                </c:pt>
                <c:pt idx="892">
                  <c:v>172.58950780874935</c:v>
                </c:pt>
                <c:pt idx="893">
                  <c:v>182.2125503123421</c:v>
                </c:pt>
                <c:pt idx="894">
                  <c:v>176.8688182112588</c:v>
                </c:pt>
                <c:pt idx="895">
                  <c:v>170.55291559587701</c:v>
                </c:pt>
                <c:pt idx="896">
                  <c:v>173.55207056913778</c:v>
                </c:pt>
                <c:pt idx="897">
                  <c:v>178.30941492638223</c:v>
                </c:pt>
                <c:pt idx="898">
                  <c:v>188.54490302827841</c:v>
                </c:pt>
                <c:pt idx="899">
                  <c:v>174.22697575245064</c:v>
                </c:pt>
                <c:pt idx="900">
                  <c:v>179.0897729036829</c:v>
                </c:pt>
                <c:pt idx="901">
                  <c:v>190.98621824819327</c:v>
                </c:pt>
                <c:pt idx="902">
                  <c:v>190.74205737564634</c:v>
                </c:pt>
                <c:pt idx="903">
                  <c:v>182.33128708801954</c:v>
                </c:pt>
                <c:pt idx="904">
                  <c:v>173.2174330442306</c:v>
                </c:pt>
                <c:pt idx="905">
                  <c:v>172.6395164745052</c:v>
                </c:pt>
                <c:pt idx="906">
                  <c:v>190.71769199748465</c:v>
                </c:pt>
                <c:pt idx="907">
                  <c:v>174.05419801922702</c:v>
                </c:pt>
                <c:pt idx="908">
                  <c:v>182.05284208548014</c:v>
                </c:pt>
                <c:pt idx="909">
                  <c:v>183.76829498151497</c:v>
                </c:pt>
                <c:pt idx="910">
                  <c:v>175.08688850235811</c:v>
                </c:pt>
                <c:pt idx="911">
                  <c:v>178.15985032330627</c:v>
                </c:pt>
                <c:pt idx="912">
                  <c:v>180.13860249456809</c:v>
                </c:pt>
                <c:pt idx="913">
                  <c:v>183.59947292608396</c:v>
                </c:pt>
                <c:pt idx="914">
                  <c:v>177.67400177838795</c:v>
                </c:pt>
                <c:pt idx="915">
                  <c:v>180.08874989000483</c:v>
                </c:pt>
                <c:pt idx="916">
                  <c:v>192.72602907614584</c:v>
                </c:pt>
                <c:pt idx="917">
                  <c:v>201.54203812677957</c:v>
                </c:pt>
                <c:pt idx="918">
                  <c:v>179.02538157560861</c:v>
                </c:pt>
                <c:pt idx="919">
                  <c:v>188.6445134754799</c:v>
                </c:pt>
                <c:pt idx="920">
                  <c:v>183.60126121611688</c:v>
                </c:pt>
                <c:pt idx="921">
                  <c:v>186.25796983730308</c:v>
                </c:pt>
                <c:pt idx="922">
                  <c:v>169.43102912552231</c:v>
                </c:pt>
                <c:pt idx="923">
                  <c:v>179.90011793061939</c:v>
                </c:pt>
                <c:pt idx="924">
                  <c:v>188.65525051219316</c:v>
                </c:pt>
                <c:pt idx="925">
                  <c:v>173.96938685077816</c:v>
                </c:pt>
                <c:pt idx="926">
                  <c:v>198.02148571519501</c:v>
                </c:pt>
                <c:pt idx="927">
                  <c:v>189.60893006886374</c:v>
                </c:pt>
                <c:pt idx="928">
                  <c:v>183.15078981604472</c:v>
                </c:pt>
                <c:pt idx="929">
                  <c:v>182.8895531092983</c:v>
                </c:pt>
                <c:pt idx="930">
                  <c:v>177.09508241666407</c:v>
                </c:pt>
                <c:pt idx="931">
                  <c:v>173.37154687112303</c:v>
                </c:pt>
                <c:pt idx="932">
                  <c:v>180.06661445599903</c:v>
                </c:pt>
                <c:pt idx="933">
                  <c:v>178.35381243598067</c:v>
                </c:pt>
                <c:pt idx="934">
                  <c:v>185.12796842217128</c:v>
                </c:pt>
                <c:pt idx="935">
                  <c:v>183.99643095085588</c:v>
                </c:pt>
                <c:pt idx="936">
                  <c:v>187.25540776908903</c:v>
                </c:pt>
                <c:pt idx="937">
                  <c:v>179.6699359104546</c:v>
                </c:pt>
                <c:pt idx="938">
                  <c:v>190.93877486102355</c:v>
                </c:pt>
                <c:pt idx="939">
                  <c:v>175.35189056365198</c:v>
                </c:pt>
                <c:pt idx="940">
                  <c:v>182.20057633339755</c:v>
                </c:pt>
                <c:pt idx="941">
                  <c:v>180.00603602323139</c:v>
                </c:pt>
                <c:pt idx="942">
                  <c:v>162.13671915373473</c:v>
                </c:pt>
                <c:pt idx="943">
                  <c:v>173.71358651804843</c:v>
                </c:pt>
                <c:pt idx="944">
                  <c:v>169.50710144484128</c:v>
                </c:pt>
                <c:pt idx="945">
                  <c:v>181.20712924308751</c:v>
                </c:pt>
                <c:pt idx="946">
                  <c:v>170.72193406492198</c:v>
                </c:pt>
                <c:pt idx="947">
                  <c:v>178.64644588791865</c:v>
                </c:pt>
                <c:pt idx="948">
                  <c:v>182.179158960151</c:v>
                </c:pt>
                <c:pt idx="949">
                  <c:v>179.56910094368595</c:v>
                </c:pt>
                <c:pt idx="950">
                  <c:v>176.40604405235464</c:v>
                </c:pt>
                <c:pt idx="951">
                  <c:v>180.21729172954073</c:v>
                </c:pt>
                <c:pt idx="952">
                  <c:v>188.29238034250207</c:v>
                </c:pt>
                <c:pt idx="953">
                  <c:v>183.60062160695662</c:v>
                </c:pt>
                <c:pt idx="954">
                  <c:v>169.51092323952551</c:v>
                </c:pt>
                <c:pt idx="955">
                  <c:v>183.65625326497485</c:v>
                </c:pt>
                <c:pt idx="956">
                  <c:v>187.3974396976281</c:v>
                </c:pt>
                <c:pt idx="957">
                  <c:v>187.8213311943129</c:v>
                </c:pt>
                <c:pt idx="958">
                  <c:v>177.84539077246063</c:v>
                </c:pt>
                <c:pt idx="959">
                  <c:v>180.43467070965244</c:v>
                </c:pt>
                <c:pt idx="960">
                  <c:v>170.63930633069728</c:v>
                </c:pt>
                <c:pt idx="961">
                  <c:v>174.27212638564791</c:v>
                </c:pt>
                <c:pt idx="962">
                  <c:v>184.6107993501181</c:v>
                </c:pt>
                <c:pt idx="963">
                  <c:v>175.55523340117642</c:v>
                </c:pt>
                <c:pt idx="964">
                  <c:v>169.98269245569412</c:v>
                </c:pt>
                <c:pt idx="965">
                  <c:v>165.14947858353204</c:v>
                </c:pt>
                <c:pt idx="966">
                  <c:v>174.49161210578143</c:v>
                </c:pt>
                <c:pt idx="967">
                  <c:v>182.51117201071472</c:v>
                </c:pt>
                <c:pt idx="968">
                  <c:v>188.37326440689245</c:v>
                </c:pt>
                <c:pt idx="969">
                  <c:v>174.09471342089191</c:v>
                </c:pt>
                <c:pt idx="970">
                  <c:v>178.27646350861684</c:v>
                </c:pt>
                <c:pt idx="971">
                  <c:v>181.76303985049489</c:v>
                </c:pt>
                <c:pt idx="972">
                  <c:v>174.633941050283</c:v>
                </c:pt>
                <c:pt idx="973">
                  <c:v>163.34556505921537</c:v>
                </c:pt>
                <c:pt idx="974">
                  <c:v>166.96765871787306</c:v>
                </c:pt>
                <c:pt idx="975">
                  <c:v>186.2669124414895</c:v>
                </c:pt>
                <c:pt idx="976">
                  <c:v>171.65695926523946</c:v>
                </c:pt>
                <c:pt idx="977">
                  <c:v>163.23879084903115</c:v>
                </c:pt>
                <c:pt idx="978">
                  <c:v>172.62656748813436</c:v>
                </c:pt>
                <c:pt idx="979">
                  <c:v>190.40523092439642</c:v>
                </c:pt>
                <c:pt idx="980">
                  <c:v>172.31611056662587</c:v>
                </c:pt>
                <c:pt idx="981">
                  <c:v>178.00441266887742</c:v>
                </c:pt>
                <c:pt idx="982">
                  <c:v>175.11795046179517</c:v>
                </c:pt>
                <c:pt idx="983">
                  <c:v>176.70500862288011</c:v>
                </c:pt>
                <c:pt idx="984">
                  <c:v>182.08807385137828</c:v>
                </c:pt>
                <c:pt idx="985">
                  <c:v>188.48522629356685</c:v>
                </c:pt>
                <c:pt idx="986">
                  <c:v>181.40071262170733</c:v>
                </c:pt>
                <c:pt idx="987">
                  <c:v>172.77118728849345</c:v>
                </c:pt>
                <c:pt idx="988">
                  <c:v>174.77503461656525</c:v>
                </c:pt>
                <c:pt idx="989">
                  <c:v>184.98601237097094</c:v>
                </c:pt>
                <c:pt idx="990">
                  <c:v>176.27610913688966</c:v>
                </c:pt>
                <c:pt idx="991">
                  <c:v>176.62997887455347</c:v>
                </c:pt>
                <c:pt idx="992">
                  <c:v>181.45141829253373</c:v>
                </c:pt>
                <c:pt idx="993">
                  <c:v>186.6180521115713</c:v>
                </c:pt>
                <c:pt idx="994">
                  <c:v>174.89806544217325</c:v>
                </c:pt>
                <c:pt idx="995">
                  <c:v>174.24979431005463</c:v>
                </c:pt>
                <c:pt idx="996">
                  <c:v>175.50706766259654</c:v>
                </c:pt>
                <c:pt idx="997">
                  <c:v>176.52448525828436</c:v>
                </c:pt>
                <c:pt idx="998">
                  <c:v>179.78867240382124</c:v>
                </c:pt>
                <c:pt idx="999">
                  <c:v>178.78846975596261</c:v>
                </c:pt>
                <c:pt idx="1000">
                  <c:v>183.61529938664023</c:v>
                </c:pt>
                <c:pt idx="1001">
                  <c:v>172.8462305336945</c:v>
                </c:pt>
                <c:pt idx="1002">
                  <c:v>185.55925474116844</c:v>
                </c:pt>
                <c:pt idx="1003">
                  <c:v>184.36040717177667</c:v>
                </c:pt>
                <c:pt idx="1004">
                  <c:v>181.84647280988327</c:v>
                </c:pt>
                <c:pt idx="1005">
                  <c:v>183.86543401512964</c:v>
                </c:pt>
                <c:pt idx="1006">
                  <c:v>181.85578119631367</c:v>
                </c:pt>
                <c:pt idx="1007">
                  <c:v>176.42478347715172</c:v>
                </c:pt>
                <c:pt idx="1008">
                  <c:v>185.78792348995455</c:v>
                </c:pt>
                <c:pt idx="1009">
                  <c:v>164.63820039768504</c:v>
                </c:pt>
                <c:pt idx="1010">
                  <c:v>186.18898740485733</c:v>
                </c:pt>
                <c:pt idx="1011">
                  <c:v>172.78136826827665</c:v>
                </c:pt>
                <c:pt idx="1012">
                  <c:v>171.02110285491335</c:v>
                </c:pt>
                <c:pt idx="1013">
                  <c:v>176.54827293882303</c:v>
                </c:pt>
                <c:pt idx="1014">
                  <c:v>181.2759196305571</c:v>
                </c:pt>
                <c:pt idx="1015">
                  <c:v>169.08782308397969</c:v>
                </c:pt>
                <c:pt idx="1016">
                  <c:v>181.40873104838997</c:v>
                </c:pt>
                <c:pt idx="1017">
                  <c:v>181.00433913714676</c:v>
                </c:pt>
                <c:pt idx="1018">
                  <c:v>178.27933252135134</c:v>
                </c:pt>
                <c:pt idx="1019">
                  <c:v>177.40224793056109</c:v>
                </c:pt>
                <c:pt idx="1020">
                  <c:v>162.0662090816067</c:v>
                </c:pt>
                <c:pt idx="1021">
                  <c:v>188.09643857214357</c:v>
                </c:pt>
                <c:pt idx="1022">
                  <c:v>186.16984218323691</c:v>
                </c:pt>
                <c:pt idx="1023">
                  <c:v>175.56054666787418</c:v>
                </c:pt>
                <c:pt idx="1024">
                  <c:v>185.52221908731599</c:v>
                </c:pt>
                <c:pt idx="1025">
                  <c:v>174.69497581946786</c:v>
                </c:pt>
                <c:pt idx="1026">
                  <c:v>184.9878656865904</c:v>
                </c:pt>
                <c:pt idx="1027">
                  <c:v>174.39788847618934</c:v>
                </c:pt>
                <c:pt idx="1028">
                  <c:v>180.90143357941122</c:v>
                </c:pt>
                <c:pt idx="1029">
                  <c:v>179.48540724151513</c:v>
                </c:pt>
                <c:pt idx="1030">
                  <c:v>177.44470920734247</c:v>
                </c:pt>
                <c:pt idx="1031">
                  <c:v>178.88378819230283</c:v>
                </c:pt>
                <c:pt idx="1032">
                  <c:v>174.71487276572816</c:v>
                </c:pt>
                <c:pt idx="1033">
                  <c:v>170.27781155149032</c:v>
                </c:pt>
                <c:pt idx="1034">
                  <c:v>182.52201687041477</c:v>
                </c:pt>
                <c:pt idx="1035">
                  <c:v>174.6279465038595</c:v>
                </c:pt>
                <c:pt idx="1036">
                  <c:v>177.85351915193363</c:v>
                </c:pt>
                <c:pt idx="1037">
                  <c:v>173.76961657843111</c:v>
                </c:pt>
                <c:pt idx="1038">
                  <c:v>190.74213793495642</c:v>
                </c:pt>
                <c:pt idx="1039">
                  <c:v>184.71191689233277</c:v>
                </c:pt>
                <c:pt idx="1040">
                  <c:v>172.71466465751413</c:v>
                </c:pt>
                <c:pt idx="1041">
                  <c:v>176.35520298845017</c:v>
                </c:pt>
                <c:pt idx="1042">
                  <c:v>174.14974459574591</c:v>
                </c:pt>
                <c:pt idx="1043">
                  <c:v>191.84213975857293</c:v>
                </c:pt>
                <c:pt idx="1044">
                  <c:v>169.39741019897247</c:v>
                </c:pt>
                <c:pt idx="1045">
                  <c:v>181.35253458075735</c:v>
                </c:pt>
                <c:pt idx="1046">
                  <c:v>181.67633074452007</c:v>
                </c:pt>
                <c:pt idx="1047">
                  <c:v>185.18923583465278</c:v>
                </c:pt>
                <c:pt idx="1048">
                  <c:v>177.3660060027683</c:v>
                </c:pt>
                <c:pt idx="1049">
                  <c:v>176.80156322852633</c:v>
                </c:pt>
                <c:pt idx="1050">
                  <c:v>172.65279904125094</c:v>
                </c:pt>
                <c:pt idx="1051">
                  <c:v>167.30366042550165</c:v>
                </c:pt>
                <c:pt idx="1052">
                  <c:v>171.24426466162043</c:v>
                </c:pt>
                <c:pt idx="1053">
                  <c:v>178.91964382393078</c:v>
                </c:pt>
                <c:pt idx="1054">
                  <c:v>178.03266411586225</c:v>
                </c:pt>
                <c:pt idx="1055">
                  <c:v>179.39628721553487</c:v>
                </c:pt>
                <c:pt idx="1056">
                  <c:v>180.15242512340282</c:v>
                </c:pt>
                <c:pt idx="1057">
                  <c:v>184.44702795422234</c:v>
                </c:pt>
                <c:pt idx="1058">
                  <c:v>176.21782216635938</c:v>
                </c:pt>
                <c:pt idx="1059">
                  <c:v>182.33402013168498</c:v>
                </c:pt>
                <c:pt idx="1060">
                  <c:v>175.80755219062351</c:v>
                </c:pt>
                <c:pt idx="1061">
                  <c:v>179.37059053758014</c:v>
                </c:pt>
                <c:pt idx="1062">
                  <c:v>186.31930817380203</c:v>
                </c:pt>
                <c:pt idx="1063">
                  <c:v>176.01500436542054</c:v>
                </c:pt>
                <c:pt idx="1064">
                  <c:v>182.40800444536742</c:v>
                </c:pt>
                <c:pt idx="1065">
                  <c:v>176.18181290988647</c:v>
                </c:pt>
                <c:pt idx="1066">
                  <c:v>178.25938199733815</c:v>
                </c:pt>
                <c:pt idx="1067">
                  <c:v>182.61273203639155</c:v>
                </c:pt>
                <c:pt idx="1068">
                  <c:v>186.77438346334742</c:v>
                </c:pt>
                <c:pt idx="1069">
                  <c:v>177.80978624529865</c:v>
                </c:pt>
                <c:pt idx="1070">
                  <c:v>169.72635337689724</c:v>
                </c:pt>
                <c:pt idx="1071">
                  <c:v>176.64673311990259</c:v>
                </c:pt>
                <c:pt idx="1072">
                  <c:v>170.00301556061783</c:v>
                </c:pt>
                <c:pt idx="1073">
                  <c:v>179.60060192187714</c:v>
                </c:pt>
                <c:pt idx="1074">
                  <c:v>177.92161159356237</c:v>
                </c:pt>
                <c:pt idx="1075">
                  <c:v>179.23138789227127</c:v>
                </c:pt>
                <c:pt idx="1076">
                  <c:v>190.23382398532851</c:v>
                </c:pt>
                <c:pt idx="1077">
                  <c:v>188.71828556840853</c:v>
                </c:pt>
                <c:pt idx="1078">
                  <c:v>172.89793574180626</c:v>
                </c:pt>
                <c:pt idx="1079">
                  <c:v>196.93440663610099</c:v>
                </c:pt>
                <c:pt idx="1080">
                  <c:v>177.08007846456945</c:v>
                </c:pt>
                <c:pt idx="1081">
                  <c:v>179.55877377245366</c:v>
                </c:pt>
                <c:pt idx="1082">
                  <c:v>189.32505110223047</c:v>
                </c:pt>
                <c:pt idx="1083">
                  <c:v>174.68513377940636</c:v>
                </c:pt>
                <c:pt idx="1084">
                  <c:v>186.08985165764108</c:v>
                </c:pt>
                <c:pt idx="1085">
                  <c:v>179.99117563942283</c:v>
                </c:pt>
                <c:pt idx="1086">
                  <c:v>169.83861049167584</c:v>
                </c:pt>
                <c:pt idx="1087">
                  <c:v>179.06055841840416</c:v>
                </c:pt>
                <c:pt idx="1088">
                  <c:v>179.36871522299063</c:v>
                </c:pt>
                <c:pt idx="1089">
                  <c:v>168.44079209096702</c:v>
                </c:pt>
                <c:pt idx="1090">
                  <c:v>176.61833877277766</c:v>
                </c:pt>
                <c:pt idx="1091">
                  <c:v>179.55068442572426</c:v>
                </c:pt>
                <c:pt idx="1092">
                  <c:v>193.5173510181873</c:v>
                </c:pt>
                <c:pt idx="1093">
                  <c:v>167.77578476439425</c:v>
                </c:pt>
                <c:pt idx="1094">
                  <c:v>180.9202939571116</c:v>
                </c:pt>
                <c:pt idx="1095">
                  <c:v>188.72442310307486</c:v>
                </c:pt>
                <c:pt idx="1096">
                  <c:v>186.68864676828321</c:v>
                </c:pt>
                <c:pt idx="1097">
                  <c:v>178.40316955735071</c:v>
                </c:pt>
                <c:pt idx="1098">
                  <c:v>178.60454285220575</c:v>
                </c:pt>
                <c:pt idx="1099">
                  <c:v>178.27829448314435</c:v>
                </c:pt>
                <c:pt idx="1100">
                  <c:v>194.08453712827196</c:v>
                </c:pt>
                <c:pt idx="1101">
                  <c:v>192.08836213500228</c:v>
                </c:pt>
                <c:pt idx="1102">
                  <c:v>181.13430992865074</c:v>
                </c:pt>
                <c:pt idx="1103">
                  <c:v>169.1976110829192</c:v>
                </c:pt>
                <c:pt idx="1104">
                  <c:v>177.13802318402091</c:v>
                </c:pt>
                <c:pt idx="1105">
                  <c:v>176.39299800500686</c:v>
                </c:pt>
                <c:pt idx="1106">
                  <c:v>185.37825961423241</c:v>
                </c:pt>
                <c:pt idx="1107">
                  <c:v>170.07285163869204</c:v>
                </c:pt>
                <c:pt idx="1108">
                  <c:v>179.21704152278025</c:v>
                </c:pt>
                <c:pt idx="1109">
                  <c:v>191.88840302099118</c:v>
                </c:pt>
                <c:pt idx="1110">
                  <c:v>187.54939054862987</c:v>
                </c:pt>
                <c:pt idx="1111">
                  <c:v>180.14012150768269</c:v>
                </c:pt>
                <c:pt idx="1112">
                  <c:v>180.93038845500581</c:v>
                </c:pt>
                <c:pt idx="1113">
                  <c:v>169.83930826300781</c:v>
                </c:pt>
                <c:pt idx="1114">
                  <c:v>173.00958816450333</c:v>
                </c:pt>
                <c:pt idx="1115">
                  <c:v>173.97490992537999</c:v>
                </c:pt>
                <c:pt idx="1116">
                  <c:v>178.50195545572873</c:v>
                </c:pt>
                <c:pt idx="1117">
                  <c:v>186.00904928206316</c:v>
                </c:pt>
                <c:pt idx="1118">
                  <c:v>167.68359167324297</c:v>
                </c:pt>
                <c:pt idx="1119">
                  <c:v>178.79068522718995</c:v>
                </c:pt>
                <c:pt idx="1120">
                  <c:v>185.89724015669037</c:v>
                </c:pt>
                <c:pt idx="1121">
                  <c:v>181.7693708094265</c:v>
                </c:pt>
                <c:pt idx="1122">
                  <c:v>186.83920078007898</c:v>
                </c:pt>
                <c:pt idx="1123">
                  <c:v>173.6627301709014</c:v>
                </c:pt>
                <c:pt idx="1124">
                  <c:v>180.54073248765732</c:v>
                </c:pt>
                <c:pt idx="1125">
                  <c:v>184.65259793117025</c:v>
                </c:pt>
                <c:pt idx="1126">
                  <c:v>179.25137155568103</c:v>
                </c:pt>
                <c:pt idx="1127">
                  <c:v>183.44873381410645</c:v>
                </c:pt>
                <c:pt idx="1128">
                  <c:v>166.54828433723941</c:v>
                </c:pt>
                <c:pt idx="1129">
                  <c:v>179.61819567142837</c:v>
                </c:pt>
                <c:pt idx="1130">
                  <c:v>179.78458796115666</c:v>
                </c:pt>
                <c:pt idx="1131">
                  <c:v>164.08292527931502</c:v>
                </c:pt>
                <c:pt idx="1132">
                  <c:v>178.4664374672179</c:v>
                </c:pt>
                <c:pt idx="1133">
                  <c:v>179.48478427762777</c:v>
                </c:pt>
                <c:pt idx="1134">
                  <c:v>178.34926362234376</c:v>
                </c:pt>
                <c:pt idx="1135">
                  <c:v>179.99880033984107</c:v>
                </c:pt>
                <c:pt idx="1136">
                  <c:v>171.21115068254991</c:v>
                </c:pt>
                <c:pt idx="1137">
                  <c:v>189.13097491316478</c:v>
                </c:pt>
                <c:pt idx="1138">
                  <c:v>177.52868908970828</c:v>
                </c:pt>
                <c:pt idx="1139">
                  <c:v>169.98802421685591</c:v>
                </c:pt>
                <c:pt idx="1140">
                  <c:v>177.17625127755659</c:v>
                </c:pt>
                <c:pt idx="1141">
                  <c:v>188.37157038372519</c:v>
                </c:pt>
                <c:pt idx="1142">
                  <c:v>172.02162893017353</c:v>
                </c:pt>
                <c:pt idx="1143">
                  <c:v>177.58831737936092</c:v>
                </c:pt>
                <c:pt idx="1144">
                  <c:v>181.84883861552893</c:v>
                </c:pt>
                <c:pt idx="1145">
                  <c:v>176.23624621730946</c:v>
                </c:pt>
                <c:pt idx="1146">
                  <c:v>182.07654764992</c:v>
                </c:pt>
                <c:pt idx="1147">
                  <c:v>179.34261138508759</c:v>
                </c:pt>
                <c:pt idx="1148">
                  <c:v>185.17939463717511</c:v>
                </c:pt>
                <c:pt idx="1149">
                  <c:v>173.62155774176239</c:v>
                </c:pt>
                <c:pt idx="1150">
                  <c:v>186.12994267865804</c:v>
                </c:pt>
                <c:pt idx="1151">
                  <c:v>183.15272519322693</c:v>
                </c:pt>
                <c:pt idx="1152">
                  <c:v>174.23649564603087</c:v>
                </c:pt>
                <c:pt idx="1153">
                  <c:v>185.47320952782951</c:v>
                </c:pt>
                <c:pt idx="1154">
                  <c:v>181.00354429781194</c:v>
                </c:pt>
                <c:pt idx="1155">
                  <c:v>174.940474484372</c:v>
                </c:pt>
                <c:pt idx="1156">
                  <c:v>168.34543772835724</c:v>
                </c:pt>
                <c:pt idx="1157">
                  <c:v>197.36613762897079</c:v>
                </c:pt>
                <c:pt idx="1158">
                  <c:v>179.8787894234012</c:v>
                </c:pt>
                <c:pt idx="1159">
                  <c:v>169.22746548531626</c:v>
                </c:pt>
                <c:pt idx="1160">
                  <c:v>183.28734770244637</c:v>
                </c:pt>
                <c:pt idx="1161">
                  <c:v>175.84654992422421</c:v>
                </c:pt>
                <c:pt idx="1162">
                  <c:v>180.87172170658334</c:v>
                </c:pt>
                <c:pt idx="1163">
                  <c:v>173.23071448114311</c:v>
                </c:pt>
                <c:pt idx="1164">
                  <c:v>181.26942333757037</c:v>
                </c:pt>
                <c:pt idx="1165">
                  <c:v>181.68171453509052</c:v>
                </c:pt>
                <c:pt idx="1166">
                  <c:v>183.58429843037661</c:v>
                </c:pt>
                <c:pt idx="1167">
                  <c:v>180.98709383067262</c:v>
                </c:pt>
                <c:pt idx="1168">
                  <c:v>176.37945883710145</c:v>
                </c:pt>
                <c:pt idx="1169">
                  <c:v>169.78778611995838</c:v>
                </c:pt>
                <c:pt idx="1170">
                  <c:v>179.46901068962444</c:v>
                </c:pt>
                <c:pt idx="1171">
                  <c:v>183.05803190253786</c:v>
                </c:pt>
                <c:pt idx="1172">
                  <c:v>176.84061669165172</c:v>
                </c:pt>
                <c:pt idx="1173">
                  <c:v>178.06055768424477</c:v>
                </c:pt>
                <c:pt idx="1174">
                  <c:v>182.32978077130696</c:v>
                </c:pt>
                <c:pt idx="1175">
                  <c:v>183.89075952643591</c:v>
                </c:pt>
                <c:pt idx="1176">
                  <c:v>175.9204313479849</c:v>
                </c:pt>
                <c:pt idx="1177">
                  <c:v>172.43854086178774</c:v>
                </c:pt>
                <c:pt idx="1178">
                  <c:v>197.78837351762238</c:v>
                </c:pt>
                <c:pt idx="1179">
                  <c:v>183.73013010973085</c:v>
                </c:pt>
                <c:pt idx="1180">
                  <c:v>184.95758993048429</c:v>
                </c:pt>
                <c:pt idx="1181">
                  <c:v>174.14734389997386</c:v>
                </c:pt>
                <c:pt idx="1182">
                  <c:v>179.01222677030296</c:v>
                </c:pt>
                <c:pt idx="1183">
                  <c:v>184.36188044679324</c:v>
                </c:pt>
                <c:pt idx="1184">
                  <c:v>187.45978160472637</c:v>
                </c:pt>
                <c:pt idx="1185">
                  <c:v>182.64710145496102</c:v>
                </c:pt>
                <c:pt idx="1186">
                  <c:v>182.14153026011309</c:v>
                </c:pt>
                <c:pt idx="1187">
                  <c:v>170.31314510511095</c:v>
                </c:pt>
                <c:pt idx="1188">
                  <c:v>172.65880496777012</c:v>
                </c:pt>
                <c:pt idx="1189">
                  <c:v>189.92130577136376</c:v>
                </c:pt>
                <c:pt idx="1190">
                  <c:v>187.79748302930435</c:v>
                </c:pt>
                <c:pt idx="1191">
                  <c:v>182.04070017842312</c:v>
                </c:pt>
                <c:pt idx="1192">
                  <c:v>185.06550271766915</c:v>
                </c:pt>
                <c:pt idx="1193">
                  <c:v>180.96912370279466</c:v>
                </c:pt>
                <c:pt idx="1194">
                  <c:v>170.39233695895831</c:v>
                </c:pt>
                <c:pt idx="1195">
                  <c:v>185.07912583789172</c:v>
                </c:pt>
                <c:pt idx="1196">
                  <c:v>179.20164470675624</c:v>
                </c:pt>
                <c:pt idx="1197">
                  <c:v>187.35216416810428</c:v>
                </c:pt>
                <c:pt idx="1198">
                  <c:v>176.71818169665443</c:v>
                </c:pt>
                <c:pt idx="1199">
                  <c:v>187.31439801946567</c:v>
                </c:pt>
                <c:pt idx="1200">
                  <c:v>182.06926769695912</c:v>
                </c:pt>
                <c:pt idx="1201">
                  <c:v>171.42944868159285</c:v>
                </c:pt>
                <c:pt idx="1202">
                  <c:v>179.56878489335611</c:v>
                </c:pt>
                <c:pt idx="1203">
                  <c:v>177.33707316768462</c:v>
                </c:pt>
                <c:pt idx="1204">
                  <c:v>171.42564843109736</c:v>
                </c:pt>
                <c:pt idx="1205">
                  <c:v>190.99345901542512</c:v>
                </c:pt>
                <c:pt idx="1206">
                  <c:v>176.47338597248984</c:v>
                </c:pt>
                <c:pt idx="1207">
                  <c:v>178.86526159347514</c:v>
                </c:pt>
                <c:pt idx="1208">
                  <c:v>178.03226605323863</c:v>
                </c:pt>
                <c:pt idx="1209">
                  <c:v>172.71476539089059</c:v>
                </c:pt>
                <c:pt idx="1210">
                  <c:v>186.06174082631924</c:v>
                </c:pt>
                <c:pt idx="1211">
                  <c:v>190.13942368453382</c:v>
                </c:pt>
                <c:pt idx="1212">
                  <c:v>179.93379482338494</c:v>
                </c:pt>
                <c:pt idx="1213">
                  <c:v>184.54138466521039</c:v>
                </c:pt>
                <c:pt idx="1214">
                  <c:v>174.80299394853077</c:v>
                </c:pt>
                <c:pt idx="1215">
                  <c:v>192.66908132621018</c:v>
                </c:pt>
                <c:pt idx="1216">
                  <c:v>177.5520820628866</c:v>
                </c:pt>
                <c:pt idx="1217">
                  <c:v>192.75167946535828</c:v>
                </c:pt>
                <c:pt idx="1218">
                  <c:v>179.28172782262061</c:v>
                </c:pt>
                <c:pt idx="1219">
                  <c:v>192.33611112578294</c:v>
                </c:pt>
                <c:pt idx="1220">
                  <c:v>183.09641653315765</c:v>
                </c:pt>
                <c:pt idx="1221">
                  <c:v>187.40839401168634</c:v>
                </c:pt>
                <c:pt idx="1222">
                  <c:v>174.35327176408833</c:v>
                </c:pt>
                <c:pt idx="1223">
                  <c:v>182.70801235651331</c:v>
                </c:pt>
                <c:pt idx="1224">
                  <c:v>179.57060911887632</c:v>
                </c:pt>
                <c:pt idx="1225">
                  <c:v>177.15643007606405</c:v>
                </c:pt>
                <c:pt idx="1226">
                  <c:v>181.61002421633287</c:v>
                </c:pt>
                <c:pt idx="1227">
                  <c:v>184.38898908017447</c:v>
                </c:pt>
                <c:pt idx="1228">
                  <c:v>178.40833322475672</c:v>
                </c:pt>
                <c:pt idx="1229">
                  <c:v>178.43991884042632</c:v>
                </c:pt>
                <c:pt idx="1230">
                  <c:v>182.90056680605804</c:v>
                </c:pt>
                <c:pt idx="1231">
                  <c:v>176.2179726517281</c:v>
                </c:pt>
                <c:pt idx="1232">
                  <c:v>181.34630096041917</c:v>
                </c:pt>
                <c:pt idx="1233">
                  <c:v>167.27247656062616</c:v>
                </c:pt>
                <c:pt idx="1234">
                  <c:v>187.05703958503065</c:v>
                </c:pt>
                <c:pt idx="1235">
                  <c:v>181.11819769713702</c:v>
                </c:pt>
                <c:pt idx="1236">
                  <c:v>168.21174116920349</c:v>
                </c:pt>
                <c:pt idx="1237">
                  <c:v>174.49120792286914</c:v>
                </c:pt>
                <c:pt idx="1238">
                  <c:v>182.57192558822294</c:v>
                </c:pt>
                <c:pt idx="1239">
                  <c:v>178.43329478304273</c:v>
                </c:pt>
                <c:pt idx="1240">
                  <c:v>174.55974370015494</c:v>
                </c:pt>
                <c:pt idx="1241">
                  <c:v>180.50090065183437</c:v>
                </c:pt>
                <c:pt idx="1242">
                  <c:v>172.42065640774959</c:v>
                </c:pt>
                <c:pt idx="1243">
                  <c:v>186.71489506985131</c:v>
                </c:pt>
                <c:pt idx="1244">
                  <c:v>176.57574560145233</c:v>
                </c:pt>
                <c:pt idx="1245">
                  <c:v>169.46254769549631</c:v>
                </c:pt>
                <c:pt idx="1246">
                  <c:v>191.18464703217066</c:v>
                </c:pt>
                <c:pt idx="1247">
                  <c:v>171.91519208474844</c:v>
                </c:pt>
                <c:pt idx="1248">
                  <c:v>184.21953729427156</c:v>
                </c:pt>
                <c:pt idx="1249">
                  <c:v>165.03119428070445</c:v>
                </c:pt>
                <c:pt idx="1250">
                  <c:v>175.88968476541169</c:v>
                </c:pt>
                <c:pt idx="1251">
                  <c:v>183.94013388097568</c:v>
                </c:pt>
                <c:pt idx="1252">
                  <c:v>179.78487718609685</c:v>
                </c:pt>
                <c:pt idx="1253">
                  <c:v>181.46735803757326</c:v>
                </c:pt>
                <c:pt idx="1254">
                  <c:v>174.79187974640547</c:v>
                </c:pt>
                <c:pt idx="1255">
                  <c:v>175.84755149038202</c:v>
                </c:pt>
                <c:pt idx="1256">
                  <c:v>170.55001298905998</c:v>
                </c:pt>
                <c:pt idx="1257">
                  <c:v>175.70065373557694</c:v>
                </c:pt>
                <c:pt idx="1258">
                  <c:v>174.30647907765447</c:v>
                </c:pt>
                <c:pt idx="1259">
                  <c:v>179.13044641832886</c:v>
                </c:pt>
                <c:pt idx="1260">
                  <c:v>182.47294521791406</c:v>
                </c:pt>
                <c:pt idx="1261">
                  <c:v>176.80485989548967</c:v>
                </c:pt>
                <c:pt idx="1262">
                  <c:v>180.69383370322583</c:v>
                </c:pt>
                <c:pt idx="1263">
                  <c:v>163.68968707100885</c:v>
                </c:pt>
                <c:pt idx="1264">
                  <c:v>190.08422310657033</c:v>
                </c:pt>
                <c:pt idx="1265">
                  <c:v>181.25368486071579</c:v>
                </c:pt>
                <c:pt idx="1266">
                  <c:v>185.10807655712415</c:v>
                </c:pt>
                <c:pt idx="1267">
                  <c:v>182.7334284331244</c:v>
                </c:pt>
                <c:pt idx="1268">
                  <c:v>177.30092115750821</c:v>
                </c:pt>
                <c:pt idx="1269">
                  <c:v>182.65884589664626</c:v>
                </c:pt>
                <c:pt idx="1270">
                  <c:v>171.54893792277781</c:v>
                </c:pt>
                <c:pt idx="1271">
                  <c:v>173.30394484771656</c:v>
                </c:pt>
                <c:pt idx="1272">
                  <c:v>172.36462527772102</c:v>
                </c:pt>
                <c:pt idx="1273">
                  <c:v>187.70084020439631</c:v>
                </c:pt>
                <c:pt idx="1274">
                  <c:v>184.31249256006794</c:v>
                </c:pt>
                <c:pt idx="1275">
                  <c:v>177.25789210329415</c:v>
                </c:pt>
                <c:pt idx="1276">
                  <c:v>185.3985254881346</c:v>
                </c:pt>
                <c:pt idx="1277">
                  <c:v>190.23967094494458</c:v>
                </c:pt>
                <c:pt idx="1278">
                  <c:v>181.85454802803372</c:v>
                </c:pt>
                <c:pt idx="1279">
                  <c:v>170.97571297651697</c:v>
                </c:pt>
                <c:pt idx="1280">
                  <c:v>187.72854206483294</c:v>
                </c:pt>
                <c:pt idx="1281">
                  <c:v>168.04049692315124</c:v>
                </c:pt>
                <c:pt idx="1282">
                  <c:v>181.88651683016241</c:v>
                </c:pt>
                <c:pt idx="1283">
                  <c:v>172.58740371495855</c:v>
                </c:pt>
                <c:pt idx="1284">
                  <c:v>180.79445607715328</c:v>
                </c:pt>
                <c:pt idx="1285">
                  <c:v>185.09998833418601</c:v>
                </c:pt>
                <c:pt idx="1286">
                  <c:v>172.33992495814837</c:v>
                </c:pt>
                <c:pt idx="1287">
                  <c:v>167.29138102369382</c:v>
                </c:pt>
                <c:pt idx="1288">
                  <c:v>169.61184084661917</c:v>
                </c:pt>
                <c:pt idx="1289">
                  <c:v>193.68158369180316</c:v>
                </c:pt>
                <c:pt idx="1290">
                  <c:v>170.60336123341781</c:v>
                </c:pt>
                <c:pt idx="1291">
                  <c:v>190.01036977334456</c:v>
                </c:pt>
                <c:pt idx="1292">
                  <c:v>174.45997666931032</c:v>
                </c:pt>
                <c:pt idx="1293">
                  <c:v>186.17643689401942</c:v>
                </c:pt>
                <c:pt idx="1294">
                  <c:v>171.00938412993409</c:v>
                </c:pt>
                <c:pt idx="1295">
                  <c:v>177.59829445261659</c:v>
                </c:pt>
                <c:pt idx="1296">
                  <c:v>185.1638176869574</c:v>
                </c:pt>
                <c:pt idx="1297">
                  <c:v>185.66844214736446</c:v>
                </c:pt>
                <c:pt idx="1298">
                  <c:v>174.24105904991404</c:v>
                </c:pt>
                <c:pt idx="1299">
                  <c:v>174.41594884748051</c:v>
                </c:pt>
                <c:pt idx="1300">
                  <c:v>173.41135964457632</c:v>
                </c:pt>
                <c:pt idx="1301">
                  <c:v>186.50910232627515</c:v>
                </c:pt>
                <c:pt idx="1302">
                  <c:v>180.25515440238229</c:v>
                </c:pt>
                <c:pt idx="1303">
                  <c:v>178.53690230548725</c:v>
                </c:pt>
                <c:pt idx="1304">
                  <c:v>177.06711609271741</c:v>
                </c:pt>
                <c:pt idx="1305">
                  <c:v>176.80159939580437</c:v>
                </c:pt>
                <c:pt idx="1306">
                  <c:v>180.27295464544818</c:v>
                </c:pt>
                <c:pt idx="1307">
                  <c:v>180.66582335808192</c:v>
                </c:pt>
                <c:pt idx="1308">
                  <c:v>180.82973336733281</c:v>
                </c:pt>
                <c:pt idx="1309">
                  <c:v>177.06358897876632</c:v>
                </c:pt>
                <c:pt idx="1310">
                  <c:v>180.71164329430849</c:v>
                </c:pt>
                <c:pt idx="1311">
                  <c:v>184.95133628802665</c:v>
                </c:pt>
                <c:pt idx="1312">
                  <c:v>170.00390678248783</c:v>
                </c:pt>
                <c:pt idx="1313">
                  <c:v>169.03086283762553</c:v>
                </c:pt>
                <c:pt idx="1314">
                  <c:v>183.20697483623104</c:v>
                </c:pt>
                <c:pt idx="1315">
                  <c:v>175.32281148498814</c:v>
                </c:pt>
                <c:pt idx="1316">
                  <c:v>177.81601515428085</c:v>
                </c:pt>
                <c:pt idx="1317">
                  <c:v>176.12013248963842</c:v>
                </c:pt>
                <c:pt idx="1318">
                  <c:v>175.59861199977044</c:v>
                </c:pt>
                <c:pt idx="1319">
                  <c:v>193.33247843800947</c:v>
                </c:pt>
                <c:pt idx="1320">
                  <c:v>174.94637303720398</c:v>
                </c:pt>
                <c:pt idx="1321">
                  <c:v>178.92908798579367</c:v>
                </c:pt>
                <c:pt idx="1322">
                  <c:v>179.81506594224712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32640"/>
        <c:axId val="28431104"/>
      </c:lineChart>
      <c:valAx>
        <c:axId val="28431104"/>
        <c:scaling>
          <c:orientation val="minMax"/>
        </c:scaling>
        <c:delete val="0"/>
        <c:axPos val="l"/>
        <c:majorGridlines>
          <c:spPr>
            <a:ln w="12700" cmpd="sng">
              <a:solidFill>
                <a:srgbClr val="C0000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28432640"/>
        <c:crosses val="autoZero"/>
        <c:crossBetween val="between"/>
        <c:majorUnit val="20"/>
      </c:valAx>
      <c:catAx>
        <c:axId val="28432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43110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2</xdr:row>
      <xdr:rowOff>123825</xdr:rowOff>
    </xdr:from>
    <xdr:to>
      <xdr:col>12</xdr:col>
      <xdr:colOff>342900</xdr:colOff>
      <xdr:row>6</xdr:row>
      <xdr:rowOff>9525</xdr:rowOff>
    </xdr:to>
    <xdr:sp macro="" textlink="">
      <xdr:nvSpPr>
        <xdr:cNvPr id="2" name="Flowchart: Process 1"/>
        <xdr:cNvSpPr/>
      </xdr:nvSpPr>
      <xdr:spPr>
        <a:xfrm>
          <a:off x="9258300" y="504825"/>
          <a:ext cx="1438275" cy="6477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Model to Predict Weight Change Due</a:t>
          </a:r>
          <a:r>
            <a:rPr lang="en-US" sz="1100" baseline="0"/>
            <a:t> to B/B Machine 1</a:t>
          </a:r>
          <a:endParaRPr lang="en-US" sz="1100"/>
        </a:p>
      </xdr:txBody>
    </xdr:sp>
    <xdr:clientData/>
  </xdr:twoCellAnchor>
  <xdr:twoCellAnchor>
    <xdr:from>
      <xdr:col>10</xdr:col>
      <xdr:colOff>133350</xdr:colOff>
      <xdr:row>7</xdr:row>
      <xdr:rowOff>104775</xdr:rowOff>
    </xdr:from>
    <xdr:to>
      <xdr:col>12</xdr:col>
      <xdr:colOff>352425</xdr:colOff>
      <xdr:row>10</xdr:row>
      <xdr:rowOff>180975</xdr:rowOff>
    </xdr:to>
    <xdr:sp macro="" textlink="">
      <xdr:nvSpPr>
        <xdr:cNvPr id="3" name="Flowchart: Process 2"/>
        <xdr:cNvSpPr/>
      </xdr:nvSpPr>
      <xdr:spPr>
        <a:xfrm>
          <a:off x="9267825" y="1438275"/>
          <a:ext cx="1438275" cy="6477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Model to Predict Weight Change Due</a:t>
          </a:r>
          <a:r>
            <a:rPr lang="en-US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to B/B Machine 2</a:t>
          </a:r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algn="ctr"/>
          <a:endParaRPr lang="en-US" sz="1100"/>
        </a:p>
      </xdr:txBody>
    </xdr:sp>
    <xdr:clientData/>
  </xdr:twoCellAnchor>
  <xdr:twoCellAnchor>
    <xdr:from>
      <xdr:col>13</xdr:col>
      <xdr:colOff>542925</xdr:colOff>
      <xdr:row>4</xdr:row>
      <xdr:rowOff>171450</xdr:rowOff>
    </xdr:from>
    <xdr:to>
      <xdr:col>16</xdr:col>
      <xdr:colOff>152400</xdr:colOff>
      <xdr:row>8</xdr:row>
      <xdr:rowOff>57150</xdr:rowOff>
    </xdr:to>
    <xdr:sp macro="" textlink="">
      <xdr:nvSpPr>
        <xdr:cNvPr id="4" name="Flowchart: Process 3"/>
        <xdr:cNvSpPr/>
      </xdr:nvSpPr>
      <xdr:spPr>
        <a:xfrm>
          <a:off x="11506200" y="933450"/>
          <a:ext cx="1438275" cy="6477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Model to Predict Final Temperature Based on Incoming Weight</a:t>
          </a:r>
          <a:r>
            <a:rPr lang="en-US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to Oven</a:t>
          </a:r>
          <a:endParaRPr lang="en-US" sz="1100"/>
        </a:p>
      </xdr:txBody>
    </xdr:sp>
    <xdr:clientData/>
  </xdr:twoCellAnchor>
  <xdr:twoCellAnchor>
    <xdr:from>
      <xdr:col>9</xdr:col>
      <xdr:colOff>457200</xdr:colOff>
      <xdr:row>7</xdr:row>
      <xdr:rowOff>133350</xdr:rowOff>
    </xdr:from>
    <xdr:to>
      <xdr:col>10</xdr:col>
      <xdr:colOff>57150</xdr:colOff>
      <xdr:row>9</xdr:row>
      <xdr:rowOff>85725</xdr:rowOff>
    </xdr:to>
    <xdr:sp macro="" textlink="">
      <xdr:nvSpPr>
        <xdr:cNvPr id="6" name="Right Arrow 5"/>
        <xdr:cNvSpPr/>
      </xdr:nvSpPr>
      <xdr:spPr>
        <a:xfrm rot="1803638">
          <a:off x="8582025" y="1466850"/>
          <a:ext cx="609600" cy="3333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490377</xdr:colOff>
      <xdr:row>4</xdr:row>
      <xdr:rowOff>54575</xdr:rowOff>
    </xdr:from>
    <xdr:to>
      <xdr:col>10</xdr:col>
      <xdr:colOff>137952</xdr:colOff>
      <xdr:row>6</xdr:row>
      <xdr:rowOff>74916</xdr:rowOff>
    </xdr:to>
    <xdr:sp macro="" textlink="">
      <xdr:nvSpPr>
        <xdr:cNvPr id="7" name="Right Arrow 6"/>
        <xdr:cNvSpPr/>
      </xdr:nvSpPr>
      <xdr:spPr>
        <a:xfrm rot="19726427">
          <a:off x="8615202" y="816575"/>
          <a:ext cx="657225" cy="40134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423702</xdr:colOff>
      <xdr:row>7</xdr:row>
      <xdr:rowOff>64098</xdr:rowOff>
    </xdr:from>
    <xdr:to>
      <xdr:col>13</xdr:col>
      <xdr:colOff>471327</xdr:colOff>
      <xdr:row>9</xdr:row>
      <xdr:rowOff>84439</xdr:rowOff>
    </xdr:to>
    <xdr:sp macro="" textlink="">
      <xdr:nvSpPr>
        <xdr:cNvPr id="8" name="Right Arrow 7"/>
        <xdr:cNvSpPr/>
      </xdr:nvSpPr>
      <xdr:spPr>
        <a:xfrm rot="19726427">
          <a:off x="10777377" y="1397598"/>
          <a:ext cx="657225" cy="40134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485776</xdr:colOff>
      <xdr:row>4</xdr:row>
      <xdr:rowOff>57151</xdr:rowOff>
    </xdr:from>
    <xdr:to>
      <xdr:col>13</xdr:col>
      <xdr:colOff>485776</xdr:colOff>
      <xdr:row>6</xdr:row>
      <xdr:rowOff>9526</xdr:rowOff>
    </xdr:to>
    <xdr:sp macro="" textlink="">
      <xdr:nvSpPr>
        <xdr:cNvPr id="9" name="Right Arrow 8"/>
        <xdr:cNvSpPr/>
      </xdr:nvSpPr>
      <xdr:spPr>
        <a:xfrm rot="1803638">
          <a:off x="10839451" y="819151"/>
          <a:ext cx="609600" cy="3333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1943100</xdr:colOff>
      <xdr:row>5</xdr:row>
      <xdr:rowOff>47625</xdr:rowOff>
    </xdr:from>
    <xdr:to>
      <xdr:col>9</xdr:col>
      <xdr:colOff>323850</xdr:colOff>
      <xdr:row>8</xdr:row>
      <xdr:rowOff>123825</xdr:rowOff>
    </xdr:to>
    <xdr:sp macro="" textlink="">
      <xdr:nvSpPr>
        <xdr:cNvPr id="10" name="Flowchart: Process 9"/>
        <xdr:cNvSpPr/>
      </xdr:nvSpPr>
      <xdr:spPr>
        <a:xfrm>
          <a:off x="7010400" y="1000125"/>
          <a:ext cx="1438275" cy="6477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Initial Simulation</a:t>
          </a:r>
        </a:p>
      </xdr:txBody>
    </xdr:sp>
    <xdr:clientData/>
  </xdr:twoCellAnchor>
  <xdr:twoCellAnchor>
    <xdr:from>
      <xdr:col>16</xdr:col>
      <xdr:colOff>219076</xdr:colOff>
      <xdr:row>5</xdr:row>
      <xdr:rowOff>104777</xdr:rowOff>
    </xdr:from>
    <xdr:to>
      <xdr:col>17</xdr:col>
      <xdr:colOff>219076</xdr:colOff>
      <xdr:row>7</xdr:row>
      <xdr:rowOff>57152</xdr:rowOff>
    </xdr:to>
    <xdr:sp macro="" textlink="">
      <xdr:nvSpPr>
        <xdr:cNvPr id="14" name="Right Arrow 13"/>
        <xdr:cNvSpPr/>
      </xdr:nvSpPr>
      <xdr:spPr>
        <a:xfrm>
          <a:off x="13011151" y="1057277"/>
          <a:ext cx="609600" cy="3333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2</xdr:row>
      <xdr:rowOff>14287</xdr:rowOff>
    </xdr:from>
    <xdr:to>
      <xdr:col>10</xdr:col>
      <xdr:colOff>323850</xdr:colOff>
      <xdr:row>16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</xdr:row>
      <xdr:rowOff>14287</xdr:rowOff>
    </xdr:from>
    <xdr:to>
      <xdr:col>10</xdr:col>
      <xdr:colOff>314325</xdr:colOff>
      <xdr:row>16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2</xdr:row>
      <xdr:rowOff>23812</xdr:rowOff>
    </xdr:from>
    <xdr:to>
      <xdr:col>10</xdr:col>
      <xdr:colOff>342900</xdr:colOff>
      <xdr:row>16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</xdr:colOff>
      <xdr:row>4</xdr:row>
      <xdr:rowOff>52387</xdr:rowOff>
    </xdr:from>
    <xdr:to>
      <xdr:col>21</xdr:col>
      <xdr:colOff>352425</xdr:colOff>
      <xdr:row>18</xdr:row>
      <xdr:rowOff>109537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3:B41" totalsRowShown="0">
  <autoFilter ref="A3:B41"/>
  <tableColumns count="2">
    <tableColumn id="1" name="Start Weight"/>
    <tableColumn id="2" name="End Weight" dataDxfId="9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3:B41" totalsRowShown="0">
  <autoFilter ref="A3:B41"/>
  <tableColumns count="2">
    <tableColumn id="1" name="Start Weight"/>
    <tableColumn id="2" name="End Weight" dataDxfId="8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3:B54" totalsRowShown="0" dataDxfId="7">
  <autoFilter ref="A3:B54"/>
  <tableColumns count="2">
    <tableColumn id="1" name="Incoming Weight (from breader/batter machines)" dataDxfId="6"/>
    <tableColumn id="2" name="Final cook temp" dataDxfId="5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5:F1598" totalsRowShown="0">
  <autoFilter ref="A5:F1598"/>
  <tableColumns count="6">
    <tableColumn id="1" name="Sample"/>
    <tableColumn id="2" name="Simulated Live Weights" dataDxfId="4">
      <calculatedColumnFormula>NORMINV(RAND(),$E$2,$E$3)</calculatedColumnFormula>
    </tableColumn>
    <tableColumn id="3" name="Apply Machine 1 Model" dataDxfId="3">
      <calculatedColumnFormula>(1.247 * Table4[[#This Row],[Simulated Live Weights]] ) + 33.009</calculatedColumnFormula>
    </tableColumn>
    <tableColumn id="4" name="Apply Machine 2 Model" dataDxfId="2">
      <calculatedColumnFormula>(1.3932*Table4[[#This Row],[Simulated Live Weights]])+5.316</calculatedColumnFormula>
    </tableColumn>
    <tableColumn id="5" name="Apply Standard Error Machine 1" dataDxfId="1">
      <calculatedColumnFormula>Table4[[#This Row],[Apply Machine 1 Model]]+NORMINV(RAND(),0,'Machine 1'!$G$22)</calculatedColumnFormula>
    </tableColumn>
    <tableColumn id="6" name="Apply Standard Error Machine 2" dataDxfId="0">
      <calculatedColumnFormula>Table4[[#This Row],[Simulated Live Weights]]+NORMINV(RAND(),0,'Machine 2'!$G$22)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H5:H1328" totalsRowShown="0">
  <autoFilter ref="H5:H1328"/>
  <tableColumns count="1">
    <tableColumn id="1" name="Apply Oven Model On Half Of Machine 1 And Half Of Machine 2"/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J5:J1328" totalsRowShown="0">
  <autoFilter ref="J5:J1328"/>
  <tableColumns count="1">
    <tableColumn id="1" name="Final Simulation Values">
      <calculatedColumnFormula>Table5[[#This Row],[Apply Oven Model On Half Of Machine 1 And Half Of Machine 2]]+NORMINV(RAND(),0,Oven!$G$22)</calculatedColumnFormula>
    </tableColumn>
  </tableColumns>
  <tableStyleInfo name="TableStyleMedium10" showFirstColumn="0" showLastColumn="0" showRowStripes="1" showColumnStripes="0"/>
</table>
</file>

<file path=xl/tables/table7.xml><?xml version="1.0" encoding="utf-8"?>
<table xmlns="http://schemas.openxmlformats.org/spreadsheetml/2006/main" id="7" name="Table68" displayName="Table68" ref="M5:M1328" totalsRowShown="0">
  <autoFilter ref="M5:M1328"/>
  <tableColumns count="1">
    <tableColumn id="1" name="Final Simulation Values">
      <calculatedColumnFormula>Table5[[#This Row],[Apply Oven Model On Half Of Machine 1 And Half Of Machine 2]]+NORMINV(RAND(),0,Oven!$G$22)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workbookViewId="0">
      <selection activeCell="L23" sqref="L23"/>
    </sheetView>
  </sheetViews>
  <sheetFormatPr defaultRowHeight="15" x14ac:dyDescent="0.25"/>
  <cols>
    <col min="1" max="1" width="12" bestFit="1" customWidth="1"/>
    <col min="5" max="5" width="22" customWidth="1"/>
    <col min="9" max="9" width="45.85546875" bestFit="1" customWidth="1"/>
    <col min="10" max="10" width="15.140625" bestFit="1" customWidth="1"/>
  </cols>
  <sheetData>
    <row r="1" spans="1:10" x14ac:dyDescent="0.25">
      <c r="A1" t="s">
        <v>7</v>
      </c>
    </row>
    <row r="2" spans="1:10" x14ac:dyDescent="0.25">
      <c r="A2" t="s">
        <v>16</v>
      </c>
    </row>
    <row r="3" spans="1:10" x14ac:dyDescent="0.25">
      <c r="A3" t="s">
        <v>8</v>
      </c>
    </row>
    <row r="4" spans="1:10" x14ac:dyDescent="0.25">
      <c r="A4" t="s">
        <v>9</v>
      </c>
    </row>
    <row r="5" spans="1:10" x14ac:dyDescent="0.25">
      <c r="A5">
        <v>1</v>
      </c>
      <c r="B5" t="s">
        <v>10</v>
      </c>
    </row>
    <row r="6" spans="1:10" x14ac:dyDescent="0.25">
      <c r="A6">
        <v>2</v>
      </c>
      <c r="B6" t="s">
        <v>17</v>
      </c>
    </row>
    <row r="7" spans="1:10" x14ac:dyDescent="0.25">
      <c r="A7">
        <v>3</v>
      </c>
      <c r="B7" t="s">
        <v>11</v>
      </c>
    </row>
    <row r="8" spans="1:10" x14ac:dyDescent="0.25">
      <c r="A8">
        <v>4</v>
      </c>
      <c r="B8" t="s">
        <v>12</v>
      </c>
    </row>
    <row r="9" spans="1:10" x14ac:dyDescent="0.25">
      <c r="A9">
        <v>5</v>
      </c>
      <c r="B9" t="s">
        <v>13</v>
      </c>
    </row>
    <row r="10" spans="1:10" x14ac:dyDescent="0.25">
      <c r="A10" t="s">
        <v>14</v>
      </c>
    </row>
    <row r="11" spans="1:10" x14ac:dyDescent="0.25">
      <c r="A11" t="s">
        <v>15</v>
      </c>
    </row>
    <row r="14" spans="1:10" x14ac:dyDescent="0.25">
      <c r="A14" t="s">
        <v>0</v>
      </c>
      <c r="E14" t="s">
        <v>1</v>
      </c>
      <c r="I14" t="s">
        <v>4</v>
      </c>
    </row>
    <row r="15" spans="1:10" x14ac:dyDescent="0.25">
      <c r="A15" t="s">
        <v>2</v>
      </c>
      <c r="B15" t="s">
        <v>3</v>
      </c>
      <c r="E15" t="s">
        <v>2</v>
      </c>
      <c r="F15" t="s">
        <v>3</v>
      </c>
      <c r="I15" t="s">
        <v>5</v>
      </c>
      <c r="J15" t="s">
        <v>6</v>
      </c>
    </row>
    <row r="16" spans="1:10" x14ac:dyDescent="0.25">
      <c r="A16">
        <v>241</v>
      </c>
      <c r="B16" s="1">
        <v>274.78604091613045</v>
      </c>
      <c r="E16">
        <v>250.9</v>
      </c>
      <c r="F16" s="1">
        <v>349.77847238058382</v>
      </c>
      <c r="I16" s="2">
        <v>278.50290658698128</v>
      </c>
      <c r="J16" s="2">
        <v>174.83713471229896</v>
      </c>
    </row>
    <row r="17" spans="1:10" x14ac:dyDescent="0.25">
      <c r="A17">
        <v>257</v>
      </c>
      <c r="B17" s="1">
        <v>289.41892427272347</v>
      </c>
      <c r="E17">
        <v>247.5</v>
      </c>
      <c r="F17" s="1">
        <v>347.80569465320968</v>
      </c>
      <c r="I17" s="2">
        <v>274.97029328969927</v>
      </c>
      <c r="J17" s="2">
        <v>177.28820145585155</v>
      </c>
    </row>
    <row r="18" spans="1:10" x14ac:dyDescent="0.25">
      <c r="A18">
        <v>259.39999999999998</v>
      </c>
      <c r="B18" s="1">
        <v>291.19809686828643</v>
      </c>
      <c r="E18">
        <v>239.1</v>
      </c>
      <c r="F18" s="1">
        <v>322.16693397204324</v>
      </c>
      <c r="I18" s="2">
        <v>267.88939395092461</v>
      </c>
      <c r="J18" s="2">
        <v>182.31891614969234</v>
      </c>
    </row>
    <row r="19" spans="1:10" x14ac:dyDescent="0.25">
      <c r="A19">
        <v>252.2</v>
      </c>
      <c r="B19" s="1">
        <v>282.40935716213778</v>
      </c>
      <c r="E19">
        <v>247.2</v>
      </c>
      <c r="F19" s="1">
        <v>346.69139130990789</v>
      </c>
      <c r="I19" s="2">
        <v>290.2218809662607</v>
      </c>
      <c r="J19" s="2">
        <v>183.93580404412239</v>
      </c>
    </row>
    <row r="20" spans="1:10" x14ac:dyDescent="0.25">
      <c r="A20">
        <v>258.7</v>
      </c>
      <c r="B20" s="1">
        <v>284.71157981051374</v>
      </c>
      <c r="E20">
        <v>242.4</v>
      </c>
      <c r="F20" s="1">
        <v>348.89555073927875</v>
      </c>
      <c r="I20" s="2">
        <v>279.70990609669508</v>
      </c>
      <c r="J20" s="2">
        <v>181.75489099587648</v>
      </c>
    </row>
    <row r="21" spans="1:10" x14ac:dyDescent="0.25">
      <c r="A21">
        <v>251.7</v>
      </c>
      <c r="B21" s="1">
        <v>287.63317493138572</v>
      </c>
      <c r="E21">
        <v>235.2</v>
      </c>
      <c r="F21" s="1">
        <v>335.76796920374272</v>
      </c>
      <c r="I21" s="2">
        <v>286.50030366959891</v>
      </c>
      <c r="J21" s="2">
        <v>180.90103705693241</v>
      </c>
    </row>
    <row r="22" spans="1:10" x14ac:dyDescent="0.25">
      <c r="A22">
        <v>238.3</v>
      </c>
      <c r="B22" s="1">
        <v>257.55630894931437</v>
      </c>
      <c r="E22">
        <v>261.10000000000002</v>
      </c>
      <c r="F22" s="1">
        <v>372.48014776506506</v>
      </c>
      <c r="I22" s="2">
        <v>281.34220382685993</v>
      </c>
      <c r="J22" s="2">
        <v>172.79330795996898</v>
      </c>
    </row>
    <row r="23" spans="1:10" x14ac:dyDescent="0.25">
      <c r="A23">
        <v>255.4</v>
      </c>
      <c r="B23" s="1">
        <v>285.99897251388757</v>
      </c>
      <c r="E23">
        <v>261.89999999999998</v>
      </c>
      <c r="F23" s="1">
        <v>362.39944356236356</v>
      </c>
      <c r="I23" s="2">
        <v>297.6713225731433</v>
      </c>
      <c r="J23" s="2">
        <v>163.5232451619348</v>
      </c>
    </row>
    <row r="24" spans="1:10" x14ac:dyDescent="0.25">
      <c r="A24">
        <v>238.9</v>
      </c>
      <c r="B24" s="1">
        <v>256.06000148205368</v>
      </c>
      <c r="E24">
        <v>243.6</v>
      </c>
      <c r="F24" s="1">
        <v>346.65550888925151</v>
      </c>
      <c r="I24" s="2">
        <v>259.0657873311668</v>
      </c>
      <c r="J24" s="2">
        <v>174.07933041098443</v>
      </c>
    </row>
    <row r="25" spans="1:10" x14ac:dyDescent="0.25">
      <c r="A25">
        <v>246.8</v>
      </c>
      <c r="B25" s="1">
        <v>275.50934338781792</v>
      </c>
      <c r="E25">
        <v>248.4</v>
      </c>
      <c r="F25" s="1">
        <v>351.15628696578034</v>
      </c>
      <c r="I25" s="2">
        <v>314.03175637603999</v>
      </c>
      <c r="J25" s="2">
        <v>171.69981073619081</v>
      </c>
    </row>
    <row r="26" spans="1:10" x14ac:dyDescent="0.25">
      <c r="A26">
        <v>250.3</v>
      </c>
      <c r="B26" s="1">
        <v>273.8133226202994</v>
      </c>
      <c r="E26">
        <v>251.2</v>
      </c>
      <c r="F26" s="1">
        <v>356.0311284218966</v>
      </c>
      <c r="I26" s="2">
        <v>269.2881412082865</v>
      </c>
      <c r="J26" s="2">
        <v>165.26167077976086</v>
      </c>
    </row>
    <row r="27" spans="1:10" x14ac:dyDescent="0.25">
      <c r="A27">
        <v>243.6</v>
      </c>
      <c r="B27" s="1">
        <v>272.89197730457204</v>
      </c>
      <c r="E27">
        <v>240.8</v>
      </c>
      <c r="F27" s="1">
        <v>341.81594408816881</v>
      </c>
      <c r="I27" s="2">
        <v>274.09114181272429</v>
      </c>
      <c r="J27" s="2">
        <v>179.0218921737092</v>
      </c>
    </row>
    <row r="28" spans="1:10" x14ac:dyDescent="0.25">
      <c r="A28">
        <v>240.3</v>
      </c>
      <c r="B28" s="1">
        <v>268.55494860104159</v>
      </c>
      <c r="E28">
        <v>244.9</v>
      </c>
      <c r="F28" s="1">
        <v>344.73084974279709</v>
      </c>
      <c r="I28" s="2">
        <v>268.103170763484</v>
      </c>
      <c r="J28" s="2">
        <v>184.33424522211823</v>
      </c>
    </row>
    <row r="29" spans="1:10" x14ac:dyDescent="0.25">
      <c r="A29">
        <v>249.1</v>
      </c>
      <c r="B29" s="1">
        <v>271.88745990666462</v>
      </c>
      <c r="E29">
        <v>243.9</v>
      </c>
      <c r="F29" s="1">
        <v>354.36649625302772</v>
      </c>
      <c r="I29" s="2">
        <v>296.44377255208394</v>
      </c>
      <c r="J29" s="2">
        <v>173.59076289908705</v>
      </c>
    </row>
    <row r="30" spans="1:10" x14ac:dyDescent="0.25">
      <c r="A30">
        <v>240.9</v>
      </c>
      <c r="B30" s="1">
        <v>268.2853423106472</v>
      </c>
      <c r="E30">
        <v>253.2</v>
      </c>
      <c r="F30" s="1">
        <v>358.06997607698156</v>
      </c>
      <c r="I30" s="2">
        <v>269.43805982577868</v>
      </c>
      <c r="J30" s="2">
        <v>175.68269339388408</v>
      </c>
    </row>
    <row r="31" spans="1:10" x14ac:dyDescent="0.25">
      <c r="A31">
        <v>236.3</v>
      </c>
      <c r="B31" s="1">
        <v>263.50728813404481</v>
      </c>
      <c r="E31">
        <v>257.3</v>
      </c>
      <c r="F31" s="1">
        <v>364.97929891238016</v>
      </c>
      <c r="I31" s="2">
        <v>271.65431599909164</v>
      </c>
      <c r="J31" s="2">
        <v>168.54356719234033</v>
      </c>
    </row>
    <row r="32" spans="1:10" x14ac:dyDescent="0.25">
      <c r="A32">
        <v>237.1</v>
      </c>
      <c r="B32" s="1">
        <v>262.93348771319643</v>
      </c>
      <c r="E32">
        <v>252.7</v>
      </c>
      <c r="F32" s="1">
        <v>350.70751197972032</v>
      </c>
      <c r="I32" s="2">
        <v>296.36971280143644</v>
      </c>
      <c r="J32" s="2">
        <v>172.20223900091875</v>
      </c>
    </row>
    <row r="33" spans="1:10" x14ac:dyDescent="0.25">
      <c r="A33">
        <v>247</v>
      </c>
      <c r="B33" s="1">
        <v>274.01215337427118</v>
      </c>
      <c r="E33">
        <v>235.5</v>
      </c>
      <c r="F33" s="1">
        <v>331.02087209800987</v>
      </c>
      <c r="I33" s="2">
        <v>366.61522803836681</v>
      </c>
      <c r="J33" s="2">
        <v>155.39309502301543</v>
      </c>
    </row>
    <row r="34" spans="1:10" x14ac:dyDescent="0.25">
      <c r="A34">
        <v>235.2</v>
      </c>
      <c r="B34" s="1">
        <v>259.42716736814873</v>
      </c>
      <c r="E34">
        <v>260.89999999999998</v>
      </c>
      <c r="F34" s="1">
        <v>364.71044740206565</v>
      </c>
      <c r="I34" s="2">
        <v>386.77545587335516</v>
      </c>
      <c r="J34" s="2">
        <v>158.79764548539532</v>
      </c>
    </row>
    <row r="35" spans="1:10" x14ac:dyDescent="0.25">
      <c r="A35">
        <v>250.1</v>
      </c>
      <c r="B35" s="1">
        <v>276.163943073452</v>
      </c>
      <c r="E35">
        <v>239.1</v>
      </c>
      <c r="F35" s="1">
        <v>337.98624728486607</v>
      </c>
      <c r="I35" s="2">
        <v>350.65713274956971</v>
      </c>
      <c r="J35" s="2">
        <v>164.08896973390594</v>
      </c>
    </row>
    <row r="36" spans="1:10" x14ac:dyDescent="0.25">
      <c r="A36">
        <v>248.1</v>
      </c>
      <c r="B36" s="1">
        <v>270.60178307129996</v>
      </c>
      <c r="E36">
        <v>244</v>
      </c>
      <c r="F36" s="1">
        <v>340.28370704502998</v>
      </c>
      <c r="I36" s="2">
        <v>384.33347663438764</v>
      </c>
      <c r="J36" s="2">
        <v>167.16510146872045</v>
      </c>
    </row>
    <row r="37" spans="1:10" x14ac:dyDescent="0.25">
      <c r="A37">
        <v>261.2</v>
      </c>
      <c r="B37" s="1">
        <v>299.01665948598003</v>
      </c>
      <c r="E37">
        <v>257.60000000000002</v>
      </c>
      <c r="F37" s="1">
        <v>367.2914437452327</v>
      </c>
      <c r="I37" s="2">
        <v>330.94651832728806</v>
      </c>
      <c r="J37" s="2">
        <v>170.55887653986511</v>
      </c>
    </row>
    <row r="38" spans="1:10" x14ac:dyDescent="0.25">
      <c r="A38">
        <v>250.3</v>
      </c>
      <c r="B38" s="1">
        <v>275.02899069538876</v>
      </c>
      <c r="E38">
        <v>257</v>
      </c>
      <c r="F38" s="1">
        <v>366.33364935987788</v>
      </c>
      <c r="I38" s="2">
        <v>357.0726067323198</v>
      </c>
      <c r="J38" s="2">
        <v>176.27968193908441</v>
      </c>
    </row>
    <row r="39" spans="1:10" x14ac:dyDescent="0.25">
      <c r="A39">
        <v>238.4</v>
      </c>
      <c r="B39" s="1">
        <v>262.25051665922604</v>
      </c>
      <c r="E39">
        <v>232.9</v>
      </c>
      <c r="F39" s="1">
        <v>331.65958357091989</v>
      </c>
      <c r="I39" s="2">
        <v>345.66622690802433</v>
      </c>
      <c r="J39" s="2">
        <v>168.53921005106142</v>
      </c>
    </row>
    <row r="40" spans="1:10" x14ac:dyDescent="0.25">
      <c r="A40">
        <v>246.7</v>
      </c>
      <c r="B40" s="1">
        <v>279.40574836367102</v>
      </c>
      <c r="E40">
        <v>252.4</v>
      </c>
      <c r="F40" s="1">
        <v>358.21848674832052</v>
      </c>
      <c r="I40" s="2">
        <v>361.00363427569533</v>
      </c>
      <c r="J40" s="2">
        <v>161.23989496781661</v>
      </c>
    </row>
    <row r="41" spans="1:10" x14ac:dyDescent="0.25">
      <c r="A41">
        <v>245.2</v>
      </c>
      <c r="B41" s="1">
        <v>274.64079898030229</v>
      </c>
      <c r="E41">
        <v>247.8</v>
      </c>
      <c r="F41" s="1">
        <v>347.43851901031803</v>
      </c>
      <c r="I41" s="2">
        <v>362.72817184409689</v>
      </c>
      <c r="J41" s="2">
        <v>175.00262032444917</v>
      </c>
    </row>
    <row r="42" spans="1:10" x14ac:dyDescent="0.25">
      <c r="A42">
        <v>249.3</v>
      </c>
      <c r="B42" s="1">
        <v>278.24556935966632</v>
      </c>
      <c r="E42">
        <v>258.2</v>
      </c>
      <c r="F42" s="1">
        <v>365.31889726034797</v>
      </c>
      <c r="I42" s="2">
        <v>363.21431909857284</v>
      </c>
      <c r="J42" s="2">
        <v>166.41852690835577</v>
      </c>
    </row>
    <row r="43" spans="1:10" x14ac:dyDescent="0.25">
      <c r="A43">
        <v>260.3</v>
      </c>
      <c r="B43" s="1">
        <v>290.41498929945976</v>
      </c>
      <c r="E43">
        <v>256.89999999999998</v>
      </c>
      <c r="F43" s="1">
        <v>362.20347220758106</v>
      </c>
      <c r="I43" s="2">
        <v>348.60593405888579</v>
      </c>
      <c r="J43" s="2">
        <v>161.27564673123112</v>
      </c>
    </row>
    <row r="44" spans="1:10" x14ac:dyDescent="0.25">
      <c r="A44">
        <v>246.1</v>
      </c>
      <c r="B44" s="1">
        <v>273.81418717531113</v>
      </c>
      <c r="E44">
        <v>231.3</v>
      </c>
      <c r="F44" s="1">
        <v>331.95042306604358</v>
      </c>
      <c r="I44" s="2">
        <v>331.25449387659802</v>
      </c>
      <c r="J44" s="2">
        <v>175.05794375110563</v>
      </c>
    </row>
    <row r="45" spans="1:10" x14ac:dyDescent="0.25">
      <c r="A45">
        <v>254.5</v>
      </c>
      <c r="B45" s="1">
        <v>277.97010941079509</v>
      </c>
      <c r="E45">
        <v>257</v>
      </c>
      <c r="F45" s="1">
        <v>374.2148868764848</v>
      </c>
      <c r="I45" s="2">
        <v>346.9835083279122</v>
      </c>
      <c r="J45" s="2">
        <v>161.81471271874273</v>
      </c>
    </row>
    <row r="46" spans="1:10" x14ac:dyDescent="0.25">
      <c r="A46">
        <v>249.4</v>
      </c>
      <c r="B46" s="1">
        <v>274.70285241949347</v>
      </c>
      <c r="E46">
        <v>255.4</v>
      </c>
      <c r="F46" s="1">
        <v>352.48620566606905</v>
      </c>
      <c r="I46" s="2">
        <v>361.69552359875968</v>
      </c>
      <c r="J46" s="2">
        <v>162.86232675065392</v>
      </c>
    </row>
    <row r="47" spans="1:10" x14ac:dyDescent="0.25">
      <c r="A47">
        <v>243</v>
      </c>
      <c r="B47" s="1">
        <v>268.03162609756532</v>
      </c>
      <c r="E47">
        <v>246.8</v>
      </c>
      <c r="F47" s="1">
        <v>349.14761102821046</v>
      </c>
      <c r="I47" s="2">
        <v>375.42905476815912</v>
      </c>
      <c r="J47" s="2">
        <v>161.79842000904839</v>
      </c>
    </row>
    <row r="48" spans="1:10" x14ac:dyDescent="0.25">
      <c r="A48">
        <v>238.9</v>
      </c>
      <c r="B48" s="1">
        <v>271.8218712659891</v>
      </c>
      <c r="E48">
        <v>254.2</v>
      </c>
      <c r="F48" s="1">
        <v>368.78175519757116</v>
      </c>
      <c r="I48" s="2">
        <v>374.13163040093661</v>
      </c>
      <c r="J48" s="2">
        <v>164.32781504994821</v>
      </c>
    </row>
    <row r="49" spans="1:10" x14ac:dyDescent="0.25">
      <c r="A49">
        <v>232.8</v>
      </c>
      <c r="B49" s="1">
        <v>261.34992455605317</v>
      </c>
      <c r="E49">
        <v>238</v>
      </c>
      <c r="F49" s="1">
        <v>339.7466367445208</v>
      </c>
      <c r="I49" s="2">
        <v>372.16403439919725</v>
      </c>
      <c r="J49" s="2">
        <v>169.9773937641215</v>
      </c>
    </row>
    <row r="50" spans="1:10" x14ac:dyDescent="0.25">
      <c r="A50">
        <v>263.7</v>
      </c>
      <c r="B50" s="1">
        <v>295.82255653596604</v>
      </c>
      <c r="E50">
        <v>249.2</v>
      </c>
      <c r="F50" s="1">
        <v>360.72696910231736</v>
      </c>
      <c r="I50" s="2">
        <v>222.142045017127</v>
      </c>
      <c r="J50" s="2">
        <v>197.80936835874041</v>
      </c>
    </row>
    <row r="51" spans="1:10" x14ac:dyDescent="0.25">
      <c r="A51">
        <v>241.5</v>
      </c>
      <c r="B51" s="1">
        <v>269.98601610108187</v>
      </c>
      <c r="E51">
        <v>253</v>
      </c>
      <c r="F51" s="1">
        <v>361.98420274450751</v>
      </c>
      <c r="I51" s="2">
        <v>226.14398043008472</v>
      </c>
      <c r="J51" s="2">
        <v>183.09802331347734</v>
      </c>
    </row>
    <row r="52" spans="1:10" x14ac:dyDescent="0.25">
      <c r="A52">
        <v>257.8</v>
      </c>
      <c r="B52" s="1">
        <v>299.3832682458393</v>
      </c>
      <c r="E52">
        <v>232</v>
      </c>
      <c r="F52" s="1">
        <v>325.98311388045545</v>
      </c>
      <c r="I52" s="2">
        <v>229.35133397038473</v>
      </c>
      <c r="J52" s="2">
        <v>186.80416876323787</v>
      </c>
    </row>
    <row r="53" spans="1:10" x14ac:dyDescent="0.25">
      <c r="A53">
        <v>262.89999999999998</v>
      </c>
      <c r="B53" s="1">
        <v>292.58583073400797</v>
      </c>
      <c r="E53">
        <v>253.5</v>
      </c>
      <c r="F53" s="1">
        <v>353.92928073185152</v>
      </c>
      <c r="I53" s="2">
        <v>234.28654157753496</v>
      </c>
      <c r="J53" s="2">
        <v>180.28512410936537</v>
      </c>
    </row>
    <row r="54" spans="1:10" x14ac:dyDescent="0.25">
      <c r="I54" s="2">
        <v>248.11061753314388</v>
      </c>
      <c r="J54" s="2">
        <v>174.61235726428328</v>
      </c>
    </row>
    <row r="55" spans="1:10" x14ac:dyDescent="0.25">
      <c r="I55" s="2">
        <v>230.66800844888863</v>
      </c>
      <c r="J55" s="2">
        <v>184.57344203042587</v>
      </c>
    </row>
    <row r="56" spans="1:10" x14ac:dyDescent="0.25">
      <c r="I56" s="2">
        <v>206.89897605357271</v>
      </c>
      <c r="J56" s="2">
        <v>180.38333682824288</v>
      </c>
    </row>
    <row r="57" spans="1:10" x14ac:dyDescent="0.25">
      <c r="I57" s="2">
        <v>210.24443307301092</v>
      </c>
      <c r="J57" s="2">
        <v>188.01993595538178</v>
      </c>
    </row>
    <row r="58" spans="1:10" x14ac:dyDescent="0.25">
      <c r="I58" s="2">
        <v>234.87810164893813</v>
      </c>
      <c r="J58" s="2">
        <v>183.71803715820104</v>
      </c>
    </row>
    <row r="59" spans="1:10" x14ac:dyDescent="0.25">
      <c r="I59" s="2">
        <v>218.18369234330956</v>
      </c>
      <c r="J59" s="2">
        <v>182.73140269678592</v>
      </c>
    </row>
    <row r="60" spans="1:10" x14ac:dyDescent="0.25">
      <c r="I60" s="2">
        <v>216.4550261704432</v>
      </c>
      <c r="J60" s="2">
        <v>178.5681742755842</v>
      </c>
    </row>
    <row r="61" spans="1:10" x14ac:dyDescent="0.25">
      <c r="I61" s="2">
        <v>240.70509876853669</v>
      </c>
      <c r="J61" s="2">
        <v>172.92896703837391</v>
      </c>
    </row>
    <row r="62" spans="1:10" x14ac:dyDescent="0.25">
      <c r="I62" s="2">
        <v>218.35348846953457</v>
      </c>
      <c r="J62" s="2">
        <v>177.34729470933385</v>
      </c>
    </row>
    <row r="63" spans="1:10" x14ac:dyDescent="0.25">
      <c r="I63" s="2">
        <v>229.77636760693881</v>
      </c>
      <c r="J63" s="2">
        <v>178.03180429259675</v>
      </c>
    </row>
    <row r="64" spans="1:10" x14ac:dyDescent="0.25">
      <c r="I64" s="2">
        <v>232.16023473404786</v>
      </c>
      <c r="J64" s="2">
        <v>177.8996584197489</v>
      </c>
    </row>
    <row r="65" spans="9:10" x14ac:dyDescent="0.25">
      <c r="I65" s="2">
        <v>238.08139341500589</v>
      </c>
      <c r="J65" s="2">
        <v>178.61365162067025</v>
      </c>
    </row>
    <row r="66" spans="9:10" x14ac:dyDescent="0.25">
      <c r="I66" s="2">
        <v>226.94982843091142</v>
      </c>
      <c r="J66" s="2">
        <v>186.85078295715189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1"/>
  <sheetViews>
    <sheetView workbookViewId="0">
      <selection activeCell="D22" sqref="D22:E22"/>
    </sheetView>
  </sheetViews>
  <sheetFormatPr defaultRowHeight="15" x14ac:dyDescent="0.25"/>
  <cols>
    <col min="1" max="1" width="24.140625" bestFit="1" customWidth="1"/>
    <col min="2" max="2" width="13.42578125" customWidth="1"/>
    <col min="13" max="13" width="9.7109375" customWidth="1"/>
    <col min="14" max="14" width="13.42578125" customWidth="1"/>
  </cols>
  <sheetData>
    <row r="2" spans="1:2" x14ac:dyDescent="0.25">
      <c r="A2" s="4" t="s">
        <v>0</v>
      </c>
    </row>
    <row r="3" spans="1:2" x14ac:dyDescent="0.25">
      <c r="A3" t="s">
        <v>2</v>
      </c>
      <c r="B3" t="s">
        <v>3</v>
      </c>
    </row>
    <row r="4" spans="1:2" x14ac:dyDescent="0.25">
      <c r="A4">
        <v>241</v>
      </c>
      <c r="B4" s="1">
        <v>274.78604091613045</v>
      </c>
    </row>
    <row r="5" spans="1:2" x14ac:dyDescent="0.25">
      <c r="A5">
        <v>257</v>
      </c>
      <c r="B5" s="1">
        <v>289.41892427272347</v>
      </c>
    </row>
    <row r="6" spans="1:2" x14ac:dyDescent="0.25">
      <c r="A6">
        <v>259.39999999999998</v>
      </c>
      <c r="B6" s="1">
        <v>291.19809686828643</v>
      </c>
    </row>
    <row r="7" spans="1:2" x14ac:dyDescent="0.25">
      <c r="A7">
        <v>252.2</v>
      </c>
      <c r="B7" s="1">
        <v>282.40935716213778</v>
      </c>
    </row>
    <row r="8" spans="1:2" x14ac:dyDescent="0.25">
      <c r="A8">
        <v>258.7</v>
      </c>
      <c r="B8" s="1">
        <v>284.71157981051374</v>
      </c>
    </row>
    <row r="9" spans="1:2" x14ac:dyDescent="0.25">
      <c r="A9">
        <v>251.7</v>
      </c>
      <c r="B9" s="1">
        <v>287.63317493138572</v>
      </c>
    </row>
    <row r="10" spans="1:2" x14ac:dyDescent="0.25">
      <c r="A10">
        <v>238.3</v>
      </c>
      <c r="B10" s="1">
        <v>257.55630894931437</v>
      </c>
    </row>
    <row r="11" spans="1:2" x14ac:dyDescent="0.25">
      <c r="A11">
        <v>255.4</v>
      </c>
      <c r="B11" s="1">
        <v>285.99897251388757</v>
      </c>
    </row>
    <row r="12" spans="1:2" x14ac:dyDescent="0.25">
      <c r="A12">
        <v>238.9</v>
      </c>
      <c r="B12" s="1">
        <v>256.06000148205368</v>
      </c>
    </row>
    <row r="13" spans="1:2" x14ac:dyDescent="0.25">
      <c r="A13">
        <v>246.8</v>
      </c>
      <c r="B13" s="1">
        <v>275.50934338781792</v>
      </c>
    </row>
    <row r="14" spans="1:2" x14ac:dyDescent="0.25">
      <c r="A14">
        <v>250.3</v>
      </c>
      <c r="B14" s="1">
        <v>273.8133226202994</v>
      </c>
    </row>
    <row r="15" spans="1:2" x14ac:dyDescent="0.25">
      <c r="A15">
        <v>243.6</v>
      </c>
      <c r="B15" s="1">
        <v>272.89197730457204</v>
      </c>
    </row>
    <row r="16" spans="1:2" x14ac:dyDescent="0.25">
      <c r="A16">
        <v>240.3</v>
      </c>
      <c r="B16" s="1">
        <v>268.55494860104159</v>
      </c>
    </row>
    <row r="17" spans="1:13" x14ac:dyDescent="0.25">
      <c r="A17">
        <v>249.1</v>
      </c>
      <c r="B17" s="1">
        <v>271.88745990666462</v>
      </c>
    </row>
    <row r="18" spans="1:13" x14ac:dyDescent="0.25">
      <c r="A18">
        <v>240.9</v>
      </c>
      <c r="B18" s="1">
        <v>268.2853423106472</v>
      </c>
    </row>
    <row r="19" spans="1:13" x14ac:dyDescent="0.25">
      <c r="A19">
        <v>236.3</v>
      </c>
      <c r="B19" s="1">
        <v>263.50728813404481</v>
      </c>
      <c r="D19" s="3" t="s">
        <v>18</v>
      </c>
      <c r="E19" s="3"/>
      <c r="F19" s="3"/>
      <c r="G19" s="3">
        <f>AVERAGE(Table1[Start Weight])</f>
        <v>247.87894736842105</v>
      </c>
      <c r="I19" s="5" t="s">
        <v>22</v>
      </c>
      <c r="J19" s="5"/>
      <c r="K19" s="5"/>
      <c r="L19" s="5"/>
      <c r="M19" s="5">
        <f>STDEV(Table1[Start Weight])</f>
        <v>8.4253529205008881</v>
      </c>
    </row>
    <row r="20" spans="1:13" x14ac:dyDescent="0.25">
      <c r="A20">
        <v>237.1</v>
      </c>
      <c r="B20" s="1">
        <v>262.93348771319643</v>
      </c>
      <c r="D20" s="3" t="s">
        <v>19</v>
      </c>
      <c r="E20" s="3"/>
      <c r="F20" s="3"/>
      <c r="G20" s="3">
        <f>AVERAGE(Table1[End Weight])</f>
        <v>276.10084708309705</v>
      </c>
      <c r="I20" s="5" t="s">
        <v>23</v>
      </c>
      <c r="J20" s="5"/>
      <c r="K20" s="5"/>
      <c r="L20" s="5"/>
      <c r="M20" s="5">
        <f>STDEV(Table1[End Weight])</f>
        <v>11.373555116129793</v>
      </c>
    </row>
    <row r="21" spans="1:13" x14ac:dyDescent="0.25">
      <c r="A21">
        <v>247</v>
      </c>
      <c r="B21" s="1">
        <v>274.01215337427118</v>
      </c>
    </row>
    <row r="22" spans="1:13" x14ac:dyDescent="0.25">
      <c r="A22">
        <v>235.2</v>
      </c>
      <c r="B22" s="1">
        <v>259.42716736814873</v>
      </c>
      <c r="D22" s="6" t="s">
        <v>26</v>
      </c>
      <c r="E22" s="6"/>
      <c r="F22" s="6"/>
      <c r="G22" s="6">
        <f>STEYX(Table1[End Weight],Table1[Start Weight])</f>
        <v>4.415465151387683</v>
      </c>
    </row>
    <row r="23" spans="1:13" x14ac:dyDescent="0.25">
      <c r="A23">
        <v>250.1</v>
      </c>
      <c r="B23" s="1">
        <v>276.163943073452</v>
      </c>
    </row>
    <row r="24" spans="1:13" x14ac:dyDescent="0.25">
      <c r="A24">
        <v>248.1</v>
      </c>
      <c r="B24" s="1">
        <v>270.60178307129996</v>
      </c>
    </row>
    <row r="25" spans="1:13" x14ac:dyDescent="0.25">
      <c r="A25">
        <v>261.2</v>
      </c>
      <c r="B25" s="1">
        <v>299.01665948598003</v>
      </c>
    </row>
    <row r="26" spans="1:13" x14ac:dyDescent="0.25">
      <c r="A26">
        <v>250.3</v>
      </c>
      <c r="B26" s="1">
        <v>275.02899069538876</v>
      </c>
    </row>
    <row r="27" spans="1:13" x14ac:dyDescent="0.25">
      <c r="A27">
        <v>238.4</v>
      </c>
      <c r="B27" s="1">
        <v>262.25051665922604</v>
      </c>
    </row>
    <row r="28" spans="1:13" x14ac:dyDescent="0.25">
      <c r="A28">
        <v>246.7</v>
      </c>
      <c r="B28" s="1">
        <v>279.40574836367102</v>
      </c>
    </row>
    <row r="29" spans="1:13" x14ac:dyDescent="0.25">
      <c r="A29">
        <v>245.2</v>
      </c>
      <c r="B29" s="1">
        <v>274.64079898030229</v>
      </c>
    </row>
    <row r="30" spans="1:13" x14ac:dyDescent="0.25">
      <c r="A30">
        <v>249.3</v>
      </c>
      <c r="B30" s="1">
        <v>278.24556935966632</v>
      </c>
    </row>
    <row r="31" spans="1:13" x14ac:dyDescent="0.25">
      <c r="A31">
        <v>260.3</v>
      </c>
      <c r="B31" s="1">
        <v>290.41498929945976</v>
      </c>
    </row>
    <row r="32" spans="1:13" x14ac:dyDescent="0.25">
      <c r="A32">
        <v>246.1</v>
      </c>
      <c r="B32" s="1">
        <v>273.81418717531113</v>
      </c>
    </row>
    <row r="33" spans="1:2" x14ac:dyDescent="0.25">
      <c r="A33">
        <v>254.5</v>
      </c>
      <c r="B33" s="1">
        <v>277.97010941079509</v>
      </c>
    </row>
    <row r="34" spans="1:2" x14ac:dyDescent="0.25">
      <c r="A34">
        <v>249.4</v>
      </c>
      <c r="B34" s="1">
        <v>274.70285241949347</v>
      </c>
    </row>
    <row r="35" spans="1:2" x14ac:dyDescent="0.25">
      <c r="A35">
        <v>243</v>
      </c>
      <c r="B35" s="1">
        <v>268.03162609756532</v>
      </c>
    </row>
    <row r="36" spans="1:2" x14ac:dyDescent="0.25">
      <c r="A36">
        <v>238.9</v>
      </c>
      <c r="B36" s="1">
        <v>271.8218712659891</v>
      </c>
    </row>
    <row r="37" spans="1:2" x14ac:dyDescent="0.25">
      <c r="A37">
        <v>232.8</v>
      </c>
      <c r="B37" s="1">
        <v>261.34992455605317</v>
      </c>
    </row>
    <row r="38" spans="1:2" x14ac:dyDescent="0.25">
      <c r="A38">
        <v>263.7</v>
      </c>
      <c r="B38" s="1">
        <v>295.82255653596604</v>
      </c>
    </row>
    <row r="39" spans="1:2" x14ac:dyDescent="0.25">
      <c r="A39">
        <v>241.5</v>
      </c>
      <c r="B39" s="1">
        <v>269.98601610108187</v>
      </c>
    </row>
    <row r="40" spans="1:2" x14ac:dyDescent="0.25">
      <c r="A40">
        <v>257.8</v>
      </c>
      <c r="B40" s="1">
        <v>299.3832682458393</v>
      </c>
    </row>
    <row r="41" spans="1:2" x14ac:dyDescent="0.25">
      <c r="A41">
        <v>262.89999999999998</v>
      </c>
      <c r="B41" s="1">
        <v>292.58583073400797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1"/>
  <sheetViews>
    <sheetView workbookViewId="0">
      <selection activeCell="E35" sqref="E35"/>
    </sheetView>
  </sheetViews>
  <sheetFormatPr defaultRowHeight="15" x14ac:dyDescent="0.25"/>
  <cols>
    <col min="1" max="1" width="24.140625" bestFit="1" customWidth="1"/>
    <col min="2" max="2" width="13.5703125" bestFit="1" customWidth="1"/>
  </cols>
  <sheetData>
    <row r="2" spans="1:2" x14ac:dyDescent="0.25">
      <c r="A2" s="4" t="s">
        <v>1</v>
      </c>
    </row>
    <row r="3" spans="1:2" x14ac:dyDescent="0.25">
      <c r="A3" t="s">
        <v>2</v>
      </c>
      <c r="B3" t="s">
        <v>3</v>
      </c>
    </row>
    <row r="4" spans="1:2" x14ac:dyDescent="0.25">
      <c r="A4">
        <v>250.9</v>
      </c>
      <c r="B4" s="1">
        <v>349.77847238058382</v>
      </c>
    </row>
    <row r="5" spans="1:2" x14ac:dyDescent="0.25">
      <c r="A5">
        <v>247.5</v>
      </c>
      <c r="B5" s="1">
        <v>347.80569465320968</v>
      </c>
    </row>
    <row r="6" spans="1:2" x14ac:dyDescent="0.25">
      <c r="A6">
        <v>239.1</v>
      </c>
      <c r="B6" s="1">
        <v>322.16693397204324</v>
      </c>
    </row>
    <row r="7" spans="1:2" x14ac:dyDescent="0.25">
      <c r="A7">
        <v>247.2</v>
      </c>
      <c r="B7" s="1">
        <v>346.69139130990789</v>
      </c>
    </row>
    <row r="8" spans="1:2" x14ac:dyDescent="0.25">
      <c r="A8">
        <v>242.4</v>
      </c>
      <c r="B8" s="1">
        <v>348.89555073927875</v>
      </c>
    </row>
    <row r="9" spans="1:2" x14ac:dyDescent="0.25">
      <c r="A9">
        <v>235.2</v>
      </c>
      <c r="B9" s="1">
        <v>335.76796920374272</v>
      </c>
    </row>
    <row r="10" spans="1:2" x14ac:dyDescent="0.25">
      <c r="A10">
        <v>261.10000000000002</v>
      </c>
      <c r="B10" s="1">
        <v>372.48014776506506</v>
      </c>
    </row>
    <row r="11" spans="1:2" x14ac:dyDescent="0.25">
      <c r="A11">
        <v>261.89999999999998</v>
      </c>
      <c r="B11" s="1">
        <v>362.39944356236356</v>
      </c>
    </row>
    <row r="12" spans="1:2" x14ac:dyDescent="0.25">
      <c r="A12">
        <v>243.6</v>
      </c>
      <c r="B12" s="1">
        <v>346.65550888925151</v>
      </c>
    </row>
    <row r="13" spans="1:2" x14ac:dyDescent="0.25">
      <c r="A13">
        <v>248.4</v>
      </c>
      <c r="B13" s="1">
        <v>351.15628696578034</v>
      </c>
    </row>
    <row r="14" spans="1:2" x14ac:dyDescent="0.25">
      <c r="A14">
        <v>251.2</v>
      </c>
      <c r="B14" s="1">
        <v>356.0311284218966</v>
      </c>
    </row>
    <row r="15" spans="1:2" x14ac:dyDescent="0.25">
      <c r="A15">
        <v>240.8</v>
      </c>
      <c r="B15" s="1">
        <v>341.81594408816881</v>
      </c>
    </row>
    <row r="16" spans="1:2" x14ac:dyDescent="0.25">
      <c r="A16">
        <v>244.9</v>
      </c>
      <c r="B16" s="1">
        <v>344.73084974279709</v>
      </c>
    </row>
    <row r="17" spans="1:13" x14ac:dyDescent="0.25">
      <c r="A17">
        <v>243.9</v>
      </c>
      <c r="B17" s="1">
        <v>354.36649625302772</v>
      </c>
    </row>
    <row r="18" spans="1:13" x14ac:dyDescent="0.25">
      <c r="A18">
        <v>253.2</v>
      </c>
      <c r="B18" s="1">
        <v>358.06997607698156</v>
      </c>
    </row>
    <row r="19" spans="1:13" x14ac:dyDescent="0.25">
      <c r="A19">
        <v>257.3</v>
      </c>
      <c r="B19" s="1">
        <v>364.97929891238016</v>
      </c>
      <c r="D19" s="3" t="s">
        <v>18</v>
      </c>
      <c r="E19" s="3"/>
      <c r="F19" s="3"/>
      <c r="G19" s="3">
        <f>AVERAGE(Table2[Start Weight])</f>
        <v>248.26315789473685</v>
      </c>
      <c r="I19" s="5" t="s">
        <v>22</v>
      </c>
      <c r="J19" s="5"/>
      <c r="K19" s="5"/>
      <c r="L19" s="5"/>
      <c r="M19" s="5">
        <f>STDEV(Table2[Start Weight])</f>
        <v>8.6656333045536851</v>
      </c>
    </row>
    <row r="20" spans="1:13" x14ac:dyDescent="0.25">
      <c r="A20">
        <v>252.7</v>
      </c>
      <c r="B20" s="1">
        <v>350.70751197972032</v>
      </c>
      <c r="D20" s="3" t="s">
        <v>19</v>
      </c>
      <c r="E20" s="3"/>
      <c r="F20" s="3"/>
      <c r="G20" s="3">
        <f>AVERAGE(Table2[End Weight])</f>
        <v>351.20828988649481</v>
      </c>
      <c r="I20" s="5" t="s">
        <v>23</v>
      </c>
      <c r="J20" s="5"/>
      <c r="K20" s="5"/>
      <c r="L20" s="5"/>
      <c r="M20" s="5">
        <f>STDEV(Table2[End Weight])</f>
        <v>13.206948461291747</v>
      </c>
    </row>
    <row r="21" spans="1:13" x14ac:dyDescent="0.25">
      <c r="A21">
        <v>235.5</v>
      </c>
      <c r="B21" s="1">
        <v>331.02087209800987</v>
      </c>
    </row>
    <row r="22" spans="1:13" x14ac:dyDescent="0.25">
      <c r="A22">
        <v>260.89999999999998</v>
      </c>
      <c r="B22" s="1">
        <v>364.71044740206565</v>
      </c>
      <c r="D22" s="6" t="s">
        <v>26</v>
      </c>
      <c r="E22" s="6"/>
      <c r="F22" s="6"/>
      <c r="G22" s="6">
        <f>STEYX(Table2[End Weight],Table2[Start Weight])</f>
        <v>5.4270610969839623</v>
      </c>
    </row>
    <row r="23" spans="1:13" x14ac:dyDescent="0.25">
      <c r="A23">
        <v>239.1</v>
      </c>
      <c r="B23" s="1">
        <v>337.98624728486607</v>
      </c>
    </row>
    <row r="24" spans="1:13" x14ac:dyDescent="0.25">
      <c r="A24">
        <v>244</v>
      </c>
      <c r="B24" s="1">
        <v>340.28370704502998</v>
      </c>
    </row>
    <row r="25" spans="1:13" x14ac:dyDescent="0.25">
      <c r="A25">
        <v>257.60000000000002</v>
      </c>
      <c r="B25" s="1">
        <v>367.2914437452327</v>
      </c>
    </row>
    <row r="26" spans="1:13" x14ac:dyDescent="0.25">
      <c r="A26">
        <v>257</v>
      </c>
      <c r="B26" s="1">
        <v>366.33364935987788</v>
      </c>
    </row>
    <row r="27" spans="1:13" x14ac:dyDescent="0.25">
      <c r="A27">
        <v>232.9</v>
      </c>
      <c r="B27" s="1">
        <v>331.65958357091989</v>
      </c>
    </row>
    <row r="28" spans="1:13" x14ac:dyDescent="0.25">
      <c r="A28">
        <v>252.4</v>
      </c>
      <c r="B28" s="1">
        <v>358.21848674832052</v>
      </c>
    </row>
    <row r="29" spans="1:13" x14ac:dyDescent="0.25">
      <c r="A29">
        <v>247.8</v>
      </c>
      <c r="B29" s="1">
        <v>347.43851901031803</v>
      </c>
    </row>
    <row r="30" spans="1:13" x14ac:dyDescent="0.25">
      <c r="A30">
        <v>258.2</v>
      </c>
      <c r="B30" s="1">
        <v>365.31889726034797</v>
      </c>
    </row>
    <row r="31" spans="1:13" x14ac:dyDescent="0.25">
      <c r="A31">
        <v>256.89999999999998</v>
      </c>
      <c r="B31" s="1">
        <v>362.20347220758106</v>
      </c>
    </row>
    <row r="32" spans="1:13" x14ac:dyDescent="0.25">
      <c r="A32">
        <v>231.3</v>
      </c>
      <c r="B32" s="1">
        <v>331.95042306604358</v>
      </c>
    </row>
    <row r="33" spans="1:2" x14ac:dyDescent="0.25">
      <c r="A33">
        <v>257</v>
      </c>
      <c r="B33" s="1">
        <v>374.2148868764848</v>
      </c>
    </row>
    <row r="34" spans="1:2" x14ac:dyDescent="0.25">
      <c r="A34">
        <v>255.4</v>
      </c>
      <c r="B34" s="1">
        <v>352.48620566606905</v>
      </c>
    </row>
    <row r="35" spans="1:2" x14ac:dyDescent="0.25">
      <c r="A35">
        <v>246.8</v>
      </c>
      <c r="B35" s="1">
        <v>349.14761102821046</v>
      </c>
    </row>
    <row r="36" spans="1:2" x14ac:dyDescent="0.25">
      <c r="A36">
        <v>254.2</v>
      </c>
      <c r="B36" s="1">
        <v>368.78175519757116</v>
      </c>
    </row>
    <row r="37" spans="1:2" x14ac:dyDescent="0.25">
      <c r="A37">
        <v>238</v>
      </c>
      <c r="B37" s="1">
        <v>339.7466367445208</v>
      </c>
    </row>
    <row r="38" spans="1:2" x14ac:dyDescent="0.25">
      <c r="A38">
        <v>249.2</v>
      </c>
      <c r="B38" s="1">
        <v>360.72696910231736</v>
      </c>
    </row>
    <row r="39" spans="1:2" x14ac:dyDescent="0.25">
      <c r="A39">
        <v>253</v>
      </c>
      <c r="B39" s="1">
        <v>361.98420274450751</v>
      </c>
    </row>
    <row r="40" spans="1:2" x14ac:dyDescent="0.25">
      <c r="A40">
        <v>232</v>
      </c>
      <c r="B40" s="1">
        <v>325.98311388045545</v>
      </c>
    </row>
    <row r="41" spans="1:2" x14ac:dyDescent="0.25">
      <c r="A41">
        <v>253.5</v>
      </c>
      <c r="B41" s="1">
        <v>353.92928073185152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4"/>
  <sheetViews>
    <sheetView workbookViewId="0">
      <selection activeCell="D22" sqref="D22:G22"/>
    </sheetView>
  </sheetViews>
  <sheetFormatPr defaultRowHeight="15" x14ac:dyDescent="0.25"/>
  <cols>
    <col min="1" max="1" width="47" customWidth="1"/>
    <col min="2" max="2" width="17.140625" customWidth="1"/>
  </cols>
  <sheetData>
    <row r="2" spans="1:2" x14ac:dyDescent="0.25">
      <c r="A2" s="4" t="s">
        <v>4</v>
      </c>
    </row>
    <row r="3" spans="1:2" x14ac:dyDescent="0.25">
      <c r="A3" t="s">
        <v>5</v>
      </c>
      <c r="B3" t="s">
        <v>6</v>
      </c>
    </row>
    <row r="4" spans="1:2" x14ac:dyDescent="0.25">
      <c r="A4" s="2">
        <v>278.50290658698128</v>
      </c>
      <c r="B4" s="2">
        <v>174.83713471229896</v>
      </c>
    </row>
    <row r="5" spans="1:2" x14ac:dyDescent="0.25">
      <c r="A5" s="2">
        <v>274.97029328969927</v>
      </c>
      <c r="B5" s="2">
        <v>177.28820145585155</v>
      </c>
    </row>
    <row r="6" spans="1:2" x14ac:dyDescent="0.25">
      <c r="A6" s="2">
        <v>267.88939395092461</v>
      </c>
      <c r="B6" s="2">
        <v>182.31891614969234</v>
      </c>
    </row>
    <row r="7" spans="1:2" x14ac:dyDescent="0.25">
      <c r="A7" s="2">
        <v>290.2218809662607</v>
      </c>
      <c r="B7" s="2">
        <v>183.93580404412239</v>
      </c>
    </row>
    <row r="8" spans="1:2" x14ac:dyDescent="0.25">
      <c r="A8" s="2">
        <v>279.70990609669508</v>
      </c>
      <c r="B8" s="2">
        <v>181.75489099587648</v>
      </c>
    </row>
    <row r="9" spans="1:2" x14ac:dyDescent="0.25">
      <c r="A9" s="2">
        <v>286.50030366959891</v>
      </c>
      <c r="B9" s="2">
        <v>180.90103705693241</v>
      </c>
    </row>
    <row r="10" spans="1:2" x14ac:dyDescent="0.25">
      <c r="A10" s="2">
        <v>281.34220382685993</v>
      </c>
      <c r="B10" s="2">
        <v>172.79330795996898</v>
      </c>
    </row>
    <row r="11" spans="1:2" x14ac:dyDescent="0.25">
      <c r="A11" s="2">
        <v>297.6713225731433</v>
      </c>
      <c r="B11" s="2">
        <v>163.5232451619348</v>
      </c>
    </row>
    <row r="12" spans="1:2" x14ac:dyDescent="0.25">
      <c r="A12" s="2">
        <v>259.0657873311668</v>
      </c>
      <c r="B12" s="2">
        <v>174.07933041098443</v>
      </c>
    </row>
    <row r="13" spans="1:2" x14ac:dyDescent="0.25">
      <c r="A13" s="2">
        <v>314.03175637603999</v>
      </c>
      <c r="B13" s="2">
        <v>171.69981073619081</v>
      </c>
    </row>
    <row r="14" spans="1:2" x14ac:dyDescent="0.25">
      <c r="A14" s="2">
        <v>269.2881412082865</v>
      </c>
      <c r="B14" s="2">
        <v>165.26167077976086</v>
      </c>
    </row>
    <row r="15" spans="1:2" x14ac:dyDescent="0.25">
      <c r="A15" s="2">
        <v>274.09114181272429</v>
      </c>
      <c r="B15" s="2">
        <v>179.0218921737092</v>
      </c>
    </row>
    <row r="16" spans="1:2" x14ac:dyDescent="0.25">
      <c r="A16" s="2">
        <v>268.103170763484</v>
      </c>
      <c r="B16" s="2">
        <v>184.33424522211823</v>
      </c>
    </row>
    <row r="17" spans="1:13" x14ac:dyDescent="0.25">
      <c r="A17" s="2">
        <v>296.44377255208394</v>
      </c>
      <c r="B17" s="2">
        <v>173.59076289908705</v>
      </c>
    </row>
    <row r="18" spans="1:13" x14ac:dyDescent="0.25">
      <c r="A18" s="2">
        <v>269.43805982577868</v>
      </c>
      <c r="B18" s="2">
        <v>175.68269339388408</v>
      </c>
    </row>
    <row r="19" spans="1:13" x14ac:dyDescent="0.25">
      <c r="A19" s="2">
        <v>271.65431599909164</v>
      </c>
      <c r="B19" s="2">
        <v>168.54356719234033</v>
      </c>
      <c r="D19" s="3" t="s">
        <v>20</v>
      </c>
      <c r="E19" s="3"/>
      <c r="F19" s="3"/>
      <c r="G19" s="3">
        <f>AVERAGE(Table3[Incoming Weight (from breader/batter machines)])</f>
        <v>289.37176837713315</v>
      </c>
      <c r="I19" s="5" t="s">
        <v>24</v>
      </c>
      <c r="J19" s="5"/>
      <c r="K19" s="5"/>
      <c r="L19" s="5"/>
      <c r="M19" s="5">
        <f>STDEV(Table3[Incoming Weight (from breader/batter machines)])</f>
        <v>56.721027336259482</v>
      </c>
    </row>
    <row r="20" spans="1:13" x14ac:dyDescent="0.25">
      <c r="A20" s="2">
        <v>296.36971280143644</v>
      </c>
      <c r="B20" s="2">
        <v>172.20223900091875</v>
      </c>
      <c r="D20" s="3" t="s">
        <v>21</v>
      </c>
      <c r="E20" s="3"/>
      <c r="F20" s="3"/>
      <c r="G20" s="3">
        <f>AVERAGE(Table3[Final cook temp])</f>
        <v>174.40474824223122</v>
      </c>
      <c r="I20" s="5" t="s">
        <v>25</v>
      </c>
      <c r="J20" s="5"/>
      <c r="K20" s="5"/>
      <c r="L20" s="5"/>
      <c r="M20" s="5">
        <f>STDEV(Table3[Final cook temp])</f>
        <v>8.8867536049047544</v>
      </c>
    </row>
    <row r="21" spans="1:13" x14ac:dyDescent="0.25">
      <c r="A21" s="2">
        <v>366.61522803836681</v>
      </c>
      <c r="B21" s="2">
        <v>155.39309502301543</v>
      </c>
    </row>
    <row r="22" spans="1:13" x14ac:dyDescent="0.25">
      <c r="A22" s="2">
        <v>386.77545587335516</v>
      </c>
      <c r="B22" s="2">
        <v>158.79764548539532</v>
      </c>
      <c r="D22" s="6" t="s">
        <v>26</v>
      </c>
      <c r="E22" s="6"/>
      <c r="F22" s="6"/>
      <c r="G22" s="6">
        <f>STEYX(Table3[Final cook temp],Table3[Incoming Weight (from breader/batter machines)])</f>
        <v>5.6582508298570158</v>
      </c>
    </row>
    <row r="23" spans="1:13" x14ac:dyDescent="0.25">
      <c r="A23" s="2">
        <v>350.65713274956971</v>
      </c>
      <c r="B23" s="2">
        <v>164.08896973390594</v>
      </c>
    </row>
    <row r="24" spans="1:13" x14ac:dyDescent="0.25">
      <c r="A24" s="2">
        <v>384.33347663438764</v>
      </c>
      <c r="B24" s="2">
        <v>167.16510146872045</v>
      </c>
    </row>
    <row r="25" spans="1:13" x14ac:dyDescent="0.25">
      <c r="A25" s="2">
        <v>330.94651832728806</v>
      </c>
      <c r="B25" s="2">
        <v>170.55887653986511</v>
      </c>
    </row>
    <row r="26" spans="1:13" x14ac:dyDescent="0.25">
      <c r="A26" s="2">
        <v>357.0726067323198</v>
      </c>
      <c r="B26" s="2">
        <v>176.27968193908441</v>
      </c>
    </row>
    <row r="27" spans="1:13" x14ac:dyDescent="0.25">
      <c r="A27" s="2">
        <v>345.66622690802433</v>
      </c>
      <c r="B27" s="2">
        <v>168.53921005106142</v>
      </c>
    </row>
    <row r="28" spans="1:13" x14ac:dyDescent="0.25">
      <c r="A28" s="2">
        <v>361.00363427569533</v>
      </c>
      <c r="B28" s="2">
        <v>161.23989496781661</v>
      </c>
    </row>
    <row r="29" spans="1:13" x14ac:dyDescent="0.25">
      <c r="A29" s="2">
        <v>362.72817184409689</v>
      </c>
      <c r="B29" s="2">
        <v>175.00262032444917</v>
      </c>
    </row>
    <row r="30" spans="1:13" x14ac:dyDescent="0.25">
      <c r="A30" s="2">
        <v>363.21431909857284</v>
      </c>
      <c r="B30" s="2">
        <v>166.41852690835577</v>
      </c>
    </row>
    <row r="31" spans="1:13" x14ac:dyDescent="0.25">
      <c r="A31" s="2">
        <v>348.60593405888579</v>
      </c>
      <c r="B31" s="2">
        <v>161.27564673123112</v>
      </c>
    </row>
    <row r="32" spans="1:13" x14ac:dyDescent="0.25">
      <c r="A32" s="2">
        <v>331.25449387659802</v>
      </c>
      <c r="B32" s="2">
        <v>175.05794375110563</v>
      </c>
    </row>
    <row r="33" spans="1:2" x14ac:dyDescent="0.25">
      <c r="A33" s="2">
        <v>346.9835083279122</v>
      </c>
      <c r="B33" s="2">
        <v>161.81471271874273</v>
      </c>
    </row>
    <row r="34" spans="1:2" x14ac:dyDescent="0.25">
      <c r="A34" s="2">
        <v>361.69552359875968</v>
      </c>
      <c r="B34" s="2">
        <v>162.86232675065392</v>
      </c>
    </row>
    <row r="35" spans="1:2" x14ac:dyDescent="0.25">
      <c r="A35" s="2">
        <v>375.42905476815912</v>
      </c>
      <c r="B35" s="2">
        <v>161.79842000904839</v>
      </c>
    </row>
    <row r="36" spans="1:2" x14ac:dyDescent="0.25">
      <c r="A36" s="2">
        <v>374.13163040093661</v>
      </c>
      <c r="B36" s="2">
        <v>164.32781504994821</v>
      </c>
    </row>
    <row r="37" spans="1:2" x14ac:dyDescent="0.25">
      <c r="A37" s="2">
        <v>372.16403439919725</v>
      </c>
      <c r="B37" s="2">
        <v>169.9773937641215</v>
      </c>
    </row>
    <row r="38" spans="1:2" x14ac:dyDescent="0.25">
      <c r="A38" s="2">
        <v>222.142045017127</v>
      </c>
      <c r="B38" s="2">
        <v>197.80936835874041</v>
      </c>
    </row>
    <row r="39" spans="1:2" x14ac:dyDescent="0.25">
      <c r="A39" s="2">
        <v>226.14398043008472</v>
      </c>
      <c r="B39" s="2">
        <v>183.09802331347734</v>
      </c>
    </row>
    <row r="40" spans="1:2" x14ac:dyDescent="0.25">
      <c r="A40" s="2">
        <v>229.35133397038473</v>
      </c>
      <c r="B40" s="2">
        <v>186.80416876323787</v>
      </c>
    </row>
    <row r="41" spans="1:2" x14ac:dyDescent="0.25">
      <c r="A41" s="2">
        <v>234.28654157753496</v>
      </c>
      <c r="B41" s="2">
        <v>180.28512410936537</v>
      </c>
    </row>
    <row r="42" spans="1:2" x14ac:dyDescent="0.25">
      <c r="A42" s="2">
        <v>248.11061753314388</v>
      </c>
      <c r="B42" s="2">
        <v>174.61235726428328</v>
      </c>
    </row>
    <row r="43" spans="1:2" x14ac:dyDescent="0.25">
      <c r="A43" s="2">
        <v>230.66800844888863</v>
      </c>
      <c r="B43" s="2">
        <v>184.57344203042587</v>
      </c>
    </row>
    <row r="44" spans="1:2" x14ac:dyDescent="0.25">
      <c r="A44" s="2">
        <v>206.89897605357271</v>
      </c>
      <c r="B44" s="2">
        <v>180.38333682824288</v>
      </c>
    </row>
    <row r="45" spans="1:2" x14ac:dyDescent="0.25">
      <c r="A45" s="2">
        <v>210.24443307301092</v>
      </c>
      <c r="B45" s="2">
        <v>188.01993595538178</v>
      </c>
    </row>
    <row r="46" spans="1:2" x14ac:dyDescent="0.25">
      <c r="A46" s="2">
        <v>234.87810164893813</v>
      </c>
      <c r="B46" s="2">
        <v>183.71803715820104</v>
      </c>
    </row>
    <row r="47" spans="1:2" x14ac:dyDescent="0.25">
      <c r="A47" s="2">
        <v>218.18369234330956</v>
      </c>
      <c r="B47" s="2">
        <v>182.73140269678592</v>
      </c>
    </row>
    <row r="48" spans="1:2" x14ac:dyDescent="0.25">
      <c r="A48" s="2">
        <v>216.4550261704432</v>
      </c>
      <c r="B48" s="2">
        <v>178.5681742755842</v>
      </c>
    </row>
    <row r="49" spans="1:2" x14ac:dyDescent="0.25">
      <c r="A49" s="2">
        <v>240.70509876853669</v>
      </c>
      <c r="B49" s="2">
        <v>172.92896703837391</v>
      </c>
    </row>
    <row r="50" spans="1:2" x14ac:dyDescent="0.25">
      <c r="A50" s="2">
        <v>218.35348846953457</v>
      </c>
      <c r="B50" s="2">
        <v>177.34729470933385</v>
      </c>
    </row>
    <row r="51" spans="1:2" x14ac:dyDescent="0.25">
      <c r="A51" s="2">
        <v>229.77636760693881</v>
      </c>
      <c r="B51" s="2">
        <v>178.03180429259675</v>
      </c>
    </row>
    <row r="52" spans="1:2" x14ac:dyDescent="0.25">
      <c r="A52" s="2">
        <v>232.16023473404786</v>
      </c>
      <c r="B52" s="2">
        <v>177.8996584197489</v>
      </c>
    </row>
    <row r="53" spans="1:2" x14ac:dyDescent="0.25">
      <c r="A53" s="2">
        <v>238.08139341500589</v>
      </c>
      <c r="B53" s="2">
        <v>178.61365162067025</v>
      </c>
    </row>
    <row r="54" spans="1:2" x14ac:dyDescent="0.25">
      <c r="A54" s="2">
        <v>226.94982843091142</v>
      </c>
      <c r="B54" s="2">
        <v>186.85078295715189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98"/>
  <sheetViews>
    <sheetView tabSelected="1" topLeftCell="H1" workbookViewId="0">
      <selection activeCell="H6" sqref="H6"/>
    </sheetView>
  </sheetViews>
  <sheetFormatPr defaultRowHeight="15" x14ac:dyDescent="0.25"/>
  <cols>
    <col min="1" max="1" width="9.7109375" customWidth="1"/>
    <col min="2" max="2" width="25.140625" bestFit="1" customWidth="1"/>
    <col min="3" max="4" width="24.7109375" bestFit="1" customWidth="1"/>
    <col min="5" max="7" width="31.5703125" bestFit="1" customWidth="1"/>
    <col min="8" max="8" width="59" customWidth="1"/>
    <col min="10" max="10" width="23.85546875" customWidth="1"/>
    <col min="12" max="12" width="22.28515625" bestFit="1" customWidth="1"/>
    <col min="13" max="13" width="24.42578125" bestFit="1" customWidth="1"/>
  </cols>
  <sheetData>
    <row r="1" spans="1:15" ht="20.25" thickBot="1" x14ac:dyDescent="0.35">
      <c r="B1" s="8" t="s">
        <v>31</v>
      </c>
      <c r="C1" s="8"/>
      <c r="D1" s="8"/>
      <c r="E1" s="8"/>
    </row>
    <row r="2" spans="1:15" ht="15.75" thickTop="1" x14ac:dyDescent="0.25">
      <c r="B2" s="4" t="s">
        <v>27</v>
      </c>
      <c r="C2" s="4"/>
      <c r="D2" s="4"/>
      <c r="E2" s="4">
        <v>250</v>
      </c>
      <c r="L2" s="7" t="s">
        <v>38</v>
      </c>
      <c r="M2" s="7"/>
      <c r="N2" s="7"/>
      <c r="O2" s="7"/>
    </row>
    <row r="3" spans="1:15" x14ac:dyDescent="0.25">
      <c r="B3" s="4" t="s">
        <v>28</v>
      </c>
      <c r="C3" s="4"/>
      <c r="D3" s="4"/>
      <c r="E3" s="4">
        <v>25</v>
      </c>
    </row>
    <row r="5" spans="1:15" ht="15.75" thickBot="1" x14ac:dyDescent="0.3">
      <c r="A5" t="s">
        <v>29</v>
      </c>
      <c r="B5" t="s">
        <v>30</v>
      </c>
      <c r="C5" t="s">
        <v>32</v>
      </c>
      <c r="D5" t="s">
        <v>33</v>
      </c>
      <c r="E5" t="s">
        <v>34</v>
      </c>
      <c r="F5" t="s">
        <v>35</v>
      </c>
      <c r="H5" t="s">
        <v>36</v>
      </c>
      <c r="J5" t="s">
        <v>37</v>
      </c>
      <c r="L5" s="9" t="s">
        <v>30</v>
      </c>
      <c r="M5" t="s">
        <v>37</v>
      </c>
    </row>
    <row r="6" spans="1:15" ht="15.75" thickTop="1" x14ac:dyDescent="0.25">
      <c r="A6">
        <v>1</v>
      </c>
      <c r="B6">
        <f t="shared" ref="B6:B69" ca="1" si="0">NORMINV(RAND(),$E$2,$E$3)</f>
        <v>238.23093000683818</v>
      </c>
      <c r="C6">
        <f ca="1">(1.247 * Table4[[#This Row],[Simulated Live Weights]] ) + 33.009</f>
        <v>330.08296971852724</v>
      </c>
      <c r="D6">
        <f ca="1">(1.3932*Table4[[#This Row],[Simulated Live Weights]])+5.316</f>
        <v>337.21933168552692</v>
      </c>
      <c r="E6">
        <f ca="1">Table4[[#This Row],[Apply Machine 1 Model]]+NORMINV(RAND(),0,'Machine 1'!$G$22)</f>
        <v>325.25169222003922</v>
      </c>
      <c r="F6">
        <f ca="1">Table4[[#This Row],[Simulated Live Weights]]+NORMINV(RAND(),0,'Machine 2'!$G$22)</f>
        <v>234.3673684135895</v>
      </c>
      <c r="H6">
        <f ca="1">(-0.1216 * E6) + 209.6</f>
        <v>170.04939422604323</v>
      </c>
      <c r="J6">
        <f ca="1">Table5[[#This Row],[Apply Oven Model On Half Of Machine 1 And Half Of Machine 2]]+NORMINV(RAND(),0,Oven!$G$22)</f>
        <v>173.18780852331224</v>
      </c>
      <c r="L6" s="10">
        <f t="shared" ref="L6:L69" ca="1" si="1">NORMINV(RAND(),$E$2,$E$3)</f>
        <v>266.99797666017065</v>
      </c>
      <c r="M6">
        <f ca="1">Table5[[#This Row],[Apply Oven Model On Half Of Machine 1 And Half Of Machine 2]]+NORMINV(RAND(),0,Oven!$G$22)</f>
        <v>169.04337561418097</v>
      </c>
    </row>
    <row r="7" spans="1:15" x14ac:dyDescent="0.25">
      <c r="A7">
        <v>2</v>
      </c>
      <c r="B7">
        <f t="shared" ca="1" si="0"/>
        <v>256.63707379044746</v>
      </c>
      <c r="C7">
        <f ca="1">(1.247 * Table4[[#This Row],[Simulated Live Weights]] ) + 33.009</f>
        <v>353.03543101668805</v>
      </c>
      <c r="D7">
        <f ca="1">(1.3932*Table4[[#This Row],[Simulated Live Weights]])+5.316</f>
        <v>362.86277120485136</v>
      </c>
      <c r="E7">
        <f ca="1">Table4[[#This Row],[Apply Machine 1 Model]]+NORMINV(RAND(),0,'Machine 1'!$G$22)</f>
        <v>344.75341857719644</v>
      </c>
      <c r="F7">
        <f ca="1">Table4[[#This Row],[Simulated Live Weights]]+NORMINV(RAND(),0,'Machine 2'!$G$22)</f>
        <v>245.60257936074433</v>
      </c>
      <c r="H7">
        <f t="shared" ref="H7:H70" ca="1" si="2">(-0.1216 * E7) + 209.6</f>
        <v>167.67798430101291</v>
      </c>
      <c r="J7">
        <f ca="1">Table5[[#This Row],[Apply Oven Model On Half Of Machine 1 And Half Of Machine 2]]+NORMINV(RAND(),0,Oven!$G$22)</f>
        <v>168.2415927721583</v>
      </c>
      <c r="L7" s="11">
        <f t="shared" ca="1" si="1"/>
        <v>217.32853481559198</v>
      </c>
      <c r="M7">
        <f ca="1">Table5[[#This Row],[Apply Oven Model On Half Of Machine 1 And Half Of Machine 2]]+NORMINV(RAND(),0,Oven!$G$22)</f>
        <v>169.44585793947951</v>
      </c>
    </row>
    <row r="8" spans="1:15" x14ac:dyDescent="0.25">
      <c r="A8">
        <v>3</v>
      </c>
      <c r="B8">
        <f t="shared" ca="1" si="0"/>
        <v>236.37299339368903</v>
      </c>
      <c r="C8">
        <f ca="1">(1.247 * Table4[[#This Row],[Simulated Live Weights]] ) + 33.009</f>
        <v>327.76612276193026</v>
      </c>
      <c r="D8">
        <f ca="1">(1.3932*Table4[[#This Row],[Simulated Live Weights]])+5.316</f>
        <v>334.6308543960875</v>
      </c>
      <c r="E8">
        <f ca="1">Table4[[#This Row],[Apply Machine 1 Model]]+NORMINV(RAND(),0,'Machine 1'!$G$22)</f>
        <v>324.48986144780901</v>
      </c>
      <c r="F8">
        <f ca="1">Table4[[#This Row],[Simulated Live Weights]]+NORMINV(RAND(),0,'Machine 2'!$G$22)</f>
        <v>228.15110162083437</v>
      </c>
      <c r="H8">
        <f t="shared" ca="1" si="2"/>
        <v>170.14203284794641</v>
      </c>
      <c r="J8">
        <f ca="1">Table5[[#This Row],[Apply Oven Model On Half Of Machine 1 And Half Of Machine 2]]+NORMINV(RAND(),0,Oven!$G$22)</f>
        <v>167.16982221032191</v>
      </c>
      <c r="L8" s="10">
        <f t="shared" ca="1" si="1"/>
        <v>231.41034071271642</v>
      </c>
      <c r="M8">
        <f ca="1">Table5[[#This Row],[Apply Oven Model On Half Of Machine 1 And Half Of Machine 2]]+NORMINV(RAND(),0,Oven!$G$22)</f>
        <v>173.04799863287224</v>
      </c>
    </row>
    <row r="9" spans="1:15" x14ac:dyDescent="0.25">
      <c r="A9">
        <v>4</v>
      </c>
      <c r="B9">
        <f t="shared" ca="1" si="0"/>
        <v>233.45224590781501</v>
      </c>
      <c r="C9">
        <f ca="1">(1.247 * Table4[[#This Row],[Simulated Live Weights]] ) + 33.009</f>
        <v>324.12395064704538</v>
      </c>
      <c r="D9">
        <f ca="1">(1.3932*Table4[[#This Row],[Simulated Live Weights]])+5.316</f>
        <v>330.56166899876786</v>
      </c>
      <c r="E9">
        <f ca="1">Table4[[#This Row],[Apply Machine 1 Model]]+NORMINV(RAND(),0,'Machine 1'!$G$22)</f>
        <v>320.27701569099327</v>
      </c>
      <c r="F9">
        <f ca="1">Table4[[#This Row],[Simulated Live Weights]]+NORMINV(RAND(),0,'Machine 2'!$G$22)</f>
        <v>233.36735178646416</v>
      </c>
      <c r="H9">
        <f t="shared" ca="1" si="2"/>
        <v>170.65431489197522</v>
      </c>
      <c r="J9">
        <f ca="1">Table5[[#This Row],[Apply Oven Model On Half Of Machine 1 And Half Of Machine 2]]+NORMINV(RAND(),0,Oven!$G$22)</f>
        <v>172.03605804849926</v>
      </c>
      <c r="L9" s="11">
        <f t="shared" ca="1" si="1"/>
        <v>283.02707212863027</v>
      </c>
      <c r="M9">
        <f ca="1">Table5[[#This Row],[Apply Oven Model On Half Of Machine 1 And Half Of Machine 2]]+NORMINV(RAND(),0,Oven!$G$22)</f>
        <v>164.69386670110987</v>
      </c>
    </row>
    <row r="10" spans="1:15" x14ac:dyDescent="0.25">
      <c r="A10">
        <v>5</v>
      </c>
      <c r="B10">
        <f t="shared" ca="1" si="0"/>
        <v>230.0494610217637</v>
      </c>
      <c r="C10">
        <f ca="1">(1.247 * Table4[[#This Row],[Simulated Live Weights]] ) + 33.009</f>
        <v>319.88067789413935</v>
      </c>
      <c r="D10">
        <f ca="1">(1.3932*Table4[[#This Row],[Simulated Live Weights]])+5.316</f>
        <v>325.82090909552119</v>
      </c>
      <c r="E10">
        <f ca="1">Table4[[#This Row],[Apply Machine 1 Model]]+NORMINV(RAND(),0,'Machine 1'!$G$22)</f>
        <v>319.35539430993782</v>
      </c>
      <c r="F10">
        <f ca="1">Table4[[#This Row],[Simulated Live Weights]]+NORMINV(RAND(),0,'Machine 2'!$G$22)</f>
        <v>228.48904768729773</v>
      </c>
      <c r="H10">
        <f t="shared" ca="1" si="2"/>
        <v>170.76638405191156</v>
      </c>
      <c r="J10">
        <f ca="1">Table5[[#This Row],[Apply Oven Model On Half Of Machine 1 And Half Of Machine 2]]+NORMINV(RAND(),0,Oven!$G$22)</f>
        <v>171.55269246511833</v>
      </c>
      <c r="L10" s="10">
        <f t="shared" ca="1" si="1"/>
        <v>281.46799117645395</v>
      </c>
      <c r="M10">
        <f ca="1">Table5[[#This Row],[Apply Oven Model On Half Of Machine 1 And Half Of Machine 2]]+NORMINV(RAND(),0,Oven!$G$22)</f>
        <v>163.38050517542001</v>
      </c>
    </row>
    <row r="11" spans="1:15" x14ac:dyDescent="0.25">
      <c r="A11">
        <v>6</v>
      </c>
      <c r="B11">
        <f t="shared" ca="1" si="0"/>
        <v>242.24972942295162</v>
      </c>
      <c r="C11">
        <f ca="1">(1.247 * Table4[[#This Row],[Simulated Live Weights]] ) + 33.009</f>
        <v>335.09441259042069</v>
      </c>
      <c r="D11">
        <f ca="1">(1.3932*Table4[[#This Row],[Simulated Live Weights]])+5.316</f>
        <v>342.81832303205618</v>
      </c>
      <c r="E11">
        <f ca="1">Table4[[#This Row],[Apply Machine 1 Model]]+NORMINV(RAND(),0,'Machine 1'!$G$22)</f>
        <v>333.83176992704438</v>
      </c>
      <c r="F11">
        <f ca="1">Table4[[#This Row],[Simulated Live Weights]]+NORMINV(RAND(),0,'Machine 2'!$G$22)</f>
        <v>245.4978487868666</v>
      </c>
      <c r="H11">
        <f t="shared" ca="1" si="2"/>
        <v>169.00605677687139</v>
      </c>
      <c r="J11">
        <f ca="1">Table5[[#This Row],[Apply Oven Model On Half Of Machine 1 And Half Of Machine 2]]+NORMINV(RAND(),0,Oven!$G$22)</f>
        <v>181.24518463118451</v>
      </c>
      <c r="L11" s="11">
        <f t="shared" ca="1" si="1"/>
        <v>200.92689132846348</v>
      </c>
      <c r="M11">
        <f ca="1">Table5[[#This Row],[Apply Oven Model On Half Of Machine 1 And Half Of Machine 2]]+NORMINV(RAND(),0,Oven!$G$22)</f>
        <v>162.25940684510908</v>
      </c>
    </row>
    <row r="12" spans="1:15" x14ac:dyDescent="0.25">
      <c r="A12">
        <v>7</v>
      </c>
      <c r="B12">
        <f t="shared" ca="1" si="0"/>
        <v>206.59900192545126</v>
      </c>
      <c r="C12">
        <f ca="1">(1.247 * Table4[[#This Row],[Simulated Live Weights]] ) + 33.009</f>
        <v>290.63795540103774</v>
      </c>
      <c r="D12">
        <f ca="1">(1.3932*Table4[[#This Row],[Simulated Live Weights]])+5.316</f>
        <v>293.14972948253865</v>
      </c>
      <c r="E12">
        <f ca="1">Table4[[#This Row],[Apply Machine 1 Model]]+NORMINV(RAND(),0,'Machine 1'!$G$22)</f>
        <v>287.09895631931903</v>
      </c>
      <c r="F12">
        <f ca="1">Table4[[#This Row],[Simulated Live Weights]]+NORMINV(RAND(),0,'Machine 2'!$G$22)</f>
        <v>210.50992806861734</v>
      </c>
      <c r="H12">
        <f t="shared" ca="1" si="2"/>
        <v>174.68876691157081</v>
      </c>
      <c r="J12">
        <f ca="1">Table5[[#This Row],[Apply Oven Model On Half Of Machine 1 And Half Of Machine 2]]+NORMINV(RAND(),0,Oven!$G$22)</f>
        <v>175.35057751516834</v>
      </c>
      <c r="L12" s="10">
        <f t="shared" ca="1" si="1"/>
        <v>234.28335945960706</v>
      </c>
      <c r="M12">
        <f ca="1">Table5[[#This Row],[Apply Oven Model On Half Of Machine 1 And Half Of Machine 2]]+NORMINV(RAND(),0,Oven!$G$22)</f>
        <v>166.69428252767676</v>
      </c>
    </row>
    <row r="13" spans="1:15" x14ac:dyDescent="0.25">
      <c r="A13">
        <v>8</v>
      </c>
      <c r="B13">
        <f t="shared" ca="1" si="0"/>
        <v>236.52772298843738</v>
      </c>
      <c r="C13">
        <f ca="1">(1.247 * Table4[[#This Row],[Simulated Live Weights]] ) + 33.009</f>
        <v>327.95907056658143</v>
      </c>
      <c r="D13">
        <f ca="1">(1.3932*Table4[[#This Row],[Simulated Live Weights]])+5.316</f>
        <v>334.84642366749091</v>
      </c>
      <c r="E13">
        <f ca="1">Table4[[#This Row],[Apply Machine 1 Model]]+NORMINV(RAND(),0,'Machine 1'!$G$22)</f>
        <v>332.9239225866915</v>
      </c>
      <c r="F13">
        <f ca="1">Table4[[#This Row],[Simulated Live Weights]]+NORMINV(RAND(),0,'Machine 2'!$G$22)</f>
        <v>239.4949763961865</v>
      </c>
      <c r="H13">
        <f t="shared" ca="1" si="2"/>
        <v>169.11645101345832</v>
      </c>
      <c r="J13">
        <f ca="1">Table5[[#This Row],[Apply Oven Model On Half Of Machine 1 And Half Of Machine 2]]+NORMINV(RAND(),0,Oven!$G$22)</f>
        <v>168.84688505056957</v>
      </c>
      <c r="L13" s="11">
        <f t="shared" ca="1" si="1"/>
        <v>244.96055989422595</v>
      </c>
      <c r="M13">
        <f ca="1">Table5[[#This Row],[Apply Oven Model On Half Of Machine 1 And Half Of Machine 2]]+NORMINV(RAND(),0,Oven!$G$22)</f>
        <v>179.75919096907703</v>
      </c>
    </row>
    <row r="14" spans="1:15" x14ac:dyDescent="0.25">
      <c r="A14">
        <v>9</v>
      </c>
      <c r="B14">
        <f t="shared" ca="1" si="0"/>
        <v>240.92932920721546</v>
      </c>
      <c r="C14">
        <f ca="1">(1.247 * Table4[[#This Row],[Simulated Live Weights]] ) + 33.009</f>
        <v>333.4478735213977</v>
      </c>
      <c r="D14">
        <f ca="1">(1.3932*Table4[[#This Row],[Simulated Live Weights]])+5.316</f>
        <v>340.97874145149257</v>
      </c>
      <c r="E14">
        <f ca="1">Table4[[#This Row],[Apply Machine 1 Model]]+NORMINV(RAND(),0,'Machine 1'!$G$22)</f>
        <v>340.00281598807362</v>
      </c>
      <c r="F14">
        <f ca="1">Table4[[#This Row],[Simulated Live Weights]]+NORMINV(RAND(),0,'Machine 2'!$G$22)</f>
        <v>241.57877019302981</v>
      </c>
      <c r="H14">
        <f t="shared" ca="1" si="2"/>
        <v>168.25565757585025</v>
      </c>
      <c r="J14">
        <f ca="1">Table5[[#This Row],[Apply Oven Model On Half Of Machine 1 And Half Of Machine 2]]+NORMINV(RAND(),0,Oven!$G$22)</f>
        <v>180.48597437550447</v>
      </c>
      <c r="L14" s="10">
        <f t="shared" ca="1" si="1"/>
        <v>254.78350108794046</v>
      </c>
      <c r="M14">
        <f ca="1">Table5[[#This Row],[Apply Oven Model On Half Of Machine 1 And Half Of Machine 2]]+NORMINV(RAND(),0,Oven!$G$22)</f>
        <v>173.39344680444907</v>
      </c>
    </row>
    <row r="15" spans="1:15" x14ac:dyDescent="0.25">
      <c r="A15">
        <v>10</v>
      </c>
      <c r="B15">
        <f t="shared" ca="1" si="0"/>
        <v>278.11592333512954</v>
      </c>
      <c r="C15">
        <f ca="1">(1.247 * Table4[[#This Row],[Simulated Live Weights]] ) + 33.009</f>
        <v>379.81955639890657</v>
      </c>
      <c r="D15">
        <f ca="1">(1.3932*Table4[[#This Row],[Simulated Live Weights]])+5.316</f>
        <v>392.78710439050246</v>
      </c>
      <c r="E15">
        <f ca="1">Table4[[#This Row],[Apply Machine 1 Model]]+NORMINV(RAND(),0,'Machine 1'!$G$22)</f>
        <v>376.31690688592198</v>
      </c>
      <c r="F15">
        <f ca="1">Table4[[#This Row],[Simulated Live Weights]]+NORMINV(RAND(),0,'Machine 2'!$G$22)</f>
        <v>283.2580449733212</v>
      </c>
      <c r="H15">
        <f t="shared" ca="1" si="2"/>
        <v>163.83986412267188</v>
      </c>
      <c r="J15">
        <f ca="1">Table5[[#This Row],[Apply Oven Model On Half Of Machine 1 And Half Of Machine 2]]+NORMINV(RAND(),0,Oven!$G$22)</f>
        <v>161.91247276722598</v>
      </c>
      <c r="L15" s="11">
        <f t="shared" ca="1" si="1"/>
        <v>244.70383987044107</v>
      </c>
      <c r="M15">
        <f ca="1">Table5[[#This Row],[Apply Oven Model On Half Of Machine 1 And Half Of Machine 2]]+NORMINV(RAND(),0,Oven!$G$22)</f>
        <v>166.9324268571622</v>
      </c>
    </row>
    <row r="16" spans="1:15" x14ac:dyDescent="0.25">
      <c r="A16">
        <v>11</v>
      </c>
      <c r="B16">
        <f t="shared" ca="1" si="0"/>
        <v>278.0429205883392</v>
      </c>
      <c r="C16">
        <f ca="1">(1.247 * Table4[[#This Row],[Simulated Live Weights]] ) + 33.009</f>
        <v>379.72852197365904</v>
      </c>
      <c r="D16">
        <f ca="1">(1.3932*Table4[[#This Row],[Simulated Live Weights]])+5.316</f>
        <v>392.68539696367412</v>
      </c>
      <c r="E16">
        <f ca="1">Table4[[#This Row],[Apply Machine 1 Model]]+NORMINV(RAND(),0,'Machine 1'!$G$22)</f>
        <v>381.8843313141104</v>
      </c>
      <c r="F16">
        <f ca="1">Table4[[#This Row],[Simulated Live Weights]]+NORMINV(RAND(),0,'Machine 2'!$G$22)</f>
        <v>284.89631592017656</v>
      </c>
      <c r="H16">
        <f t="shared" ca="1" si="2"/>
        <v>163.16286531220416</v>
      </c>
      <c r="J16">
        <f ca="1">Table5[[#This Row],[Apply Oven Model On Half Of Machine 1 And Half Of Machine 2]]+NORMINV(RAND(),0,Oven!$G$22)</f>
        <v>158.99503265071502</v>
      </c>
      <c r="L16" s="10">
        <f t="shared" ca="1" si="1"/>
        <v>259.69114883693135</v>
      </c>
      <c r="M16">
        <f ca="1">Table5[[#This Row],[Apply Oven Model On Half Of Machine 1 And Half Of Machine 2]]+NORMINV(RAND(),0,Oven!$G$22)</f>
        <v>156.48068574865326</v>
      </c>
    </row>
    <row r="17" spans="1:23" x14ac:dyDescent="0.25">
      <c r="A17">
        <v>12</v>
      </c>
      <c r="B17">
        <f t="shared" ca="1" si="0"/>
        <v>298.72598184098189</v>
      </c>
      <c r="C17">
        <f ca="1">(1.247 * Table4[[#This Row],[Simulated Live Weights]] ) + 33.009</f>
        <v>405.52029935570448</v>
      </c>
      <c r="D17">
        <f ca="1">(1.3932*Table4[[#This Row],[Simulated Live Weights]])+5.316</f>
        <v>421.50103790085592</v>
      </c>
      <c r="E17">
        <f ca="1">Table4[[#This Row],[Apply Machine 1 Model]]+NORMINV(RAND(),0,'Machine 1'!$G$22)</f>
        <v>399.76443521514307</v>
      </c>
      <c r="F17">
        <f ca="1">Table4[[#This Row],[Simulated Live Weights]]+NORMINV(RAND(),0,'Machine 2'!$G$22)</f>
        <v>301.29290529906308</v>
      </c>
      <c r="H17">
        <f t="shared" ca="1" si="2"/>
        <v>160.98864467783861</v>
      </c>
      <c r="J17">
        <f ca="1">Table5[[#This Row],[Apply Oven Model On Half Of Machine 1 And Half Of Machine 2]]+NORMINV(RAND(),0,Oven!$G$22)</f>
        <v>163.11744931639058</v>
      </c>
      <c r="L17" s="11">
        <f t="shared" ca="1" si="1"/>
        <v>264.40492392863064</v>
      </c>
      <c r="M17">
        <f ca="1">Table5[[#This Row],[Apply Oven Model On Half Of Machine 1 And Half Of Machine 2]]+NORMINV(RAND(),0,Oven!$G$22)</f>
        <v>159.42303952921415</v>
      </c>
    </row>
    <row r="18" spans="1:23" x14ac:dyDescent="0.25">
      <c r="A18">
        <v>13</v>
      </c>
      <c r="B18">
        <f t="shared" ca="1" si="0"/>
        <v>266.53732323793031</v>
      </c>
      <c r="C18">
        <f ca="1">(1.247 * Table4[[#This Row],[Simulated Live Weights]] ) + 33.009</f>
        <v>365.38104207769914</v>
      </c>
      <c r="D18">
        <f ca="1">(1.3932*Table4[[#This Row],[Simulated Live Weights]])+5.316</f>
        <v>376.65579873508449</v>
      </c>
      <c r="E18">
        <f ca="1">Table4[[#This Row],[Apply Machine 1 Model]]+NORMINV(RAND(),0,'Machine 1'!$G$22)</f>
        <v>363.71751237617053</v>
      </c>
      <c r="F18">
        <f ca="1">Table4[[#This Row],[Simulated Live Weights]]+NORMINV(RAND(),0,'Machine 2'!$G$22)</f>
        <v>262.14131827521527</v>
      </c>
      <c r="H18">
        <f t="shared" ca="1" si="2"/>
        <v>165.37195049505766</v>
      </c>
      <c r="J18">
        <f ca="1">Table5[[#This Row],[Apply Oven Model On Half Of Machine 1 And Half Of Machine 2]]+NORMINV(RAND(),0,Oven!$G$22)</f>
        <v>165.69112293185884</v>
      </c>
      <c r="L18" s="10">
        <f t="shared" ca="1" si="1"/>
        <v>289.26770452276224</v>
      </c>
      <c r="M18">
        <f ca="1">Table5[[#This Row],[Apply Oven Model On Half Of Machine 1 And Half Of Machine 2]]+NORMINV(RAND(),0,Oven!$G$22)</f>
        <v>168.96486676694064</v>
      </c>
    </row>
    <row r="19" spans="1:23" x14ac:dyDescent="0.25">
      <c r="A19">
        <v>14</v>
      </c>
      <c r="B19">
        <f t="shared" ca="1" si="0"/>
        <v>270.53774487594183</v>
      </c>
      <c r="C19">
        <f ca="1">(1.247 * Table4[[#This Row],[Simulated Live Weights]] ) + 33.009</f>
        <v>370.36956786029953</v>
      </c>
      <c r="D19">
        <f ca="1">(1.3932*Table4[[#This Row],[Simulated Live Weights]])+5.316</f>
        <v>382.22918616116215</v>
      </c>
      <c r="E19">
        <f ca="1">Table4[[#This Row],[Apply Machine 1 Model]]+NORMINV(RAND(),0,'Machine 1'!$G$22)</f>
        <v>364.69320185287773</v>
      </c>
      <c r="F19">
        <f ca="1">Table4[[#This Row],[Simulated Live Weights]]+NORMINV(RAND(),0,'Machine 2'!$G$22)</f>
        <v>274.52470090899362</v>
      </c>
      <c r="H19">
        <f t="shared" ca="1" si="2"/>
        <v>165.25330665469005</v>
      </c>
      <c r="J19">
        <f ca="1">Table5[[#This Row],[Apply Oven Model On Half Of Machine 1 And Half Of Machine 2]]+NORMINV(RAND(),0,Oven!$G$22)</f>
        <v>176.20729326322461</v>
      </c>
      <c r="L19" s="11">
        <f t="shared" ca="1" si="1"/>
        <v>263.69181697624089</v>
      </c>
      <c r="M19">
        <f ca="1">Table5[[#This Row],[Apply Oven Model On Half Of Machine 1 And Half Of Machine 2]]+NORMINV(RAND(),0,Oven!$G$22)</f>
        <v>161.48889940510898</v>
      </c>
    </row>
    <row r="20" spans="1:23" x14ac:dyDescent="0.25">
      <c r="A20">
        <v>15</v>
      </c>
      <c r="B20">
        <f t="shared" ca="1" si="0"/>
        <v>267.07282402234006</v>
      </c>
      <c r="C20">
        <f ca="1">(1.247 * Table4[[#This Row],[Simulated Live Weights]] ) + 33.009</f>
        <v>366.04881155585809</v>
      </c>
      <c r="D20">
        <f ca="1">(1.3932*Table4[[#This Row],[Simulated Live Weights]])+5.316</f>
        <v>377.40185842792414</v>
      </c>
      <c r="E20">
        <f ca="1">Table4[[#This Row],[Apply Machine 1 Model]]+NORMINV(RAND(),0,'Machine 1'!$G$22)</f>
        <v>367.80215783553609</v>
      </c>
      <c r="F20">
        <f ca="1">Table4[[#This Row],[Simulated Live Weights]]+NORMINV(RAND(),0,'Machine 2'!$G$22)</f>
        <v>267.70835533629196</v>
      </c>
      <c r="H20">
        <f t="shared" ca="1" si="2"/>
        <v>164.87525760719882</v>
      </c>
      <c r="J20">
        <f ca="1">Table5[[#This Row],[Apply Oven Model On Half Of Machine 1 And Half Of Machine 2]]+NORMINV(RAND(),0,Oven!$G$22)</f>
        <v>168.06052506661243</v>
      </c>
      <c r="L20" s="10">
        <f t="shared" ca="1" si="1"/>
        <v>274.95231437283019</v>
      </c>
      <c r="M20">
        <f ca="1">Table5[[#This Row],[Apply Oven Model On Half Of Machine 1 And Half Of Machine 2]]+NORMINV(RAND(),0,Oven!$G$22)</f>
        <v>164.17316307363103</v>
      </c>
    </row>
    <row r="21" spans="1:23" x14ac:dyDescent="0.25">
      <c r="A21">
        <v>16</v>
      </c>
      <c r="B21">
        <f t="shared" ca="1" si="0"/>
        <v>243.78842358412501</v>
      </c>
      <c r="C21">
        <f ca="1">(1.247 * Table4[[#This Row],[Simulated Live Weights]] ) + 33.009</f>
        <v>337.01316420940395</v>
      </c>
      <c r="D21">
        <f ca="1">(1.3932*Table4[[#This Row],[Simulated Live Weights]])+5.316</f>
        <v>344.96203173740292</v>
      </c>
      <c r="E21">
        <f ca="1">Table4[[#This Row],[Apply Machine 1 Model]]+NORMINV(RAND(),0,'Machine 1'!$G$22)</f>
        <v>336.99699152459004</v>
      </c>
      <c r="F21">
        <f ca="1">Table4[[#This Row],[Simulated Live Weights]]+NORMINV(RAND(),0,'Machine 2'!$G$22)</f>
        <v>243.23350883325142</v>
      </c>
      <c r="H21">
        <f t="shared" ca="1" si="2"/>
        <v>168.62116583060984</v>
      </c>
      <c r="J21">
        <f ca="1">Table5[[#This Row],[Apply Oven Model On Half Of Machine 1 And Half Of Machine 2]]+NORMINV(RAND(),0,Oven!$G$22)</f>
        <v>173.13065692355761</v>
      </c>
      <c r="L21" s="11">
        <f t="shared" ca="1" si="1"/>
        <v>290.02156700902572</v>
      </c>
      <c r="M21">
        <f ca="1">Table5[[#This Row],[Apply Oven Model On Half Of Machine 1 And Half Of Machine 2]]+NORMINV(RAND(),0,Oven!$G$22)</f>
        <v>179.68639456192892</v>
      </c>
      <c r="O21" s="3" t="s">
        <v>39</v>
      </c>
      <c r="P21" s="3"/>
      <c r="Q21" s="3"/>
      <c r="R21" s="3"/>
      <c r="S21" s="3"/>
      <c r="T21" s="3"/>
      <c r="U21" s="3"/>
      <c r="V21" s="3"/>
      <c r="W21" s="3"/>
    </row>
    <row r="22" spans="1:23" x14ac:dyDescent="0.25">
      <c r="A22">
        <v>17</v>
      </c>
      <c r="B22">
        <f t="shared" ca="1" si="0"/>
        <v>251.98572570978615</v>
      </c>
      <c r="C22">
        <f ca="1">(1.247 * Table4[[#This Row],[Simulated Live Weights]] ) + 33.009</f>
        <v>347.23519996010339</v>
      </c>
      <c r="D22">
        <f ca="1">(1.3932*Table4[[#This Row],[Simulated Live Weights]])+5.316</f>
        <v>356.38251305887405</v>
      </c>
      <c r="E22">
        <f ca="1">Table4[[#This Row],[Apply Machine 1 Model]]+NORMINV(RAND(),0,'Machine 1'!$G$22)</f>
        <v>353.92208791945762</v>
      </c>
      <c r="F22">
        <f ca="1">Table4[[#This Row],[Simulated Live Weights]]+NORMINV(RAND(),0,'Machine 2'!$G$22)</f>
        <v>249.59765121878894</v>
      </c>
      <c r="H22">
        <f t="shared" ca="1" si="2"/>
        <v>166.56307410899393</v>
      </c>
      <c r="J22">
        <f ca="1">Table5[[#This Row],[Apply Oven Model On Half Of Machine 1 And Half Of Machine 2]]+NORMINV(RAND(),0,Oven!$G$22)</f>
        <v>162.72974469407214</v>
      </c>
      <c r="L22" s="10">
        <f t="shared" ca="1" si="1"/>
        <v>252.22007490303784</v>
      </c>
      <c r="M22">
        <f ca="1">Table5[[#This Row],[Apply Oven Model On Half Of Machine 1 And Half Of Machine 2]]+NORMINV(RAND(),0,Oven!$G$22)</f>
        <v>167.56713616292001</v>
      </c>
      <c r="O22" s="3" t="s">
        <v>40</v>
      </c>
      <c r="P22" s="3"/>
      <c r="Q22" s="3"/>
      <c r="R22" s="3"/>
      <c r="S22" s="3"/>
      <c r="T22" s="3"/>
      <c r="U22" s="3"/>
      <c r="V22" s="3"/>
      <c r="W22" s="3"/>
    </row>
    <row r="23" spans="1:23" x14ac:dyDescent="0.25">
      <c r="A23">
        <v>18</v>
      </c>
      <c r="B23">
        <f t="shared" ca="1" si="0"/>
        <v>259.1888366236999</v>
      </c>
      <c r="C23">
        <f ca="1">(1.247 * Table4[[#This Row],[Simulated Live Weights]] ) + 33.009</f>
        <v>356.21747926975382</v>
      </c>
      <c r="D23">
        <f ca="1">(1.3932*Table4[[#This Row],[Simulated Live Weights]])+5.316</f>
        <v>366.41788718413869</v>
      </c>
      <c r="E23">
        <f ca="1">Table4[[#This Row],[Apply Machine 1 Model]]+NORMINV(RAND(),0,'Machine 1'!$G$22)</f>
        <v>359.81919853029535</v>
      </c>
      <c r="F23">
        <f ca="1">Table4[[#This Row],[Simulated Live Weights]]+NORMINV(RAND(),0,'Machine 2'!$G$22)</f>
        <v>264.50744975260113</v>
      </c>
      <c r="H23">
        <f t="shared" ca="1" si="2"/>
        <v>165.84598545871609</v>
      </c>
      <c r="J23">
        <f ca="1">Table5[[#This Row],[Apply Oven Model On Half Of Machine 1 And Half Of Machine 2]]+NORMINV(RAND(),0,Oven!$G$22)</f>
        <v>178.46246752884036</v>
      </c>
      <c r="L23" s="11">
        <f t="shared" ca="1" si="1"/>
        <v>240.70671356854348</v>
      </c>
      <c r="M23">
        <f ca="1">Table5[[#This Row],[Apply Oven Model On Half Of Machine 1 And Half Of Machine 2]]+NORMINV(RAND(),0,Oven!$G$22)</f>
        <v>158.29595880881226</v>
      </c>
    </row>
    <row r="24" spans="1:23" x14ac:dyDescent="0.25">
      <c r="A24">
        <v>19</v>
      </c>
      <c r="B24">
        <f t="shared" ca="1" si="0"/>
        <v>215.12659871012221</v>
      </c>
      <c r="C24">
        <f ca="1">(1.247 * Table4[[#This Row],[Simulated Live Weights]] ) + 33.009</f>
        <v>301.27186859152243</v>
      </c>
      <c r="D24">
        <f ca="1">(1.3932*Table4[[#This Row],[Simulated Live Weights]])+5.316</f>
        <v>305.03037732294223</v>
      </c>
      <c r="E24">
        <f ca="1">Table4[[#This Row],[Apply Machine 1 Model]]+NORMINV(RAND(),0,'Machine 1'!$G$22)</f>
        <v>300.24474434405943</v>
      </c>
      <c r="F24">
        <f ca="1">Table4[[#This Row],[Simulated Live Weights]]+NORMINV(RAND(),0,'Machine 2'!$G$22)</f>
        <v>211.42943457001377</v>
      </c>
      <c r="H24">
        <f t="shared" ca="1" si="2"/>
        <v>173.09023908776237</v>
      </c>
      <c r="J24">
        <f ca="1">Table5[[#This Row],[Apply Oven Model On Half Of Machine 1 And Half Of Machine 2]]+NORMINV(RAND(),0,Oven!$G$22)</f>
        <v>167.74344643883046</v>
      </c>
      <c r="L24" s="10">
        <f t="shared" ca="1" si="1"/>
        <v>249.84492798075291</v>
      </c>
      <c r="M24">
        <f ca="1">Table5[[#This Row],[Apply Oven Model On Half Of Machine 1 And Half Of Machine 2]]+NORMINV(RAND(),0,Oven!$G$22)</f>
        <v>175.59114147399771</v>
      </c>
    </row>
    <row r="25" spans="1:23" x14ac:dyDescent="0.25">
      <c r="A25">
        <v>20</v>
      </c>
      <c r="B25">
        <f t="shared" ca="1" si="0"/>
        <v>299.30893035722244</v>
      </c>
      <c r="C25">
        <f ca="1">(1.247 * Table4[[#This Row],[Simulated Live Weights]] ) + 33.009</f>
        <v>406.24723615545645</v>
      </c>
      <c r="D25">
        <f ca="1">(1.3932*Table4[[#This Row],[Simulated Live Weights]])+5.316</f>
        <v>422.31320177368229</v>
      </c>
      <c r="E25">
        <f ca="1">Table4[[#This Row],[Apply Machine 1 Model]]+NORMINV(RAND(),0,'Machine 1'!$G$22)</f>
        <v>406.95686412608922</v>
      </c>
      <c r="F25">
        <f ca="1">Table4[[#This Row],[Simulated Live Weights]]+NORMINV(RAND(),0,'Machine 2'!$G$22)</f>
        <v>308.80350073150072</v>
      </c>
      <c r="H25">
        <f t="shared" ca="1" si="2"/>
        <v>160.11404532226754</v>
      </c>
      <c r="J25">
        <f ca="1">Table5[[#This Row],[Apply Oven Model On Half Of Machine 1 And Half Of Machine 2]]+NORMINV(RAND(),0,Oven!$G$22)</f>
        <v>158.51835021958919</v>
      </c>
      <c r="L25" s="11">
        <f t="shared" ca="1" si="1"/>
        <v>278.38984880811461</v>
      </c>
      <c r="M25">
        <f ca="1">Table5[[#This Row],[Apply Oven Model On Half Of Machine 1 And Half Of Machine 2]]+NORMINV(RAND(),0,Oven!$G$22)</f>
        <v>156.71106847947181</v>
      </c>
    </row>
    <row r="26" spans="1:23" x14ac:dyDescent="0.25">
      <c r="A26">
        <v>21</v>
      </c>
      <c r="B26">
        <f t="shared" ca="1" si="0"/>
        <v>290.57564112179932</v>
      </c>
      <c r="C26">
        <f ca="1">(1.247 * Table4[[#This Row],[Simulated Live Weights]] ) + 33.009</f>
        <v>395.35682447888382</v>
      </c>
      <c r="D26">
        <f ca="1">(1.3932*Table4[[#This Row],[Simulated Live Weights]])+5.316</f>
        <v>410.14598321089079</v>
      </c>
      <c r="E26">
        <f ca="1">Table4[[#This Row],[Apply Machine 1 Model]]+NORMINV(RAND(),0,'Machine 1'!$G$22)</f>
        <v>400.57952217827057</v>
      </c>
      <c r="F26">
        <f ca="1">Table4[[#This Row],[Simulated Live Weights]]+NORMINV(RAND(),0,'Machine 2'!$G$22)</f>
        <v>305.1917816899965</v>
      </c>
      <c r="H26">
        <f t="shared" ca="1" si="2"/>
        <v>160.8895301031223</v>
      </c>
      <c r="J26">
        <f ca="1">Table5[[#This Row],[Apply Oven Model On Half Of Machine 1 And Half Of Machine 2]]+NORMINV(RAND(),0,Oven!$G$22)</f>
        <v>162.46995278553771</v>
      </c>
      <c r="L26" s="10">
        <f t="shared" ca="1" si="1"/>
        <v>229.54122528075251</v>
      </c>
      <c r="M26">
        <f ca="1">Table5[[#This Row],[Apply Oven Model On Half Of Machine 1 And Half Of Machine 2]]+NORMINV(RAND(),0,Oven!$G$22)</f>
        <v>159.98503556998168</v>
      </c>
    </row>
    <row r="27" spans="1:23" x14ac:dyDescent="0.25">
      <c r="A27">
        <v>22</v>
      </c>
      <c r="B27">
        <f t="shared" ca="1" si="0"/>
        <v>270.63226306856131</v>
      </c>
      <c r="C27">
        <f ca="1">(1.247 * Table4[[#This Row],[Simulated Live Weights]] ) + 33.009</f>
        <v>370.487432046496</v>
      </c>
      <c r="D27">
        <f ca="1">(1.3932*Table4[[#This Row],[Simulated Live Weights]])+5.316</f>
        <v>382.3608689071196</v>
      </c>
      <c r="E27">
        <f ca="1">Table4[[#This Row],[Apply Machine 1 Model]]+NORMINV(RAND(),0,'Machine 1'!$G$22)</f>
        <v>371.50348967670504</v>
      </c>
      <c r="F27">
        <f ca="1">Table4[[#This Row],[Simulated Live Weights]]+NORMINV(RAND(),0,'Machine 2'!$G$22)</f>
        <v>274.14621261779013</v>
      </c>
      <c r="H27">
        <f t="shared" ca="1" si="2"/>
        <v>164.42517565531267</v>
      </c>
      <c r="J27">
        <f ca="1">Table5[[#This Row],[Apply Oven Model On Half Of Machine 1 And Half Of Machine 2]]+NORMINV(RAND(),0,Oven!$G$22)</f>
        <v>161.60498335037587</v>
      </c>
      <c r="L27" s="11">
        <f t="shared" ca="1" si="1"/>
        <v>286.09938500852689</v>
      </c>
      <c r="M27">
        <f ca="1">Table5[[#This Row],[Apply Oven Model On Half Of Machine 1 And Half Of Machine 2]]+NORMINV(RAND(),0,Oven!$G$22)</f>
        <v>166.75299769351935</v>
      </c>
    </row>
    <row r="28" spans="1:23" x14ac:dyDescent="0.25">
      <c r="A28">
        <v>23</v>
      </c>
      <c r="B28">
        <f t="shared" ca="1" si="0"/>
        <v>195.04158061826374</v>
      </c>
      <c r="C28">
        <f ca="1">(1.247 * Table4[[#This Row],[Simulated Live Weights]] ) + 33.009</f>
        <v>276.22585103097492</v>
      </c>
      <c r="D28">
        <f ca="1">(1.3932*Table4[[#This Row],[Simulated Live Weights]])+5.316</f>
        <v>277.04793011736501</v>
      </c>
      <c r="E28">
        <f ca="1">Table4[[#This Row],[Apply Machine 1 Model]]+NORMINV(RAND(),0,'Machine 1'!$G$22)</f>
        <v>274.95360214333516</v>
      </c>
      <c r="F28">
        <f ca="1">Table4[[#This Row],[Simulated Live Weights]]+NORMINV(RAND(),0,'Machine 2'!$G$22)</f>
        <v>191.81511012939791</v>
      </c>
      <c r="H28">
        <f t="shared" ca="1" si="2"/>
        <v>176.16564197937043</v>
      </c>
      <c r="J28">
        <f ca="1">Table5[[#This Row],[Apply Oven Model On Half Of Machine 1 And Half Of Machine 2]]+NORMINV(RAND(),0,Oven!$G$22)</f>
        <v>184.32087021156636</v>
      </c>
      <c r="L28" s="10">
        <f t="shared" ca="1" si="1"/>
        <v>324.30266279912234</v>
      </c>
      <c r="M28">
        <f ca="1">Table5[[#This Row],[Apply Oven Model On Half Of Machine 1 And Half Of Machine 2]]+NORMINV(RAND(),0,Oven!$G$22)</f>
        <v>178.80063913665603</v>
      </c>
    </row>
    <row r="29" spans="1:23" x14ac:dyDescent="0.25">
      <c r="A29">
        <v>24</v>
      </c>
      <c r="B29">
        <f t="shared" ca="1" si="0"/>
        <v>227.41116942260356</v>
      </c>
      <c r="C29">
        <f ca="1">(1.247 * Table4[[#This Row],[Simulated Live Weights]] ) + 33.009</f>
        <v>316.5907282699867</v>
      </c>
      <c r="D29">
        <f ca="1">(1.3932*Table4[[#This Row],[Simulated Live Weights]])+5.316</f>
        <v>322.14524123957125</v>
      </c>
      <c r="E29">
        <f ca="1">Table4[[#This Row],[Apply Machine 1 Model]]+NORMINV(RAND(),0,'Machine 1'!$G$22)</f>
        <v>320.07405631197844</v>
      </c>
      <c r="F29">
        <f ca="1">Table4[[#This Row],[Simulated Live Weights]]+NORMINV(RAND(),0,'Machine 2'!$G$22)</f>
        <v>218.12794916743067</v>
      </c>
      <c r="H29">
        <f t="shared" ca="1" si="2"/>
        <v>170.67899475246341</v>
      </c>
      <c r="J29">
        <f ca="1">Table5[[#This Row],[Apply Oven Model On Half Of Machine 1 And Half Of Machine 2]]+NORMINV(RAND(),0,Oven!$G$22)</f>
        <v>171.71185734323402</v>
      </c>
      <c r="L29" s="11">
        <f t="shared" ca="1" si="1"/>
        <v>238.05819081217322</v>
      </c>
      <c r="M29">
        <f ca="1">Table5[[#This Row],[Apply Oven Model On Half Of Machine 1 And Half Of Machine 2]]+NORMINV(RAND(),0,Oven!$G$22)</f>
        <v>177.96225396916611</v>
      </c>
    </row>
    <row r="30" spans="1:23" x14ac:dyDescent="0.25">
      <c r="A30">
        <v>25</v>
      </c>
      <c r="B30">
        <f t="shared" ca="1" si="0"/>
        <v>272.40550992355207</v>
      </c>
      <c r="C30">
        <f ca="1">(1.247 * Table4[[#This Row],[Simulated Live Weights]] ) + 33.009</f>
        <v>372.69867087466946</v>
      </c>
      <c r="D30">
        <f ca="1">(1.3932*Table4[[#This Row],[Simulated Live Weights]])+5.316</f>
        <v>384.83135642549274</v>
      </c>
      <c r="E30">
        <f ca="1">Table4[[#This Row],[Apply Machine 1 Model]]+NORMINV(RAND(),0,'Machine 1'!$G$22)</f>
        <v>371.35785570893898</v>
      </c>
      <c r="F30">
        <f ca="1">Table4[[#This Row],[Simulated Live Weights]]+NORMINV(RAND(),0,'Machine 2'!$G$22)</f>
        <v>268.41717132731793</v>
      </c>
      <c r="H30">
        <f t="shared" ca="1" si="2"/>
        <v>164.44288474579301</v>
      </c>
      <c r="J30">
        <f ca="1">Table5[[#This Row],[Apply Oven Model On Half Of Machine 1 And Half Of Machine 2]]+NORMINV(RAND(),0,Oven!$G$22)</f>
        <v>172.72840032217204</v>
      </c>
      <c r="L30" s="10">
        <f t="shared" ca="1" si="1"/>
        <v>267.68347043059975</v>
      </c>
      <c r="M30">
        <f ca="1">Table5[[#This Row],[Apply Oven Model On Half Of Machine 1 And Half Of Machine 2]]+NORMINV(RAND(),0,Oven!$G$22)</f>
        <v>153.96770131490362</v>
      </c>
    </row>
    <row r="31" spans="1:23" x14ac:dyDescent="0.25">
      <c r="A31">
        <v>26</v>
      </c>
      <c r="B31">
        <f t="shared" ca="1" si="0"/>
        <v>221.64894165211442</v>
      </c>
      <c r="C31">
        <f ca="1">(1.247 * Table4[[#This Row],[Simulated Live Weights]] ) + 33.009</f>
        <v>309.40523024018671</v>
      </c>
      <c r="D31">
        <f ca="1">(1.3932*Table4[[#This Row],[Simulated Live Weights]])+5.316</f>
        <v>314.11730550972578</v>
      </c>
      <c r="E31">
        <f ca="1">Table4[[#This Row],[Apply Machine 1 Model]]+NORMINV(RAND(),0,'Machine 1'!$G$22)</f>
        <v>315.09031041089168</v>
      </c>
      <c r="F31">
        <f ca="1">Table4[[#This Row],[Simulated Live Weights]]+NORMINV(RAND(),0,'Machine 2'!$G$22)</f>
        <v>221.08216496381462</v>
      </c>
      <c r="H31">
        <f t="shared" ca="1" si="2"/>
        <v>171.28501825403555</v>
      </c>
      <c r="J31">
        <f ca="1">Table5[[#This Row],[Apply Oven Model On Half Of Machine 1 And Half Of Machine 2]]+NORMINV(RAND(),0,Oven!$G$22)</f>
        <v>174.49189877466071</v>
      </c>
      <c r="L31" s="11">
        <f t="shared" ca="1" si="1"/>
        <v>235.55079253401638</v>
      </c>
      <c r="M31">
        <f ca="1">Table5[[#This Row],[Apply Oven Model On Half Of Machine 1 And Half Of Machine 2]]+NORMINV(RAND(),0,Oven!$G$22)</f>
        <v>159.36274205342056</v>
      </c>
    </row>
    <row r="32" spans="1:23" x14ac:dyDescent="0.25">
      <c r="A32">
        <v>27</v>
      </c>
      <c r="B32">
        <f t="shared" ca="1" si="0"/>
        <v>265.92397042989882</v>
      </c>
      <c r="C32">
        <f ca="1">(1.247 * Table4[[#This Row],[Simulated Live Weights]] ) + 33.009</f>
        <v>364.61619112608389</v>
      </c>
      <c r="D32">
        <f ca="1">(1.3932*Table4[[#This Row],[Simulated Live Weights]])+5.316</f>
        <v>375.80127560293499</v>
      </c>
      <c r="E32">
        <f ca="1">Table4[[#This Row],[Apply Machine 1 Model]]+NORMINV(RAND(),0,'Machine 1'!$G$22)</f>
        <v>366.68988896948412</v>
      </c>
      <c r="F32">
        <f ca="1">Table4[[#This Row],[Simulated Live Weights]]+NORMINV(RAND(),0,'Machine 2'!$G$22)</f>
        <v>271.7001681174566</v>
      </c>
      <c r="H32">
        <f t="shared" ca="1" si="2"/>
        <v>165.01050950131074</v>
      </c>
      <c r="J32">
        <f ca="1">Table5[[#This Row],[Apply Oven Model On Half Of Machine 1 And Half Of Machine 2]]+NORMINV(RAND(),0,Oven!$G$22)</f>
        <v>167.15150024608519</v>
      </c>
      <c r="L32" s="10">
        <f t="shared" ca="1" si="1"/>
        <v>264.68481369102022</v>
      </c>
      <c r="M32">
        <f ca="1">Table5[[#This Row],[Apply Oven Model On Half Of Machine 1 And Half Of Machine 2]]+NORMINV(RAND(),0,Oven!$G$22)</f>
        <v>164.77575094307014</v>
      </c>
    </row>
    <row r="33" spans="1:13" x14ac:dyDescent="0.25">
      <c r="A33">
        <v>28</v>
      </c>
      <c r="B33">
        <f t="shared" ca="1" si="0"/>
        <v>233.71253976320276</v>
      </c>
      <c r="C33">
        <f ca="1">(1.247 * Table4[[#This Row],[Simulated Live Weights]] ) + 33.009</f>
        <v>324.44853708471385</v>
      </c>
      <c r="D33">
        <f ca="1">(1.3932*Table4[[#This Row],[Simulated Live Weights]])+5.316</f>
        <v>330.92431039809406</v>
      </c>
      <c r="E33">
        <f ca="1">Table4[[#This Row],[Apply Machine 1 Model]]+NORMINV(RAND(),0,'Machine 1'!$G$22)</f>
        <v>318.88197803873317</v>
      </c>
      <c r="F33">
        <f ca="1">Table4[[#This Row],[Simulated Live Weights]]+NORMINV(RAND(),0,'Machine 2'!$G$22)</f>
        <v>240.14976948001737</v>
      </c>
      <c r="H33">
        <f t="shared" ca="1" si="2"/>
        <v>170.82395147049004</v>
      </c>
      <c r="J33">
        <f ca="1">Table5[[#This Row],[Apply Oven Model On Half Of Machine 1 And Half Of Machine 2]]+NORMINV(RAND(),0,Oven!$G$22)</f>
        <v>162.18435076694792</v>
      </c>
      <c r="L33" s="11">
        <f t="shared" ca="1" si="1"/>
        <v>249.59185152585806</v>
      </c>
      <c r="M33">
        <f ca="1">Table5[[#This Row],[Apply Oven Model On Half Of Machine 1 And Half Of Machine 2]]+NORMINV(RAND(),0,Oven!$G$22)</f>
        <v>179.258348273433</v>
      </c>
    </row>
    <row r="34" spans="1:13" x14ac:dyDescent="0.25">
      <c r="A34">
        <v>29</v>
      </c>
      <c r="B34">
        <f t="shared" ca="1" si="0"/>
        <v>217.37602572331778</v>
      </c>
      <c r="C34">
        <f ca="1">(1.247 * Table4[[#This Row],[Simulated Live Weights]] ) + 33.009</f>
        <v>304.07690407697731</v>
      </c>
      <c r="D34">
        <f ca="1">(1.3932*Table4[[#This Row],[Simulated Live Weights]])+5.316</f>
        <v>308.16427903772632</v>
      </c>
      <c r="E34">
        <f ca="1">Table4[[#This Row],[Apply Machine 1 Model]]+NORMINV(RAND(),0,'Machine 1'!$G$22)</f>
        <v>303.00489003145202</v>
      </c>
      <c r="F34">
        <f ca="1">Table4[[#This Row],[Simulated Live Weights]]+NORMINV(RAND(),0,'Machine 2'!$G$22)</f>
        <v>214.69037614759173</v>
      </c>
      <c r="H34">
        <f t="shared" ca="1" si="2"/>
        <v>172.75460537217543</v>
      </c>
      <c r="J34">
        <f ca="1">Table5[[#This Row],[Apply Oven Model On Half Of Machine 1 And Half Of Machine 2]]+NORMINV(RAND(),0,Oven!$G$22)</f>
        <v>184.59241104893775</v>
      </c>
      <c r="L34" s="10">
        <f t="shared" ca="1" si="1"/>
        <v>282.47578758858765</v>
      </c>
      <c r="M34">
        <f ca="1">Table5[[#This Row],[Apply Oven Model On Half Of Machine 1 And Half Of Machine 2]]+NORMINV(RAND(),0,Oven!$G$22)</f>
        <v>169.22961302930861</v>
      </c>
    </row>
    <row r="35" spans="1:13" x14ac:dyDescent="0.25">
      <c r="A35">
        <v>30</v>
      </c>
      <c r="B35">
        <f t="shared" ca="1" si="0"/>
        <v>307.57712805976365</v>
      </c>
      <c r="C35">
        <f ca="1">(1.247 * Table4[[#This Row],[Simulated Live Weights]] ) + 33.009</f>
        <v>416.55767869052534</v>
      </c>
      <c r="D35">
        <f ca="1">(1.3932*Table4[[#This Row],[Simulated Live Weights]])+5.316</f>
        <v>433.83245481286269</v>
      </c>
      <c r="E35">
        <f ca="1">Table4[[#This Row],[Apply Machine 1 Model]]+NORMINV(RAND(),0,'Machine 1'!$G$22)</f>
        <v>411.87206685040707</v>
      </c>
      <c r="F35">
        <f ca="1">Table4[[#This Row],[Simulated Live Weights]]+NORMINV(RAND(),0,'Machine 2'!$G$22)</f>
        <v>307.99433942699363</v>
      </c>
      <c r="H35">
        <f t="shared" ca="1" si="2"/>
        <v>159.51635667099049</v>
      </c>
      <c r="J35">
        <f ca="1">Table5[[#This Row],[Apply Oven Model On Half Of Machine 1 And Half Of Machine 2]]+NORMINV(RAND(),0,Oven!$G$22)</f>
        <v>156.3920246174676</v>
      </c>
      <c r="L35" s="11">
        <f t="shared" ca="1" si="1"/>
        <v>282.41031688273915</v>
      </c>
      <c r="M35">
        <f ca="1">Table5[[#This Row],[Apply Oven Model On Half Of Machine 1 And Half Of Machine 2]]+NORMINV(RAND(),0,Oven!$G$22)</f>
        <v>166.94075626451121</v>
      </c>
    </row>
    <row r="36" spans="1:13" x14ac:dyDescent="0.25">
      <c r="A36">
        <v>31</v>
      </c>
      <c r="B36">
        <f t="shared" ca="1" si="0"/>
        <v>217.42409432402792</v>
      </c>
      <c r="C36">
        <f ca="1">(1.247 * Table4[[#This Row],[Simulated Live Weights]] ) + 33.009</f>
        <v>304.13684562206288</v>
      </c>
      <c r="D36">
        <f ca="1">(1.3932*Table4[[#This Row],[Simulated Live Weights]])+5.316</f>
        <v>308.2312482122357</v>
      </c>
      <c r="E36">
        <f ca="1">Table4[[#This Row],[Apply Machine 1 Model]]+NORMINV(RAND(),0,'Machine 1'!$G$22)</f>
        <v>304.92311608391344</v>
      </c>
      <c r="F36">
        <f ca="1">Table4[[#This Row],[Simulated Live Weights]]+NORMINV(RAND(),0,'Machine 2'!$G$22)</f>
        <v>209.06399337661085</v>
      </c>
      <c r="H36">
        <f t="shared" ca="1" si="2"/>
        <v>172.52134908419612</v>
      </c>
      <c r="J36">
        <f ca="1">Table5[[#This Row],[Apply Oven Model On Half Of Machine 1 And Half Of Machine 2]]+NORMINV(RAND(),0,Oven!$G$22)</f>
        <v>163.54904909928189</v>
      </c>
      <c r="L36" s="10">
        <f t="shared" ca="1" si="1"/>
        <v>262.93880467768258</v>
      </c>
      <c r="M36">
        <f ca="1">Table5[[#This Row],[Apply Oven Model On Half Of Machine 1 And Half Of Machine 2]]+NORMINV(RAND(),0,Oven!$G$22)</f>
        <v>177.42261888559432</v>
      </c>
    </row>
    <row r="37" spans="1:13" x14ac:dyDescent="0.25">
      <c r="A37">
        <v>32</v>
      </c>
      <c r="B37">
        <f t="shared" ca="1" si="0"/>
        <v>220.01416089738504</v>
      </c>
      <c r="C37">
        <f ca="1">(1.247 * Table4[[#This Row],[Simulated Live Weights]] ) + 33.009</f>
        <v>307.3666586390392</v>
      </c>
      <c r="D37">
        <f ca="1">(1.3932*Table4[[#This Row],[Simulated Live Weights]])+5.316</f>
        <v>311.83972896223679</v>
      </c>
      <c r="E37">
        <f ca="1">Table4[[#This Row],[Apply Machine 1 Model]]+NORMINV(RAND(),0,'Machine 1'!$G$22)</f>
        <v>310.74109688385511</v>
      </c>
      <c r="F37">
        <f ca="1">Table4[[#This Row],[Simulated Live Weights]]+NORMINV(RAND(),0,'Machine 2'!$G$22)</f>
        <v>218.20698126715411</v>
      </c>
      <c r="H37">
        <f t="shared" ca="1" si="2"/>
        <v>171.81388261892323</v>
      </c>
      <c r="J37">
        <f ca="1">Table5[[#This Row],[Apply Oven Model On Half Of Machine 1 And Half Of Machine 2]]+NORMINV(RAND(),0,Oven!$G$22)</f>
        <v>171.76912261050813</v>
      </c>
      <c r="L37" s="11">
        <f t="shared" ca="1" si="1"/>
        <v>264.2394677522642</v>
      </c>
      <c r="M37">
        <f ca="1">Table5[[#This Row],[Apply Oven Model On Half Of Machine 1 And Half Of Machine 2]]+NORMINV(RAND(),0,Oven!$G$22)</f>
        <v>176.85138662761159</v>
      </c>
    </row>
    <row r="38" spans="1:13" x14ac:dyDescent="0.25">
      <c r="A38">
        <v>33</v>
      </c>
      <c r="B38">
        <f t="shared" ca="1" si="0"/>
        <v>260.03689405148623</v>
      </c>
      <c r="C38">
        <f ca="1">(1.247 * Table4[[#This Row],[Simulated Live Weights]] ) + 33.009</f>
        <v>357.27500688220334</v>
      </c>
      <c r="D38">
        <f ca="1">(1.3932*Table4[[#This Row],[Simulated Live Weights]])+5.316</f>
        <v>367.59940079253056</v>
      </c>
      <c r="E38">
        <f ca="1">Table4[[#This Row],[Apply Machine 1 Model]]+NORMINV(RAND(),0,'Machine 1'!$G$22)</f>
        <v>352.82265305816964</v>
      </c>
      <c r="F38">
        <f ca="1">Table4[[#This Row],[Simulated Live Weights]]+NORMINV(RAND(),0,'Machine 2'!$G$22)</f>
        <v>259.66091426317217</v>
      </c>
      <c r="H38">
        <f t="shared" ca="1" si="2"/>
        <v>166.69676538812655</v>
      </c>
      <c r="J38">
        <f ca="1">Table5[[#This Row],[Apply Oven Model On Half Of Machine 1 And Half Of Machine 2]]+NORMINV(RAND(),0,Oven!$G$22)</f>
        <v>167.18615087929544</v>
      </c>
      <c r="L38" s="10">
        <f t="shared" ca="1" si="1"/>
        <v>272.06375697978467</v>
      </c>
      <c r="M38">
        <f ca="1">Table5[[#This Row],[Apply Oven Model On Half Of Machine 1 And Half Of Machine 2]]+NORMINV(RAND(),0,Oven!$G$22)</f>
        <v>163.22022044309787</v>
      </c>
    </row>
    <row r="39" spans="1:13" x14ac:dyDescent="0.25">
      <c r="A39">
        <v>34</v>
      </c>
      <c r="B39">
        <f t="shared" ca="1" si="0"/>
        <v>205.50960552771264</v>
      </c>
      <c r="C39">
        <f ca="1">(1.247 * Table4[[#This Row],[Simulated Live Weights]] ) + 33.009</f>
        <v>289.27947809305772</v>
      </c>
      <c r="D39">
        <f ca="1">(1.3932*Table4[[#This Row],[Simulated Live Weights]])+5.316</f>
        <v>291.63198242120922</v>
      </c>
      <c r="E39">
        <f ca="1">Table4[[#This Row],[Apply Machine 1 Model]]+NORMINV(RAND(),0,'Machine 1'!$G$22)</f>
        <v>292.56681755715476</v>
      </c>
      <c r="F39">
        <f ca="1">Table4[[#This Row],[Simulated Live Weights]]+NORMINV(RAND(),0,'Machine 2'!$G$22)</f>
        <v>203.82114147815258</v>
      </c>
      <c r="H39">
        <f t="shared" ca="1" si="2"/>
        <v>174.02387498504999</v>
      </c>
      <c r="J39">
        <f ca="1">Table5[[#This Row],[Apply Oven Model On Half Of Machine 1 And Half Of Machine 2]]+NORMINV(RAND(),0,Oven!$G$22)</f>
        <v>174.32268184181234</v>
      </c>
      <c r="L39" s="11">
        <f t="shared" ca="1" si="1"/>
        <v>240.37535883697061</v>
      </c>
      <c r="M39">
        <f ca="1">Table5[[#This Row],[Apply Oven Model On Half Of Machine 1 And Half Of Machine 2]]+NORMINV(RAND(),0,Oven!$G$22)</f>
        <v>181.15900125649716</v>
      </c>
    </row>
    <row r="40" spans="1:13" x14ac:dyDescent="0.25">
      <c r="A40">
        <v>35</v>
      </c>
      <c r="B40">
        <f t="shared" ca="1" si="0"/>
        <v>229.22619487604257</v>
      </c>
      <c r="C40">
        <f ca="1">(1.247 * Table4[[#This Row],[Simulated Live Weights]] ) + 33.009</f>
        <v>318.85406501042513</v>
      </c>
      <c r="D40">
        <f ca="1">(1.3932*Table4[[#This Row],[Simulated Live Weights]])+5.316</f>
        <v>324.67393470130247</v>
      </c>
      <c r="E40">
        <f ca="1">Table4[[#This Row],[Apply Machine 1 Model]]+NORMINV(RAND(),0,'Machine 1'!$G$22)</f>
        <v>322.4015305883388</v>
      </c>
      <c r="F40">
        <f ca="1">Table4[[#This Row],[Simulated Live Weights]]+NORMINV(RAND(),0,'Machine 2'!$G$22)</f>
        <v>228.65628588383004</v>
      </c>
      <c r="H40">
        <f t="shared" ca="1" si="2"/>
        <v>170.395973880458</v>
      </c>
      <c r="J40">
        <f ca="1">Table5[[#This Row],[Apply Oven Model On Half Of Machine 1 And Half Of Machine 2]]+NORMINV(RAND(),0,Oven!$G$22)</f>
        <v>162.61301067524997</v>
      </c>
      <c r="L40" s="10">
        <f t="shared" ca="1" si="1"/>
        <v>227.69149209254155</v>
      </c>
      <c r="M40">
        <f ca="1">Table5[[#This Row],[Apply Oven Model On Half Of Machine 1 And Half Of Machine 2]]+NORMINV(RAND(),0,Oven!$G$22)</f>
        <v>168.35304901583825</v>
      </c>
    </row>
    <row r="41" spans="1:13" x14ac:dyDescent="0.25">
      <c r="A41">
        <v>36</v>
      </c>
      <c r="B41">
        <f t="shared" ca="1" si="0"/>
        <v>223.01817132370795</v>
      </c>
      <c r="C41">
        <f ca="1">(1.247 * Table4[[#This Row],[Simulated Live Weights]] ) + 33.009</f>
        <v>311.11265964066382</v>
      </c>
      <c r="D41">
        <f ca="1">(1.3932*Table4[[#This Row],[Simulated Live Weights]])+5.316</f>
        <v>316.0249162881899</v>
      </c>
      <c r="E41">
        <f ca="1">Table4[[#This Row],[Apply Machine 1 Model]]+NORMINV(RAND(),0,'Machine 1'!$G$22)</f>
        <v>311.34971357929948</v>
      </c>
      <c r="F41">
        <f ca="1">Table4[[#This Row],[Simulated Live Weights]]+NORMINV(RAND(),0,'Machine 2'!$G$22)</f>
        <v>221.00864852512251</v>
      </c>
      <c r="H41">
        <f t="shared" ca="1" si="2"/>
        <v>171.73987482875719</v>
      </c>
      <c r="J41">
        <f ca="1">Table5[[#This Row],[Apply Oven Model On Half Of Machine 1 And Half Of Machine 2]]+NORMINV(RAND(),0,Oven!$G$22)</f>
        <v>176.18378500666978</v>
      </c>
      <c r="L41" s="11">
        <f t="shared" ca="1" si="1"/>
        <v>230.78811156453494</v>
      </c>
      <c r="M41">
        <f ca="1">Table5[[#This Row],[Apply Oven Model On Half Of Machine 1 And Half Of Machine 2]]+NORMINV(RAND(),0,Oven!$G$22)</f>
        <v>173.21201825974364</v>
      </c>
    </row>
    <row r="42" spans="1:13" x14ac:dyDescent="0.25">
      <c r="A42">
        <v>37</v>
      </c>
      <c r="B42">
        <f t="shared" ca="1" si="0"/>
        <v>187.51430152650596</v>
      </c>
      <c r="C42">
        <f ca="1">(1.247 * Table4[[#This Row],[Simulated Live Weights]] ) + 33.009</f>
        <v>266.83933400355295</v>
      </c>
      <c r="D42">
        <f ca="1">(1.3932*Table4[[#This Row],[Simulated Live Weights]])+5.316</f>
        <v>266.56092488672806</v>
      </c>
      <c r="E42">
        <f ca="1">Table4[[#This Row],[Apply Machine 1 Model]]+NORMINV(RAND(),0,'Machine 1'!$G$22)</f>
        <v>264.18659127274179</v>
      </c>
      <c r="F42">
        <f ca="1">Table4[[#This Row],[Simulated Live Weights]]+NORMINV(RAND(),0,'Machine 2'!$G$22)</f>
        <v>175.81310942463782</v>
      </c>
      <c r="H42">
        <f t="shared" ca="1" si="2"/>
        <v>177.4749105012346</v>
      </c>
      <c r="J42">
        <f ca="1">Table5[[#This Row],[Apply Oven Model On Half Of Machine 1 And Half Of Machine 2]]+NORMINV(RAND(),0,Oven!$G$22)</f>
        <v>176.2241416976504</v>
      </c>
      <c r="L42" s="10">
        <f t="shared" ca="1" si="1"/>
        <v>268.64283041672246</v>
      </c>
      <c r="M42">
        <f ca="1">Table5[[#This Row],[Apply Oven Model On Half Of Machine 1 And Half Of Machine 2]]+NORMINV(RAND(),0,Oven!$G$22)</f>
        <v>179.79451973047225</v>
      </c>
    </row>
    <row r="43" spans="1:13" x14ac:dyDescent="0.25">
      <c r="A43">
        <v>38</v>
      </c>
      <c r="B43">
        <f t="shared" ca="1" si="0"/>
        <v>228.70350278427588</v>
      </c>
      <c r="C43">
        <f ca="1">(1.247 * Table4[[#This Row],[Simulated Live Weights]] ) + 33.009</f>
        <v>318.20226797199206</v>
      </c>
      <c r="D43">
        <f ca="1">(1.3932*Table4[[#This Row],[Simulated Live Weights]])+5.316</f>
        <v>323.94572007905316</v>
      </c>
      <c r="E43">
        <f ca="1">Table4[[#This Row],[Apply Machine 1 Model]]+NORMINV(RAND(),0,'Machine 1'!$G$22)</f>
        <v>320.18217699418767</v>
      </c>
      <c r="F43">
        <f ca="1">Table4[[#This Row],[Simulated Live Weights]]+NORMINV(RAND(),0,'Machine 2'!$G$22)</f>
        <v>236.26829613742177</v>
      </c>
      <c r="H43">
        <f t="shared" ca="1" si="2"/>
        <v>170.66584727750677</v>
      </c>
      <c r="J43">
        <f ca="1">Table5[[#This Row],[Apply Oven Model On Half Of Machine 1 And Half Of Machine 2]]+NORMINV(RAND(),0,Oven!$G$22)</f>
        <v>174.71970889233128</v>
      </c>
      <c r="L43" s="11">
        <f t="shared" ca="1" si="1"/>
        <v>241.59127312612048</v>
      </c>
      <c r="M43">
        <f ca="1">Table5[[#This Row],[Apply Oven Model On Half Of Machine 1 And Half Of Machine 2]]+NORMINV(RAND(),0,Oven!$G$22)</f>
        <v>166.68782412473999</v>
      </c>
    </row>
    <row r="44" spans="1:13" x14ac:dyDescent="0.25">
      <c r="A44">
        <v>39</v>
      </c>
      <c r="B44">
        <f t="shared" ca="1" si="0"/>
        <v>208.22663886887574</v>
      </c>
      <c r="C44">
        <f ca="1">(1.247 * Table4[[#This Row],[Simulated Live Weights]] ) + 33.009</f>
        <v>292.66761866948809</v>
      </c>
      <c r="D44">
        <f ca="1">(1.3932*Table4[[#This Row],[Simulated Live Weights]])+5.316</f>
        <v>295.41735327211768</v>
      </c>
      <c r="E44">
        <f ca="1">Table4[[#This Row],[Apply Machine 1 Model]]+NORMINV(RAND(),0,'Machine 1'!$G$22)</f>
        <v>295.24739208593547</v>
      </c>
      <c r="F44">
        <f ca="1">Table4[[#This Row],[Simulated Live Weights]]+NORMINV(RAND(),0,'Machine 2'!$G$22)</f>
        <v>221.34688454195643</v>
      </c>
      <c r="H44">
        <f t="shared" ca="1" si="2"/>
        <v>173.69791712235025</v>
      </c>
      <c r="J44">
        <f ca="1">Table5[[#This Row],[Apply Oven Model On Half Of Machine 1 And Half Of Machine 2]]+NORMINV(RAND(),0,Oven!$G$22)</f>
        <v>166.71918909920777</v>
      </c>
      <c r="L44" s="10">
        <f t="shared" ca="1" si="1"/>
        <v>238.78852653403135</v>
      </c>
      <c r="M44">
        <f ca="1">Table5[[#This Row],[Apply Oven Model On Half Of Machine 1 And Half Of Machine 2]]+NORMINV(RAND(),0,Oven!$G$22)</f>
        <v>174.83313293492452</v>
      </c>
    </row>
    <row r="45" spans="1:13" x14ac:dyDescent="0.25">
      <c r="A45">
        <v>40</v>
      </c>
      <c r="B45">
        <f t="shared" ca="1" si="0"/>
        <v>246.22341806365117</v>
      </c>
      <c r="C45">
        <f ca="1">(1.247 * Table4[[#This Row],[Simulated Live Weights]] ) + 33.009</f>
        <v>340.04960232537303</v>
      </c>
      <c r="D45">
        <f ca="1">(1.3932*Table4[[#This Row],[Simulated Live Weights]])+5.316</f>
        <v>348.35446604627879</v>
      </c>
      <c r="E45">
        <f ca="1">Table4[[#This Row],[Apply Machine 1 Model]]+NORMINV(RAND(),0,'Machine 1'!$G$22)</f>
        <v>340.07087417161324</v>
      </c>
      <c r="F45">
        <f ca="1">Table4[[#This Row],[Simulated Live Weights]]+NORMINV(RAND(),0,'Machine 2'!$G$22)</f>
        <v>247.57833288320433</v>
      </c>
      <c r="H45">
        <f t="shared" ca="1" si="2"/>
        <v>168.24738170073181</v>
      </c>
      <c r="J45">
        <f ca="1">Table5[[#This Row],[Apply Oven Model On Half Of Machine 1 And Half Of Machine 2]]+NORMINV(RAND(),0,Oven!$G$22)</f>
        <v>165.56308997315261</v>
      </c>
      <c r="L45" s="11">
        <f t="shared" ca="1" si="1"/>
        <v>196.63351920489197</v>
      </c>
      <c r="M45">
        <f ca="1">Table5[[#This Row],[Apply Oven Model On Half Of Machine 1 And Half Of Machine 2]]+NORMINV(RAND(),0,Oven!$G$22)</f>
        <v>169.89965530847059</v>
      </c>
    </row>
    <row r="46" spans="1:13" x14ac:dyDescent="0.25">
      <c r="A46">
        <v>41</v>
      </c>
      <c r="B46">
        <f t="shared" ca="1" si="0"/>
        <v>265.02552688034672</v>
      </c>
      <c r="C46">
        <f ca="1">(1.247 * Table4[[#This Row],[Simulated Live Weights]] ) + 33.009</f>
        <v>363.49583201979237</v>
      </c>
      <c r="D46">
        <f ca="1">(1.3932*Table4[[#This Row],[Simulated Live Weights]])+5.316</f>
        <v>374.54956404969903</v>
      </c>
      <c r="E46">
        <f ca="1">Table4[[#This Row],[Apply Machine 1 Model]]+NORMINV(RAND(),0,'Machine 1'!$G$22)</f>
        <v>363.7372772822352</v>
      </c>
      <c r="F46">
        <f ca="1">Table4[[#This Row],[Simulated Live Weights]]+NORMINV(RAND(),0,'Machine 2'!$G$22)</f>
        <v>262.65576779952499</v>
      </c>
      <c r="H46">
        <f t="shared" ca="1" si="2"/>
        <v>165.36954708248021</v>
      </c>
      <c r="J46">
        <f ca="1">Table5[[#This Row],[Apply Oven Model On Half Of Machine 1 And Half Of Machine 2]]+NORMINV(RAND(),0,Oven!$G$22)</f>
        <v>168.81772508161865</v>
      </c>
      <c r="L46" s="10">
        <f t="shared" ca="1" si="1"/>
        <v>283.24731855542433</v>
      </c>
      <c r="M46">
        <f ca="1">Table5[[#This Row],[Apply Oven Model On Half Of Machine 1 And Half Of Machine 2]]+NORMINV(RAND(),0,Oven!$G$22)</f>
        <v>153.91362409900734</v>
      </c>
    </row>
    <row r="47" spans="1:13" x14ac:dyDescent="0.25">
      <c r="A47">
        <v>42</v>
      </c>
      <c r="B47">
        <f t="shared" ca="1" si="0"/>
        <v>278.67950760474992</v>
      </c>
      <c r="C47">
        <f ca="1">(1.247 * Table4[[#This Row],[Simulated Live Weights]] ) + 33.009</f>
        <v>380.52234598312322</v>
      </c>
      <c r="D47">
        <f ca="1">(1.3932*Table4[[#This Row],[Simulated Live Weights]])+5.316</f>
        <v>393.57228999493753</v>
      </c>
      <c r="E47">
        <f ca="1">Table4[[#This Row],[Apply Machine 1 Model]]+NORMINV(RAND(),0,'Machine 1'!$G$22)</f>
        <v>391.03998153112121</v>
      </c>
      <c r="F47">
        <f ca="1">Table4[[#This Row],[Simulated Live Weights]]+NORMINV(RAND(),0,'Machine 2'!$G$22)</f>
        <v>274.58023302406161</v>
      </c>
      <c r="H47">
        <f t="shared" ca="1" si="2"/>
        <v>162.04953824581565</v>
      </c>
      <c r="J47">
        <f ca="1">Table5[[#This Row],[Apply Oven Model On Half Of Machine 1 And Half Of Machine 2]]+NORMINV(RAND(),0,Oven!$G$22)</f>
        <v>150.2734796613608</v>
      </c>
      <c r="L47" s="11">
        <f t="shared" ca="1" si="1"/>
        <v>251.55647525694383</v>
      </c>
      <c r="M47">
        <f ca="1">Table5[[#This Row],[Apply Oven Model On Half Of Machine 1 And Half Of Machine 2]]+NORMINV(RAND(),0,Oven!$G$22)</f>
        <v>174.10490029059739</v>
      </c>
    </row>
    <row r="48" spans="1:13" x14ac:dyDescent="0.25">
      <c r="A48">
        <v>43</v>
      </c>
      <c r="B48">
        <f t="shared" ca="1" si="0"/>
        <v>234.19908115267251</v>
      </c>
      <c r="C48">
        <f ca="1">(1.247 * Table4[[#This Row],[Simulated Live Weights]] ) + 33.009</f>
        <v>325.05525419738268</v>
      </c>
      <c r="D48">
        <f ca="1">(1.3932*Table4[[#This Row],[Simulated Live Weights]])+5.316</f>
        <v>331.60215986190332</v>
      </c>
      <c r="E48">
        <f ca="1">Table4[[#This Row],[Apply Machine 1 Model]]+NORMINV(RAND(),0,'Machine 1'!$G$22)</f>
        <v>316.72129773977838</v>
      </c>
      <c r="F48">
        <f ca="1">Table4[[#This Row],[Simulated Live Weights]]+NORMINV(RAND(),0,'Machine 2'!$G$22)</f>
        <v>233.00982669756215</v>
      </c>
      <c r="H48">
        <f t="shared" ca="1" si="2"/>
        <v>171.08669019484296</v>
      </c>
      <c r="J48">
        <f ca="1">Table5[[#This Row],[Apply Oven Model On Half Of Machine 1 And Half Of Machine 2]]+NORMINV(RAND(),0,Oven!$G$22)</f>
        <v>169.05690883891876</v>
      </c>
      <c r="L48" s="10">
        <f t="shared" ca="1" si="1"/>
        <v>268.24397358093023</v>
      </c>
      <c r="M48">
        <f ca="1">Table5[[#This Row],[Apply Oven Model On Half Of Machine 1 And Half Of Machine 2]]+NORMINV(RAND(),0,Oven!$G$22)</f>
        <v>176.55470123534917</v>
      </c>
    </row>
    <row r="49" spans="1:13" x14ac:dyDescent="0.25">
      <c r="A49">
        <v>44</v>
      </c>
      <c r="B49">
        <f t="shared" ca="1" si="0"/>
        <v>263.17457472974519</v>
      </c>
      <c r="C49">
        <f ca="1">(1.247 * Table4[[#This Row],[Simulated Live Weights]] ) + 33.009</f>
        <v>361.18769468799229</v>
      </c>
      <c r="D49">
        <f ca="1">(1.3932*Table4[[#This Row],[Simulated Live Weights]])+5.316</f>
        <v>371.97081751348099</v>
      </c>
      <c r="E49">
        <f ca="1">Table4[[#This Row],[Apply Machine 1 Model]]+NORMINV(RAND(),0,'Machine 1'!$G$22)</f>
        <v>367.38681608420984</v>
      </c>
      <c r="F49">
        <f ca="1">Table4[[#This Row],[Simulated Live Weights]]+NORMINV(RAND(),0,'Machine 2'!$G$22)</f>
        <v>272.62710870660021</v>
      </c>
      <c r="H49">
        <f t="shared" ca="1" si="2"/>
        <v>164.92576316416009</v>
      </c>
      <c r="J49">
        <f ca="1">Table5[[#This Row],[Apply Oven Model On Half Of Machine 1 And Half Of Machine 2]]+NORMINV(RAND(),0,Oven!$G$22)</f>
        <v>165.02551460037259</v>
      </c>
      <c r="L49" s="11">
        <f t="shared" ca="1" si="1"/>
        <v>232.64066264483353</v>
      </c>
      <c r="M49">
        <f ca="1">Table5[[#This Row],[Apply Oven Model On Half Of Machine 1 And Half Of Machine 2]]+NORMINV(RAND(),0,Oven!$G$22)</f>
        <v>169.39513889251711</v>
      </c>
    </row>
    <row r="50" spans="1:13" x14ac:dyDescent="0.25">
      <c r="A50">
        <v>45</v>
      </c>
      <c r="B50">
        <f t="shared" ca="1" si="0"/>
        <v>250.13798054124095</v>
      </c>
      <c r="C50">
        <f ca="1">(1.247 * Table4[[#This Row],[Simulated Live Weights]] ) + 33.009</f>
        <v>344.93106173492748</v>
      </c>
      <c r="D50">
        <f ca="1">(1.3932*Table4[[#This Row],[Simulated Live Weights]])+5.316</f>
        <v>353.80823449005686</v>
      </c>
      <c r="E50">
        <f ca="1">Table4[[#This Row],[Apply Machine 1 Model]]+NORMINV(RAND(),0,'Machine 1'!$G$22)</f>
        <v>342.5172098884384</v>
      </c>
      <c r="F50">
        <f ca="1">Table4[[#This Row],[Simulated Live Weights]]+NORMINV(RAND(),0,'Machine 2'!$G$22)</f>
        <v>240.03211692781781</v>
      </c>
      <c r="H50">
        <f t="shared" ca="1" si="2"/>
        <v>167.9499072775659</v>
      </c>
      <c r="J50">
        <f ca="1">Table5[[#This Row],[Apply Oven Model On Half Of Machine 1 And Half Of Machine 2]]+NORMINV(RAND(),0,Oven!$G$22)</f>
        <v>171.60161674656592</v>
      </c>
      <c r="L50" s="10">
        <f t="shared" ca="1" si="1"/>
        <v>289.18766571058296</v>
      </c>
      <c r="M50">
        <f ca="1">Table5[[#This Row],[Apply Oven Model On Half Of Machine 1 And Half Of Machine 2]]+NORMINV(RAND(),0,Oven!$G$22)</f>
        <v>171.7808451371923</v>
      </c>
    </row>
    <row r="51" spans="1:13" x14ac:dyDescent="0.25">
      <c r="A51">
        <v>46</v>
      </c>
      <c r="B51">
        <f t="shared" ca="1" si="0"/>
        <v>187.82885167002254</v>
      </c>
      <c r="C51">
        <f ca="1">(1.247 * Table4[[#This Row],[Simulated Live Weights]] ) + 33.009</f>
        <v>267.23157803251814</v>
      </c>
      <c r="D51">
        <f ca="1">(1.3932*Table4[[#This Row],[Simulated Live Weights]])+5.316</f>
        <v>266.99915614667538</v>
      </c>
      <c r="E51">
        <f ca="1">Table4[[#This Row],[Apply Machine 1 Model]]+NORMINV(RAND(),0,'Machine 1'!$G$22)</f>
        <v>256.30736851027035</v>
      </c>
      <c r="F51">
        <f ca="1">Table4[[#This Row],[Simulated Live Weights]]+NORMINV(RAND(),0,'Machine 2'!$G$22)</f>
        <v>180.3270740968234</v>
      </c>
      <c r="H51">
        <f t="shared" ca="1" si="2"/>
        <v>178.43302398915111</v>
      </c>
      <c r="J51">
        <f ca="1">Table5[[#This Row],[Apply Oven Model On Half Of Machine 1 And Half Of Machine 2]]+NORMINV(RAND(),0,Oven!$G$22)</f>
        <v>174.00613930298576</v>
      </c>
      <c r="L51" s="11">
        <f t="shared" ca="1" si="1"/>
        <v>222.93870836491644</v>
      </c>
      <c r="M51">
        <f ca="1">Table5[[#This Row],[Apply Oven Model On Half Of Machine 1 And Half Of Machine 2]]+NORMINV(RAND(),0,Oven!$G$22)</f>
        <v>177.67314340931603</v>
      </c>
    </row>
    <row r="52" spans="1:13" x14ac:dyDescent="0.25">
      <c r="A52">
        <v>47</v>
      </c>
      <c r="B52">
        <f t="shared" ca="1" si="0"/>
        <v>258.49245098334075</v>
      </c>
      <c r="C52">
        <f ca="1">(1.247 * Table4[[#This Row],[Simulated Live Weights]] ) + 33.009</f>
        <v>355.34908637622596</v>
      </c>
      <c r="D52">
        <f ca="1">(1.3932*Table4[[#This Row],[Simulated Live Weights]])+5.316</f>
        <v>365.44768270999032</v>
      </c>
      <c r="E52">
        <f ca="1">Table4[[#This Row],[Apply Machine 1 Model]]+NORMINV(RAND(),0,'Machine 1'!$G$22)</f>
        <v>361.16647669937555</v>
      </c>
      <c r="F52">
        <f ca="1">Table4[[#This Row],[Simulated Live Weights]]+NORMINV(RAND(),0,'Machine 2'!$G$22)</f>
        <v>261.94037956846233</v>
      </c>
      <c r="H52">
        <f t="shared" ca="1" si="2"/>
        <v>165.68215643335594</v>
      </c>
      <c r="J52">
        <f ca="1">Table5[[#This Row],[Apply Oven Model On Half Of Machine 1 And Half Of Machine 2]]+NORMINV(RAND(),0,Oven!$G$22)</f>
        <v>172.64287854178801</v>
      </c>
      <c r="L52" s="10">
        <f t="shared" ca="1" si="1"/>
        <v>287.33344613624052</v>
      </c>
      <c r="M52">
        <f ca="1">Table5[[#This Row],[Apply Oven Model On Half Of Machine 1 And Half Of Machine 2]]+NORMINV(RAND(),0,Oven!$G$22)</f>
        <v>153.71158674206578</v>
      </c>
    </row>
    <row r="53" spans="1:13" x14ac:dyDescent="0.25">
      <c r="A53">
        <v>48</v>
      </c>
      <c r="B53">
        <f t="shared" ca="1" si="0"/>
        <v>195.56045614367775</v>
      </c>
      <c r="C53">
        <f ca="1">(1.247 * Table4[[#This Row],[Simulated Live Weights]] ) + 33.009</f>
        <v>276.87288881116621</v>
      </c>
      <c r="D53">
        <f ca="1">(1.3932*Table4[[#This Row],[Simulated Live Weights]])+5.316</f>
        <v>277.77082749937182</v>
      </c>
      <c r="E53">
        <f ca="1">Table4[[#This Row],[Apply Machine 1 Model]]+NORMINV(RAND(),0,'Machine 1'!$G$22)</f>
        <v>274.98027243926668</v>
      </c>
      <c r="F53">
        <f ca="1">Table4[[#This Row],[Simulated Live Weights]]+NORMINV(RAND(),0,'Machine 2'!$G$22)</f>
        <v>194.41016560265803</v>
      </c>
      <c r="H53">
        <f t="shared" ca="1" si="2"/>
        <v>176.16239887138516</v>
      </c>
      <c r="J53">
        <f ca="1">Table5[[#This Row],[Apply Oven Model On Half Of Machine 1 And Half Of Machine 2]]+NORMINV(RAND(),0,Oven!$G$22)</f>
        <v>176.40236924021693</v>
      </c>
      <c r="L53" s="11">
        <f t="shared" ca="1" si="1"/>
        <v>253.49412639195342</v>
      </c>
      <c r="M53">
        <f ca="1">Table5[[#This Row],[Apply Oven Model On Half Of Machine 1 And Half Of Machine 2]]+NORMINV(RAND(),0,Oven!$G$22)</f>
        <v>183.281158895456</v>
      </c>
    </row>
    <row r="54" spans="1:13" x14ac:dyDescent="0.25">
      <c r="A54">
        <v>49</v>
      </c>
      <c r="B54">
        <f t="shared" ca="1" si="0"/>
        <v>236.0831237248853</v>
      </c>
      <c r="C54">
        <f ca="1">(1.247 * Table4[[#This Row],[Simulated Live Weights]] ) + 33.009</f>
        <v>327.40465528493201</v>
      </c>
      <c r="D54">
        <f ca="1">(1.3932*Table4[[#This Row],[Simulated Live Weights]])+5.316</f>
        <v>334.22700797351018</v>
      </c>
      <c r="E54">
        <f ca="1">Table4[[#This Row],[Apply Machine 1 Model]]+NORMINV(RAND(),0,'Machine 1'!$G$22)</f>
        <v>326.32652662328348</v>
      </c>
      <c r="F54">
        <f ca="1">Table4[[#This Row],[Simulated Live Weights]]+NORMINV(RAND(),0,'Machine 2'!$G$22)</f>
        <v>234.17128790641729</v>
      </c>
      <c r="H54">
        <f t="shared" ca="1" si="2"/>
        <v>169.91869436260873</v>
      </c>
      <c r="J54">
        <f ca="1">Table5[[#This Row],[Apply Oven Model On Half Of Machine 1 And Half Of Machine 2]]+NORMINV(RAND(),0,Oven!$G$22)</f>
        <v>163.31853915068737</v>
      </c>
      <c r="L54" s="10">
        <f t="shared" ca="1" si="1"/>
        <v>271.73014223261754</v>
      </c>
      <c r="M54">
        <f ca="1">Table5[[#This Row],[Apply Oven Model On Half Of Machine 1 And Half Of Machine 2]]+NORMINV(RAND(),0,Oven!$G$22)</f>
        <v>163.99498486916275</v>
      </c>
    </row>
    <row r="55" spans="1:13" x14ac:dyDescent="0.25">
      <c r="A55">
        <v>50</v>
      </c>
      <c r="B55">
        <f t="shared" ca="1" si="0"/>
        <v>238.40477821476091</v>
      </c>
      <c r="C55">
        <f ca="1">(1.247 * Table4[[#This Row],[Simulated Live Weights]] ) + 33.009</f>
        <v>330.29975843380691</v>
      </c>
      <c r="D55">
        <f ca="1">(1.3932*Table4[[#This Row],[Simulated Live Weights]])+5.316</f>
        <v>337.4615370088049</v>
      </c>
      <c r="E55">
        <f ca="1">Table4[[#This Row],[Apply Machine 1 Model]]+NORMINV(RAND(),0,'Machine 1'!$G$22)</f>
        <v>328.23977409255804</v>
      </c>
      <c r="F55">
        <f ca="1">Table4[[#This Row],[Simulated Live Weights]]+NORMINV(RAND(),0,'Machine 2'!$G$22)</f>
        <v>241.41861159761157</v>
      </c>
      <c r="H55">
        <f t="shared" ca="1" si="2"/>
        <v>169.68604347034494</v>
      </c>
      <c r="J55">
        <f ca="1">Table5[[#This Row],[Apply Oven Model On Half Of Machine 1 And Half Of Machine 2]]+NORMINV(RAND(),0,Oven!$G$22)</f>
        <v>165.33231162101282</v>
      </c>
      <c r="L55" s="11">
        <f t="shared" ca="1" si="1"/>
        <v>237.53363280181622</v>
      </c>
      <c r="M55">
        <f ca="1">Table5[[#This Row],[Apply Oven Model On Half Of Machine 1 And Half Of Machine 2]]+NORMINV(RAND(),0,Oven!$G$22)</f>
        <v>160.15814320348628</v>
      </c>
    </row>
    <row r="56" spans="1:13" x14ac:dyDescent="0.25">
      <c r="A56">
        <v>51</v>
      </c>
      <c r="B56">
        <f t="shared" ca="1" si="0"/>
        <v>293.77297683988093</v>
      </c>
      <c r="C56">
        <f ca="1">(1.247 * Table4[[#This Row],[Simulated Live Weights]] ) + 33.009</f>
        <v>399.34390211933157</v>
      </c>
      <c r="D56">
        <f ca="1">(1.3932*Table4[[#This Row],[Simulated Live Weights]])+5.316</f>
        <v>414.60051133332206</v>
      </c>
      <c r="E56">
        <f ca="1">Table4[[#This Row],[Apply Machine 1 Model]]+NORMINV(RAND(),0,'Machine 1'!$G$22)</f>
        <v>403.26609954917649</v>
      </c>
      <c r="F56">
        <f ca="1">Table4[[#This Row],[Simulated Live Weights]]+NORMINV(RAND(),0,'Machine 2'!$G$22)</f>
        <v>294.13875384321517</v>
      </c>
      <c r="H56">
        <f t="shared" ca="1" si="2"/>
        <v>160.56284229482014</v>
      </c>
      <c r="J56">
        <f ca="1">Table5[[#This Row],[Apply Oven Model On Half Of Machine 1 And Half Of Machine 2]]+NORMINV(RAND(),0,Oven!$G$22)</f>
        <v>154.84220045078615</v>
      </c>
      <c r="L56" s="10">
        <f t="shared" ca="1" si="1"/>
        <v>265.73814243122109</v>
      </c>
      <c r="M56">
        <f ca="1">Table5[[#This Row],[Apply Oven Model On Half Of Machine 1 And Half Of Machine 2]]+NORMINV(RAND(),0,Oven!$G$22)</f>
        <v>151.96843616534306</v>
      </c>
    </row>
    <row r="57" spans="1:13" x14ac:dyDescent="0.25">
      <c r="A57">
        <v>52</v>
      </c>
      <c r="B57">
        <f t="shared" ca="1" si="0"/>
        <v>253.09975365427113</v>
      </c>
      <c r="C57">
        <f ca="1">(1.247 * Table4[[#This Row],[Simulated Live Weights]] ) + 33.009</f>
        <v>348.62439280687613</v>
      </c>
      <c r="D57">
        <f ca="1">(1.3932*Table4[[#This Row],[Simulated Live Weights]])+5.316</f>
        <v>357.9345767911305</v>
      </c>
      <c r="E57">
        <f ca="1">Table4[[#This Row],[Apply Machine 1 Model]]+NORMINV(RAND(),0,'Machine 1'!$G$22)</f>
        <v>348.40320952494881</v>
      </c>
      <c r="F57">
        <f ca="1">Table4[[#This Row],[Simulated Live Weights]]+NORMINV(RAND(),0,'Machine 2'!$G$22)</f>
        <v>256.10844835085936</v>
      </c>
      <c r="H57">
        <f t="shared" ca="1" si="2"/>
        <v>167.23416972176622</v>
      </c>
      <c r="J57">
        <f ca="1">Table5[[#This Row],[Apply Oven Model On Half Of Machine 1 And Half Of Machine 2]]+NORMINV(RAND(),0,Oven!$G$22)</f>
        <v>159.70618514114039</v>
      </c>
      <c r="L57" s="11">
        <f t="shared" ca="1" si="1"/>
        <v>203.53239009061832</v>
      </c>
      <c r="M57">
        <f ca="1">Table5[[#This Row],[Apply Oven Model On Half Of Machine 1 And Half Of Machine 2]]+NORMINV(RAND(),0,Oven!$G$22)</f>
        <v>166.14006418011988</v>
      </c>
    </row>
    <row r="58" spans="1:13" x14ac:dyDescent="0.25">
      <c r="A58">
        <v>53</v>
      </c>
      <c r="B58">
        <f t="shared" ca="1" si="0"/>
        <v>247.64038437750978</v>
      </c>
      <c r="C58">
        <f ca="1">(1.247 * Table4[[#This Row],[Simulated Live Weights]] ) + 33.009</f>
        <v>341.81655931875474</v>
      </c>
      <c r="D58">
        <f ca="1">(1.3932*Table4[[#This Row],[Simulated Live Weights]])+5.316</f>
        <v>350.32858351474658</v>
      </c>
      <c r="E58">
        <f ca="1">Table4[[#This Row],[Apply Machine 1 Model]]+NORMINV(RAND(),0,'Machine 1'!$G$22)</f>
        <v>344.94154048007579</v>
      </c>
      <c r="F58">
        <f ca="1">Table4[[#This Row],[Simulated Live Weights]]+NORMINV(RAND(),0,'Machine 2'!$G$22)</f>
        <v>243.66943468138257</v>
      </c>
      <c r="H58">
        <f t="shared" ca="1" si="2"/>
        <v>167.65510867762276</v>
      </c>
      <c r="J58">
        <f ca="1">Table5[[#This Row],[Apply Oven Model On Half Of Machine 1 And Half Of Machine 2]]+NORMINV(RAND(),0,Oven!$G$22)</f>
        <v>171.72536842109938</v>
      </c>
      <c r="L58" s="10">
        <f t="shared" ca="1" si="1"/>
        <v>270.79376659750233</v>
      </c>
      <c r="M58">
        <f ca="1">Table5[[#This Row],[Apply Oven Model On Half Of Machine 1 And Half Of Machine 2]]+NORMINV(RAND(),0,Oven!$G$22)</f>
        <v>164.08097078683539</v>
      </c>
    </row>
    <row r="59" spans="1:13" x14ac:dyDescent="0.25">
      <c r="A59">
        <v>54</v>
      </c>
      <c r="B59">
        <f t="shared" ca="1" si="0"/>
        <v>232.37563495999248</v>
      </c>
      <c r="C59">
        <f ca="1">(1.247 * Table4[[#This Row],[Simulated Live Weights]] ) + 33.009</f>
        <v>322.78141679511066</v>
      </c>
      <c r="D59">
        <f ca="1">(1.3932*Table4[[#This Row],[Simulated Live Weights]])+5.316</f>
        <v>329.06173462626151</v>
      </c>
      <c r="E59">
        <f ca="1">Table4[[#This Row],[Apply Machine 1 Model]]+NORMINV(RAND(),0,'Machine 1'!$G$22)</f>
        <v>324.90612999688017</v>
      </c>
      <c r="F59">
        <f ca="1">Table4[[#This Row],[Simulated Live Weights]]+NORMINV(RAND(),0,'Machine 2'!$G$22)</f>
        <v>240.37966170022048</v>
      </c>
      <c r="H59">
        <f t="shared" ca="1" si="2"/>
        <v>170.09141459237935</v>
      </c>
      <c r="J59">
        <f ca="1">Table5[[#This Row],[Apply Oven Model On Half Of Machine 1 And Half Of Machine 2]]+NORMINV(RAND(),0,Oven!$G$22)</f>
        <v>169.42469469204872</v>
      </c>
      <c r="L59" s="11">
        <f t="shared" ca="1" si="1"/>
        <v>288.79904286882788</v>
      </c>
      <c r="M59">
        <f ca="1">Table5[[#This Row],[Apply Oven Model On Half Of Machine 1 And Half Of Machine 2]]+NORMINV(RAND(),0,Oven!$G$22)</f>
        <v>163.53320503890362</v>
      </c>
    </row>
    <row r="60" spans="1:13" x14ac:dyDescent="0.25">
      <c r="A60">
        <v>55</v>
      </c>
      <c r="B60">
        <f t="shared" ca="1" si="0"/>
        <v>245.4019942362805</v>
      </c>
      <c r="C60">
        <f ca="1">(1.247 * Table4[[#This Row],[Simulated Live Weights]] ) + 33.009</f>
        <v>339.02528681264181</v>
      </c>
      <c r="D60">
        <f ca="1">(1.3932*Table4[[#This Row],[Simulated Live Weights]])+5.316</f>
        <v>347.21005836998597</v>
      </c>
      <c r="E60">
        <f ca="1">Table4[[#This Row],[Apply Machine 1 Model]]+NORMINV(RAND(),0,'Machine 1'!$G$22)</f>
        <v>339.41627696121776</v>
      </c>
      <c r="F60">
        <f ca="1">Table4[[#This Row],[Simulated Live Weights]]+NORMINV(RAND(),0,'Machine 2'!$G$22)</f>
        <v>240.08855330512657</v>
      </c>
      <c r="H60">
        <f t="shared" ca="1" si="2"/>
        <v>168.32698072151592</v>
      </c>
      <c r="J60">
        <f ca="1">Table5[[#This Row],[Apply Oven Model On Half Of Machine 1 And Half Of Machine 2]]+NORMINV(RAND(),0,Oven!$G$22)</f>
        <v>166.86996166926272</v>
      </c>
      <c r="L60" s="10">
        <f t="shared" ca="1" si="1"/>
        <v>277.23602579596337</v>
      </c>
      <c r="M60">
        <f ca="1">Table5[[#This Row],[Apply Oven Model On Half Of Machine 1 And Half Of Machine 2]]+NORMINV(RAND(),0,Oven!$G$22)</f>
        <v>164.458571103922</v>
      </c>
    </row>
    <row r="61" spans="1:13" x14ac:dyDescent="0.25">
      <c r="A61">
        <v>56</v>
      </c>
      <c r="B61">
        <f t="shared" ca="1" si="0"/>
        <v>230.43283014660705</v>
      </c>
      <c r="C61">
        <f ca="1">(1.247 * Table4[[#This Row],[Simulated Live Weights]] ) + 33.009</f>
        <v>320.35873919281903</v>
      </c>
      <c r="D61">
        <f ca="1">(1.3932*Table4[[#This Row],[Simulated Live Weights]])+5.316</f>
        <v>326.35501896025289</v>
      </c>
      <c r="E61">
        <f ca="1">Table4[[#This Row],[Apply Machine 1 Model]]+NORMINV(RAND(),0,'Machine 1'!$G$22)</f>
        <v>319.82459779966149</v>
      </c>
      <c r="F61">
        <f ca="1">Table4[[#This Row],[Simulated Live Weights]]+NORMINV(RAND(),0,'Machine 2'!$G$22)</f>
        <v>233.80090258468678</v>
      </c>
      <c r="H61">
        <f t="shared" ca="1" si="2"/>
        <v>170.70932890756114</v>
      </c>
      <c r="J61">
        <f ca="1">Table5[[#This Row],[Apply Oven Model On Half Of Machine 1 And Half Of Machine 2]]+NORMINV(RAND(),0,Oven!$G$22)</f>
        <v>164.75521901350311</v>
      </c>
      <c r="L61" s="11">
        <f t="shared" ca="1" si="1"/>
        <v>247.61309069852663</v>
      </c>
      <c r="M61">
        <f ca="1">Table5[[#This Row],[Apply Oven Model On Half Of Machine 1 And Half Of Machine 2]]+NORMINV(RAND(),0,Oven!$G$22)</f>
        <v>171.17461833343535</v>
      </c>
    </row>
    <row r="62" spans="1:13" x14ac:dyDescent="0.25">
      <c r="A62">
        <v>57</v>
      </c>
      <c r="B62">
        <f t="shared" ca="1" si="0"/>
        <v>246.20247811406259</v>
      </c>
      <c r="C62">
        <f ca="1">(1.247 * Table4[[#This Row],[Simulated Live Weights]] ) + 33.009</f>
        <v>340.02349020823607</v>
      </c>
      <c r="D62">
        <f ca="1">(1.3932*Table4[[#This Row],[Simulated Live Weights]])+5.316</f>
        <v>348.32529250851195</v>
      </c>
      <c r="E62">
        <f ca="1">Table4[[#This Row],[Apply Machine 1 Model]]+NORMINV(RAND(),0,'Machine 1'!$G$22)</f>
        <v>350.14441955018947</v>
      </c>
      <c r="F62">
        <f ca="1">Table4[[#This Row],[Simulated Live Weights]]+NORMINV(RAND(),0,'Machine 2'!$G$22)</f>
        <v>244.10062167762365</v>
      </c>
      <c r="H62">
        <f t="shared" ca="1" si="2"/>
        <v>167.02243858269696</v>
      </c>
      <c r="J62">
        <f ca="1">Table5[[#This Row],[Apply Oven Model On Half Of Machine 1 And Half Of Machine 2]]+NORMINV(RAND(),0,Oven!$G$22)</f>
        <v>171.71127132830873</v>
      </c>
      <c r="L62" s="10">
        <f t="shared" ca="1" si="1"/>
        <v>267.80433832866618</v>
      </c>
      <c r="M62">
        <f ca="1">Table5[[#This Row],[Apply Oven Model On Half Of Machine 1 And Half Of Machine 2]]+NORMINV(RAND(),0,Oven!$G$22)</f>
        <v>171.17865523613699</v>
      </c>
    </row>
    <row r="63" spans="1:13" x14ac:dyDescent="0.25">
      <c r="A63">
        <v>58</v>
      </c>
      <c r="B63">
        <f t="shared" ca="1" si="0"/>
        <v>212.09257157243309</v>
      </c>
      <c r="C63">
        <f ca="1">(1.247 * Table4[[#This Row],[Simulated Live Weights]] ) + 33.009</f>
        <v>297.48843675082412</v>
      </c>
      <c r="D63">
        <f ca="1">(1.3932*Table4[[#This Row],[Simulated Live Weights]])+5.316</f>
        <v>300.80337071471376</v>
      </c>
      <c r="E63">
        <f ca="1">Table4[[#This Row],[Apply Machine 1 Model]]+NORMINV(RAND(),0,'Machine 1'!$G$22)</f>
        <v>294.52409382992516</v>
      </c>
      <c r="F63">
        <f ca="1">Table4[[#This Row],[Simulated Live Weights]]+NORMINV(RAND(),0,'Machine 2'!$G$22)</f>
        <v>214.15920967902886</v>
      </c>
      <c r="H63">
        <f t="shared" ca="1" si="2"/>
        <v>173.78587019028109</v>
      </c>
      <c r="J63">
        <f ca="1">Table5[[#This Row],[Apply Oven Model On Half Of Machine 1 And Half Of Machine 2]]+NORMINV(RAND(),0,Oven!$G$22)</f>
        <v>179.37356045691197</v>
      </c>
      <c r="L63" s="11">
        <f t="shared" ca="1" si="1"/>
        <v>283.66976402909495</v>
      </c>
      <c r="M63">
        <f ca="1">Table5[[#This Row],[Apply Oven Model On Half Of Machine 1 And Half Of Machine 2]]+NORMINV(RAND(),0,Oven!$G$22)</f>
        <v>169.45131105242507</v>
      </c>
    </row>
    <row r="64" spans="1:13" x14ac:dyDescent="0.25">
      <c r="A64">
        <v>59</v>
      </c>
      <c r="B64">
        <f t="shared" ca="1" si="0"/>
        <v>256.49068003445853</v>
      </c>
      <c r="C64">
        <f ca="1">(1.247 * Table4[[#This Row],[Simulated Live Weights]] ) + 33.009</f>
        <v>352.85287800296982</v>
      </c>
      <c r="D64">
        <f ca="1">(1.3932*Table4[[#This Row],[Simulated Live Weights]])+5.316</f>
        <v>362.65881542400763</v>
      </c>
      <c r="E64">
        <f ca="1">Table4[[#This Row],[Apply Machine 1 Model]]+NORMINV(RAND(),0,'Machine 1'!$G$22)</f>
        <v>345.89634514306636</v>
      </c>
      <c r="F64">
        <f ca="1">Table4[[#This Row],[Simulated Live Weights]]+NORMINV(RAND(),0,'Machine 2'!$G$22)</f>
        <v>263.09953666075677</v>
      </c>
      <c r="H64">
        <f t="shared" ca="1" si="2"/>
        <v>167.53900443060314</v>
      </c>
      <c r="J64">
        <f ca="1">Table5[[#This Row],[Apply Oven Model On Half Of Machine 1 And Half Of Machine 2]]+NORMINV(RAND(),0,Oven!$G$22)</f>
        <v>171.40265493225823</v>
      </c>
      <c r="L64" s="10">
        <f t="shared" ca="1" si="1"/>
        <v>251.11161015169748</v>
      </c>
      <c r="M64">
        <f ca="1">Table5[[#This Row],[Apply Oven Model On Half Of Machine 1 And Half Of Machine 2]]+NORMINV(RAND(),0,Oven!$G$22)</f>
        <v>169.72070026173986</v>
      </c>
    </row>
    <row r="65" spans="1:13" x14ac:dyDescent="0.25">
      <c r="A65">
        <v>60</v>
      </c>
      <c r="B65">
        <f t="shared" ca="1" si="0"/>
        <v>250.44529769779155</v>
      </c>
      <c r="C65">
        <f ca="1">(1.247 * Table4[[#This Row],[Simulated Live Weights]] ) + 33.009</f>
        <v>345.31428622914609</v>
      </c>
      <c r="D65">
        <f ca="1">(1.3932*Table4[[#This Row],[Simulated Live Weights]])+5.316</f>
        <v>354.23638875256313</v>
      </c>
      <c r="E65">
        <f ca="1">Table4[[#This Row],[Apply Machine 1 Model]]+NORMINV(RAND(),0,'Machine 1'!$G$22)</f>
        <v>337.27995940506764</v>
      </c>
      <c r="F65">
        <f ca="1">Table4[[#This Row],[Simulated Live Weights]]+NORMINV(RAND(),0,'Machine 2'!$G$22)</f>
        <v>248.55466712434867</v>
      </c>
      <c r="H65">
        <f t="shared" ca="1" si="2"/>
        <v>168.58675693634376</v>
      </c>
      <c r="J65">
        <f ca="1">Table5[[#This Row],[Apply Oven Model On Half Of Machine 1 And Half Of Machine 2]]+NORMINV(RAND(),0,Oven!$G$22)</f>
        <v>167.59119575253874</v>
      </c>
      <c r="L65" s="11">
        <f t="shared" ca="1" si="1"/>
        <v>212.39858353028805</v>
      </c>
      <c r="M65">
        <f ca="1">Table5[[#This Row],[Apply Oven Model On Half Of Machine 1 And Half Of Machine 2]]+NORMINV(RAND(),0,Oven!$G$22)</f>
        <v>168.39410517173062</v>
      </c>
    </row>
    <row r="66" spans="1:13" x14ac:dyDescent="0.25">
      <c r="A66">
        <v>61</v>
      </c>
      <c r="B66">
        <f t="shared" ca="1" si="0"/>
        <v>217.22898565827887</v>
      </c>
      <c r="C66">
        <f ca="1">(1.247 * Table4[[#This Row],[Simulated Live Weights]] ) + 33.009</f>
        <v>303.89354511587379</v>
      </c>
      <c r="D66">
        <f ca="1">(1.3932*Table4[[#This Row],[Simulated Live Weights]])+5.316</f>
        <v>307.95942281911408</v>
      </c>
      <c r="E66">
        <f ca="1">Table4[[#This Row],[Apply Machine 1 Model]]+NORMINV(RAND(),0,'Machine 1'!$G$22)</f>
        <v>295.7465675401458</v>
      </c>
      <c r="F66">
        <f ca="1">Table4[[#This Row],[Simulated Live Weights]]+NORMINV(RAND(),0,'Machine 2'!$G$22)</f>
        <v>226.76405701247427</v>
      </c>
      <c r="H66">
        <f t="shared" ca="1" si="2"/>
        <v>173.63721738711826</v>
      </c>
      <c r="J66">
        <f ca="1">Table5[[#This Row],[Apply Oven Model On Half Of Machine 1 And Half Of Machine 2]]+NORMINV(RAND(),0,Oven!$G$22)</f>
        <v>180.57629953640847</v>
      </c>
      <c r="L66" s="10">
        <f t="shared" ca="1" si="1"/>
        <v>219.31910521025338</v>
      </c>
      <c r="M66">
        <f ca="1">Table5[[#This Row],[Apply Oven Model On Half Of Machine 1 And Half Of Machine 2]]+NORMINV(RAND(),0,Oven!$G$22)</f>
        <v>178.13197360054252</v>
      </c>
    </row>
    <row r="67" spans="1:13" x14ac:dyDescent="0.25">
      <c r="A67">
        <v>62</v>
      </c>
      <c r="B67">
        <f t="shared" ca="1" si="0"/>
        <v>215.76861104534328</v>
      </c>
      <c r="C67">
        <f ca="1">(1.247 * Table4[[#This Row],[Simulated Live Weights]] ) + 33.009</f>
        <v>302.07245797354312</v>
      </c>
      <c r="D67">
        <f ca="1">(1.3932*Table4[[#This Row],[Simulated Live Weights]])+5.316</f>
        <v>305.92482890837221</v>
      </c>
      <c r="E67">
        <f ca="1">Table4[[#This Row],[Apply Machine 1 Model]]+NORMINV(RAND(),0,'Machine 1'!$G$22)</f>
        <v>296.55001332103535</v>
      </c>
      <c r="F67">
        <f ca="1">Table4[[#This Row],[Simulated Live Weights]]+NORMINV(RAND(),0,'Machine 2'!$G$22)</f>
        <v>219.25165881943855</v>
      </c>
      <c r="H67">
        <f t="shared" ca="1" si="2"/>
        <v>173.53951838016209</v>
      </c>
      <c r="J67">
        <f ca="1">Table5[[#This Row],[Apply Oven Model On Half Of Machine 1 And Half Of Machine 2]]+NORMINV(RAND(),0,Oven!$G$22)</f>
        <v>175.15244007684174</v>
      </c>
      <c r="L67" s="11">
        <f t="shared" ca="1" si="1"/>
        <v>224.1503395682181</v>
      </c>
      <c r="M67">
        <f ca="1">Table5[[#This Row],[Apply Oven Model On Half Of Machine 1 And Half Of Machine 2]]+NORMINV(RAND(),0,Oven!$G$22)</f>
        <v>171.9161283980458</v>
      </c>
    </row>
    <row r="68" spans="1:13" x14ac:dyDescent="0.25">
      <c r="A68">
        <v>63</v>
      </c>
      <c r="B68">
        <f t="shared" ca="1" si="0"/>
        <v>202.00141898669773</v>
      </c>
      <c r="C68">
        <f ca="1">(1.247 * Table4[[#This Row],[Simulated Live Weights]] ) + 33.009</f>
        <v>284.90476947641207</v>
      </c>
      <c r="D68">
        <f ca="1">(1.3932*Table4[[#This Row],[Simulated Live Weights]])+5.316</f>
        <v>286.74437693226724</v>
      </c>
      <c r="E68">
        <f ca="1">Table4[[#This Row],[Apply Machine 1 Model]]+NORMINV(RAND(),0,'Machine 1'!$G$22)</f>
        <v>282.17359340784981</v>
      </c>
      <c r="F68">
        <f ca="1">Table4[[#This Row],[Simulated Live Weights]]+NORMINV(RAND(),0,'Machine 2'!$G$22)</f>
        <v>201.51203198191479</v>
      </c>
      <c r="H68">
        <f t="shared" ca="1" si="2"/>
        <v>175.28769104160546</v>
      </c>
      <c r="J68">
        <f ca="1">Table5[[#This Row],[Apply Oven Model On Half Of Machine 1 And Half Of Machine 2]]+NORMINV(RAND(),0,Oven!$G$22)</f>
        <v>169.37309149129311</v>
      </c>
      <c r="L68" s="10">
        <f t="shared" ca="1" si="1"/>
        <v>213.28282002011497</v>
      </c>
      <c r="M68">
        <f ca="1">Table5[[#This Row],[Apply Oven Model On Half Of Machine 1 And Half Of Machine 2]]+NORMINV(RAND(),0,Oven!$G$22)</f>
        <v>176.6943186338342</v>
      </c>
    </row>
    <row r="69" spans="1:13" x14ac:dyDescent="0.25">
      <c r="A69">
        <v>64</v>
      </c>
      <c r="B69">
        <f t="shared" ca="1" si="0"/>
        <v>280.14882306992757</v>
      </c>
      <c r="C69">
        <f ca="1">(1.247 * Table4[[#This Row],[Simulated Live Weights]] ) + 33.009</f>
        <v>382.35458236819971</v>
      </c>
      <c r="D69">
        <f ca="1">(1.3932*Table4[[#This Row],[Simulated Live Weights]])+5.316</f>
        <v>395.61934030102304</v>
      </c>
      <c r="E69">
        <f ca="1">Table4[[#This Row],[Apply Machine 1 Model]]+NORMINV(RAND(),0,'Machine 1'!$G$22)</f>
        <v>381.00393440691329</v>
      </c>
      <c r="F69">
        <f ca="1">Table4[[#This Row],[Simulated Live Weights]]+NORMINV(RAND(),0,'Machine 2'!$G$22)</f>
        <v>274.00169161536297</v>
      </c>
      <c r="H69">
        <f t="shared" ca="1" si="2"/>
        <v>163.26992157611934</v>
      </c>
      <c r="J69">
        <f ca="1">Table5[[#This Row],[Apply Oven Model On Half Of Machine 1 And Half Of Machine 2]]+NORMINV(RAND(),0,Oven!$G$22)</f>
        <v>176.68922038457572</v>
      </c>
      <c r="L69" s="11">
        <f t="shared" ca="1" si="1"/>
        <v>265.0503185746627</v>
      </c>
      <c r="M69">
        <f ca="1">Table5[[#This Row],[Apply Oven Model On Half Of Machine 1 And Half Of Machine 2]]+NORMINV(RAND(),0,Oven!$G$22)</f>
        <v>155.36454879913256</v>
      </c>
    </row>
    <row r="70" spans="1:13" x14ac:dyDescent="0.25">
      <c r="A70">
        <v>65</v>
      </c>
      <c r="B70">
        <f t="shared" ref="B70:B133" ca="1" si="3">NORMINV(RAND(),$E$2,$E$3)</f>
        <v>281.76994758023005</v>
      </c>
      <c r="C70">
        <f ca="1">(1.247 * Table4[[#This Row],[Simulated Live Weights]] ) + 33.009</f>
        <v>384.37612463254692</v>
      </c>
      <c r="D70">
        <f ca="1">(1.3932*Table4[[#This Row],[Simulated Live Weights]])+5.316</f>
        <v>397.87789096877646</v>
      </c>
      <c r="E70">
        <f ca="1">Table4[[#This Row],[Apply Machine 1 Model]]+NORMINV(RAND(),0,'Machine 1'!$G$22)</f>
        <v>383.15446612215283</v>
      </c>
      <c r="F70">
        <f ca="1">Table4[[#This Row],[Simulated Live Weights]]+NORMINV(RAND(),0,'Machine 2'!$G$22)</f>
        <v>271.43524593401872</v>
      </c>
      <c r="H70">
        <f t="shared" ca="1" si="2"/>
        <v>163.00841691954622</v>
      </c>
      <c r="J70">
        <f ca="1">Table5[[#This Row],[Apply Oven Model On Half Of Machine 1 And Half Of Machine 2]]+NORMINV(RAND(),0,Oven!$G$22)</f>
        <v>165.68993973393731</v>
      </c>
      <c r="L70" s="10">
        <f t="shared" ref="L70:L133" ca="1" si="4">NORMINV(RAND(),$E$2,$E$3)</f>
        <v>216.42334714815146</v>
      </c>
      <c r="M70">
        <f ca="1">Table5[[#This Row],[Apply Oven Model On Half Of Machine 1 And Half Of Machine 2]]+NORMINV(RAND(),0,Oven!$G$22)</f>
        <v>163.01069333026476</v>
      </c>
    </row>
    <row r="71" spans="1:13" x14ac:dyDescent="0.25">
      <c r="A71">
        <v>66</v>
      </c>
      <c r="B71">
        <f t="shared" ca="1" si="3"/>
        <v>254.96774330988876</v>
      </c>
      <c r="C71">
        <f ca="1">(1.247 * Table4[[#This Row],[Simulated Live Weights]] ) + 33.009</f>
        <v>350.95377590743135</v>
      </c>
      <c r="D71">
        <f ca="1">(1.3932*Table4[[#This Row],[Simulated Live Weights]])+5.316</f>
        <v>360.53705997933702</v>
      </c>
      <c r="E71">
        <f ca="1">Table4[[#This Row],[Apply Machine 1 Model]]+NORMINV(RAND(),0,'Machine 1'!$G$22)</f>
        <v>354.38840805323343</v>
      </c>
      <c r="F71">
        <f ca="1">Table4[[#This Row],[Simulated Live Weights]]+NORMINV(RAND(),0,'Machine 2'!$G$22)</f>
        <v>250.13613470510208</v>
      </c>
      <c r="H71">
        <f t="shared" ref="H71:H134" ca="1" si="5">(-0.1216 * E71) + 209.6</f>
        <v>166.50636958072681</v>
      </c>
      <c r="J71">
        <f ca="1">Table5[[#This Row],[Apply Oven Model On Half Of Machine 1 And Half Of Machine 2]]+NORMINV(RAND(),0,Oven!$G$22)</f>
        <v>160.81837723775942</v>
      </c>
      <c r="L71" s="11">
        <f t="shared" ca="1" si="4"/>
        <v>208.01300153867624</v>
      </c>
      <c r="M71">
        <f ca="1">Table5[[#This Row],[Apply Oven Model On Half Of Machine 1 And Half Of Machine 2]]+NORMINV(RAND(),0,Oven!$G$22)</f>
        <v>175.20774924258509</v>
      </c>
    </row>
    <row r="72" spans="1:13" x14ac:dyDescent="0.25">
      <c r="A72">
        <v>67</v>
      </c>
      <c r="B72">
        <f t="shared" ca="1" si="3"/>
        <v>232.81561290788437</v>
      </c>
      <c r="C72">
        <f ca="1">(1.247 * Table4[[#This Row],[Simulated Live Weights]] ) + 33.009</f>
        <v>323.33006929613185</v>
      </c>
      <c r="D72">
        <f ca="1">(1.3932*Table4[[#This Row],[Simulated Live Weights]])+5.316</f>
        <v>329.67471190326449</v>
      </c>
      <c r="E72">
        <f ca="1">Table4[[#This Row],[Apply Machine 1 Model]]+NORMINV(RAND(),0,'Machine 1'!$G$22)</f>
        <v>331.07355445353886</v>
      </c>
      <c r="F72">
        <f ca="1">Table4[[#This Row],[Simulated Live Weights]]+NORMINV(RAND(),0,'Machine 2'!$G$22)</f>
        <v>232.45387454865892</v>
      </c>
      <c r="H72">
        <f t="shared" ca="1" si="5"/>
        <v>169.34145577844967</v>
      </c>
      <c r="J72">
        <f ca="1">Table5[[#This Row],[Apply Oven Model On Half Of Machine 1 And Half Of Machine 2]]+NORMINV(RAND(),0,Oven!$G$22)</f>
        <v>171.48133130901414</v>
      </c>
      <c r="L72" s="10">
        <f t="shared" ca="1" si="4"/>
        <v>245.41319219912518</v>
      </c>
      <c r="M72">
        <f ca="1">Table5[[#This Row],[Apply Oven Model On Half Of Machine 1 And Half Of Machine 2]]+NORMINV(RAND(),0,Oven!$G$22)</f>
        <v>166.12110180848231</v>
      </c>
    </row>
    <row r="73" spans="1:13" x14ac:dyDescent="0.25">
      <c r="A73">
        <v>68</v>
      </c>
      <c r="B73">
        <f t="shared" ca="1" si="3"/>
        <v>256.7629402146124</v>
      </c>
      <c r="C73">
        <f ca="1">(1.247 * Table4[[#This Row],[Simulated Live Weights]] ) + 33.009</f>
        <v>353.19238644762169</v>
      </c>
      <c r="D73">
        <f ca="1">(1.3932*Table4[[#This Row],[Simulated Live Weights]])+5.316</f>
        <v>363.03812830699798</v>
      </c>
      <c r="E73">
        <f ca="1">Table4[[#This Row],[Apply Machine 1 Model]]+NORMINV(RAND(),0,'Machine 1'!$G$22)</f>
        <v>354.62430901917065</v>
      </c>
      <c r="F73">
        <f ca="1">Table4[[#This Row],[Simulated Live Weights]]+NORMINV(RAND(),0,'Machine 2'!$G$22)</f>
        <v>253.85128815360267</v>
      </c>
      <c r="H73">
        <f t="shared" ca="1" si="5"/>
        <v>166.47768402326884</v>
      </c>
      <c r="J73">
        <f ca="1">Table5[[#This Row],[Apply Oven Model On Half Of Machine 1 And Half Of Machine 2]]+NORMINV(RAND(),0,Oven!$G$22)</f>
        <v>159.33370282358732</v>
      </c>
      <c r="L73" s="11">
        <f t="shared" ca="1" si="4"/>
        <v>260.47009985281085</v>
      </c>
      <c r="M73">
        <f ca="1">Table5[[#This Row],[Apply Oven Model On Half Of Machine 1 And Half Of Machine 2]]+NORMINV(RAND(),0,Oven!$G$22)</f>
        <v>166.77850498206237</v>
      </c>
    </row>
    <row r="74" spans="1:13" x14ac:dyDescent="0.25">
      <c r="A74">
        <v>69</v>
      </c>
      <c r="B74">
        <f t="shared" ca="1" si="3"/>
        <v>214.19948551987255</v>
      </c>
      <c r="C74">
        <f ca="1">(1.247 * Table4[[#This Row],[Simulated Live Weights]] ) + 33.009</f>
        <v>300.11575844328109</v>
      </c>
      <c r="D74">
        <f ca="1">(1.3932*Table4[[#This Row],[Simulated Live Weights]])+5.316</f>
        <v>303.73872322628642</v>
      </c>
      <c r="E74">
        <f ca="1">Table4[[#This Row],[Apply Machine 1 Model]]+NORMINV(RAND(),0,'Machine 1'!$G$22)</f>
        <v>292.71576566794585</v>
      </c>
      <c r="F74">
        <f ca="1">Table4[[#This Row],[Simulated Live Weights]]+NORMINV(RAND(),0,'Machine 2'!$G$22)</f>
        <v>213.94059063297962</v>
      </c>
      <c r="H74">
        <f t="shared" ca="1" si="5"/>
        <v>174.00576289477777</v>
      </c>
      <c r="J74">
        <f ca="1">Table5[[#This Row],[Apply Oven Model On Half Of Machine 1 And Half Of Machine 2]]+NORMINV(RAND(),0,Oven!$G$22)</f>
        <v>181.87664842143295</v>
      </c>
      <c r="L74" s="10">
        <f t="shared" ca="1" si="4"/>
        <v>265.18056477412455</v>
      </c>
      <c r="M74">
        <f ca="1">Table5[[#This Row],[Apply Oven Model On Half Of Machine 1 And Half Of Machine 2]]+NORMINV(RAND(),0,Oven!$G$22)</f>
        <v>178.56984279407334</v>
      </c>
    </row>
    <row r="75" spans="1:13" x14ac:dyDescent="0.25">
      <c r="A75">
        <v>70</v>
      </c>
      <c r="B75">
        <f t="shared" ca="1" si="3"/>
        <v>300.25576313097304</v>
      </c>
      <c r="C75">
        <f ca="1">(1.247 * Table4[[#This Row],[Simulated Live Weights]] ) + 33.009</f>
        <v>407.42793662432342</v>
      </c>
      <c r="D75">
        <f ca="1">(1.3932*Table4[[#This Row],[Simulated Live Weights]])+5.316</f>
        <v>423.63232919407159</v>
      </c>
      <c r="E75">
        <f ca="1">Table4[[#This Row],[Apply Machine 1 Model]]+NORMINV(RAND(),0,'Machine 1'!$G$22)</f>
        <v>404.0507143361699</v>
      </c>
      <c r="F75">
        <f ca="1">Table4[[#This Row],[Simulated Live Weights]]+NORMINV(RAND(),0,'Machine 2'!$G$22)</f>
        <v>307.05520452892256</v>
      </c>
      <c r="H75">
        <f t="shared" ca="1" si="5"/>
        <v>160.46743313672172</v>
      </c>
      <c r="J75">
        <f ca="1">Table5[[#This Row],[Apply Oven Model On Half Of Machine 1 And Half Of Machine 2]]+NORMINV(RAND(),0,Oven!$G$22)</f>
        <v>168.22869707523233</v>
      </c>
      <c r="L75" s="11">
        <f t="shared" ca="1" si="4"/>
        <v>268.45743750517198</v>
      </c>
      <c r="M75">
        <f ca="1">Table5[[#This Row],[Apply Oven Model On Half Of Machine 1 And Half Of Machine 2]]+NORMINV(RAND(),0,Oven!$G$22)</f>
        <v>167.55251670157202</v>
      </c>
    </row>
    <row r="76" spans="1:13" x14ac:dyDescent="0.25">
      <c r="A76">
        <v>71</v>
      </c>
      <c r="B76">
        <f t="shared" ca="1" si="3"/>
        <v>262.38909306875769</v>
      </c>
      <c r="C76">
        <f ca="1">(1.247 * Table4[[#This Row],[Simulated Live Weights]] ) + 33.009</f>
        <v>360.20819905674085</v>
      </c>
      <c r="D76">
        <f ca="1">(1.3932*Table4[[#This Row],[Simulated Live Weights]])+5.316</f>
        <v>370.87648446339318</v>
      </c>
      <c r="E76">
        <f ca="1">Table4[[#This Row],[Apply Machine 1 Model]]+NORMINV(RAND(),0,'Machine 1'!$G$22)</f>
        <v>360.59518779778773</v>
      </c>
      <c r="F76">
        <f ca="1">Table4[[#This Row],[Simulated Live Weights]]+NORMINV(RAND(),0,'Machine 2'!$G$22)</f>
        <v>254.30371538761113</v>
      </c>
      <c r="H76">
        <f t="shared" ca="1" si="5"/>
        <v>165.75162516378902</v>
      </c>
      <c r="J76">
        <f ca="1">Table5[[#This Row],[Apply Oven Model On Half Of Machine 1 And Half Of Machine 2]]+NORMINV(RAND(),0,Oven!$G$22)</f>
        <v>160.98213772929211</v>
      </c>
      <c r="L76" s="10">
        <f t="shared" ca="1" si="4"/>
        <v>267.55304373371501</v>
      </c>
      <c r="M76">
        <f ca="1">Table5[[#This Row],[Apply Oven Model On Half Of Machine 1 And Half Of Machine 2]]+NORMINV(RAND(),0,Oven!$G$22)</f>
        <v>163.05464170631251</v>
      </c>
    </row>
    <row r="77" spans="1:13" x14ac:dyDescent="0.25">
      <c r="A77">
        <v>72</v>
      </c>
      <c r="B77">
        <f t="shared" ca="1" si="3"/>
        <v>222.98753509703266</v>
      </c>
      <c r="C77">
        <f ca="1">(1.247 * Table4[[#This Row],[Simulated Live Weights]] ) + 33.009</f>
        <v>311.07445626599974</v>
      </c>
      <c r="D77">
        <f ca="1">(1.3932*Table4[[#This Row],[Simulated Live Weights]])+5.316</f>
        <v>315.98223389718589</v>
      </c>
      <c r="E77">
        <f ca="1">Table4[[#This Row],[Apply Machine 1 Model]]+NORMINV(RAND(),0,'Machine 1'!$G$22)</f>
        <v>313.49905136277914</v>
      </c>
      <c r="F77">
        <f ca="1">Table4[[#This Row],[Simulated Live Weights]]+NORMINV(RAND(),0,'Machine 2'!$G$22)</f>
        <v>225.17516781342638</v>
      </c>
      <c r="H77">
        <f t="shared" ca="1" si="5"/>
        <v>171.47851535428606</v>
      </c>
      <c r="J77">
        <f ca="1">Table5[[#This Row],[Apply Oven Model On Half Of Machine 1 And Half Of Machine 2]]+NORMINV(RAND(),0,Oven!$G$22)</f>
        <v>176.08148580417725</v>
      </c>
      <c r="L77" s="11">
        <f t="shared" ca="1" si="4"/>
        <v>259.31208123096906</v>
      </c>
      <c r="M77">
        <f ca="1">Table5[[#This Row],[Apply Oven Model On Half Of Machine 1 And Half Of Machine 2]]+NORMINV(RAND(),0,Oven!$G$22)</f>
        <v>179.58664905426141</v>
      </c>
    </row>
    <row r="78" spans="1:13" x14ac:dyDescent="0.25">
      <c r="A78">
        <v>73</v>
      </c>
      <c r="B78">
        <f t="shared" ca="1" si="3"/>
        <v>252.400310395925</v>
      </c>
      <c r="C78">
        <f ca="1">(1.247 * Table4[[#This Row],[Simulated Live Weights]] ) + 33.009</f>
        <v>347.75218706371851</v>
      </c>
      <c r="D78">
        <f ca="1">(1.3932*Table4[[#This Row],[Simulated Live Weights]])+5.316</f>
        <v>356.96011244360267</v>
      </c>
      <c r="E78">
        <f ca="1">Table4[[#This Row],[Apply Machine 1 Model]]+NORMINV(RAND(),0,'Machine 1'!$G$22)</f>
        <v>344.84185357833064</v>
      </c>
      <c r="F78">
        <f ca="1">Table4[[#This Row],[Simulated Live Weights]]+NORMINV(RAND(),0,'Machine 2'!$G$22)</f>
        <v>253.75027587284339</v>
      </c>
      <c r="H78">
        <f t="shared" ca="1" si="5"/>
        <v>167.66723060487499</v>
      </c>
      <c r="J78">
        <f ca="1">Table5[[#This Row],[Apply Oven Model On Half Of Machine 1 And Half Of Machine 2]]+NORMINV(RAND(),0,Oven!$G$22)</f>
        <v>160.46754020164084</v>
      </c>
      <c r="L78" s="10">
        <f t="shared" ca="1" si="4"/>
        <v>266.53424490205077</v>
      </c>
      <c r="M78">
        <f ca="1">Table5[[#This Row],[Apply Oven Model On Half Of Machine 1 And Half Of Machine 2]]+NORMINV(RAND(),0,Oven!$G$22)</f>
        <v>172.34581583625686</v>
      </c>
    </row>
    <row r="79" spans="1:13" x14ac:dyDescent="0.25">
      <c r="A79">
        <v>74</v>
      </c>
      <c r="B79">
        <f t="shared" ca="1" si="3"/>
        <v>243.39613109520786</v>
      </c>
      <c r="C79">
        <f ca="1">(1.247 * Table4[[#This Row],[Simulated Live Weights]] ) + 33.009</f>
        <v>336.52397547572423</v>
      </c>
      <c r="D79">
        <f ca="1">(1.3932*Table4[[#This Row],[Simulated Live Weights]])+5.316</f>
        <v>344.41548984184357</v>
      </c>
      <c r="E79">
        <f ca="1">Table4[[#This Row],[Apply Machine 1 Model]]+NORMINV(RAND(),0,'Machine 1'!$G$22)</f>
        <v>332.57736268876977</v>
      </c>
      <c r="F79">
        <f ca="1">Table4[[#This Row],[Simulated Live Weights]]+NORMINV(RAND(),0,'Machine 2'!$G$22)</f>
        <v>242.60201060739777</v>
      </c>
      <c r="H79">
        <f t="shared" ca="1" si="5"/>
        <v>169.15859269704561</v>
      </c>
      <c r="J79">
        <f ca="1">Table5[[#This Row],[Apply Oven Model On Half Of Machine 1 And Half Of Machine 2]]+NORMINV(RAND(),0,Oven!$G$22)</f>
        <v>178.16380115639447</v>
      </c>
      <c r="L79" s="11">
        <f t="shared" ca="1" si="4"/>
        <v>215.59461321582074</v>
      </c>
      <c r="M79">
        <f ca="1">Table5[[#This Row],[Apply Oven Model On Half Of Machine 1 And Half Of Machine 2]]+NORMINV(RAND(),0,Oven!$G$22)</f>
        <v>173.55581671959385</v>
      </c>
    </row>
    <row r="80" spans="1:13" x14ac:dyDescent="0.25">
      <c r="A80">
        <v>75</v>
      </c>
      <c r="B80">
        <f t="shared" ca="1" si="3"/>
        <v>277.8163164908172</v>
      </c>
      <c r="C80">
        <f ca="1">(1.247 * Table4[[#This Row],[Simulated Live Weights]] ) + 33.009</f>
        <v>379.44594666404907</v>
      </c>
      <c r="D80">
        <f ca="1">(1.3932*Table4[[#This Row],[Simulated Live Weights]])+5.316</f>
        <v>392.36969213500652</v>
      </c>
      <c r="E80">
        <f ca="1">Table4[[#This Row],[Apply Machine 1 Model]]+NORMINV(RAND(),0,'Machine 1'!$G$22)</f>
        <v>379.81617196109619</v>
      </c>
      <c r="F80">
        <f ca="1">Table4[[#This Row],[Simulated Live Weights]]+NORMINV(RAND(),0,'Machine 2'!$G$22)</f>
        <v>277.75379840451353</v>
      </c>
      <c r="H80">
        <f t="shared" ca="1" si="5"/>
        <v>163.4143534895307</v>
      </c>
      <c r="J80">
        <f ca="1">Table5[[#This Row],[Apply Oven Model On Half Of Machine 1 And Half Of Machine 2]]+NORMINV(RAND(),0,Oven!$G$22)</f>
        <v>157.50055214262088</v>
      </c>
      <c r="L80" s="10">
        <f t="shared" ca="1" si="4"/>
        <v>229.54998414845494</v>
      </c>
      <c r="M80">
        <f ca="1">Table5[[#This Row],[Apply Oven Model On Half Of Machine 1 And Half Of Machine 2]]+NORMINV(RAND(),0,Oven!$G$22)</f>
        <v>170.68511165278881</v>
      </c>
    </row>
    <row r="81" spans="1:13" x14ac:dyDescent="0.25">
      <c r="A81">
        <v>76</v>
      </c>
      <c r="B81">
        <f t="shared" ca="1" si="3"/>
        <v>269.03484490934454</v>
      </c>
      <c r="C81">
        <f ca="1">(1.247 * Table4[[#This Row],[Simulated Live Weights]] ) + 33.009</f>
        <v>368.49545160195271</v>
      </c>
      <c r="D81">
        <f ca="1">(1.3932*Table4[[#This Row],[Simulated Live Weights]])+5.316</f>
        <v>380.13534592769878</v>
      </c>
      <c r="E81">
        <f ca="1">Table4[[#This Row],[Apply Machine 1 Model]]+NORMINV(RAND(),0,'Machine 1'!$G$22)</f>
        <v>375.9077538182446</v>
      </c>
      <c r="F81">
        <f ca="1">Table4[[#This Row],[Simulated Live Weights]]+NORMINV(RAND(),0,'Machine 2'!$G$22)</f>
        <v>269.84569130378298</v>
      </c>
      <c r="H81">
        <f t="shared" ca="1" si="5"/>
        <v>163.88961713570146</v>
      </c>
      <c r="J81">
        <f ca="1">Table5[[#This Row],[Apply Oven Model On Half Of Machine 1 And Half Of Machine 2]]+NORMINV(RAND(),0,Oven!$G$22)</f>
        <v>162.08739560506106</v>
      </c>
      <c r="L81" s="11">
        <f t="shared" ca="1" si="4"/>
        <v>270.52914499543652</v>
      </c>
      <c r="M81">
        <f ca="1">Table5[[#This Row],[Apply Oven Model On Half Of Machine 1 And Half Of Machine 2]]+NORMINV(RAND(),0,Oven!$G$22)</f>
        <v>164.3739328639474</v>
      </c>
    </row>
    <row r="82" spans="1:13" x14ac:dyDescent="0.25">
      <c r="A82">
        <v>77</v>
      </c>
      <c r="B82">
        <f t="shared" ca="1" si="3"/>
        <v>231.06142007556215</v>
      </c>
      <c r="C82">
        <f ca="1">(1.247 * Table4[[#This Row],[Simulated Live Weights]] ) + 33.009</f>
        <v>321.14259083422604</v>
      </c>
      <c r="D82">
        <f ca="1">(1.3932*Table4[[#This Row],[Simulated Live Weights]])+5.316</f>
        <v>327.23077044927317</v>
      </c>
      <c r="E82">
        <f ca="1">Table4[[#This Row],[Apply Machine 1 Model]]+NORMINV(RAND(),0,'Machine 1'!$G$22)</f>
        <v>325.89146668201039</v>
      </c>
      <c r="F82">
        <f ca="1">Table4[[#This Row],[Simulated Live Weights]]+NORMINV(RAND(),0,'Machine 2'!$G$22)</f>
        <v>229.66452149427593</v>
      </c>
      <c r="H82">
        <f t="shared" ca="1" si="5"/>
        <v>169.97159765146753</v>
      </c>
      <c r="J82">
        <f ca="1">Table5[[#This Row],[Apply Oven Model On Half Of Machine 1 And Half Of Machine 2]]+NORMINV(RAND(),0,Oven!$G$22)</f>
        <v>161.29454937112573</v>
      </c>
      <c r="L82" s="10">
        <f t="shared" ca="1" si="4"/>
        <v>233.97507325881952</v>
      </c>
      <c r="M82">
        <f ca="1">Table5[[#This Row],[Apply Oven Model On Half Of Machine 1 And Half Of Machine 2]]+NORMINV(RAND(),0,Oven!$G$22)</f>
        <v>169.05388952690382</v>
      </c>
    </row>
    <row r="83" spans="1:13" x14ac:dyDescent="0.25">
      <c r="A83">
        <v>78</v>
      </c>
      <c r="B83">
        <f t="shared" ca="1" si="3"/>
        <v>226.83964456833678</v>
      </c>
      <c r="C83">
        <f ca="1">(1.247 * Table4[[#This Row],[Simulated Live Weights]] ) + 33.009</f>
        <v>315.87803677671599</v>
      </c>
      <c r="D83">
        <f ca="1">(1.3932*Table4[[#This Row],[Simulated Live Weights]])+5.316</f>
        <v>321.34899281260675</v>
      </c>
      <c r="E83">
        <f ca="1">Table4[[#This Row],[Apply Machine 1 Model]]+NORMINV(RAND(),0,'Machine 1'!$G$22)</f>
        <v>317.24744316255556</v>
      </c>
      <c r="F83">
        <f ca="1">Table4[[#This Row],[Simulated Live Weights]]+NORMINV(RAND(),0,'Machine 2'!$G$22)</f>
        <v>219.61360267930723</v>
      </c>
      <c r="H83">
        <f t="shared" ca="1" si="5"/>
        <v>171.02271091143325</v>
      </c>
      <c r="J83">
        <f ca="1">Table5[[#This Row],[Apply Oven Model On Half Of Machine 1 And Half Of Machine 2]]+NORMINV(RAND(),0,Oven!$G$22)</f>
        <v>174.12020181952184</v>
      </c>
      <c r="L83" s="11">
        <f t="shared" ca="1" si="4"/>
        <v>240.56795517219336</v>
      </c>
      <c r="M83">
        <f ca="1">Table5[[#This Row],[Apply Oven Model On Half Of Machine 1 And Half Of Machine 2]]+NORMINV(RAND(),0,Oven!$G$22)</f>
        <v>168.62627416476431</v>
      </c>
    </row>
    <row r="84" spans="1:13" x14ac:dyDescent="0.25">
      <c r="A84">
        <v>79</v>
      </c>
      <c r="B84">
        <f t="shared" ca="1" si="3"/>
        <v>280.86522434015359</v>
      </c>
      <c r="C84">
        <f ca="1">(1.247 * Table4[[#This Row],[Simulated Live Weights]] ) + 33.009</f>
        <v>383.24793475217155</v>
      </c>
      <c r="D84">
        <f ca="1">(1.3932*Table4[[#This Row],[Simulated Live Weights]])+5.316</f>
        <v>396.61743055070195</v>
      </c>
      <c r="E84">
        <f ca="1">Table4[[#This Row],[Apply Machine 1 Model]]+NORMINV(RAND(),0,'Machine 1'!$G$22)</f>
        <v>386.78234583129449</v>
      </c>
      <c r="F84">
        <f ca="1">Table4[[#This Row],[Simulated Live Weights]]+NORMINV(RAND(),0,'Machine 2'!$G$22)</f>
        <v>284.06482227002516</v>
      </c>
      <c r="H84">
        <f t="shared" ca="1" si="5"/>
        <v>162.56726674691458</v>
      </c>
      <c r="J84">
        <f ca="1">Table5[[#This Row],[Apply Oven Model On Half Of Machine 1 And Half Of Machine 2]]+NORMINV(RAND(),0,Oven!$G$22)</f>
        <v>154.29505216803133</v>
      </c>
      <c r="L84" s="10">
        <f t="shared" ca="1" si="4"/>
        <v>244.45192543936827</v>
      </c>
      <c r="M84">
        <f ca="1">Table5[[#This Row],[Apply Oven Model On Half Of Machine 1 And Half Of Machine 2]]+NORMINV(RAND(),0,Oven!$G$22)</f>
        <v>159.32125160018722</v>
      </c>
    </row>
    <row r="85" spans="1:13" x14ac:dyDescent="0.25">
      <c r="A85">
        <v>80</v>
      </c>
      <c r="B85">
        <f t="shared" ca="1" si="3"/>
        <v>264.40827131941455</v>
      </c>
      <c r="C85">
        <f ca="1">(1.247 * Table4[[#This Row],[Simulated Live Weights]] ) + 33.009</f>
        <v>362.72611433531</v>
      </c>
      <c r="D85">
        <f ca="1">(1.3932*Table4[[#This Row],[Simulated Live Weights]])+5.316</f>
        <v>373.68960360220831</v>
      </c>
      <c r="E85">
        <f ca="1">Table4[[#This Row],[Apply Machine 1 Model]]+NORMINV(RAND(),0,'Machine 1'!$G$22)</f>
        <v>355.665700037509</v>
      </c>
      <c r="F85">
        <f ca="1">Table4[[#This Row],[Simulated Live Weights]]+NORMINV(RAND(),0,'Machine 2'!$G$22)</f>
        <v>271.8909305399157</v>
      </c>
      <c r="H85">
        <f t="shared" ca="1" si="5"/>
        <v>166.35105087543889</v>
      </c>
      <c r="J85">
        <f ca="1">Table5[[#This Row],[Apply Oven Model On Half Of Machine 1 And Half Of Machine 2]]+NORMINV(RAND(),0,Oven!$G$22)</f>
        <v>163.5500038726536</v>
      </c>
      <c r="L85" s="11">
        <f t="shared" ca="1" si="4"/>
        <v>235.26124168132509</v>
      </c>
      <c r="M85">
        <f ca="1">Table5[[#This Row],[Apply Oven Model On Half Of Machine 1 And Half Of Machine 2]]+NORMINV(RAND(),0,Oven!$G$22)</f>
        <v>160.60469712843727</v>
      </c>
    </row>
    <row r="86" spans="1:13" x14ac:dyDescent="0.25">
      <c r="A86">
        <v>81</v>
      </c>
      <c r="B86">
        <f t="shared" ca="1" si="3"/>
        <v>215.24096526000019</v>
      </c>
      <c r="C86">
        <f ca="1">(1.247 * Table4[[#This Row],[Simulated Live Weights]] ) + 33.009</f>
        <v>301.41448367922027</v>
      </c>
      <c r="D86">
        <f ca="1">(1.3932*Table4[[#This Row],[Simulated Live Weights]])+5.316</f>
        <v>305.18971280023226</v>
      </c>
      <c r="E86">
        <f ca="1">Table4[[#This Row],[Apply Machine 1 Model]]+NORMINV(RAND(),0,'Machine 1'!$G$22)</f>
        <v>301.89155991150602</v>
      </c>
      <c r="F86">
        <f ca="1">Table4[[#This Row],[Simulated Live Weights]]+NORMINV(RAND(),0,'Machine 2'!$G$22)</f>
        <v>212.19345473171629</v>
      </c>
      <c r="H86">
        <f t="shared" ca="1" si="5"/>
        <v>172.88998631476085</v>
      </c>
      <c r="J86">
        <f ca="1">Table5[[#This Row],[Apply Oven Model On Half Of Machine 1 And Half Of Machine 2]]+NORMINV(RAND(),0,Oven!$G$22)</f>
        <v>170.63225531910999</v>
      </c>
      <c r="L86" s="10">
        <f t="shared" ca="1" si="4"/>
        <v>287.31334394701219</v>
      </c>
      <c r="M86">
        <f ca="1">Table5[[#This Row],[Apply Oven Model On Half Of Machine 1 And Half Of Machine 2]]+NORMINV(RAND(),0,Oven!$G$22)</f>
        <v>161.86365479395303</v>
      </c>
    </row>
    <row r="87" spans="1:13" x14ac:dyDescent="0.25">
      <c r="A87">
        <v>82</v>
      </c>
      <c r="B87">
        <f t="shared" ca="1" si="3"/>
        <v>225.83307453604564</v>
      </c>
      <c r="C87">
        <f ca="1">(1.247 * Table4[[#This Row],[Simulated Live Weights]] ) + 33.009</f>
        <v>314.62284394644894</v>
      </c>
      <c r="D87">
        <f ca="1">(1.3932*Table4[[#This Row],[Simulated Live Weights]])+5.316</f>
        <v>319.94663944361878</v>
      </c>
      <c r="E87">
        <f ca="1">Table4[[#This Row],[Apply Machine 1 Model]]+NORMINV(RAND(),0,'Machine 1'!$G$22)</f>
        <v>313.23082449548536</v>
      </c>
      <c r="F87">
        <f ca="1">Table4[[#This Row],[Simulated Live Weights]]+NORMINV(RAND(),0,'Machine 2'!$G$22)</f>
        <v>228.07085386688607</v>
      </c>
      <c r="H87">
        <f t="shared" ca="1" si="5"/>
        <v>171.51113174134898</v>
      </c>
      <c r="J87">
        <f ca="1">Table5[[#This Row],[Apply Oven Model On Half Of Machine 1 And Half Of Machine 2]]+NORMINV(RAND(),0,Oven!$G$22)</f>
        <v>168.06545987081898</v>
      </c>
      <c r="L87" s="11">
        <f t="shared" ca="1" si="4"/>
        <v>256.08949690292377</v>
      </c>
      <c r="M87">
        <f ca="1">Table5[[#This Row],[Apply Oven Model On Half Of Machine 1 And Half Of Machine 2]]+NORMINV(RAND(),0,Oven!$G$22)</f>
        <v>170.69370735266014</v>
      </c>
    </row>
    <row r="88" spans="1:13" x14ac:dyDescent="0.25">
      <c r="A88">
        <v>83</v>
      </c>
      <c r="B88">
        <f t="shared" ca="1" si="3"/>
        <v>244.24867794940531</v>
      </c>
      <c r="C88">
        <f ca="1">(1.247 * Table4[[#This Row],[Simulated Live Weights]] ) + 33.009</f>
        <v>337.58710140290844</v>
      </c>
      <c r="D88">
        <f ca="1">(1.3932*Table4[[#This Row],[Simulated Live Weights]])+5.316</f>
        <v>345.60325811911144</v>
      </c>
      <c r="E88">
        <f ca="1">Table4[[#This Row],[Apply Machine 1 Model]]+NORMINV(RAND(),0,'Machine 1'!$G$22)</f>
        <v>333.21810725141</v>
      </c>
      <c r="F88">
        <f ca="1">Table4[[#This Row],[Simulated Live Weights]]+NORMINV(RAND(),0,'Machine 2'!$G$22)</f>
        <v>238.02349921589922</v>
      </c>
      <c r="H88">
        <f t="shared" ca="1" si="5"/>
        <v>169.08067815822852</v>
      </c>
      <c r="J88">
        <f ca="1">Table5[[#This Row],[Apply Oven Model On Half Of Machine 1 And Half Of Machine 2]]+NORMINV(RAND(),0,Oven!$G$22)</f>
        <v>176.48535273276261</v>
      </c>
      <c r="L88" s="10">
        <f t="shared" ca="1" si="4"/>
        <v>283.82095889861063</v>
      </c>
      <c r="M88">
        <f ca="1">Table5[[#This Row],[Apply Oven Model On Half Of Machine 1 And Half Of Machine 2]]+NORMINV(RAND(),0,Oven!$G$22)</f>
        <v>174.28261869190339</v>
      </c>
    </row>
    <row r="89" spans="1:13" x14ac:dyDescent="0.25">
      <c r="A89">
        <v>84</v>
      </c>
      <c r="B89">
        <f t="shared" ca="1" si="3"/>
        <v>220.37813154044269</v>
      </c>
      <c r="C89">
        <f ca="1">(1.247 * Table4[[#This Row],[Simulated Live Weights]] ) + 33.009</f>
        <v>307.8205300309321</v>
      </c>
      <c r="D89">
        <f ca="1">(1.3932*Table4[[#This Row],[Simulated Live Weights]])+5.316</f>
        <v>312.34681286214476</v>
      </c>
      <c r="E89">
        <f ca="1">Table4[[#This Row],[Apply Machine 1 Model]]+NORMINV(RAND(),0,'Machine 1'!$G$22)</f>
        <v>317.3065061333096</v>
      </c>
      <c r="F89">
        <f ca="1">Table4[[#This Row],[Simulated Live Weights]]+NORMINV(RAND(),0,'Machine 2'!$G$22)</f>
        <v>225.20983968857223</v>
      </c>
      <c r="H89">
        <f t="shared" ca="1" si="5"/>
        <v>171.01552885418954</v>
      </c>
      <c r="J89">
        <f ca="1">Table5[[#This Row],[Apply Oven Model On Half Of Machine 1 And Half Of Machine 2]]+NORMINV(RAND(),0,Oven!$G$22)</f>
        <v>177.75554385872843</v>
      </c>
      <c r="L89" s="11">
        <f t="shared" ca="1" si="4"/>
        <v>291.35558182514535</v>
      </c>
      <c r="M89">
        <f ca="1">Table5[[#This Row],[Apply Oven Model On Half Of Machine 1 And Half Of Machine 2]]+NORMINV(RAND(),0,Oven!$G$22)</f>
        <v>168.8034126702043</v>
      </c>
    </row>
    <row r="90" spans="1:13" x14ac:dyDescent="0.25">
      <c r="A90">
        <v>85</v>
      </c>
      <c r="B90">
        <f t="shared" ca="1" si="3"/>
        <v>229.02526627980117</v>
      </c>
      <c r="C90">
        <f ca="1">(1.247 * Table4[[#This Row],[Simulated Live Weights]] ) + 33.009</f>
        <v>318.60350705091213</v>
      </c>
      <c r="D90">
        <f ca="1">(1.3932*Table4[[#This Row],[Simulated Live Weights]])+5.316</f>
        <v>324.39400098101896</v>
      </c>
      <c r="E90">
        <f ca="1">Table4[[#This Row],[Apply Machine 1 Model]]+NORMINV(RAND(),0,'Machine 1'!$G$22)</f>
        <v>322.54126827047764</v>
      </c>
      <c r="F90">
        <f ca="1">Table4[[#This Row],[Simulated Live Weights]]+NORMINV(RAND(),0,'Machine 2'!$G$22)</f>
        <v>224.7559763071655</v>
      </c>
      <c r="H90">
        <f t="shared" ca="1" si="5"/>
        <v>170.37898177830991</v>
      </c>
      <c r="J90">
        <f ca="1">Table5[[#This Row],[Apply Oven Model On Half Of Machine 1 And Half Of Machine 2]]+NORMINV(RAND(),0,Oven!$G$22)</f>
        <v>166.46196871511813</v>
      </c>
      <c r="L90" s="10">
        <f t="shared" ca="1" si="4"/>
        <v>235.94641362404806</v>
      </c>
      <c r="M90">
        <f ca="1">Table5[[#This Row],[Apply Oven Model On Half Of Machine 1 And Half Of Machine 2]]+NORMINV(RAND(),0,Oven!$G$22)</f>
        <v>170.18687099577059</v>
      </c>
    </row>
    <row r="91" spans="1:13" x14ac:dyDescent="0.25">
      <c r="A91">
        <v>86</v>
      </c>
      <c r="B91">
        <f t="shared" ca="1" si="3"/>
        <v>268.2796835457973</v>
      </c>
      <c r="C91">
        <f ca="1">(1.247 * Table4[[#This Row],[Simulated Live Weights]] ) + 33.009</f>
        <v>367.55376538160925</v>
      </c>
      <c r="D91">
        <f ca="1">(1.3932*Table4[[#This Row],[Simulated Live Weights]])+5.316</f>
        <v>379.08325511600475</v>
      </c>
      <c r="E91">
        <f ca="1">Table4[[#This Row],[Apply Machine 1 Model]]+NORMINV(RAND(),0,'Machine 1'!$G$22)</f>
        <v>372.93889402404028</v>
      </c>
      <c r="F91">
        <f ca="1">Table4[[#This Row],[Simulated Live Weights]]+NORMINV(RAND(),0,'Machine 2'!$G$22)</f>
        <v>272.74705280531879</v>
      </c>
      <c r="H91">
        <f t="shared" ca="1" si="5"/>
        <v>164.2506304866767</v>
      </c>
      <c r="J91">
        <f ca="1">Table5[[#This Row],[Apply Oven Model On Half Of Machine 1 And Half Of Machine 2]]+NORMINV(RAND(),0,Oven!$G$22)</f>
        <v>166.65702264774714</v>
      </c>
      <c r="L91" s="11">
        <f t="shared" ca="1" si="4"/>
        <v>291.98730800883015</v>
      </c>
      <c r="M91">
        <f ca="1">Table5[[#This Row],[Apply Oven Model On Half Of Machine 1 And Half Of Machine 2]]+NORMINV(RAND(),0,Oven!$G$22)</f>
        <v>160.03946876021192</v>
      </c>
    </row>
    <row r="92" spans="1:13" x14ac:dyDescent="0.25">
      <c r="A92">
        <v>87</v>
      </c>
      <c r="B92">
        <f t="shared" ca="1" si="3"/>
        <v>271.47084790631584</v>
      </c>
      <c r="C92">
        <f ca="1">(1.247 * Table4[[#This Row],[Simulated Live Weights]] ) + 33.009</f>
        <v>371.53314733917591</v>
      </c>
      <c r="D92">
        <f ca="1">(1.3932*Table4[[#This Row],[Simulated Live Weights]])+5.316</f>
        <v>383.5291853030792</v>
      </c>
      <c r="E92">
        <f ca="1">Table4[[#This Row],[Apply Machine 1 Model]]+NORMINV(RAND(),0,'Machine 1'!$G$22)</f>
        <v>372.66909110234712</v>
      </c>
      <c r="F92">
        <f ca="1">Table4[[#This Row],[Simulated Live Weights]]+NORMINV(RAND(),0,'Machine 2'!$G$22)</f>
        <v>268.84928894199277</v>
      </c>
      <c r="H92">
        <f t="shared" ca="1" si="5"/>
        <v>164.28343852195459</v>
      </c>
      <c r="J92">
        <f ca="1">Table5[[#This Row],[Apply Oven Model On Half Of Machine 1 And Half Of Machine 2]]+NORMINV(RAND(),0,Oven!$G$22)</f>
        <v>153.8212954787071</v>
      </c>
      <c r="L92" s="10">
        <f t="shared" ca="1" si="4"/>
        <v>258.58568611982975</v>
      </c>
      <c r="M92">
        <f ca="1">Table5[[#This Row],[Apply Oven Model On Half Of Machine 1 And Half Of Machine 2]]+NORMINV(RAND(),0,Oven!$G$22)</f>
        <v>166.47288039084856</v>
      </c>
    </row>
    <row r="93" spans="1:13" x14ac:dyDescent="0.25">
      <c r="A93">
        <v>88</v>
      </c>
      <c r="B93">
        <f t="shared" ca="1" si="3"/>
        <v>246.14054222458375</v>
      </c>
      <c r="C93">
        <f ca="1">(1.247 * Table4[[#This Row],[Simulated Live Weights]] ) + 33.009</f>
        <v>339.94625615405596</v>
      </c>
      <c r="D93">
        <f ca="1">(1.3932*Table4[[#This Row],[Simulated Live Weights]])+5.316</f>
        <v>348.23900342729007</v>
      </c>
      <c r="E93">
        <f ca="1">Table4[[#This Row],[Apply Machine 1 Model]]+NORMINV(RAND(),0,'Machine 1'!$G$22)</f>
        <v>341.02401646479092</v>
      </c>
      <c r="F93">
        <f ca="1">Table4[[#This Row],[Simulated Live Weights]]+NORMINV(RAND(),0,'Machine 2'!$G$22)</f>
        <v>235.84218782695581</v>
      </c>
      <c r="H93">
        <f t="shared" ca="1" si="5"/>
        <v>168.13147959788142</v>
      </c>
      <c r="J93">
        <f ca="1">Table5[[#This Row],[Apply Oven Model On Half Of Machine 1 And Half Of Machine 2]]+NORMINV(RAND(),0,Oven!$G$22)</f>
        <v>164.22799391681977</v>
      </c>
      <c r="L93" s="11">
        <f t="shared" ca="1" si="4"/>
        <v>237.30969586750339</v>
      </c>
      <c r="M93">
        <f ca="1">Table5[[#This Row],[Apply Oven Model On Half Of Machine 1 And Half Of Machine 2]]+NORMINV(RAND(),0,Oven!$G$22)</f>
        <v>163.12535309694348</v>
      </c>
    </row>
    <row r="94" spans="1:13" x14ac:dyDescent="0.25">
      <c r="A94">
        <v>89</v>
      </c>
      <c r="B94">
        <f t="shared" ca="1" si="3"/>
        <v>235.97207420621541</v>
      </c>
      <c r="C94">
        <f ca="1">(1.247 * Table4[[#This Row],[Simulated Live Weights]] ) + 33.009</f>
        <v>327.26617653515063</v>
      </c>
      <c r="D94">
        <f ca="1">(1.3932*Table4[[#This Row],[Simulated Live Weights]])+5.316</f>
        <v>334.07229378409926</v>
      </c>
      <c r="E94">
        <f ca="1">Table4[[#This Row],[Apply Machine 1 Model]]+NORMINV(RAND(),0,'Machine 1'!$G$22)</f>
        <v>325.67071656087063</v>
      </c>
      <c r="F94">
        <f ca="1">Table4[[#This Row],[Simulated Live Weights]]+NORMINV(RAND(),0,'Machine 2'!$G$22)</f>
        <v>238.46105638967035</v>
      </c>
      <c r="H94">
        <f t="shared" ca="1" si="5"/>
        <v>169.99844086619811</v>
      </c>
      <c r="J94">
        <f ca="1">Table5[[#This Row],[Apply Oven Model On Half Of Machine 1 And Half Of Machine 2]]+NORMINV(RAND(),0,Oven!$G$22)</f>
        <v>168.85517250581205</v>
      </c>
      <c r="L94" s="10">
        <f t="shared" ca="1" si="4"/>
        <v>250.44677104804154</v>
      </c>
      <c r="M94">
        <f ca="1">Table5[[#This Row],[Apply Oven Model On Half Of Machine 1 And Half Of Machine 2]]+NORMINV(RAND(),0,Oven!$G$22)</f>
        <v>162.11311848676394</v>
      </c>
    </row>
    <row r="95" spans="1:13" x14ac:dyDescent="0.25">
      <c r="A95">
        <v>90</v>
      </c>
      <c r="B95">
        <f t="shared" ca="1" si="3"/>
        <v>272.36808563182154</v>
      </c>
      <c r="C95">
        <f ca="1">(1.247 * Table4[[#This Row],[Simulated Live Weights]] ) + 33.009</f>
        <v>372.65200278288148</v>
      </c>
      <c r="D95">
        <f ca="1">(1.3932*Table4[[#This Row],[Simulated Live Weights]])+5.316</f>
        <v>384.77921690225372</v>
      </c>
      <c r="E95">
        <f ca="1">Table4[[#This Row],[Apply Machine 1 Model]]+NORMINV(RAND(),0,'Machine 1'!$G$22)</f>
        <v>371.13969288695563</v>
      </c>
      <c r="F95">
        <f ca="1">Table4[[#This Row],[Simulated Live Weights]]+NORMINV(RAND(),0,'Machine 2'!$G$22)</f>
        <v>283.31989144612385</v>
      </c>
      <c r="H95">
        <f t="shared" ca="1" si="5"/>
        <v>164.46941334494619</v>
      </c>
      <c r="J95">
        <f ca="1">Table5[[#This Row],[Apply Oven Model On Half Of Machine 1 And Half Of Machine 2]]+NORMINV(RAND(),0,Oven!$G$22)</f>
        <v>177.5753717653148</v>
      </c>
      <c r="L95" s="11">
        <f t="shared" ca="1" si="4"/>
        <v>245.56474145898227</v>
      </c>
      <c r="M95">
        <f ca="1">Table5[[#This Row],[Apply Oven Model On Half Of Machine 1 And Half Of Machine 2]]+NORMINV(RAND(),0,Oven!$G$22)</f>
        <v>169.14553291843754</v>
      </c>
    </row>
    <row r="96" spans="1:13" x14ac:dyDescent="0.25">
      <c r="A96">
        <v>91</v>
      </c>
      <c r="B96">
        <f t="shared" ca="1" si="3"/>
        <v>249.63128347455074</v>
      </c>
      <c r="C96">
        <f ca="1">(1.247 * Table4[[#This Row],[Simulated Live Weights]] ) + 33.009</f>
        <v>344.29921049276481</v>
      </c>
      <c r="D96">
        <f ca="1">(1.3932*Table4[[#This Row],[Simulated Live Weights]])+5.316</f>
        <v>353.10230413674407</v>
      </c>
      <c r="E96">
        <f ca="1">Table4[[#This Row],[Apply Machine 1 Model]]+NORMINV(RAND(),0,'Machine 1'!$G$22)</f>
        <v>345.9257376519862</v>
      </c>
      <c r="F96">
        <f ca="1">Table4[[#This Row],[Simulated Live Weights]]+NORMINV(RAND(),0,'Machine 2'!$G$22)</f>
        <v>259.35148225140335</v>
      </c>
      <c r="H96">
        <f t="shared" ca="1" si="5"/>
        <v>167.53543030151849</v>
      </c>
      <c r="J96">
        <f ca="1">Table5[[#This Row],[Apply Oven Model On Half Of Machine 1 And Half Of Machine 2]]+NORMINV(RAND(),0,Oven!$G$22)</f>
        <v>165.31091538388665</v>
      </c>
      <c r="L96" s="10">
        <f t="shared" ca="1" si="4"/>
        <v>237.16867407385615</v>
      </c>
      <c r="M96">
        <f ca="1">Table5[[#This Row],[Apply Oven Model On Half Of Machine 1 And Half Of Machine 2]]+NORMINV(RAND(),0,Oven!$G$22)</f>
        <v>177.73509903814505</v>
      </c>
    </row>
    <row r="97" spans="1:13" x14ac:dyDescent="0.25">
      <c r="A97">
        <v>92</v>
      </c>
      <c r="B97">
        <f t="shared" ca="1" si="3"/>
        <v>255.51252399527931</v>
      </c>
      <c r="C97">
        <f ca="1">(1.247 * Table4[[#This Row],[Simulated Live Weights]] ) + 33.009</f>
        <v>351.63311742211334</v>
      </c>
      <c r="D97">
        <f ca="1">(1.3932*Table4[[#This Row],[Simulated Live Weights]])+5.316</f>
        <v>361.2960484302231</v>
      </c>
      <c r="E97">
        <f ca="1">Table4[[#This Row],[Apply Machine 1 Model]]+NORMINV(RAND(),0,'Machine 1'!$G$22)</f>
        <v>346.71763118791279</v>
      </c>
      <c r="F97">
        <f ca="1">Table4[[#This Row],[Simulated Live Weights]]+NORMINV(RAND(),0,'Machine 2'!$G$22)</f>
        <v>256.2472181032096</v>
      </c>
      <c r="H97">
        <f t="shared" ca="1" si="5"/>
        <v>167.43913604754979</v>
      </c>
      <c r="J97">
        <f ca="1">Table5[[#This Row],[Apply Oven Model On Half Of Machine 1 And Half Of Machine 2]]+NORMINV(RAND(),0,Oven!$G$22)</f>
        <v>163.16680348265626</v>
      </c>
      <c r="L97" s="11">
        <f t="shared" ca="1" si="4"/>
        <v>263.67235979208692</v>
      </c>
      <c r="M97">
        <f ca="1">Table5[[#This Row],[Apply Oven Model On Half Of Machine 1 And Half Of Machine 2]]+NORMINV(RAND(),0,Oven!$G$22)</f>
        <v>167.10365335556617</v>
      </c>
    </row>
    <row r="98" spans="1:13" x14ac:dyDescent="0.25">
      <c r="A98">
        <v>93</v>
      </c>
      <c r="B98">
        <f t="shared" ca="1" si="3"/>
        <v>274.80733506584482</v>
      </c>
      <c r="C98">
        <f ca="1">(1.247 * Table4[[#This Row],[Simulated Live Weights]] ) + 33.009</f>
        <v>375.69374682710855</v>
      </c>
      <c r="D98">
        <f ca="1">(1.3932*Table4[[#This Row],[Simulated Live Weights]])+5.316</f>
        <v>388.17757921373499</v>
      </c>
      <c r="E98">
        <f ca="1">Table4[[#This Row],[Apply Machine 1 Model]]+NORMINV(RAND(),0,'Machine 1'!$G$22)</f>
        <v>370.02249215127273</v>
      </c>
      <c r="F98">
        <f ca="1">Table4[[#This Row],[Simulated Live Weights]]+NORMINV(RAND(),0,'Machine 2'!$G$22)</f>
        <v>274.30484844082207</v>
      </c>
      <c r="H98">
        <f t="shared" ca="1" si="5"/>
        <v>164.60526495440524</v>
      </c>
      <c r="J98">
        <f ca="1">Table5[[#This Row],[Apply Oven Model On Half Of Machine 1 And Half Of Machine 2]]+NORMINV(RAND(),0,Oven!$G$22)</f>
        <v>168.00376549169948</v>
      </c>
      <c r="L98" s="10">
        <f t="shared" ca="1" si="4"/>
        <v>264.10844720347677</v>
      </c>
      <c r="M98">
        <f ca="1">Table5[[#This Row],[Apply Oven Model On Half Of Machine 1 And Half Of Machine 2]]+NORMINV(RAND(),0,Oven!$G$22)</f>
        <v>170.99672014007359</v>
      </c>
    </row>
    <row r="99" spans="1:13" x14ac:dyDescent="0.25">
      <c r="A99">
        <v>94</v>
      </c>
      <c r="B99">
        <f t="shared" ca="1" si="3"/>
        <v>210.70538307315175</v>
      </c>
      <c r="C99">
        <f ca="1">(1.247 * Table4[[#This Row],[Simulated Live Weights]] ) + 33.009</f>
        <v>295.75861269222025</v>
      </c>
      <c r="D99">
        <f ca="1">(1.3932*Table4[[#This Row],[Simulated Live Weights]])+5.316</f>
        <v>298.87073969751498</v>
      </c>
      <c r="E99">
        <f ca="1">Table4[[#This Row],[Apply Machine 1 Model]]+NORMINV(RAND(),0,'Machine 1'!$G$22)</f>
        <v>296.8931142212337</v>
      </c>
      <c r="F99">
        <f ca="1">Table4[[#This Row],[Simulated Live Weights]]+NORMINV(RAND(),0,'Machine 2'!$G$22)</f>
        <v>218.83843064781138</v>
      </c>
      <c r="H99">
        <f t="shared" ca="1" si="5"/>
        <v>173.49779731069799</v>
      </c>
      <c r="J99">
        <f ca="1">Table5[[#This Row],[Apply Oven Model On Half Of Machine 1 And Half Of Machine 2]]+NORMINV(RAND(),0,Oven!$G$22)</f>
        <v>162.60140309489159</v>
      </c>
      <c r="L99" s="11">
        <f t="shared" ca="1" si="4"/>
        <v>267.40504098041339</v>
      </c>
      <c r="M99">
        <f ca="1">Table5[[#This Row],[Apply Oven Model On Half Of Machine 1 And Half Of Machine 2]]+NORMINV(RAND(),0,Oven!$G$22)</f>
        <v>163.74845958708968</v>
      </c>
    </row>
    <row r="100" spans="1:13" x14ac:dyDescent="0.25">
      <c r="A100">
        <v>95</v>
      </c>
      <c r="B100">
        <f t="shared" ca="1" si="3"/>
        <v>238.92751201795755</v>
      </c>
      <c r="C100">
        <f ca="1">(1.247 * Table4[[#This Row],[Simulated Live Weights]] ) + 33.009</f>
        <v>330.95160748639313</v>
      </c>
      <c r="D100">
        <f ca="1">(1.3932*Table4[[#This Row],[Simulated Live Weights]])+5.316</f>
        <v>338.18980974341844</v>
      </c>
      <c r="E100">
        <f ca="1">Table4[[#This Row],[Apply Machine 1 Model]]+NORMINV(RAND(),0,'Machine 1'!$G$22)</f>
        <v>336.29025182318486</v>
      </c>
      <c r="F100">
        <f ca="1">Table4[[#This Row],[Simulated Live Weights]]+NORMINV(RAND(),0,'Machine 2'!$G$22)</f>
        <v>245.137746006659</v>
      </c>
      <c r="H100">
        <f t="shared" ca="1" si="5"/>
        <v>168.70710537830072</v>
      </c>
      <c r="J100">
        <f ca="1">Table5[[#This Row],[Apply Oven Model On Half Of Machine 1 And Half Of Machine 2]]+NORMINV(RAND(),0,Oven!$G$22)</f>
        <v>169.95778270511244</v>
      </c>
      <c r="L100" s="10">
        <f t="shared" ca="1" si="4"/>
        <v>247.90577784426523</v>
      </c>
      <c r="M100">
        <f ca="1">Table5[[#This Row],[Apply Oven Model On Half Of Machine 1 And Half Of Machine 2]]+NORMINV(RAND(),0,Oven!$G$22)</f>
        <v>169.53939117551832</v>
      </c>
    </row>
    <row r="101" spans="1:13" x14ac:dyDescent="0.25">
      <c r="A101">
        <v>96</v>
      </c>
      <c r="B101">
        <f t="shared" ca="1" si="3"/>
        <v>280.56903390519767</v>
      </c>
      <c r="C101">
        <f ca="1">(1.247 * Table4[[#This Row],[Simulated Live Weights]] ) + 33.009</f>
        <v>382.87858527978153</v>
      </c>
      <c r="D101">
        <f ca="1">(1.3932*Table4[[#This Row],[Simulated Live Weights]])+5.316</f>
        <v>396.20477803672139</v>
      </c>
      <c r="E101">
        <f ca="1">Table4[[#This Row],[Apply Machine 1 Model]]+NORMINV(RAND(),0,'Machine 1'!$G$22)</f>
        <v>375.23171507644128</v>
      </c>
      <c r="F101">
        <f ca="1">Table4[[#This Row],[Simulated Live Weights]]+NORMINV(RAND(),0,'Machine 2'!$G$22)</f>
        <v>285.73555594032206</v>
      </c>
      <c r="H101">
        <f t="shared" ca="1" si="5"/>
        <v>163.97182344670472</v>
      </c>
      <c r="J101">
        <f ca="1">Table5[[#This Row],[Apply Oven Model On Half Of Machine 1 And Half Of Machine 2]]+NORMINV(RAND(),0,Oven!$G$22)</f>
        <v>167.67184659568724</v>
      </c>
      <c r="L101" s="11">
        <f t="shared" ca="1" si="4"/>
        <v>220.45314580797478</v>
      </c>
      <c r="M101">
        <f ca="1">Table5[[#This Row],[Apply Oven Model On Half Of Machine 1 And Half Of Machine 2]]+NORMINV(RAND(),0,Oven!$G$22)</f>
        <v>165.61695711817669</v>
      </c>
    </row>
    <row r="102" spans="1:13" x14ac:dyDescent="0.25">
      <c r="A102">
        <v>97</v>
      </c>
      <c r="B102">
        <f t="shared" ca="1" si="3"/>
        <v>220.16002839887406</v>
      </c>
      <c r="C102">
        <f ca="1">(1.247 * Table4[[#This Row],[Simulated Live Weights]] ) + 33.009</f>
        <v>307.548555413396</v>
      </c>
      <c r="D102">
        <f ca="1">(1.3932*Table4[[#This Row],[Simulated Live Weights]])+5.316</f>
        <v>312.04295156531134</v>
      </c>
      <c r="E102">
        <f ca="1">Table4[[#This Row],[Apply Machine 1 Model]]+NORMINV(RAND(),0,'Machine 1'!$G$22)</f>
        <v>310.72562044363383</v>
      </c>
      <c r="F102">
        <f ca="1">Table4[[#This Row],[Simulated Live Weights]]+NORMINV(RAND(),0,'Machine 2'!$G$22)</f>
        <v>214.11935816325018</v>
      </c>
      <c r="H102">
        <f t="shared" ca="1" si="5"/>
        <v>171.81576455405411</v>
      </c>
      <c r="J102">
        <f ca="1">Table5[[#This Row],[Apply Oven Model On Half Of Machine 1 And Half Of Machine 2]]+NORMINV(RAND(),0,Oven!$G$22)</f>
        <v>176.96201625669363</v>
      </c>
      <c r="L102" s="10">
        <f t="shared" ca="1" si="4"/>
        <v>280.90633506530338</v>
      </c>
      <c r="M102">
        <f ca="1">Table5[[#This Row],[Apply Oven Model On Half Of Machine 1 And Half Of Machine 2]]+NORMINV(RAND(),0,Oven!$G$22)</f>
        <v>167.66465721601887</v>
      </c>
    </row>
    <row r="103" spans="1:13" x14ac:dyDescent="0.25">
      <c r="A103">
        <v>98</v>
      </c>
      <c r="B103">
        <f t="shared" ca="1" si="3"/>
        <v>245.45347902862989</v>
      </c>
      <c r="C103">
        <f ca="1">(1.247 * Table4[[#This Row],[Simulated Live Weights]] ) + 33.009</f>
        <v>339.08948834870154</v>
      </c>
      <c r="D103">
        <f ca="1">(1.3932*Table4[[#This Row],[Simulated Live Weights]])+5.316</f>
        <v>347.28178698268715</v>
      </c>
      <c r="E103">
        <f ca="1">Table4[[#This Row],[Apply Machine 1 Model]]+NORMINV(RAND(),0,'Machine 1'!$G$22)</f>
        <v>334.69222352958337</v>
      </c>
      <c r="F103">
        <f ca="1">Table4[[#This Row],[Simulated Live Weights]]+NORMINV(RAND(),0,'Machine 2'!$G$22)</f>
        <v>244.03993060408175</v>
      </c>
      <c r="H103">
        <f t="shared" ca="1" si="5"/>
        <v>168.90142561880265</v>
      </c>
      <c r="J103">
        <f ca="1">Table5[[#This Row],[Apply Oven Model On Half Of Machine 1 And Half Of Machine 2]]+NORMINV(RAND(),0,Oven!$G$22)</f>
        <v>170.91684322732166</v>
      </c>
      <c r="L103" s="11">
        <f t="shared" ca="1" si="4"/>
        <v>263.45351720850249</v>
      </c>
      <c r="M103">
        <f ca="1">Table5[[#This Row],[Apply Oven Model On Half Of Machine 1 And Half Of Machine 2]]+NORMINV(RAND(),0,Oven!$G$22)</f>
        <v>170.33238664205518</v>
      </c>
    </row>
    <row r="104" spans="1:13" x14ac:dyDescent="0.25">
      <c r="A104">
        <v>99</v>
      </c>
      <c r="B104">
        <f t="shared" ca="1" si="3"/>
        <v>244.0809941472541</v>
      </c>
      <c r="C104">
        <f ca="1">(1.247 * Table4[[#This Row],[Simulated Live Weights]] ) + 33.009</f>
        <v>337.37799970162592</v>
      </c>
      <c r="D104">
        <f ca="1">(1.3932*Table4[[#This Row],[Simulated Live Weights]])+5.316</f>
        <v>345.36964104595438</v>
      </c>
      <c r="E104">
        <f ca="1">Table4[[#This Row],[Apply Machine 1 Model]]+NORMINV(RAND(),0,'Machine 1'!$G$22)</f>
        <v>343.91178657972364</v>
      </c>
      <c r="F104">
        <f ca="1">Table4[[#This Row],[Simulated Live Weights]]+NORMINV(RAND(),0,'Machine 2'!$G$22)</f>
        <v>233.85820026173349</v>
      </c>
      <c r="H104">
        <f t="shared" ca="1" si="5"/>
        <v>167.78032675190559</v>
      </c>
      <c r="J104">
        <f ca="1">Table5[[#This Row],[Apply Oven Model On Half Of Machine 1 And Half Of Machine 2]]+NORMINV(RAND(),0,Oven!$G$22)</f>
        <v>170.94213631198883</v>
      </c>
      <c r="L104" s="10">
        <f t="shared" ca="1" si="4"/>
        <v>225.27868016544434</v>
      </c>
      <c r="M104">
        <f ca="1">Table5[[#This Row],[Apply Oven Model On Half Of Machine 1 And Half Of Machine 2]]+NORMINV(RAND(),0,Oven!$G$22)</f>
        <v>168.60919951467895</v>
      </c>
    </row>
    <row r="105" spans="1:13" x14ac:dyDescent="0.25">
      <c r="A105">
        <v>100</v>
      </c>
      <c r="B105">
        <f t="shared" ca="1" si="3"/>
        <v>203.66614213699677</v>
      </c>
      <c r="C105">
        <f ca="1">(1.247 * Table4[[#This Row],[Simulated Live Weights]] ) + 33.009</f>
        <v>286.98067924483502</v>
      </c>
      <c r="D105">
        <f ca="1">(1.3932*Table4[[#This Row],[Simulated Live Weights]])+5.316</f>
        <v>289.06366922526388</v>
      </c>
      <c r="E105">
        <f ca="1">Table4[[#This Row],[Apply Machine 1 Model]]+NORMINV(RAND(),0,'Machine 1'!$G$22)</f>
        <v>290.10394547809898</v>
      </c>
      <c r="F105">
        <f ca="1">Table4[[#This Row],[Simulated Live Weights]]+NORMINV(RAND(),0,'Machine 2'!$G$22)</f>
        <v>209.05818903738958</v>
      </c>
      <c r="H105">
        <f t="shared" ca="1" si="5"/>
        <v>174.32336022986317</v>
      </c>
      <c r="J105">
        <f ca="1">Table5[[#This Row],[Apply Oven Model On Half Of Machine 1 And Half Of Machine 2]]+NORMINV(RAND(),0,Oven!$G$22)</f>
        <v>165.4070618214343</v>
      </c>
      <c r="L105" s="11">
        <f t="shared" ca="1" si="4"/>
        <v>221.7819544583291</v>
      </c>
      <c r="M105">
        <f ca="1">Table5[[#This Row],[Apply Oven Model On Half Of Machine 1 And Half Of Machine 2]]+NORMINV(RAND(),0,Oven!$G$22)</f>
        <v>179.44275646039742</v>
      </c>
    </row>
    <row r="106" spans="1:13" x14ac:dyDescent="0.25">
      <c r="A106">
        <v>101</v>
      </c>
      <c r="B106">
        <f t="shared" ca="1" si="3"/>
        <v>310.36214793392531</v>
      </c>
      <c r="C106">
        <f ca="1">(1.247 * Table4[[#This Row],[Simulated Live Weights]] ) + 33.009</f>
        <v>420.03059847360493</v>
      </c>
      <c r="D106">
        <f ca="1">(1.3932*Table4[[#This Row],[Simulated Live Weights]])+5.316</f>
        <v>437.7125445015447</v>
      </c>
      <c r="E106">
        <f ca="1">Table4[[#This Row],[Apply Machine 1 Model]]+NORMINV(RAND(),0,'Machine 1'!$G$22)</f>
        <v>415.77389035894822</v>
      </c>
      <c r="F106">
        <f ca="1">Table4[[#This Row],[Simulated Live Weights]]+NORMINV(RAND(),0,'Machine 2'!$G$22)</f>
        <v>309.4458759237553</v>
      </c>
      <c r="H106">
        <f t="shared" ca="1" si="5"/>
        <v>159.04189493235188</v>
      </c>
      <c r="J106">
        <f ca="1">Table5[[#This Row],[Apply Oven Model On Half Of Machine 1 And Half Of Machine 2]]+NORMINV(RAND(),0,Oven!$G$22)</f>
        <v>160.8124519145195</v>
      </c>
      <c r="L106" s="10">
        <f t="shared" ca="1" si="4"/>
        <v>225.38344510024851</v>
      </c>
      <c r="M106">
        <f ca="1">Table5[[#This Row],[Apply Oven Model On Half Of Machine 1 And Half Of Machine 2]]+NORMINV(RAND(),0,Oven!$G$22)</f>
        <v>160.52787495972873</v>
      </c>
    </row>
    <row r="107" spans="1:13" x14ac:dyDescent="0.25">
      <c r="A107">
        <v>102</v>
      </c>
      <c r="B107">
        <f t="shared" ca="1" si="3"/>
        <v>241.60039942707303</v>
      </c>
      <c r="C107">
        <f ca="1">(1.247 * Table4[[#This Row],[Simulated Live Weights]] ) + 33.009</f>
        <v>334.28469808556008</v>
      </c>
      <c r="D107">
        <f ca="1">(1.3932*Table4[[#This Row],[Simulated Live Weights]])+5.316</f>
        <v>341.91367648179812</v>
      </c>
      <c r="E107">
        <f ca="1">Table4[[#This Row],[Apply Machine 1 Model]]+NORMINV(RAND(),0,'Machine 1'!$G$22)</f>
        <v>335.8534870896014</v>
      </c>
      <c r="F107">
        <f ca="1">Table4[[#This Row],[Simulated Live Weights]]+NORMINV(RAND(),0,'Machine 2'!$G$22)</f>
        <v>246.85446322412534</v>
      </c>
      <c r="H107">
        <f t="shared" ca="1" si="5"/>
        <v>168.76021596990446</v>
      </c>
      <c r="J107">
        <f ca="1">Table5[[#This Row],[Apply Oven Model On Half Of Machine 1 And Half Of Machine 2]]+NORMINV(RAND(),0,Oven!$G$22)</f>
        <v>162.68497954726817</v>
      </c>
      <c r="L107" s="11">
        <f t="shared" ca="1" si="4"/>
        <v>270.10236677684708</v>
      </c>
      <c r="M107">
        <f ca="1">Table5[[#This Row],[Apply Oven Model On Half Of Machine 1 And Half Of Machine 2]]+NORMINV(RAND(),0,Oven!$G$22)</f>
        <v>168.15680287545888</v>
      </c>
    </row>
    <row r="108" spans="1:13" x14ac:dyDescent="0.25">
      <c r="A108">
        <v>103</v>
      </c>
      <c r="B108">
        <f t="shared" ca="1" si="3"/>
        <v>274.50090990583084</v>
      </c>
      <c r="C108">
        <f ca="1">(1.247 * Table4[[#This Row],[Simulated Live Weights]] ) + 33.009</f>
        <v>375.31163465257112</v>
      </c>
      <c r="D108">
        <f ca="1">(1.3932*Table4[[#This Row],[Simulated Live Weights]])+5.316</f>
        <v>387.75066768080347</v>
      </c>
      <c r="E108">
        <f ca="1">Table4[[#This Row],[Apply Machine 1 Model]]+NORMINV(RAND(),0,'Machine 1'!$G$22)</f>
        <v>376.66623709925</v>
      </c>
      <c r="F108">
        <f ca="1">Table4[[#This Row],[Simulated Live Weights]]+NORMINV(RAND(),0,'Machine 2'!$G$22)</f>
        <v>272.57706170793534</v>
      </c>
      <c r="H108">
        <f t="shared" ca="1" si="5"/>
        <v>163.79738556873119</v>
      </c>
      <c r="J108">
        <f ca="1">Table5[[#This Row],[Apply Oven Model On Half Of Machine 1 And Half Of Machine 2]]+NORMINV(RAND(),0,Oven!$G$22)</f>
        <v>161.82310180362452</v>
      </c>
      <c r="L108" s="10">
        <f t="shared" ca="1" si="4"/>
        <v>254.77775667635598</v>
      </c>
      <c r="M108">
        <f ca="1">Table5[[#This Row],[Apply Oven Model On Half Of Machine 1 And Half Of Machine 2]]+NORMINV(RAND(),0,Oven!$G$22)</f>
        <v>159.49700406017232</v>
      </c>
    </row>
    <row r="109" spans="1:13" x14ac:dyDescent="0.25">
      <c r="A109">
        <v>104</v>
      </c>
      <c r="B109">
        <f t="shared" ca="1" si="3"/>
        <v>254.21716301153003</v>
      </c>
      <c r="C109">
        <f ca="1">(1.247 * Table4[[#This Row],[Simulated Live Weights]] ) + 33.009</f>
        <v>350.01780227537802</v>
      </c>
      <c r="D109">
        <f ca="1">(1.3932*Table4[[#This Row],[Simulated Live Weights]])+5.316</f>
        <v>359.49135150766364</v>
      </c>
      <c r="E109">
        <f ca="1">Table4[[#This Row],[Apply Machine 1 Model]]+NORMINV(RAND(),0,'Machine 1'!$G$22)</f>
        <v>353.06932817543645</v>
      </c>
      <c r="F109">
        <f ca="1">Table4[[#This Row],[Simulated Live Weights]]+NORMINV(RAND(),0,'Machine 2'!$G$22)</f>
        <v>253.74386974979427</v>
      </c>
      <c r="H109">
        <f t="shared" ca="1" si="5"/>
        <v>166.66676969386691</v>
      </c>
      <c r="J109">
        <f ca="1">Table5[[#This Row],[Apply Oven Model On Half Of Machine 1 And Half Of Machine 2]]+NORMINV(RAND(),0,Oven!$G$22)</f>
        <v>157.25932591770481</v>
      </c>
      <c r="L109" s="11">
        <f t="shared" ca="1" si="4"/>
        <v>233.84441992543773</v>
      </c>
      <c r="M109">
        <f ca="1">Table5[[#This Row],[Apply Oven Model On Half Of Machine 1 And Half Of Machine 2]]+NORMINV(RAND(),0,Oven!$G$22)</f>
        <v>159.64851538493107</v>
      </c>
    </row>
    <row r="110" spans="1:13" x14ac:dyDescent="0.25">
      <c r="A110">
        <v>105</v>
      </c>
      <c r="B110">
        <f t="shared" ca="1" si="3"/>
        <v>242.75766860064945</v>
      </c>
      <c r="C110">
        <f ca="1">(1.247 * Table4[[#This Row],[Simulated Live Weights]] ) + 33.009</f>
        <v>335.72781274500989</v>
      </c>
      <c r="D110">
        <f ca="1">(1.3932*Table4[[#This Row],[Simulated Live Weights]])+5.316</f>
        <v>343.52598389442477</v>
      </c>
      <c r="E110">
        <f ca="1">Table4[[#This Row],[Apply Machine 1 Model]]+NORMINV(RAND(),0,'Machine 1'!$G$22)</f>
        <v>340.58183855646774</v>
      </c>
      <c r="F110">
        <f ca="1">Table4[[#This Row],[Simulated Live Weights]]+NORMINV(RAND(),0,'Machine 2'!$G$22)</f>
        <v>245.85008680055464</v>
      </c>
      <c r="H110">
        <f t="shared" ca="1" si="5"/>
        <v>168.18524843153352</v>
      </c>
      <c r="J110">
        <f ca="1">Table5[[#This Row],[Apply Oven Model On Half Of Machine 1 And Half Of Machine 2]]+NORMINV(RAND(),0,Oven!$G$22)</f>
        <v>169.59871875776227</v>
      </c>
      <c r="L110" s="10">
        <f t="shared" ca="1" si="4"/>
        <v>236.12712427672216</v>
      </c>
      <c r="M110">
        <f ca="1">Table5[[#This Row],[Apply Oven Model On Half Of Machine 1 And Half Of Machine 2]]+NORMINV(RAND(),0,Oven!$G$22)</f>
        <v>172.00667749150563</v>
      </c>
    </row>
    <row r="111" spans="1:13" x14ac:dyDescent="0.25">
      <c r="A111">
        <v>106</v>
      </c>
      <c r="B111">
        <f t="shared" ca="1" si="3"/>
        <v>254.86454417587885</v>
      </c>
      <c r="C111">
        <f ca="1">(1.247 * Table4[[#This Row],[Simulated Live Weights]] ) + 33.009</f>
        <v>350.82508658732098</v>
      </c>
      <c r="D111">
        <f ca="1">(1.3932*Table4[[#This Row],[Simulated Live Weights]])+5.316</f>
        <v>360.39328294583436</v>
      </c>
      <c r="E111">
        <f ca="1">Table4[[#This Row],[Apply Machine 1 Model]]+NORMINV(RAND(),0,'Machine 1'!$G$22)</f>
        <v>346.46604728191329</v>
      </c>
      <c r="F111">
        <f ca="1">Table4[[#This Row],[Simulated Live Weights]]+NORMINV(RAND(),0,'Machine 2'!$G$22)</f>
        <v>259.36276424096127</v>
      </c>
      <c r="H111">
        <f t="shared" ca="1" si="5"/>
        <v>167.46972865051933</v>
      </c>
      <c r="J111">
        <f ca="1">Table5[[#This Row],[Apply Oven Model On Half Of Machine 1 And Half Of Machine 2]]+NORMINV(RAND(),0,Oven!$G$22)</f>
        <v>163.80323341537067</v>
      </c>
      <c r="L111" s="11">
        <f t="shared" ca="1" si="4"/>
        <v>251.18189834896043</v>
      </c>
      <c r="M111">
        <f ca="1">Table5[[#This Row],[Apply Oven Model On Half Of Machine 1 And Half Of Machine 2]]+NORMINV(RAND(),0,Oven!$G$22)</f>
        <v>175.52376233808786</v>
      </c>
    </row>
    <row r="112" spans="1:13" x14ac:dyDescent="0.25">
      <c r="A112">
        <v>107</v>
      </c>
      <c r="B112">
        <f t="shared" ca="1" si="3"/>
        <v>264.33034158803946</v>
      </c>
      <c r="C112">
        <f ca="1">(1.247 * Table4[[#This Row],[Simulated Live Weights]] ) + 33.009</f>
        <v>362.62893596028528</v>
      </c>
      <c r="D112">
        <f ca="1">(1.3932*Table4[[#This Row],[Simulated Live Weights]])+5.316</f>
        <v>373.58103190045654</v>
      </c>
      <c r="E112">
        <f ca="1">Table4[[#This Row],[Apply Machine 1 Model]]+NORMINV(RAND(),0,'Machine 1'!$G$22)</f>
        <v>360.35750390868202</v>
      </c>
      <c r="F112">
        <f ca="1">Table4[[#This Row],[Simulated Live Weights]]+NORMINV(RAND(),0,'Machine 2'!$G$22)</f>
        <v>275.58620107114115</v>
      </c>
      <c r="H112">
        <f t="shared" ca="1" si="5"/>
        <v>165.78052752470427</v>
      </c>
      <c r="J112">
        <f ca="1">Table5[[#This Row],[Apply Oven Model On Half Of Machine 1 And Half Of Machine 2]]+NORMINV(RAND(),0,Oven!$G$22)</f>
        <v>156.75782212704328</v>
      </c>
      <c r="L112" s="10">
        <f t="shared" ca="1" si="4"/>
        <v>233.60268340613072</v>
      </c>
      <c r="M112">
        <f ca="1">Table5[[#This Row],[Apply Oven Model On Half Of Machine 1 And Half Of Machine 2]]+NORMINV(RAND(),0,Oven!$G$22)</f>
        <v>176.85941405518341</v>
      </c>
    </row>
    <row r="113" spans="1:13" x14ac:dyDescent="0.25">
      <c r="A113">
        <v>108</v>
      </c>
      <c r="B113">
        <f t="shared" ca="1" si="3"/>
        <v>225.20306914412402</v>
      </c>
      <c r="C113">
        <f ca="1">(1.247 * Table4[[#This Row],[Simulated Live Weights]] ) + 33.009</f>
        <v>313.83722722272267</v>
      </c>
      <c r="D113">
        <f ca="1">(1.3932*Table4[[#This Row],[Simulated Live Weights]])+5.316</f>
        <v>319.06891593159355</v>
      </c>
      <c r="E113">
        <f ca="1">Table4[[#This Row],[Apply Machine 1 Model]]+NORMINV(RAND(),0,'Machine 1'!$G$22)</f>
        <v>317.43958995809004</v>
      </c>
      <c r="F113">
        <f ca="1">Table4[[#This Row],[Simulated Live Weights]]+NORMINV(RAND(),0,'Machine 2'!$G$22)</f>
        <v>221.97295790966251</v>
      </c>
      <c r="H113">
        <f t="shared" ca="1" si="5"/>
        <v>170.99934586109623</v>
      </c>
      <c r="J113">
        <f ca="1">Table5[[#This Row],[Apply Oven Model On Half Of Machine 1 And Half Of Machine 2]]+NORMINV(RAND(),0,Oven!$G$22)</f>
        <v>174.73830363298185</v>
      </c>
      <c r="L113" s="11">
        <f t="shared" ca="1" si="4"/>
        <v>192.18563633099885</v>
      </c>
      <c r="M113">
        <f ca="1">Table5[[#This Row],[Apply Oven Model On Half Of Machine 1 And Half Of Machine 2]]+NORMINV(RAND(),0,Oven!$G$22)</f>
        <v>168.87746700388948</v>
      </c>
    </row>
    <row r="114" spans="1:13" x14ac:dyDescent="0.25">
      <c r="A114">
        <v>109</v>
      </c>
      <c r="B114">
        <f t="shared" ca="1" si="3"/>
        <v>238.51423808023898</v>
      </c>
      <c r="C114">
        <f ca="1">(1.247 * Table4[[#This Row],[Simulated Live Weights]] ) + 33.009</f>
        <v>330.43625488605807</v>
      </c>
      <c r="D114">
        <f ca="1">(1.3932*Table4[[#This Row],[Simulated Live Weights]])+5.316</f>
        <v>337.61403649338894</v>
      </c>
      <c r="E114">
        <f ca="1">Table4[[#This Row],[Apply Machine 1 Model]]+NORMINV(RAND(),0,'Machine 1'!$G$22)</f>
        <v>327.45629406083003</v>
      </c>
      <c r="F114">
        <f ca="1">Table4[[#This Row],[Simulated Live Weights]]+NORMINV(RAND(),0,'Machine 2'!$G$22)</f>
        <v>237.30947573051384</v>
      </c>
      <c r="H114">
        <f t="shared" ca="1" si="5"/>
        <v>169.78131464220306</v>
      </c>
      <c r="J114">
        <f ca="1">Table5[[#This Row],[Apply Oven Model On Half Of Machine 1 And Half Of Machine 2]]+NORMINV(RAND(),0,Oven!$G$22)</f>
        <v>167.9942034828604</v>
      </c>
      <c r="L114" s="10">
        <f t="shared" ca="1" si="4"/>
        <v>267.22028094249833</v>
      </c>
      <c r="M114">
        <f ca="1">Table5[[#This Row],[Apply Oven Model On Half Of Machine 1 And Half Of Machine 2]]+NORMINV(RAND(),0,Oven!$G$22)</f>
        <v>170.80538487908049</v>
      </c>
    </row>
    <row r="115" spans="1:13" x14ac:dyDescent="0.25">
      <c r="A115">
        <v>110</v>
      </c>
      <c r="B115">
        <f t="shared" ca="1" si="3"/>
        <v>220.91674935147725</v>
      </c>
      <c r="C115">
        <f ca="1">(1.247 * Table4[[#This Row],[Simulated Live Weights]] ) + 33.009</f>
        <v>308.49218644129218</v>
      </c>
      <c r="D115">
        <f ca="1">(1.3932*Table4[[#This Row],[Simulated Live Weights]])+5.316</f>
        <v>313.09721519647809</v>
      </c>
      <c r="E115">
        <f ca="1">Table4[[#This Row],[Apply Machine 1 Model]]+NORMINV(RAND(),0,'Machine 1'!$G$22)</f>
        <v>310.23752643515678</v>
      </c>
      <c r="F115">
        <f ca="1">Table4[[#This Row],[Simulated Live Weights]]+NORMINV(RAND(),0,'Machine 2'!$G$22)</f>
        <v>225.11026398164094</v>
      </c>
      <c r="H115">
        <f t="shared" ca="1" si="5"/>
        <v>171.87511678548492</v>
      </c>
      <c r="J115">
        <f ca="1">Table5[[#This Row],[Apply Oven Model On Half Of Machine 1 And Half Of Machine 2]]+NORMINV(RAND(),0,Oven!$G$22)</f>
        <v>168.59984312738123</v>
      </c>
      <c r="L115" s="11">
        <f t="shared" ca="1" si="4"/>
        <v>233.44347626409956</v>
      </c>
      <c r="M115">
        <f ca="1">Table5[[#This Row],[Apply Oven Model On Half Of Machine 1 And Half Of Machine 2]]+NORMINV(RAND(),0,Oven!$G$22)</f>
        <v>172.05564272358728</v>
      </c>
    </row>
    <row r="116" spans="1:13" x14ac:dyDescent="0.25">
      <c r="A116">
        <v>111</v>
      </c>
      <c r="B116">
        <f t="shared" ca="1" si="3"/>
        <v>256.19673998398724</v>
      </c>
      <c r="C116">
        <f ca="1">(1.247 * Table4[[#This Row],[Simulated Live Weights]] ) + 33.009</f>
        <v>352.48633476003215</v>
      </c>
      <c r="D116">
        <f ca="1">(1.3932*Table4[[#This Row],[Simulated Live Weights]])+5.316</f>
        <v>362.249298145691</v>
      </c>
      <c r="E116">
        <f ca="1">Table4[[#This Row],[Apply Machine 1 Model]]+NORMINV(RAND(),0,'Machine 1'!$G$22)</f>
        <v>350.42418218944402</v>
      </c>
      <c r="F116">
        <f ca="1">Table4[[#This Row],[Simulated Live Weights]]+NORMINV(RAND(),0,'Machine 2'!$G$22)</f>
        <v>251.3012261766344</v>
      </c>
      <c r="H116">
        <f t="shared" ca="1" si="5"/>
        <v>166.98841944576361</v>
      </c>
      <c r="J116">
        <f ca="1">Table5[[#This Row],[Apply Oven Model On Half Of Machine 1 And Half Of Machine 2]]+NORMINV(RAND(),0,Oven!$G$22)</f>
        <v>166.74156346242896</v>
      </c>
      <c r="L116" s="10">
        <f t="shared" ca="1" si="4"/>
        <v>233.4275806879744</v>
      </c>
      <c r="M116">
        <f ca="1">Table5[[#This Row],[Apply Oven Model On Half Of Machine 1 And Half Of Machine 2]]+NORMINV(RAND(),0,Oven!$G$22)</f>
        <v>169.45279066927466</v>
      </c>
    </row>
    <row r="117" spans="1:13" x14ac:dyDescent="0.25">
      <c r="A117">
        <v>112</v>
      </c>
      <c r="B117">
        <f t="shared" ca="1" si="3"/>
        <v>244.92342265755158</v>
      </c>
      <c r="C117">
        <f ca="1">(1.247 * Table4[[#This Row],[Simulated Live Weights]] ) + 33.009</f>
        <v>338.42850805396688</v>
      </c>
      <c r="D117">
        <f ca="1">(1.3932*Table4[[#This Row],[Simulated Live Weights]])+5.316</f>
        <v>346.54331244650086</v>
      </c>
      <c r="E117">
        <f ca="1">Table4[[#This Row],[Apply Machine 1 Model]]+NORMINV(RAND(),0,'Machine 1'!$G$22)</f>
        <v>338.89893945471027</v>
      </c>
      <c r="F117">
        <f ca="1">Table4[[#This Row],[Simulated Live Weights]]+NORMINV(RAND(),0,'Machine 2'!$G$22)</f>
        <v>243.05059775581887</v>
      </c>
      <c r="H117">
        <f t="shared" ca="1" si="5"/>
        <v>168.38988896230723</v>
      </c>
      <c r="J117">
        <f ca="1">Table5[[#This Row],[Apply Oven Model On Half Of Machine 1 And Half Of Machine 2]]+NORMINV(RAND(),0,Oven!$G$22)</f>
        <v>175.31361543484121</v>
      </c>
      <c r="L117" s="11">
        <f t="shared" ca="1" si="4"/>
        <v>254.64882983959012</v>
      </c>
      <c r="M117">
        <f ca="1">Table5[[#This Row],[Apply Oven Model On Half Of Machine 1 And Half Of Machine 2]]+NORMINV(RAND(),0,Oven!$G$22)</f>
        <v>166.95874307338781</v>
      </c>
    </row>
    <row r="118" spans="1:13" x14ac:dyDescent="0.25">
      <c r="A118">
        <v>113</v>
      </c>
      <c r="B118">
        <f t="shared" ca="1" si="3"/>
        <v>274.90200348202245</v>
      </c>
      <c r="C118">
        <f ca="1">(1.247 * Table4[[#This Row],[Simulated Live Weights]] ) + 33.009</f>
        <v>375.81179834208206</v>
      </c>
      <c r="D118">
        <f ca="1">(1.3932*Table4[[#This Row],[Simulated Live Weights]])+5.316</f>
        <v>388.30947125115364</v>
      </c>
      <c r="E118">
        <f ca="1">Table4[[#This Row],[Apply Machine 1 Model]]+NORMINV(RAND(),0,'Machine 1'!$G$22)</f>
        <v>375.31111569812242</v>
      </c>
      <c r="F118">
        <f ca="1">Table4[[#This Row],[Simulated Live Weights]]+NORMINV(RAND(),0,'Machine 2'!$G$22)</f>
        <v>269.68033936145008</v>
      </c>
      <c r="H118">
        <f t="shared" ca="1" si="5"/>
        <v>163.9621683311083</v>
      </c>
      <c r="J118">
        <f ca="1">Table5[[#This Row],[Apply Oven Model On Half Of Machine 1 And Half Of Machine 2]]+NORMINV(RAND(),0,Oven!$G$22)</f>
        <v>160.92087368786102</v>
      </c>
      <c r="L118" s="10">
        <f t="shared" ca="1" si="4"/>
        <v>251.85239596440528</v>
      </c>
      <c r="M118">
        <f ca="1">Table5[[#This Row],[Apply Oven Model On Half Of Machine 1 And Half Of Machine 2]]+NORMINV(RAND(),0,Oven!$G$22)</f>
        <v>174.1546326137551</v>
      </c>
    </row>
    <row r="119" spans="1:13" x14ac:dyDescent="0.25">
      <c r="A119">
        <v>114</v>
      </c>
      <c r="B119">
        <f t="shared" ca="1" si="3"/>
        <v>263.4212274119526</v>
      </c>
      <c r="C119">
        <f ca="1">(1.247 * Table4[[#This Row],[Simulated Live Weights]] ) + 33.009</f>
        <v>361.49527058270496</v>
      </c>
      <c r="D119">
        <f ca="1">(1.3932*Table4[[#This Row],[Simulated Live Weights]])+5.316</f>
        <v>372.31445403033234</v>
      </c>
      <c r="E119">
        <f ca="1">Table4[[#This Row],[Apply Machine 1 Model]]+NORMINV(RAND(),0,'Machine 1'!$G$22)</f>
        <v>363.43865895881709</v>
      </c>
      <c r="F119">
        <f ca="1">Table4[[#This Row],[Simulated Live Weights]]+NORMINV(RAND(),0,'Machine 2'!$G$22)</f>
        <v>262.79508735790017</v>
      </c>
      <c r="H119">
        <f t="shared" ca="1" si="5"/>
        <v>165.40585907060785</v>
      </c>
      <c r="J119">
        <f ca="1">Table5[[#This Row],[Apply Oven Model On Half Of Machine 1 And Half Of Machine 2]]+NORMINV(RAND(),0,Oven!$G$22)</f>
        <v>161.06173768974367</v>
      </c>
      <c r="L119" s="11">
        <f t="shared" ca="1" si="4"/>
        <v>239.93423913911445</v>
      </c>
      <c r="M119">
        <f ca="1">Table5[[#This Row],[Apply Oven Model On Half Of Machine 1 And Half Of Machine 2]]+NORMINV(RAND(),0,Oven!$G$22)</f>
        <v>161.58586982852304</v>
      </c>
    </row>
    <row r="120" spans="1:13" x14ac:dyDescent="0.25">
      <c r="A120">
        <v>115</v>
      </c>
      <c r="B120">
        <f t="shared" ca="1" si="3"/>
        <v>272.07366324995871</v>
      </c>
      <c r="C120">
        <f ca="1">(1.247 * Table4[[#This Row],[Simulated Live Weights]] ) + 33.009</f>
        <v>372.28485807269857</v>
      </c>
      <c r="D120">
        <f ca="1">(1.3932*Table4[[#This Row],[Simulated Live Weights]])+5.316</f>
        <v>384.36902763984244</v>
      </c>
      <c r="E120">
        <f ca="1">Table4[[#This Row],[Apply Machine 1 Model]]+NORMINV(RAND(),0,'Machine 1'!$G$22)</f>
        <v>376.9218389963674</v>
      </c>
      <c r="F120">
        <f ca="1">Table4[[#This Row],[Simulated Live Weights]]+NORMINV(RAND(),0,'Machine 2'!$G$22)</f>
        <v>274.76698595018655</v>
      </c>
      <c r="H120">
        <f t="shared" ca="1" si="5"/>
        <v>163.76630437804172</v>
      </c>
      <c r="J120">
        <f ca="1">Table5[[#This Row],[Apply Oven Model On Half Of Machine 1 And Half Of Machine 2]]+NORMINV(RAND(),0,Oven!$G$22)</f>
        <v>165.46584638299814</v>
      </c>
      <c r="L120" s="10">
        <f t="shared" ca="1" si="4"/>
        <v>297.82113976064551</v>
      </c>
      <c r="M120">
        <f ca="1">Table5[[#This Row],[Apply Oven Model On Half Of Machine 1 And Half Of Machine 2]]+NORMINV(RAND(),0,Oven!$G$22)</f>
        <v>155.56050290391545</v>
      </c>
    </row>
    <row r="121" spans="1:13" x14ac:dyDescent="0.25">
      <c r="A121">
        <v>116</v>
      </c>
      <c r="B121">
        <f t="shared" ca="1" si="3"/>
        <v>270.25597827907183</v>
      </c>
      <c r="C121">
        <f ca="1">(1.247 * Table4[[#This Row],[Simulated Live Weights]] ) + 33.009</f>
        <v>370.01820491400264</v>
      </c>
      <c r="D121">
        <f ca="1">(1.3932*Table4[[#This Row],[Simulated Live Weights]])+5.316</f>
        <v>381.83662893840284</v>
      </c>
      <c r="E121">
        <f ca="1">Table4[[#This Row],[Apply Machine 1 Model]]+NORMINV(RAND(),0,'Machine 1'!$G$22)</f>
        <v>368.19019924495751</v>
      </c>
      <c r="F121">
        <f ca="1">Table4[[#This Row],[Simulated Live Weights]]+NORMINV(RAND(),0,'Machine 2'!$G$22)</f>
        <v>273.38158017830045</v>
      </c>
      <c r="H121">
        <f t="shared" ca="1" si="5"/>
        <v>164.82807177181317</v>
      </c>
      <c r="J121">
        <f ca="1">Table5[[#This Row],[Apply Oven Model On Half Of Machine 1 And Half Of Machine 2]]+NORMINV(RAND(),0,Oven!$G$22)</f>
        <v>157.62615348983775</v>
      </c>
      <c r="L121" s="11">
        <f t="shared" ca="1" si="4"/>
        <v>252.34708653412881</v>
      </c>
      <c r="M121">
        <f ca="1">Table5[[#This Row],[Apply Oven Model On Half Of Machine 1 And Half Of Machine 2]]+NORMINV(RAND(),0,Oven!$G$22)</f>
        <v>165.06969302152891</v>
      </c>
    </row>
    <row r="122" spans="1:13" x14ac:dyDescent="0.25">
      <c r="A122">
        <v>117</v>
      </c>
      <c r="B122">
        <f t="shared" ca="1" si="3"/>
        <v>253.26118024975298</v>
      </c>
      <c r="C122">
        <f ca="1">(1.247 * Table4[[#This Row],[Simulated Live Weights]] ) + 33.009</f>
        <v>348.825691771442</v>
      </c>
      <c r="D122">
        <f ca="1">(1.3932*Table4[[#This Row],[Simulated Live Weights]])+5.316</f>
        <v>358.1594763239558</v>
      </c>
      <c r="E122">
        <f ca="1">Table4[[#This Row],[Apply Machine 1 Model]]+NORMINV(RAND(),0,'Machine 1'!$G$22)</f>
        <v>352.4856725439638</v>
      </c>
      <c r="F122">
        <f ca="1">Table4[[#This Row],[Simulated Live Weights]]+NORMINV(RAND(),0,'Machine 2'!$G$22)</f>
        <v>258.57392129638708</v>
      </c>
      <c r="H122">
        <f t="shared" ca="1" si="5"/>
        <v>166.73774221865401</v>
      </c>
      <c r="J122">
        <f ca="1">Table5[[#This Row],[Apply Oven Model On Half Of Machine 1 And Half Of Machine 2]]+NORMINV(RAND(),0,Oven!$G$22)</f>
        <v>175.05589148532951</v>
      </c>
      <c r="L122" s="10">
        <f t="shared" ca="1" si="4"/>
        <v>256.65875201654927</v>
      </c>
      <c r="M122">
        <f ca="1">Table5[[#This Row],[Apply Oven Model On Half Of Machine 1 And Half Of Machine 2]]+NORMINV(RAND(),0,Oven!$G$22)</f>
        <v>153.3525883471807</v>
      </c>
    </row>
    <row r="123" spans="1:13" x14ac:dyDescent="0.25">
      <c r="A123">
        <v>118</v>
      </c>
      <c r="B123">
        <f t="shared" ca="1" si="3"/>
        <v>240.35924831965329</v>
      </c>
      <c r="C123">
        <f ca="1">(1.247 * Table4[[#This Row],[Simulated Live Weights]] ) + 33.009</f>
        <v>332.73698265460769</v>
      </c>
      <c r="D123">
        <f ca="1">(1.3932*Table4[[#This Row],[Simulated Live Weights]])+5.316</f>
        <v>340.18450475894093</v>
      </c>
      <c r="E123">
        <f ca="1">Table4[[#This Row],[Apply Machine 1 Model]]+NORMINV(RAND(),0,'Machine 1'!$G$22)</f>
        <v>330.26390847385198</v>
      </c>
      <c r="F123">
        <f ca="1">Table4[[#This Row],[Simulated Live Weights]]+NORMINV(RAND(),0,'Machine 2'!$G$22)</f>
        <v>228.36226229759319</v>
      </c>
      <c r="H123">
        <f t="shared" ca="1" si="5"/>
        <v>169.4399087295796</v>
      </c>
      <c r="J123">
        <f ca="1">Table5[[#This Row],[Apply Oven Model On Half Of Machine 1 And Half Of Machine 2]]+NORMINV(RAND(),0,Oven!$G$22)</f>
        <v>170.64997149335915</v>
      </c>
      <c r="L123" s="11">
        <f t="shared" ca="1" si="4"/>
        <v>296.43592321733161</v>
      </c>
      <c r="M123">
        <f ca="1">Table5[[#This Row],[Apply Oven Model On Half Of Machine 1 And Half Of Machine 2]]+NORMINV(RAND(),0,Oven!$G$22)</f>
        <v>168.51673442759761</v>
      </c>
    </row>
    <row r="124" spans="1:13" x14ac:dyDescent="0.25">
      <c r="A124">
        <v>119</v>
      </c>
      <c r="B124">
        <f t="shared" ca="1" si="3"/>
        <v>266.22354669630926</v>
      </c>
      <c r="C124">
        <f ca="1">(1.247 * Table4[[#This Row],[Simulated Live Weights]] ) + 33.009</f>
        <v>364.98976273029768</v>
      </c>
      <c r="D124">
        <f ca="1">(1.3932*Table4[[#This Row],[Simulated Live Weights]])+5.316</f>
        <v>376.21864525729802</v>
      </c>
      <c r="E124">
        <f ca="1">Table4[[#This Row],[Apply Machine 1 Model]]+NORMINV(RAND(),0,'Machine 1'!$G$22)</f>
        <v>361.4135621107277</v>
      </c>
      <c r="F124">
        <f ca="1">Table4[[#This Row],[Simulated Live Weights]]+NORMINV(RAND(),0,'Machine 2'!$G$22)</f>
        <v>266.35415904457705</v>
      </c>
      <c r="H124">
        <f t="shared" ca="1" si="5"/>
        <v>165.65211084733551</v>
      </c>
      <c r="J124">
        <f ca="1">Table5[[#This Row],[Apply Oven Model On Half Of Machine 1 And Half Of Machine 2]]+NORMINV(RAND(),0,Oven!$G$22)</f>
        <v>162.50997856108694</v>
      </c>
      <c r="L124" s="10">
        <f t="shared" ca="1" si="4"/>
        <v>224.67789998490863</v>
      </c>
      <c r="M124">
        <f ca="1">Table5[[#This Row],[Apply Oven Model On Half Of Machine 1 And Half Of Machine 2]]+NORMINV(RAND(),0,Oven!$G$22)</f>
        <v>161.34696061522175</v>
      </c>
    </row>
    <row r="125" spans="1:13" x14ac:dyDescent="0.25">
      <c r="A125">
        <v>120</v>
      </c>
      <c r="B125">
        <f t="shared" ca="1" si="3"/>
        <v>266.86929430300484</v>
      </c>
      <c r="C125">
        <f ca="1">(1.247 * Table4[[#This Row],[Simulated Live Weights]] ) + 33.009</f>
        <v>365.79500999584707</v>
      </c>
      <c r="D125">
        <f ca="1">(1.3932*Table4[[#This Row],[Simulated Live Weights]])+5.316</f>
        <v>377.11830082294631</v>
      </c>
      <c r="E125">
        <f ca="1">Table4[[#This Row],[Apply Machine 1 Model]]+NORMINV(RAND(),0,'Machine 1'!$G$22)</f>
        <v>371.29771585658784</v>
      </c>
      <c r="F125">
        <f ca="1">Table4[[#This Row],[Simulated Live Weights]]+NORMINV(RAND(),0,'Machine 2'!$G$22)</f>
        <v>267.68738559596579</v>
      </c>
      <c r="H125">
        <f t="shared" ca="1" si="5"/>
        <v>164.45019775183891</v>
      </c>
      <c r="J125">
        <f ca="1">Table5[[#This Row],[Apply Oven Model On Half Of Machine 1 And Half Of Machine 2]]+NORMINV(RAND(),0,Oven!$G$22)</f>
        <v>168.49762223201049</v>
      </c>
      <c r="L125" s="11">
        <f t="shared" ca="1" si="4"/>
        <v>214.40345640993598</v>
      </c>
      <c r="M125">
        <f ca="1">Table5[[#This Row],[Apply Oven Model On Half Of Machine 1 And Half Of Machine 2]]+NORMINV(RAND(),0,Oven!$G$22)</f>
        <v>167.58833494774339</v>
      </c>
    </row>
    <row r="126" spans="1:13" x14ac:dyDescent="0.25">
      <c r="A126">
        <v>121</v>
      </c>
      <c r="B126">
        <f t="shared" ca="1" si="3"/>
        <v>217.71977810342085</v>
      </c>
      <c r="C126">
        <f ca="1">(1.247 * Table4[[#This Row],[Simulated Live Weights]] ) + 33.009</f>
        <v>304.50556329496584</v>
      </c>
      <c r="D126">
        <f ca="1">(1.3932*Table4[[#This Row],[Simulated Live Weights]])+5.316</f>
        <v>308.64319485368588</v>
      </c>
      <c r="E126">
        <f ca="1">Table4[[#This Row],[Apply Machine 1 Model]]+NORMINV(RAND(),0,'Machine 1'!$G$22)</f>
        <v>312.60418505815642</v>
      </c>
      <c r="F126">
        <f ca="1">Table4[[#This Row],[Simulated Live Weights]]+NORMINV(RAND(),0,'Machine 2'!$G$22)</f>
        <v>215.14293488468076</v>
      </c>
      <c r="H126">
        <f t="shared" ca="1" si="5"/>
        <v>171.58733109692818</v>
      </c>
      <c r="J126">
        <f ca="1">Table5[[#This Row],[Apply Oven Model On Half Of Machine 1 And Half Of Machine 2]]+NORMINV(RAND(),0,Oven!$G$22)</f>
        <v>175.60442808869897</v>
      </c>
      <c r="L126" s="10">
        <f t="shared" ca="1" si="4"/>
        <v>248.7344804998813</v>
      </c>
      <c r="M126">
        <f ca="1">Table5[[#This Row],[Apply Oven Model On Half Of Machine 1 And Half Of Machine 2]]+NORMINV(RAND(),0,Oven!$G$22)</f>
        <v>162.79923609778035</v>
      </c>
    </row>
    <row r="127" spans="1:13" x14ac:dyDescent="0.25">
      <c r="A127">
        <v>122</v>
      </c>
      <c r="B127">
        <f t="shared" ca="1" si="3"/>
        <v>232.15267638583242</v>
      </c>
      <c r="C127">
        <f ca="1">(1.247 * Table4[[#This Row],[Simulated Live Weights]] ) + 33.009</f>
        <v>322.50338745313309</v>
      </c>
      <c r="D127">
        <f ca="1">(1.3932*Table4[[#This Row],[Simulated Live Weights]])+5.316</f>
        <v>328.7511087407417</v>
      </c>
      <c r="E127">
        <f ca="1">Table4[[#This Row],[Apply Machine 1 Model]]+NORMINV(RAND(),0,'Machine 1'!$G$22)</f>
        <v>318.10566099121013</v>
      </c>
      <c r="F127">
        <f ca="1">Table4[[#This Row],[Simulated Live Weights]]+NORMINV(RAND(),0,'Machine 2'!$G$22)</f>
        <v>227.30126179496645</v>
      </c>
      <c r="H127">
        <f t="shared" ca="1" si="5"/>
        <v>170.91835162346885</v>
      </c>
      <c r="J127">
        <f ca="1">Table5[[#This Row],[Apply Oven Model On Half Of Machine 1 And Half Of Machine 2]]+NORMINV(RAND(),0,Oven!$G$22)</f>
        <v>171.80911708658027</v>
      </c>
      <c r="L127" s="11">
        <f t="shared" ca="1" si="4"/>
        <v>241.24296293886044</v>
      </c>
      <c r="M127">
        <f ca="1">Table5[[#This Row],[Apply Oven Model On Half Of Machine 1 And Half Of Machine 2]]+NORMINV(RAND(),0,Oven!$G$22)</f>
        <v>169.84072264134187</v>
      </c>
    </row>
    <row r="128" spans="1:13" x14ac:dyDescent="0.25">
      <c r="A128">
        <v>123</v>
      </c>
      <c r="B128">
        <f t="shared" ca="1" si="3"/>
        <v>256.96482769747928</v>
      </c>
      <c r="C128">
        <f ca="1">(1.247 * Table4[[#This Row],[Simulated Live Weights]] ) + 33.009</f>
        <v>353.44414013875672</v>
      </c>
      <c r="D128">
        <f ca="1">(1.3932*Table4[[#This Row],[Simulated Live Weights]])+5.316</f>
        <v>363.31939794812808</v>
      </c>
      <c r="E128">
        <f ca="1">Table4[[#This Row],[Apply Machine 1 Model]]+NORMINV(RAND(),0,'Machine 1'!$G$22)</f>
        <v>355.60776478257696</v>
      </c>
      <c r="F128">
        <f ca="1">Table4[[#This Row],[Simulated Live Weights]]+NORMINV(RAND(),0,'Machine 2'!$G$22)</f>
        <v>258.86838196096562</v>
      </c>
      <c r="H128">
        <f t="shared" ca="1" si="5"/>
        <v>166.35809580243864</v>
      </c>
      <c r="J128">
        <f ca="1">Table5[[#This Row],[Apply Oven Model On Half Of Machine 1 And Half Of Machine 2]]+NORMINV(RAND(),0,Oven!$G$22)</f>
        <v>170.02160169168945</v>
      </c>
      <c r="L128" s="10">
        <f t="shared" ca="1" si="4"/>
        <v>252.90539548529276</v>
      </c>
      <c r="M128">
        <f ca="1">Table5[[#This Row],[Apply Oven Model On Half Of Machine 1 And Half Of Machine 2]]+NORMINV(RAND(),0,Oven!$G$22)</f>
        <v>170.70656577580181</v>
      </c>
    </row>
    <row r="129" spans="1:13" x14ac:dyDescent="0.25">
      <c r="A129">
        <v>124</v>
      </c>
      <c r="B129">
        <f t="shared" ca="1" si="3"/>
        <v>281.27415281732578</v>
      </c>
      <c r="C129">
        <f ca="1">(1.247 * Table4[[#This Row],[Simulated Live Weights]] ) + 33.009</f>
        <v>383.75786856320531</v>
      </c>
      <c r="D129">
        <f ca="1">(1.3932*Table4[[#This Row],[Simulated Live Weights]])+5.316</f>
        <v>397.18714970509825</v>
      </c>
      <c r="E129">
        <f ca="1">Table4[[#This Row],[Apply Machine 1 Model]]+NORMINV(RAND(),0,'Machine 1'!$G$22)</f>
        <v>384.53466805968708</v>
      </c>
      <c r="F129">
        <f ca="1">Table4[[#This Row],[Simulated Live Weights]]+NORMINV(RAND(),0,'Machine 2'!$G$22)</f>
        <v>281.09836283187417</v>
      </c>
      <c r="H129">
        <f t="shared" ca="1" si="5"/>
        <v>162.84058436394204</v>
      </c>
      <c r="J129">
        <f ca="1">Table5[[#This Row],[Apply Oven Model On Half Of Machine 1 And Half Of Machine 2]]+NORMINV(RAND(),0,Oven!$G$22)</f>
        <v>160.88057820881849</v>
      </c>
      <c r="L129" s="11">
        <f t="shared" ca="1" si="4"/>
        <v>261.8187414974791</v>
      </c>
      <c r="M129">
        <f ca="1">Table5[[#This Row],[Apply Oven Model On Half Of Machine 1 And Half Of Machine 2]]+NORMINV(RAND(),0,Oven!$G$22)</f>
        <v>159.74585095707209</v>
      </c>
    </row>
    <row r="130" spans="1:13" x14ac:dyDescent="0.25">
      <c r="A130">
        <v>125</v>
      </c>
      <c r="B130">
        <f t="shared" ca="1" si="3"/>
        <v>277.47662346534264</v>
      </c>
      <c r="C130">
        <f ca="1">(1.247 * Table4[[#This Row],[Simulated Live Weights]] ) + 33.009</f>
        <v>379.02234946128232</v>
      </c>
      <c r="D130">
        <f ca="1">(1.3932*Table4[[#This Row],[Simulated Live Weights]])+5.316</f>
        <v>391.89643181191536</v>
      </c>
      <c r="E130">
        <f ca="1">Table4[[#This Row],[Apply Machine 1 Model]]+NORMINV(RAND(),0,'Machine 1'!$G$22)</f>
        <v>378.01981297400113</v>
      </c>
      <c r="F130">
        <f ca="1">Table4[[#This Row],[Simulated Live Weights]]+NORMINV(RAND(),0,'Machine 2'!$G$22)</f>
        <v>265.28218563607612</v>
      </c>
      <c r="H130">
        <f t="shared" ca="1" si="5"/>
        <v>163.63279074236146</v>
      </c>
      <c r="J130">
        <f ca="1">Table5[[#This Row],[Apply Oven Model On Half Of Machine 1 And Half Of Machine 2]]+NORMINV(RAND(),0,Oven!$G$22)</f>
        <v>163.72411444936489</v>
      </c>
      <c r="L130" s="10">
        <f t="shared" ca="1" si="4"/>
        <v>209.05612158459192</v>
      </c>
      <c r="M130">
        <f ca="1">Table5[[#This Row],[Apply Oven Model On Half Of Machine 1 And Half Of Machine 2]]+NORMINV(RAND(),0,Oven!$G$22)</f>
        <v>173.55684304812195</v>
      </c>
    </row>
    <row r="131" spans="1:13" x14ac:dyDescent="0.25">
      <c r="A131">
        <v>126</v>
      </c>
      <c r="B131">
        <f t="shared" ca="1" si="3"/>
        <v>242.69979244987735</v>
      </c>
      <c r="C131">
        <f ca="1">(1.247 * Table4[[#This Row],[Simulated Live Weights]] ) + 33.009</f>
        <v>335.65564118499708</v>
      </c>
      <c r="D131">
        <f ca="1">(1.3932*Table4[[#This Row],[Simulated Live Weights]])+5.316</f>
        <v>343.4453508411691</v>
      </c>
      <c r="E131">
        <f ca="1">Table4[[#This Row],[Apply Machine 1 Model]]+NORMINV(RAND(),0,'Machine 1'!$G$22)</f>
        <v>341.16837656864658</v>
      </c>
      <c r="F131">
        <f ca="1">Table4[[#This Row],[Simulated Live Weights]]+NORMINV(RAND(),0,'Machine 2'!$G$22)</f>
        <v>242.52039705940052</v>
      </c>
      <c r="H131">
        <f t="shared" ca="1" si="5"/>
        <v>168.11392540925257</v>
      </c>
      <c r="J131">
        <f ca="1">Table5[[#This Row],[Apply Oven Model On Half Of Machine 1 And Half Of Machine 2]]+NORMINV(RAND(),0,Oven!$G$22)</f>
        <v>167.34785094224586</v>
      </c>
      <c r="L131" s="11">
        <f t="shared" ca="1" si="4"/>
        <v>290.76205860620303</v>
      </c>
      <c r="M131">
        <f ca="1">Table5[[#This Row],[Apply Oven Model On Half Of Machine 1 And Half Of Machine 2]]+NORMINV(RAND(),0,Oven!$G$22)</f>
        <v>165.63065601725276</v>
      </c>
    </row>
    <row r="132" spans="1:13" x14ac:dyDescent="0.25">
      <c r="A132">
        <v>127</v>
      </c>
      <c r="B132">
        <f t="shared" ca="1" si="3"/>
        <v>243.14786829443486</v>
      </c>
      <c r="C132">
        <f ca="1">(1.247 * Table4[[#This Row],[Simulated Live Weights]] ) + 33.009</f>
        <v>336.21439176316034</v>
      </c>
      <c r="D132">
        <f ca="1">(1.3932*Table4[[#This Row],[Simulated Live Weights]])+5.316</f>
        <v>344.06961010780662</v>
      </c>
      <c r="E132">
        <f ca="1">Table4[[#This Row],[Apply Machine 1 Model]]+NORMINV(RAND(),0,'Machine 1'!$G$22)</f>
        <v>343.7773800564969</v>
      </c>
      <c r="F132">
        <f ca="1">Table4[[#This Row],[Simulated Live Weights]]+NORMINV(RAND(),0,'Machine 2'!$G$22)</f>
        <v>253.65540492245907</v>
      </c>
      <c r="H132">
        <f t="shared" ca="1" si="5"/>
        <v>167.79667058512996</v>
      </c>
      <c r="J132">
        <f ca="1">Table5[[#This Row],[Apply Oven Model On Half Of Machine 1 And Half Of Machine 2]]+NORMINV(RAND(),0,Oven!$G$22)</f>
        <v>173.40824578855279</v>
      </c>
      <c r="L132" s="10">
        <f t="shared" ca="1" si="4"/>
        <v>251.16135300030251</v>
      </c>
      <c r="M132">
        <f ca="1">Table5[[#This Row],[Apply Oven Model On Half Of Machine 1 And Half Of Machine 2]]+NORMINV(RAND(),0,Oven!$G$22)</f>
        <v>177.75127149542985</v>
      </c>
    </row>
    <row r="133" spans="1:13" x14ac:dyDescent="0.25">
      <c r="A133">
        <v>128</v>
      </c>
      <c r="B133">
        <f t="shared" ca="1" si="3"/>
        <v>257.08234132062256</v>
      </c>
      <c r="C133">
        <f ca="1">(1.247 * Table4[[#This Row],[Simulated Live Weights]] ) + 33.009</f>
        <v>353.59067962681638</v>
      </c>
      <c r="D133">
        <f ca="1">(1.3932*Table4[[#This Row],[Simulated Live Weights]])+5.316</f>
        <v>363.48311792789133</v>
      </c>
      <c r="E133">
        <f ca="1">Table4[[#This Row],[Apply Machine 1 Model]]+NORMINV(RAND(),0,'Machine 1'!$G$22)</f>
        <v>352.41180332604887</v>
      </c>
      <c r="F133">
        <f ca="1">Table4[[#This Row],[Simulated Live Weights]]+NORMINV(RAND(),0,'Machine 2'!$G$22)</f>
        <v>256.49433588041666</v>
      </c>
      <c r="H133">
        <f t="shared" ca="1" si="5"/>
        <v>166.74672471555246</v>
      </c>
      <c r="J133">
        <f ca="1">Table5[[#This Row],[Apply Oven Model On Half Of Machine 1 And Half Of Machine 2]]+NORMINV(RAND(),0,Oven!$G$22)</f>
        <v>164.64405981526681</v>
      </c>
      <c r="L133" s="11">
        <f t="shared" ca="1" si="4"/>
        <v>258.91136004910135</v>
      </c>
      <c r="M133">
        <f ca="1">Table5[[#This Row],[Apply Oven Model On Half Of Machine 1 And Half Of Machine 2]]+NORMINV(RAND(),0,Oven!$G$22)</f>
        <v>167.31646796177947</v>
      </c>
    </row>
    <row r="134" spans="1:13" x14ac:dyDescent="0.25">
      <c r="A134">
        <v>129</v>
      </c>
      <c r="B134">
        <f t="shared" ref="B134:B197" ca="1" si="6">NORMINV(RAND(),$E$2,$E$3)</f>
        <v>252.34452632553476</v>
      </c>
      <c r="C134">
        <f ca="1">(1.247 * Table4[[#This Row],[Simulated Live Weights]] ) + 33.009</f>
        <v>347.68262432794188</v>
      </c>
      <c r="D134">
        <f ca="1">(1.3932*Table4[[#This Row],[Simulated Live Weights]])+5.316</f>
        <v>356.88239407673501</v>
      </c>
      <c r="E134">
        <f ca="1">Table4[[#This Row],[Apply Machine 1 Model]]+NORMINV(RAND(),0,'Machine 1'!$G$22)</f>
        <v>351.83163015143509</v>
      </c>
      <c r="F134">
        <f ca="1">Table4[[#This Row],[Simulated Live Weights]]+NORMINV(RAND(),0,'Machine 2'!$G$22)</f>
        <v>247.72686987690383</v>
      </c>
      <c r="H134">
        <f t="shared" ca="1" si="5"/>
        <v>166.8172737735855</v>
      </c>
      <c r="J134">
        <f ca="1">Table5[[#This Row],[Apply Oven Model On Half Of Machine 1 And Half Of Machine 2]]+NORMINV(RAND(),0,Oven!$G$22)</f>
        <v>163.06913851072719</v>
      </c>
      <c r="L134" s="10">
        <f t="shared" ref="L134:L197" ca="1" si="7">NORMINV(RAND(),$E$2,$E$3)</f>
        <v>260.79865461090662</v>
      </c>
      <c r="M134">
        <f ca="1">Table5[[#This Row],[Apply Oven Model On Half Of Machine 1 And Half Of Machine 2]]+NORMINV(RAND(),0,Oven!$G$22)</f>
        <v>172.96721422229771</v>
      </c>
    </row>
    <row r="135" spans="1:13" x14ac:dyDescent="0.25">
      <c r="A135">
        <v>130</v>
      </c>
      <c r="B135">
        <f t="shared" ca="1" si="6"/>
        <v>246.78669555242803</v>
      </c>
      <c r="C135">
        <f ca="1">(1.247 * Table4[[#This Row],[Simulated Live Weights]] ) + 33.009</f>
        <v>340.75200935387778</v>
      </c>
      <c r="D135">
        <f ca="1">(1.3932*Table4[[#This Row],[Simulated Live Weights]])+5.316</f>
        <v>349.13922424364273</v>
      </c>
      <c r="E135">
        <f ca="1">Table4[[#This Row],[Apply Machine 1 Model]]+NORMINV(RAND(),0,'Machine 1'!$G$22)</f>
        <v>341.98137345247699</v>
      </c>
      <c r="F135">
        <f ca="1">Table4[[#This Row],[Simulated Live Weights]]+NORMINV(RAND(),0,'Machine 2'!$G$22)</f>
        <v>248.6528521286414</v>
      </c>
      <c r="H135">
        <f t="shared" ref="H135:H198" ca="1" si="8">(-0.1216 * E135) + 209.6</f>
        <v>168.01506498817878</v>
      </c>
      <c r="J135">
        <f ca="1">Table5[[#This Row],[Apply Oven Model On Half Of Machine 1 And Half Of Machine 2]]+NORMINV(RAND(),0,Oven!$G$22)</f>
        <v>160.29384059739914</v>
      </c>
      <c r="L135" s="11">
        <f t="shared" ca="1" si="7"/>
        <v>209.74435106180897</v>
      </c>
      <c r="M135">
        <f ca="1">Table5[[#This Row],[Apply Oven Model On Half Of Machine 1 And Half Of Machine 2]]+NORMINV(RAND(),0,Oven!$G$22)</f>
        <v>166.92051187204294</v>
      </c>
    </row>
    <row r="136" spans="1:13" x14ac:dyDescent="0.25">
      <c r="A136">
        <v>131</v>
      </c>
      <c r="B136">
        <f t="shared" ca="1" si="6"/>
        <v>242.2014218107897</v>
      </c>
      <c r="C136">
        <f ca="1">(1.247 * Table4[[#This Row],[Simulated Live Weights]] ) + 33.009</f>
        <v>335.03417299805477</v>
      </c>
      <c r="D136">
        <f ca="1">(1.3932*Table4[[#This Row],[Simulated Live Weights]])+5.316</f>
        <v>342.7510208667922</v>
      </c>
      <c r="E136">
        <f ca="1">Table4[[#This Row],[Apply Machine 1 Model]]+NORMINV(RAND(),0,'Machine 1'!$G$22)</f>
        <v>340.02449268181823</v>
      </c>
      <c r="F136">
        <f ca="1">Table4[[#This Row],[Simulated Live Weights]]+NORMINV(RAND(),0,'Machine 2'!$G$22)</f>
        <v>240.79801446904119</v>
      </c>
      <c r="H136">
        <f t="shared" ca="1" si="8"/>
        <v>168.25302168989089</v>
      </c>
      <c r="J136">
        <f ca="1">Table5[[#This Row],[Apply Oven Model On Half Of Machine 1 And Half Of Machine 2]]+NORMINV(RAND(),0,Oven!$G$22)</f>
        <v>170.10682213394611</v>
      </c>
      <c r="L136" s="10">
        <f t="shared" ca="1" si="7"/>
        <v>316.68147002962746</v>
      </c>
      <c r="M136">
        <f ca="1">Table5[[#This Row],[Apply Oven Model On Half Of Machine 1 And Half Of Machine 2]]+NORMINV(RAND(),0,Oven!$G$22)</f>
        <v>166.26216271079883</v>
      </c>
    </row>
    <row r="137" spans="1:13" x14ac:dyDescent="0.25">
      <c r="A137">
        <v>132</v>
      </c>
      <c r="B137">
        <f t="shared" ca="1" si="6"/>
        <v>263.28370704361032</v>
      </c>
      <c r="C137">
        <f ca="1">(1.247 * Table4[[#This Row],[Simulated Live Weights]] ) + 33.009</f>
        <v>361.32378268338209</v>
      </c>
      <c r="D137">
        <f ca="1">(1.3932*Table4[[#This Row],[Simulated Live Weights]])+5.316</f>
        <v>372.12286065315789</v>
      </c>
      <c r="E137">
        <f ca="1">Table4[[#This Row],[Apply Machine 1 Model]]+NORMINV(RAND(),0,'Machine 1'!$G$22)</f>
        <v>364.15407568075972</v>
      </c>
      <c r="F137">
        <f ca="1">Table4[[#This Row],[Simulated Live Weights]]+NORMINV(RAND(),0,'Machine 2'!$G$22)</f>
        <v>268.37091946932884</v>
      </c>
      <c r="H137">
        <f t="shared" ca="1" si="8"/>
        <v>165.31886439721961</v>
      </c>
      <c r="J137">
        <f ca="1">Table5[[#This Row],[Apply Oven Model On Half Of Machine 1 And Half Of Machine 2]]+NORMINV(RAND(),0,Oven!$G$22)</f>
        <v>166.16657267691642</v>
      </c>
      <c r="L137" s="11">
        <f t="shared" ca="1" si="7"/>
        <v>248.60232373844678</v>
      </c>
      <c r="M137">
        <f ca="1">Table5[[#This Row],[Apply Oven Model On Half Of Machine 1 And Half Of Machine 2]]+NORMINV(RAND(),0,Oven!$G$22)</f>
        <v>165.40176451172093</v>
      </c>
    </row>
    <row r="138" spans="1:13" x14ac:dyDescent="0.25">
      <c r="A138">
        <v>133</v>
      </c>
      <c r="B138">
        <f t="shared" ca="1" si="6"/>
        <v>229.29687007799262</v>
      </c>
      <c r="C138">
        <f ca="1">(1.247 * Table4[[#This Row],[Simulated Live Weights]] ) + 33.009</f>
        <v>318.94219698725686</v>
      </c>
      <c r="D138">
        <f ca="1">(1.3932*Table4[[#This Row],[Simulated Live Weights]])+5.316</f>
        <v>324.77239939265928</v>
      </c>
      <c r="E138">
        <f ca="1">Table4[[#This Row],[Apply Machine 1 Model]]+NORMINV(RAND(),0,'Machine 1'!$G$22)</f>
        <v>322.94573043506404</v>
      </c>
      <c r="F138">
        <f ca="1">Table4[[#This Row],[Simulated Live Weights]]+NORMINV(RAND(),0,'Machine 2'!$G$22)</f>
        <v>232.42199790993968</v>
      </c>
      <c r="H138">
        <f t="shared" ca="1" si="8"/>
        <v>170.3297991790962</v>
      </c>
      <c r="J138">
        <f ca="1">Table5[[#This Row],[Apply Oven Model On Half Of Machine 1 And Half Of Machine 2]]+NORMINV(RAND(),0,Oven!$G$22)</f>
        <v>171.31981846203666</v>
      </c>
      <c r="L138" s="10">
        <f t="shared" ca="1" si="7"/>
        <v>211.48020285226465</v>
      </c>
      <c r="M138">
        <f ca="1">Table5[[#This Row],[Apply Oven Model On Half Of Machine 1 And Half Of Machine 2]]+NORMINV(RAND(),0,Oven!$G$22)</f>
        <v>167.92199592749412</v>
      </c>
    </row>
    <row r="139" spans="1:13" x14ac:dyDescent="0.25">
      <c r="A139">
        <v>134</v>
      </c>
      <c r="B139">
        <f t="shared" ca="1" si="6"/>
        <v>256.21332321284029</v>
      </c>
      <c r="C139">
        <f ca="1">(1.247 * Table4[[#This Row],[Simulated Live Weights]] ) + 33.009</f>
        <v>352.50701404641188</v>
      </c>
      <c r="D139">
        <f ca="1">(1.3932*Table4[[#This Row],[Simulated Live Weights]])+5.316</f>
        <v>362.27240190012907</v>
      </c>
      <c r="E139">
        <f ca="1">Table4[[#This Row],[Apply Machine 1 Model]]+NORMINV(RAND(),0,'Machine 1'!$G$22)</f>
        <v>353.08367726818284</v>
      </c>
      <c r="F139">
        <f ca="1">Table4[[#This Row],[Simulated Live Weights]]+NORMINV(RAND(),0,'Machine 2'!$G$22)</f>
        <v>254.1269671609295</v>
      </c>
      <c r="H139">
        <f t="shared" ca="1" si="8"/>
        <v>166.66502484418896</v>
      </c>
      <c r="J139">
        <f ca="1">Table5[[#This Row],[Apply Oven Model On Half Of Machine 1 And Half Of Machine 2]]+NORMINV(RAND(),0,Oven!$G$22)</f>
        <v>171.34062634076471</v>
      </c>
      <c r="L139" s="11">
        <f t="shared" ca="1" si="7"/>
        <v>235.61474413058698</v>
      </c>
      <c r="M139">
        <f ca="1">Table5[[#This Row],[Apply Oven Model On Half Of Machine 1 And Half Of Machine 2]]+NORMINV(RAND(),0,Oven!$G$22)</f>
        <v>163.82226451034748</v>
      </c>
    </row>
    <row r="140" spans="1:13" x14ac:dyDescent="0.25">
      <c r="A140">
        <v>135</v>
      </c>
      <c r="B140">
        <f t="shared" ca="1" si="6"/>
        <v>195.0356194239925</v>
      </c>
      <c r="C140">
        <f ca="1">(1.247 * Table4[[#This Row],[Simulated Live Weights]] ) + 33.009</f>
        <v>276.21841742171864</v>
      </c>
      <c r="D140">
        <f ca="1">(1.3932*Table4[[#This Row],[Simulated Live Weights]])+5.316</f>
        <v>277.03962498150634</v>
      </c>
      <c r="E140">
        <f ca="1">Table4[[#This Row],[Apply Machine 1 Model]]+NORMINV(RAND(),0,'Machine 1'!$G$22)</f>
        <v>274.81701195050567</v>
      </c>
      <c r="F140">
        <f ca="1">Table4[[#This Row],[Simulated Live Weights]]+NORMINV(RAND(),0,'Machine 2'!$G$22)</f>
        <v>201.86226391355561</v>
      </c>
      <c r="H140">
        <f t="shared" ca="1" si="8"/>
        <v>176.1822513468185</v>
      </c>
      <c r="J140">
        <f ca="1">Table5[[#This Row],[Apply Oven Model On Half Of Machine 1 And Half Of Machine 2]]+NORMINV(RAND(),0,Oven!$G$22)</f>
        <v>181.21566418171398</v>
      </c>
      <c r="L140" s="10">
        <f t="shared" ca="1" si="7"/>
        <v>252.28600204411944</v>
      </c>
      <c r="M140">
        <f ca="1">Table5[[#This Row],[Apply Oven Model On Half Of Machine 1 And Half Of Machine 2]]+NORMINV(RAND(),0,Oven!$G$22)</f>
        <v>172.47138164171929</v>
      </c>
    </row>
    <row r="141" spans="1:13" x14ac:dyDescent="0.25">
      <c r="A141">
        <v>136</v>
      </c>
      <c r="B141">
        <f t="shared" ca="1" si="6"/>
        <v>269.98640551487347</v>
      </c>
      <c r="C141">
        <f ca="1">(1.247 * Table4[[#This Row],[Simulated Live Weights]] ) + 33.009</f>
        <v>369.68204767704725</v>
      </c>
      <c r="D141">
        <f ca="1">(1.3932*Table4[[#This Row],[Simulated Live Weights]])+5.316</f>
        <v>381.46106016332169</v>
      </c>
      <c r="E141">
        <f ca="1">Table4[[#This Row],[Apply Machine 1 Model]]+NORMINV(RAND(),0,'Machine 1'!$G$22)</f>
        <v>369.3191028774479</v>
      </c>
      <c r="F141">
        <f ca="1">Table4[[#This Row],[Simulated Live Weights]]+NORMINV(RAND(),0,'Machine 2'!$G$22)</f>
        <v>263.26720920149239</v>
      </c>
      <c r="H141">
        <f t="shared" ca="1" si="8"/>
        <v>164.69079709010234</v>
      </c>
      <c r="J141">
        <f ca="1">Table5[[#This Row],[Apply Oven Model On Half Of Machine 1 And Half Of Machine 2]]+NORMINV(RAND(),0,Oven!$G$22)</f>
        <v>165.62070729700639</v>
      </c>
      <c r="L141" s="11">
        <f t="shared" ca="1" si="7"/>
        <v>263.60958459817431</v>
      </c>
      <c r="M141">
        <f ca="1">Table5[[#This Row],[Apply Oven Model On Half Of Machine 1 And Half Of Machine 2]]+NORMINV(RAND(),0,Oven!$G$22)</f>
        <v>158.37019753843299</v>
      </c>
    </row>
    <row r="142" spans="1:13" x14ac:dyDescent="0.25">
      <c r="A142">
        <v>137</v>
      </c>
      <c r="B142">
        <f t="shared" ca="1" si="6"/>
        <v>254.70292637502229</v>
      </c>
      <c r="C142">
        <f ca="1">(1.247 * Table4[[#This Row],[Simulated Live Weights]] ) + 33.009</f>
        <v>350.62354918965281</v>
      </c>
      <c r="D142">
        <f ca="1">(1.3932*Table4[[#This Row],[Simulated Live Weights]])+5.316</f>
        <v>360.168117025681</v>
      </c>
      <c r="E142">
        <f ca="1">Table4[[#This Row],[Apply Machine 1 Model]]+NORMINV(RAND(),0,'Machine 1'!$G$22)</f>
        <v>353.0558906722535</v>
      </c>
      <c r="F142">
        <f ca="1">Table4[[#This Row],[Simulated Live Weights]]+NORMINV(RAND(),0,'Machine 2'!$G$22)</f>
        <v>253.41540181612061</v>
      </c>
      <c r="H142">
        <f t="shared" ca="1" si="8"/>
        <v>166.66840369425398</v>
      </c>
      <c r="J142">
        <f ca="1">Table5[[#This Row],[Apply Oven Model On Half Of Machine 1 And Half Of Machine 2]]+NORMINV(RAND(),0,Oven!$G$22)</f>
        <v>167.98033330871536</v>
      </c>
      <c r="L142" s="10">
        <f t="shared" ca="1" si="7"/>
        <v>267.24725776777797</v>
      </c>
      <c r="M142">
        <f ca="1">Table5[[#This Row],[Apply Oven Model On Half Of Machine 1 And Half Of Machine 2]]+NORMINV(RAND(),0,Oven!$G$22)</f>
        <v>170.74438138886009</v>
      </c>
    </row>
    <row r="143" spans="1:13" x14ac:dyDescent="0.25">
      <c r="A143">
        <v>138</v>
      </c>
      <c r="B143">
        <f t="shared" ca="1" si="6"/>
        <v>263.22216888207407</v>
      </c>
      <c r="C143">
        <f ca="1">(1.247 * Table4[[#This Row],[Simulated Live Weights]] ) + 33.009</f>
        <v>361.24704459594642</v>
      </c>
      <c r="D143">
        <f ca="1">(1.3932*Table4[[#This Row],[Simulated Live Weights]])+5.316</f>
        <v>372.03712568650559</v>
      </c>
      <c r="E143">
        <f ca="1">Table4[[#This Row],[Apply Machine 1 Model]]+NORMINV(RAND(),0,'Machine 1'!$G$22)</f>
        <v>361.16966016015533</v>
      </c>
      <c r="F143">
        <f ca="1">Table4[[#This Row],[Simulated Live Weights]]+NORMINV(RAND(),0,'Machine 2'!$G$22)</f>
        <v>261.20209453453333</v>
      </c>
      <c r="H143">
        <f t="shared" ca="1" si="8"/>
        <v>165.68176932452511</v>
      </c>
      <c r="J143">
        <f ca="1">Table5[[#This Row],[Apply Oven Model On Half Of Machine 1 And Half Of Machine 2]]+NORMINV(RAND(),0,Oven!$G$22)</f>
        <v>178.20937942124209</v>
      </c>
      <c r="L143" s="11">
        <f t="shared" ca="1" si="7"/>
        <v>244.84631895507573</v>
      </c>
      <c r="M143">
        <f ca="1">Table5[[#This Row],[Apply Oven Model On Half Of Machine 1 And Half Of Machine 2]]+NORMINV(RAND(),0,Oven!$G$22)</f>
        <v>172.78376304372489</v>
      </c>
    </row>
    <row r="144" spans="1:13" x14ac:dyDescent="0.25">
      <c r="A144">
        <v>139</v>
      </c>
      <c r="B144">
        <f t="shared" ca="1" si="6"/>
        <v>257.90332456944645</v>
      </c>
      <c r="C144">
        <f ca="1">(1.247 * Table4[[#This Row],[Simulated Live Weights]] ) + 33.009</f>
        <v>354.61444573809979</v>
      </c>
      <c r="D144">
        <f ca="1">(1.3932*Table4[[#This Row],[Simulated Live Weights]])+5.316</f>
        <v>364.62691179015275</v>
      </c>
      <c r="E144">
        <f ca="1">Table4[[#This Row],[Apply Machine 1 Model]]+NORMINV(RAND(),0,'Machine 1'!$G$22)</f>
        <v>349.00533115323617</v>
      </c>
      <c r="F144">
        <f ca="1">Table4[[#This Row],[Simulated Live Weights]]+NORMINV(RAND(),0,'Machine 2'!$G$22)</f>
        <v>249.99179500356686</v>
      </c>
      <c r="H144">
        <f t="shared" ca="1" si="8"/>
        <v>167.16095173176649</v>
      </c>
      <c r="J144">
        <f ca="1">Table5[[#This Row],[Apply Oven Model On Half Of Machine 1 And Half Of Machine 2]]+NORMINV(RAND(),0,Oven!$G$22)</f>
        <v>160.19079926748404</v>
      </c>
      <c r="L144" s="10">
        <f t="shared" ca="1" si="7"/>
        <v>224.97402786398533</v>
      </c>
      <c r="M144">
        <f ca="1">Table5[[#This Row],[Apply Oven Model On Half Of Machine 1 And Half Of Machine 2]]+NORMINV(RAND(),0,Oven!$G$22)</f>
        <v>167.32836843881984</v>
      </c>
    </row>
    <row r="145" spans="1:13" x14ac:dyDescent="0.25">
      <c r="A145">
        <v>140</v>
      </c>
      <c r="B145">
        <f t="shared" ca="1" si="6"/>
        <v>228.15073841715301</v>
      </c>
      <c r="C145">
        <f ca="1">(1.247 * Table4[[#This Row],[Simulated Live Weights]] ) + 33.009</f>
        <v>317.51297080618986</v>
      </c>
      <c r="D145">
        <f ca="1">(1.3932*Table4[[#This Row],[Simulated Live Weights]])+5.316</f>
        <v>323.17560876277753</v>
      </c>
      <c r="E145">
        <f ca="1">Table4[[#This Row],[Apply Machine 1 Model]]+NORMINV(RAND(),0,'Machine 1'!$G$22)</f>
        <v>319.56030915711932</v>
      </c>
      <c r="F145">
        <f ca="1">Table4[[#This Row],[Simulated Live Weights]]+NORMINV(RAND(),0,'Machine 2'!$G$22)</f>
        <v>225.13031718586075</v>
      </c>
      <c r="H145">
        <f t="shared" ca="1" si="8"/>
        <v>170.74146640649428</v>
      </c>
      <c r="J145">
        <f ca="1">Table5[[#This Row],[Apply Oven Model On Half Of Machine 1 And Half Of Machine 2]]+NORMINV(RAND(),0,Oven!$G$22)</f>
        <v>175.89188750636981</v>
      </c>
      <c r="L145" s="11">
        <f t="shared" ca="1" si="7"/>
        <v>279.19200622804505</v>
      </c>
      <c r="M145">
        <f ca="1">Table5[[#This Row],[Apply Oven Model On Half Of Machine 1 And Half Of Machine 2]]+NORMINV(RAND(),0,Oven!$G$22)</f>
        <v>178.10594714337233</v>
      </c>
    </row>
    <row r="146" spans="1:13" x14ac:dyDescent="0.25">
      <c r="A146">
        <v>141</v>
      </c>
      <c r="B146">
        <f t="shared" ca="1" si="6"/>
        <v>303.98154762909536</v>
      </c>
      <c r="C146">
        <f ca="1">(1.247 * Table4[[#This Row],[Simulated Live Weights]] ) + 33.009</f>
        <v>412.07398989348195</v>
      </c>
      <c r="D146">
        <f ca="1">(1.3932*Table4[[#This Row],[Simulated Live Weights]])+5.316</f>
        <v>428.82309215685564</v>
      </c>
      <c r="E146">
        <f ca="1">Table4[[#This Row],[Apply Machine 1 Model]]+NORMINV(RAND(),0,'Machine 1'!$G$22)</f>
        <v>406.92335843281029</v>
      </c>
      <c r="F146">
        <f ca="1">Table4[[#This Row],[Simulated Live Weights]]+NORMINV(RAND(),0,'Machine 2'!$G$22)</f>
        <v>302.80903845581594</v>
      </c>
      <c r="H146">
        <f t="shared" ca="1" si="8"/>
        <v>160.11811961457028</v>
      </c>
      <c r="J146">
        <f ca="1">Table5[[#This Row],[Apply Oven Model On Half Of Machine 1 And Half Of Machine 2]]+NORMINV(RAND(),0,Oven!$G$22)</f>
        <v>159.9338597510519</v>
      </c>
      <c r="L146" s="10">
        <f t="shared" ca="1" si="7"/>
        <v>264.81718557300792</v>
      </c>
      <c r="M146">
        <f ca="1">Table5[[#This Row],[Apply Oven Model On Half Of Machine 1 And Half Of Machine 2]]+NORMINV(RAND(),0,Oven!$G$22)</f>
        <v>152.70124926851935</v>
      </c>
    </row>
    <row r="147" spans="1:13" x14ac:dyDescent="0.25">
      <c r="A147">
        <v>142</v>
      </c>
      <c r="B147">
        <f t="shared" ca="1" si="6"/>
        <v>282.12692357859532</v>
      </c>
      <c r="C147">
        <f ca="1">(1.247 * Table4[[#This Row],[Simulated Live Weights]] ) + 33.009</f>
        <v>384.82127370250839</v>
      </c>
      <c r="D147">
        <f ca="1">(1.3932*Table4[[#This Row],[Simulated Live Weights]])+5.316</f>
        <v>398.375229929699</v>
      </c>
      <c r="E147">
        <f ca="1">Table4[[#This Row],[Apply Machine 1 Model]]+NORMINV(RAND(),0,'Machine 1'!$G$22)</f>
        <v>383.85674941339687</v>
      </c>
      <c r="F147">
        <f ca="1">Table4[[#This Row],[Simulated Live Weights]]+NORMINV(RAND(),0,'Machine 2'!$G$22)</f>
        <v>279.20542125424595</v>
      </c>
      <c r="H147">
        <f t="shared" ca="1" si="8"/>
        <v>162.92301927133093</v>
      </c>
      <c r="J147">
        <f ca="1">Table5[[#This Row],[Apply Oven Model On Half Of Machine 1 And Half Of Machine 2]]+NORMINV(RAND(),0,Oven!$G$22)</f>
        <v>160.41485925699462</v>
      </c>
      <c r="L147" s="11">
        <f t="shared" ca="1" si="7"/>
        <v>228.9023692245886</v>
      </c>
      <c r="M147">
        <f ca="1">Table5[[#This Row],[Apply Oven Model On Half Of Machine 1 And Half Of Machine 2]]+NORMINV(RAND(),0,Oven!$G$22)</f>
        <v>150.54202416902515</v>
      </c>
    </row>
    <row r="148" spans="1:13" x14ac:dyDescent="0.25">
      <c r="A148">
        <v>143</v>
      </c>
      <c r="B148">
        <f t="shared" ca="1" si="6"/>
        <v>242.81066164093286</v>
      </c>
      <c r="C148">
        <f ca="1">(1.247 * Table4[[#This Row],[Simulated Live Weights]] ) + 33.009</f>
        <v>335.79389506624329</v>
      </c>
      <c r="D148">
        <f ca="1">(1.3932*Table4[[#This Row],[Simulated Live Weights]])+5.316</f>
        <v>343.59981379814764</v>
      </c>
      <c r="E148">
        <f ca="1">Table4[[#This Row],[Apply Machine 1 Model]]+NORMINV(RAND(),0,'Machine 1'!$G$22)</f>
        <v>340.38187460113812</v>
      </c>
      <c r="F148">
        <f ca="1">Table4[[#This Row],[Simulated Live Weights]]+NORMINV(RAND(),0,'Machine 2'!$G$22)</f>
        <v>235.17613293104472</v>
      </c>
      <c r="H148">
        <f t="shared" ca="1" si="8"/>
        <v>168.20956404850159</v>
      </c>
      <c r="J148">
        <f ca="1">Table5[[#This Row],[Apply Oven Model On Half Of Machine 1 And Half Of Machine 2]]+NORMINV(RAND(),0,Oven!$G$22)</f>
        <v>168.25162041193749</v>
      </c>
      <c r="L148" s="10">
        <f t="shared" ca="1" si="7"/>
        <v>235.29774253753902</v>
      </c>
      <c r="M148">
        <f ca="1">Table5[[#This Row],[Apply Oven Model On Half Of Machine 1 And Half Of Machine 2]]+NORMINV(RAND(),0,Oven!$G$22)</f>
        <v>157.70105393146324</v>
      </c>
    </row>
    <row r="149" spans="1:13" x14ac:dyDescent="0.25">
      <c r="A149">
        <v>144</v>
      </c>
      <c r="B149">
        <f t="shared" ca="1" si="6"/>
        <v>245.28066538305859</v>
      </c>
      <c r="C149">
        <f ca="1">(1.247 * Table4[[#This Row],[Simulated Live Weights]] ) + 33.009</f>
        <v>338.87398973267409</v>
      </c>
      <c r="D149">
        <f ca="1">(1.3932*Table4[[#This Row],[Simulated Live Weights]])+5.316</f>
        <v>347.04102301167723</v>
      </c>
      <c r="E149">
        <f ca="1">Table4[[#This Row],[Apply Machine 1 Model]]+NORMINV(RAND(),0,'Machine 1'!$G$22)</f>
        <v>334.98472941628648</v>
      </c>
      <c r="F149">
        <f ca="1">Table4[[#This Row],[Simulated Live Weights]]+NORMINV(RAND(),0,'Machine 2'!$G$22)</f>
        <v>243.44858723870863</v>
      </c>
      <c r="H149">
        <f t="shared" ca="1" si="8"/>
        <v>168.86585690297954</v>
      </c>
      <c r="J149">
        <f ca="1">Table5[[#This Row],[Apply Oven Model On Half Of Machine 1 And Half Of Machine 2]]+NORMINV(RAND(),0,Oven!$G$22)</f>
        <v>178.10713622201814</v>
      </c>
      <c r="L149" s="11">
        <f t="shared" ca="1" si="7"/>
        <v>228.74538526932079</v>
      </c>
      <c r="M149">
        <f ca="1">Table5[[#This Row],[Apply Oven Model On Half Of Machine 1 And Half Of Machine 2]]+NORMINV(RAND(),0,Oven!$G$22)</f>
        <v>174.98744994795481</v>
      </c>
    </row>
    <row r="150" spans="1:13" x14ac:dyDescent="0.25">
      <c r="A150">
        <v>145</v>
      </c>
      <c r="B150">
        <f t="shared" ca="1" si="6"/>
        <v>244.64470729875262</v>
      </c>
      <c r="C150">
        <f ca="1">(1.247 * Table4[[#This Row],[Simulated Live Weights]] ) + 33.009</f>
        <v>338.08095000154458</v>
      </c>
      <c r="D150">
        <f ca="1">(1.3932*Table4[[#This Row],[Simulated Live Weights]])+5.316</f>
        <v>346.15500620862213</v>
      </c>
      <c r="E150">
        <f ca="1">Table4[[#This Row],[Apply Machine 1 Model]]+NORMINV(RAND(),0,'Machine 1'!$G$22)</f>
        <v>341.21435229540901</v>
      </c>
      <c r="F150">
        <f ca="1">Table4[[#This Row],[Simulated Live Weights]]+NORMINV(RAND(),0,'Machine 2'!$G$22)</f>
        <v>248.42887929983974</v>
      </c>
      <c r="H150">
        <f t="shared" ca="1" si="8"/>
        <v>168.10833476087825</v>
      </c>
      <c r="J150">
        <f ca="1">Table5[[#This Row],[Apply Oven Model On Half Of Machine 1 And Half Of Machine 2]]+NORMINV(RAND(),0,Oven!$G$22)</f>
        <v>175.87082313929986</v>
      </c>
      <c r="L150" s="10">
        <f t="shared" ca="1" si="7"/>
        <v>271.83892205541309</v>
      </c>
      <c r="M150">
        <f ca="1">Table5[[#This Row],[Apply Oven Model On Half Of Machine 1 And Half Of Machine 2]]+NORMINV(RAND(),0,Oven!$G$22)</f>
        <v>171.96202786724203</v>
      </c>
    </row>
    <row r="151" spans="1:13" x14ac:dyDescent="0.25">
      <c r="A151">
        <v>146</v>
      </c>
      <c r="B151">
        <f t="shared" ca="1" si="6"/>
        <v>298.95825605152339</v>
      </c>
      <c r="C151">
        <f ca="1">(1.247 * Table4[[#This Row],[Simulated Live Weights]] ) + 33.009</f>
        <v>405.80994529624974</v>
      </c>
      <c r="D151">
        <f ca="1">(1.3932*Table4[[#This Row],[Simulated Live Weights]])+5.316</f>
        <v>421.82464233098239</v>
      </c>
      <c r="E151">
        <f ca="1">Table4[[#This Row],[Apply Machine 1 Model]]+NORMINV(RAND(),0,'Machine 1'!$G$22)</f>
        <v>400.16209625694944</v>
      </c>
      <c r="F151">
        <f ca="1">Table4[[#This Row],[Simulated Live Weights]]+NORMINV(RAND(),0,'Machine 2'!$G$22)</f>
        <v>303.74938157265353</v>
      </c>
      <c r="H151">
        <f t="shared" ca="1" si="8"/>
        <v>160.94028909515495</v>
      </c>
      <c r="J151">
        <f ca="1">Table5[[#This Row],[Apply Oven Model On Half Of Machine 1 And Half Of Machine 2]]+NORMINV(RAND(),0,Oven!$G$22)</f>
        <v>162.34744546970339</v>
      </c>
      <c r="L151" s="11">
        <f t="shared" ca="1" si="7"/>
        <v>233.27861281309032</v>
      </c>
      <c r="M151">
        <f ca="1">Table5[[#This Row],[Apply Oven Model On Half Of Machine 1 And Half Of Machine 2]]+NORMINV(RAND(),0,Oven!$G$22)</f>
        <v>161.35907677287906</v>
      </c>
    </row>
    <row r="152" spans="1:13" x14ac:dyDescent="0.25">
      <c r="A152">
        <v>147</v>
      </c>
      <c r="B152">
        <f t="shared" ca="1" si="6"/>
        <v>245.71258853179512</v>
      </c>
      <c r="C152">
        <f ca="1">(1.247 * Table4[[#This Row],[Simulated Live Weights]] ) + 33.009</f>
        <v>339.41259789914858</v>
      </c>
      <c r="D152">
        <f ca="1">(1.3932*Table4[[#This Row],[Simulated Live Weights]])+5.316</f>
        <v>347.64277834249691</v>
      </c>
      <c r="E152">
        <f ca="1">Table4[[#This Row],[Apply Machine 1 Model]]+NORMINV(RAND(),0,'Machine 1'!$G$22)</f>
        <v>344.49872442261437</v>
      </c>
      <c r="F152">
        <f ca="1">Table4[[#This Row],[Simulated Live Weights]]+NORMINV(RAND(),0,'Machine 2'!$G$22)</f>
        <v>237.62276463991569</v>
      </c>
      <c r="H152">
        <f t="shared" ca="1" si="8"/>
        <v>167.70895511021007</v>
      </c>
      <c r="J152">
        <f ca="1">Table5[[#This Row],[Apply Oven Model On Half Of Machine 1 And Half Of Machine 2]]+NORMINV(RAND(),0,Oven!$G$22)</f>
        <v>167.65351703883258</v>
      </c>
      <c r="L152" s="10">
        <f t="shared" ca="1" si="7"/>
        <v>211.78699315848485</v>
      </c>
      <c r="M152">
        <f ca="1">Table5[[#This Row],[Apply Oven Model On Half Of Machine 1 And Half Of Machine 2]]+NORMINV(RAND(),0,Oven!$G$22)</f>
        <v>158.36163130629316</v>
      </c>
    </row>
    <row r="153" spans="1:13" x14ac:dyDescent="0.25">
      <c r="A153">
        <v>148</v>
      </c>
      <c r="B153">
        <f t="shared" ca="1" si="6"/>
        <v>253.02611008676379</v>
      </c>
      <c r="C153">
        <f ca="1">(1.247 * Table4[[#This Row],[Simulated Live Weights]] ) + 33.009</f>
        <v>348.53255927819447</v>
      </c>
      <c r="D153">
        <f ca="1">(1.3932*Table4[[#This Row],[Simulated Live Weights]])+5.316</f>
        <v>357.83197657287928</v>
      </c>
      <c r="E153">
        <f ca="1">Table4[[#This Row],[Apply Machine 1 Model]]+NORMINV(RAND(),0,'Machine 1'!$G$22)</f>
        <v>355.80866969918839</v>
      </c>
      <c r="F153">
        <f ca="1">Table4[[#This Row],[Simulated Live Weights]]+NORMINV(RAND(),0,'Machine 2'!$G$22)</f>
        <v>255.79337989613296</v>
      </c>
      <c r="H153">
        <f t="shared" ca="1" si="8"/>
        <v>166.33366576457868</v>
      </c>
      <c r="J153">
        <f ca="1">Table5[[#This Row],[Apply Oven Model On Half Of Machine 1 And Half Of Machine 2]]+NORMINV(RAND(),0,Oven!$G$22)</f>
        <v>167.09063847822915</v>
      </c>
      <c r="L153" s="11">
        <f t="shared" ca="1" si="7"/>
        <v>228.50387950908717</v>
      </c>
      <c r="M153">
        <f ca="1">Table5[[#This Row],[Apply Oven Model On Half Of Machine 1 And Half Of Machine 2]]+NORMINV(RAND(),0,Oven!$G$22)</f>
        <v>160.23643047881825</v>
      </c>
    </row>
    <row r="154" spans="1:13" x14ac:dyDescent="0.25">
      <c r="A154">
        <v>149</v>
      </c>
      <c r="B154">
        <f t="shared" ca="1" si="6"/>
        <v>291.82558233786148</v>
      </c>
      <c r="C154">
        <f ca="1">(1.247 * Table4[[#This Row],[Simulated Live Weights]] ) + 33.009</f>
        <v>396.9155011753133</v>
      </c>
      <c r="D154">
        <f ca="1">(1.3932*Table4[[#This Row],[Simulated Live Weights]])+5.316</f>
        <v>411.88740131310857</v>
      </c>
      <c r="E154">
        <f ca="1">Table4[[#This Row],[Apply Machine 1 Model]]+NORMINV(RAND(),0,'Machine 1'!$G$22)</f>
        <v>396.1722601944897</v>
      </c>
      <c r="F154">
        <f ca="1">Table4[[#This Row],[Simulated Live Weights]]+NORMINV(RAND(),0,'Machine 2'!$G$22)</f>
        <v>289.49995432287005</v>
      </c>
      <c r="H154">
        <f t="shared" ca="1" si="8"/>
        <v>161.42545316035006</v>
      </c>
      <c r="J154">
        <f ca="1">Table5[[#This Row],[Apply Oven Model On Half Of Machine 1 And Half Of Machine 2]]+NORMINV(RAND(),0,Oven!$G$22)</f>
        <v>173.58785373729037</v>
      </c>
      <c r="L154" s="10">
        <f t="shared" ca="1" si="7"/>
        <v>270.29171962999084</v>
      </c>
      <c r="M154">
        <f ca="1">Table5[[#This Row],[Apply Oven Model On Half Of Machine 1 And Half Of Machine 2]]+NORMINV(RAND(),0,Oven!$G$22)</f>
        <v>157.25010465950334</v>
      </c>
    </row>
    <row r="155" spans="1:13" x14ac:dyDescent="0.25">
      <c r="A155">
        <v>150</v>
      </c>
      <c r="B155">
        <f t="shared" ca="1" si="6"/>
        <v>215.80396981278923</v>
      </c>
      <c r="C155">
        <f ca="1">(1.247 * Table4[[#This Row],[Simulated Live Weights]] ) + 33.009</f>
        <v>302.1165503565482</v>
      </c>
      <c r="D155">
        <f ca="1">(1.3932*Table4[[#This Row],[Simulated Live Weights]])+5.316</f>
        <v>305.97409074317795</v>
      </c>
      <c r="E155">
        <f ca="1">Table4[[#This Row],[Apply Machine 1 Model]]+NORMINV(RAND(),0,'Machine 1'!$G$22)</f>
        <v>300.81243124542993</v>
      </c>
      <c r="F155">
        <f ca="1">Table4[[#This Row],[Simulated Live Weights]]+NORMINV(RAND(),0,'Machine 2'!$G$22)</f>
        <v>214.03079692251538</v>
      </c>
      <c r="H155">
        <f t="shared" ca="1" si="8"/>
        <v>173.0212083605557</v>
      </c>
      <c r="J155">
        <f ca="1">Table5[[#This Row],[Apply Oven Model On Half Of Machine 1 And Half Of Machine 2]]+NORMINV(RAND(),0,Oven!$G$22)</f>
        <v>176.42620886748981</v>
      </c>
      <c r="L155" s="11">
        <f t="shared" ca="1" si="7"/>
        <v>258.22780136492582</v>
      </c>
      <c r="M155">
        <f ca="1">Table5[[#This Row],[Apply Oven Model On Half Of Machine 1 And Half Of Machine 2]]+NORMINV(RAND(),0,Oven!$G$22)</f>
        <v>171.68686652471678</v>
      </c>
    </row>
    <row r="156" spans="1:13" x14ac:dyDescent="0.25">
      <c r="A156">
        <v>151</v>
      </c>
      <c r="B156">
        <f t="shared" ca="1" si="6"/>
        <v>265.88130767552974</v>
      </c>
      <c r="C156">
        <f ca="1">(1.247 * Table4[[#This Row],[Simulated Live Weights]] ) + 33.009</f>
        <v>364.56299067138565</v>
      </c>
      <c r="D156">
        <f ca="1">(1.3932*Table4[[#This Row],[Simulated Live Weights]])+5.316</f>
        <v>375.74183785354802</v>
      </c>
      <c r="E156">
        <f ca="1">Table4[[#This Row],[Apply Machine 1 Model]]+NORMINV(RAND(),0,'Machine 1'!$G$22)</f>
        <v>362.72996716276418</v>
      </c>
      <c r="F156">
        <f ca="1">Table4[[#This Row],[Simulated Live Weights]]+NORMINV(RAND(),0,'Machine 2'!$G$22)</f>
        <v>263.33739021996013</v>
      </c>
      <c r="H156">
        <f t="shared" ca="1" si="8"/>
        <v>165.49203599300787</v>
      </c>
      <c r="J156">
        <f ca="1">Table5[[#This Row],[Apply Oven Model On Half Of Machine 1 And Half Of Machine 2]]+NORMINV(RAND(),0,Oven!$G$22)</f>
        <v>162.27954445544387</v>
      </c>
      <c r="L156" s="10">
        <f t="shared" ca="1" si="7"/>
        <v>253.04779855984987</v>
      </c>
      <c r="M156">
        <f ca="1">Table5[[#This Row],[Apply Oven Model On Half Of Machine 1 And Half Of Machine 2]]+NORMINV(RAND(),0,Oven!$G$22)</f>
        <v>166.47981075689296</v>
      </c>
    </row>
    <row r="157" spans="1:13" x14ac:dyDescent="0.25">
      <c r="A157">
        <v>152</v>
      </c>
      <c r="B157">
        <f t="shared" ca="1" si="6"/>
        <v>202.76781929637323</v>
      </c>
      <c r="C157">
        <f ca="1">(1.247 * Table4[[#This Row],[Simulated Live Weights]] ) + 33.009</f>
        <v>285.86047066257743</v>
      </c>
      <c r="D157">
        <f ca="1">(1.3932*Table4[[#This Row],[Simulated Live Weights]])+5.316</f>
        <v>287.81212584370718</v>
      </c>
      <c r="E157">
        <f ca="1">Table4[[#This Row],[Apply Machine 1 Model]]+NORMINV(RAND(),0,'Machine 1'!$G$22)</f>
        <v>289.49667336049492</v>
      </c>
      <c r="F157">
        <f ca="1">Table4[[#This Row],[Simulated Live Weights]]+NORMINV(RAND(),0,'Machine 2'!$G$22)</f>
        <v>203.57710962602201</v>
      </c>
      <c r="H157">
        <f t="shared" ca="1" si="8"/>
        <v>174.39720451936381</v>
      </c>
      <c r="J157">
        <f ca="1">Table5[[#This Row],[Apply Oven Model On Half Of Machine 1 And Half Of Machine 2]]+NORMINV(RAND(),0,Oven!$G$22)</f>
        <v>167.50137421600664</v>
      </c>
      <c r="L157" s="11">
        <f t="shared" ca="1" si="7"/>
        <v>258.52328176862426</v>
      </c>
      <c r="M157">
        <f ca="1">Table5[[#This Row],[Apply Oven Model On Half Of Machine 1 And Half Of Machine 2]]+NORMINV(RAND(),0,Oven!$G$22)</f>
        <v>174.5867926718409</v>
      </c>
    </row>
    <row r="158" spans="1:13" x14ac:dyDescent="0.25">
      <c r="A158">
        <v>153</v>
      </c>
      <c r="B158">
        <f t="shared" ca="1" si="6"/>
        <v>235.2935663471207</v>
      </c>
      <c r="C158">
        <f ca="1">(1.247 * Table4[[#This Row],[Simulated Live Weights]] ) + 33.009</f>
        <v>326.42007723485955</v>
      </c>
      <c r="D158">
        <f ca="1">(1.3932*Table4[[#This Row],[Simulated Live Weights]])+5.316</f>
        <v>333.12699663480856</v>
      </c>
      <c r="E158">
        <f ca="1">Table4[[#This Row],[Apply Machine 1 Model]]+NORMINV(RAND(),0,'Machine 1'!$G$22)</f>
        <v>332.56489233934059</v>
      </c>
      <c r="F158">
        <f ca="1">Table4[[#This Row],[Simulated Live Weights]]+NORMINV(RAND(),0,'Machine 2'!$G$22)</f>
        <v>235.8049209703081</v>
      </c>
      <c r="H158">
        <f t="shared" ca="1" si="8"/>
        <v>169.16010909153619</v>
      </c>
      <c r="J158">
        <f ca="1">Table5[[#This Row],[Apply Oven Model On Half Of Machine 1 And Half Of Machine 2]]+NORMINV(RAND(),0,Oven!$G$22)</f>
        <v>178.30334067593887</v>
      </c>
      <c r="L158" s="10">
        <f t="shared" ca="1" si="7"/>
        <v>234.8104226974005</v>
      </c>
      <c r="M158">
        <f ca="1">Table5[[#This Row],[Apply Oven Model On Half Of Machine 1 And Half Of Machine 2]]+NORMINV(RAND(),0,Oven!$G$22)</f>
        <v>161.76815091397603</v>
      </c>
    </row>
    <row r="159" spans="1:13" x14ac:dyDescent="0.25">
      <c r="A159">
        <v>154</v>
      </c>
      <c r="B159">
        <f t="shared" ca="1" si="6"/>
        <v>247.45230978228193</v>
      </c>
      <c r="C159">
        <f ca="1">(1.247 * Table4[[#This Row],[Simulated Live Weights]] ) + 33.009</f>
        <v>341.58203029850563</v>
      </c>
      <c r="D159">
        <f ca="1">(1.3932*Table4[[#This Row],[Simulated Live Weights]])+5.316</f>
        <v>350.06655798867513</v>
      </c>
      <c r="E159">
        <f ca="1">Table4[[#This Row],[Apply Machine 1 Model]]+NORMINV(RAND(),0,'Machine 1'!$G$22)</f>
        <v>342.20246824623933</v>
      </c>
      <c r="F159">
        <f ca="1">Table4[[#This Row],[Simulated Live Weights]]+NORMINV(RAND(),0,'Machine 2'!$G$22)</f>
        <v>248.99453042449471</v>
      </c>
      <c r="H159">
        <f t="shared" ca="1" si="8"/>
        <v>167.98817986125729</v>
      </c>
      <c r="J159">
        <f ca="1">Table5[[#This Row],[Apply Oven Model On Half Of Machine 1 And Half Of Machine 2]]+NORMINV(RAND(),0,Oven!$G$22)</f>
        <v>168.64341614589199</v>
      </c>
      <c r="L159" s="11">
        <f t="shared" ca="1" si="7"/>
        <v>181.05419252614993</v>
      </c>
      <c r="M159">
        <f ca="1">Table5[[#This Row],[Apply Oven Model On Half Of Machine 1 And Half Of Machine 2]]+NORMINV(RAND(),0,Oven!$G$22)</f>
        <v>171.08906588684104</v>
      </c>
    </row>
    <row r="160" spans="1:13" x14ac:dyDescent="0.25">
      <c r="A160">
        <v>155</v>
      </c>
      <c r="B160">
        <f t="shared" ca="1" si="6"/>
        <v>265.38686531010308</v>
      </c>
      <c r="C160">
        <f ca="1">(1.247 * Table4[[#This Row],[Simulated Live Weights]] ) + 33.009</f>
        <v>363.94642104169856</v>
      </c>
      <c r="D160">
        <f ca="1">(1.3932*Table4[[#This Row],[Simulated Live Weights]])+5.316</f>
        <v>375.0529807500356</v>
      </c>
      <c r="E160">
        <f ca="1">Table4[[#This Row],[Apply Machine 1 Model]]+NORMINV(RAND(),0,'Machine 1'!$G$22)</f>
        <v>367.89386575603794</v>
      </c>
      <c r="F160">
        <f ca="1">Table4[[#This Row],[Simulated Live Weights]]+NORMINV(RAND(),0,'Machine 2'!$G$22)</f>
        <v>260.14518041747834</v>
      </c>
      <c r="H160">
        <f t="shared" ca="1" si="8"/>
        <v>164.86410592406577</v>
      </c>
      <c r="J160">
        <f ca="1">Table5[[#This Row],[Apply Oven Model On Half Of Machine 1 And Half Of Machine 2]]+NORMINV(RAND(),0,Oven!$G$22)</f>
        <v>158.30494925521009</v>
      </c>
      <c r="L160" s="10">
        <f t="shared" ca="1" si="7"/>
        <v>260.93869452303176</v>
      </c>
      <c r="M160">
        <f ca="1">Table5[[#This Row],[Apply Oven Model On Half Of Machine 1 And Half Of Machine 2]]+NORMINV(RAND(),0,Oven!$G$22)</f>
        <v>161.25153188422655</v>
      </c>
    </row>
    <row r="161" spans="1:13" x14ac:dyDescent="0.25">
      <c r="A161">
        <v>156</v>
      </c>
      <c r="B161">
        <f t="shared" ca="1" si="6"/>
        <v>200.65060195360252</v>
      </c>
      <c r="C161">
        <f ca="1">(1.247 * Table4[[#This Row],[Simulated Live Weights]] ) + 33.009</f>
        <v>283.22030063614238</v>
      </c>
      <c r="D161">
        <f ca="1">(1.3932*Table4[[#This Row],[Simulated Live Weights]])+5.316</f>
        <v>284.86241864175901</v>
      </c>
      <c r="E161">
        <f ca="1">Table4[[#This Row],[Apply Machine 1 Model]]+NORMINV(RAND(),0,'Machine 1'!$G$22)</f>
        <v>289.50962799616713</v>
      </c>
      <c r="F161">
        <f ca="1">Table4[[#This Row],[Simulated Live Weights]]+NORMINV(RAND(),0,'Machine 2'!$G$22)</f>
        <v>198.00902894792603</v>
      </c>
      <c r="H161">
        <f t="shared" ca="1" si="8"/>
        <v>174.39562923566606</v>
      </c>
      <c r="J161">
        <f ca="1">Table5[[#This Row],[Apply Oven Model On Half Of Machine 1 And Half Of Machine 2]]+NORMINV(RAND(),0,Oven!$G$22)</f>
        <v>178.94570372986905</v>
      </c>
      <c r="L161" s="11">
        <f t="shared" ca="1" si="7"/>
        <v>261.68307849143355</v>
      </c>
      <c r="M161">
        <f ca="1">Table5[[#This Row],[Apply Oven Model On Half Of Machine 1 And Half Of Machine 2]]+NORMINV(RAND(),0,Oven!$G$22)</f>
        <v>168.14144623350575</v>
      </c>
    </row>
    <row r="162" spans="1:13" x14ac:dyDescent="0.25">
      <c r="A162">
        <v>157</v>
      </c>
      <c r="B162">
        <f t="shared" ca="1" si="6"/>
        <v>234.90983600894921</v>
      </c>
      <c r="C162">
        <f ca="1">(1.247 * Table4[[#This Row],[Simulated Live Weights]] ) + 33.009</f>
        <v>325.94156550315972</v>
      </c>
      <c r="D162">
        <f ca="1">(1.3932*Table4[[#This Row],[Simulated Live Weights]])+5.316</f>
        <v>332.59238352766801</v>
      </c>
      <c r="E162">
        <f ca="1">Table4[[#This Row],[Apply Machine 1 Model]]+NORMINV(RAND(),0,'Machine 1'!$G$22)</f>
        <v>326.66935352263022</v>
      </c>
      <c r="F162">
        <f ca="1">Table4[[#This Row],[Simulated Live Weights]]+NORMINV(RAND(),0,'Machine 2'!$G$22)</f>
        <v>245.36779907271216</v>
      </c>
      <c r="H162">
        <f t="shared" ca="1" si="8"/>
        <v>169.87700661164817</v>
      </c>
      <c r="J162">
        <f ca="1">Table5[[#This Row],[Apply Oven Model On Half Of Machine 1 And Half Of Machine 2]]+NORMINV(RAND(),0,Oven!$G$22)</f>
        <v>172.19167860975489</v>
      </c>
      <c r="L162" s="10">
        <f t="shared" ca="1" si="7"/>
        <v>264.33359722200368</v>
      </c>
      <c r="M162">
        <f ca="1">Table5[[#This Row],[Apply Oven Model On Half Of Machine 1 And Half Of Machine 2]]+NORMINV(RAND(),0,Oven!$G$22)</f>
        <v>159.04460046167992</v>
      </c>
    </row>
    <row r="163" spans="1:13" x14ac:dyDescent="0.25">
      <c r="A163">
        <v>158</v>
      </c>
      <c r="B163">
        <f t="shared" ca="1" si="6"/>
        <v>227.57539233791925</v>
      </c>
      <c r="C163">
        <f ca="1">(1.247 * Table4[[#This Row],[Simulated Live Weights]] ) + 33.009</f>
        <v>316.79551424538533</v>
      </c>
      <c r="D163">
        <f ca="1">(1.3932*Table4[[#This Row],[Simulated Live Weights]])+5.316</f>
        <v>322.37403660518908</v>
      </c>
      <c r="E163">
        <f ca="1">Table4[[#This Row],[Apply Machine 1 Model]]+NORMINV(RAND(),0,'Machine 1'!$G$22)</f>
        <v>312.70126403443646</v>
      </c>
      <c r="F163">
        <f ca="1">Table4[[#This Row],[Simulated Live Weights]]+NORMINV(RAND(),0,'Machine 2'!$G$22)</f>
        <v>232.64993700059395</v>
      </c>
      <c r="H163">
        <f t="shared" ca="1" si="8"/>
        <v>171.57552629341251</v>
      </c>
      <c r="J163">
        <f ca="1">Table5[[#This Row],[Apply Oven Model On Half Of Machine 1 And Half Of Machine 2]]+NORMINV(RAND(),0,Oven!$G$22)</f>
        <v>165.16943546078531</v>
      </c>
      <c r="L163" s="11">
        <f t="shared" ca="1" si="7"/>
        <v>240.24078433720845</v>
      </c>
      <c r="M163">
        <f ca="1">Table5[[#This Row],[Apply Oven Model On Half Of Machine 1 And Half Of Machine 2]]+NORMINV(RAND(),0,Oven!$G$22)</f>
        <v>169.52811697946723</v>
      </c>
    </row>
    <row r="164" spans="1:13" x14ac:dyDescent="0.25">
      <c r="A164">
        <v>159</v>
      </c>
      <c r="B164">
        <f t="shared" ca="1" si="6"/>
        <v>220.69087089268979</v>
      </c>
      <c r="C164">
        <f ca="1">(1.247 * Table4[[#This Row],[Simulated Live Weights]] ) + 33.009</f>
        <v>308.21051600318418</v>
      </c>
      <c r="D164">
        <f ca="1">(1.3932*Table4[[#This Row],[Simulated Live Weights]])+5.316</f>
        <v>312.78252132769541</v>
      </c>
      <c r="E164">
        <f ca="1">Table4[[#This Row],[Apply Machine 1 Model]]+NORMINV(RAND(),0,'Machine 1'!$G$22)</f>
        <v>300.80110576091874</v>
      </c>
      <c r="F164">
        <f ca="1">Table4[[#This Row],[Simulated Live Weights]]+NORMINV(RAND(),0,'Machine 2'!$G$22)</f>
        <v>223.68727597686529</v>
      </c>
      <c r="H164">
        <f t="shared" ca="1" si="8"/>
        <v>173.02258553947229</v>
      </c>
      <c r="J164">
        <f ca="1">Table5[[#This Row],[Apply Oven Model On Half Of Machine 1 And Half Of Machine 2]]+NORMINV(RAND(),0,Oven!$G$22)</f>
        <v>184.17954355027535</v>
      </c>
      <c r="L164" s="10">
        <f t="shared" ca="1" si="7"/>
        <v>199.224775846027</v>
      </c>
      <c r="M164">
        <f ca="1">Table5[[#This Row],[Apply Oven Model On Half Of Machine 1 And Half Of Machine 2]]+NORMINV(RAND(),0,Oven!$G$22)</f>
        <v>174.40355889877486</v>
      </c>
    </row>
    <row r="165" spans="1:13" x14ac:dyDescent="0.25">
      <c r="A165">
        <v>160</v>
      </c>
      <c r="B165">
        <f t="shared" ca="1" si="6"/>
        <v>213.29790178543382</v>
      </c>
      <c r="C165">
        <f ca="1">(1.247 * Table4[[#This Row],[Simulated Live Weights]] ) + 33.009</f>
        <v>298.99148352643601</v>
      </c>
      <c r="D165">
        <f ca="1">(1.3932*Table4[[#This Row],[Simulated Live Weights]])+5.316</f>
        <v>302.48263676746637</v>
      </c>
      <c r="E165">
        <f ca="1">Table4[[#This Row],[Apply Machine 1 Model]]+NORMINV(RAND(),0,'Machine 1'!$G$22)</f>
        <v>299.22767404198322</v>
      </c>
      <c r="F165">
        <f ca="1">Table4[[#This Row],[Simulated Live Weights]]+NORMINV(RAND(),0,'Machine 2'!$G$22)</f>
        <v>215.69464780749172</v>
      </c>
      <c r="H165">
        <f t="shared" ca="1" si="8"/>
        <v>173.21391483649484</v>
      </c>
      <c r="J165">
        <f ca="1">Table5[[#This Row],[Apply Oven Model On Half Of Machine 1 And Half Of Machine 2]]+NORMINV(RAND(),0,Oven!$G$22)</f>
        <v>176.14577152053369</v>
      </c>
      <c r="L165" s="11">
        <f t="shared" ca="1" si="7"/>
        <v>267.26426732413501</v>
      </c>
      <c r="M165">
        <f ca="1">Table5[[#This Row],[Apply Oven Model On Half Of Machine 1 And Half Of Machine 2]]+NORMINV(RAND(),0,Oven!$G$22)</f>
        <v>175.88381698989699</v>
      </c>
    </row>
    <row r="166" spans="1:13" x14ac:dyDescent="0.25">
      <c r="A166">
        <v>161</v>
      </c>
      <c r="B166">
        <f t="shared" ca="1" si="6"/>
        <v>242.24932545395004</v>
      </c>
      <c r="C166">
        <f ca="1">(1.247 * Table4[[#This Row],[Simulated Live Weights]] ) + 33.009</f>
        <v>335.09390884107574</v>
      </c>
      <c r="D166">
        <f ca="1">(1.3932*Table4[[#This Row],[Simulated Live Weights]])+5.316</f>
        <v>342.81776022244316</v>
      </c>
      <c r="E166">
        <f ca="1">Table4[[#This Row],[Apply Machine 1 Model]]+NORMINV(RAND(),0,'Machine 1'!$G$22)</f>
        <v>336.93464988389627</v>
      </c>
      <c r="F166">
        <f ca="1">Table4[[#This Row],[Simulated Live Weights]]+NORMINV(RAND(),0,'Machine 2'!$G$22)</f>
        <v>236.48778363708266</v>
      </c>
      <c r="H166">
        <f t="shared" ca="1" si="8"/>
        <v>168.62874657411822</v>
      </c>
      <c r="J166">
        <f ca="1">Table5[[#This Row],[Apply Oven Model On Half Of Machine 1 And Half Of Machine 2]]+NORMINV(RAND(),0,Oven!$G$22)</f>
        <v>185.02364387997568</v>
      </c>
      <c r="L166" s="10">
        <f t="shared" ca="1" si="7"/>
        <v>275.02472216812839</v>
      </c>
      <c r="M166">
        <f ca="1">Table5[[#This Row],[Apply Oven Model On Half Of Machine 1 And Half Of Machine 2]]+NORMINV(RAND(),0,Oven!$G$22)</f>
        <v>165.32365037737202</v>
      </c>
    </row>
    <row r="167" spans="1:13" x14ac:dyDescent="0.25">
      <c r="A167">
        <v>162</v>
      </c>
      <c r="B167">
        <f t="shared" ca="1" si="6"/>
        <v>214.29883168753111</v>
      </c>
      <c r="C167">
        <f ca="1">(1.247 * Table4[[#This Row],[Simulated Live Weights]] ) + 33.009</f>
        <v>300.23964311435134</v>
      </c>
      <c r="D167">
        <f ca="1">(1.3932*Table4[[#This Row],[Simulated Live Weights]])+5.316</f>
        <v>303.87713230706834</v>
      </c>
      <c r="E167">
        <f ca="1">Table4[[#This Row],[Apply Machine 1 Model]]+NORMINV(RAND(),0,'Machine 1'!$G$22)</f>
        <v>304.68977340378086</v>
      </c>
      <c r="F167">
        <f ca="1">Table4[[#This Row],[Simulated Live Weights]]+NORMINV(RAND(),0,'Machine 2'!$G$22)</f>
        <v>217.83601519998905</v>
      </c>
      <c r="H167">
        <f t="shared" ca="1" si="8"/>
        <v>172.54972355410024</v>
      </c>
      <c r="J167">
        <f ca="1">Table5[[#This Row],[Apply Oven Model On Half Of Machine 1 And Half Of Machine 2]]+NORMINV(RAND(),0,Oven!$G$22)</f>
        <v>169.32566154855172</v>
      </c>
      <c r="L167" s="11">
        <f t="shared" ca="1" si="7"/>
        <v>226.14241224756532</v>
      </c>
      <c r="M167">
        <f ca="1">Table5[[#This Row],[Apply Oven Model On Half Of Machine 1 And Half Of Machine 2]]+NORMINV(RAND(),0,Oven!$G$22)</f>
        <v>171.39253295353603</v>
      </c>
    </row>
    <row r="168" spans="1:13" x14ac:dyDescent="0.25">
      <c r="A168">
        <v>163</v>
      </c>
      <c r="B168">
        <f t="shared" ca="1" si="6"/>
        <v>262.95463341624634</v>
      </c>
      <c r="C168">
        <f ca="1">(1.247 * Table4[[#This Row],[Simulated Live Weights]] ) + 33.009</f>
        <v>360.91342787005925</v>
      </c>
      <c r="D168">
        <f ca="1">(1.3932*Table4[[#This Row],[Simulated Live Weights]])+5.316</f>
        <v>371.66439527551438</v>
      </c>
      <c r="E168">
        <f ca="1">Table4[[#This Row],[Apply Machine 1 Model]]+NORMINV(RAND(),0,'Machine 1'!$G$22)</f>
        <v>363.66642074610462</v>
      </c>
      <c r="F168">
        <f ca="1">Table4[[#This Row],[Simulated Live Weights]]+NORMINV(RAND(),0,'Machine 2'!$G$22)</f>
        <v>254.06848141636505</v>
      </c>
      <c r="H168">
        <f t="shared" ca="1" si="8"/>
        <v>165.37816323727367</v>
      </c>
      <c r="J168">
        <f ca="1">Table5[[#This Row],[Apply Oven Model On Half Of Machine 1 And Half Of Machine 2]]+NORMINV(RAND(),0,Oven!$G$22)</f>
        <v>154.37604457806836</v>
      </c>
      <c r="L168" s="10">
        <f t="shared" ca="1" si="7"/>
        <v>259.60569398299509</v>
      </c>
      <c r="M168">
        <f ca="1">Table5[[#This Row],[Apply Oven Model On Half Of Machine 1 And Half Of Machine 2]]+NORMINV(RAND(),0,Oven!$G$22)</f>
        <v>168.60209108653379</v>
      </c>
    </row>
    <row r="169" spans="1:13" x14ac:dyDescent="0.25">
      <c r="A169">
        <v>164</v>
      </c>
      <c r="B169">
        <f t="shared" ca="1" si="6"/>
        <v>276.85919920754145</v>
      </c>
      <c r="C169">
        <f ca="1">(1.247 * Table4[[#This Row],[Simulated Live Weights]] ) + 33.009</f>
        <v>378.25242141180422</v>
      </c>
      <c r="D169">
        <f ca="1">(1.3932*Table4[[#This Row],[Simulated Live Weights]])+5.316</f>
        <v>391.03623633594674</v>
      </c>
      <c r="E169">
        <f ca="1">Table4[[#This Row],[Apply Machine 1 Model]]+NORMINV(RAND(),0,'Machine 1'!$G$22)</f>
        <v>375.36956219985183</v>
      </c>
      <c r="F169">
        <f ca="1">Table4[[#This Row],[Simulated Live Weights]]+NORMINV(RAND(),0,'Machine 2'!$G$22)</f>
        <v>275.79403816880995</v>
      </c>
      <c r="H169">
        <f t="shared" ca="1" si="8"/>
        <v>163.95506123649801</v>
      </c>
      <c r="J169">
        <f ca="1">Table5[[#This Row],[Apply Oven Model On Half Of Machine 1 And Half Of Machine 2]]+NORMINV(RAND(),0,Oven!$G$22)</f>
        <v>161.2581995642625</v>
      </c>
      <c r="L169" s="11">
        <f t="shared" ca="1" si="7"/>
        <v>257.9624747892621</v>
      </c>
      <c r="M169">
        <f ca="1">Table5[[#This Row],[Apply Oven Model On Half Of Machine 1 And Half Of Machine 2]]+NORMINV(RAND(),0,Oven!$G$22)</f>
        <v>155.7727030048471</v>
      </c>
    </row>
    <row r="170" spans="1:13" x14ac:dyDescent="0.25">
      <c r="A170">
        <v>165</v>
      </c>
      <c r="B170">
        <f t="shared" ca="1" si="6"/>
        <v>238.56915239397321</v>
      </c>
      <c r="C170">
        <f ca="1">(1.247 * Table4[[#This Row],[Simulated Live Weights]] ) + 33.009</f>
        <v>330.50473303528463</v>
      </c>
      <c r="D170">
        <f ca="1">(1.3932*Table4[[#This Row],[Simulated Live Weights]])+5.316</f>
        <v>337.69054311528345</v>
      </c>
      <c r="E170">
        <f ca="1">Table4[[#This Row],[Apply Machine 1 Model]]+NORMINV(RAND(),0,'Machine 1'!$G$22)</f>
        <v>336.30204598393516</v>
      </c>
      <c r="F170">
        <f ca="1">Table4[[#This Row],[Simulated Live Weights]]+NORMINV(RAND(),0,'Machine 2'!$G$22)</f>
        <v>245.76814306118399</v>
      </c>
      <c r="H170">
        <f t="shared" ca="1" si="8"/>
        <v>168.70567120835346</v>
      </c>
      <c r="J170">
        <f ca="1">Table5[[#This Row],[Apply Oven Model On Half Of Machine 1 And Half Of Machine 2]]+NORMINV(RAND(),0,Oven!$G$22)</f>
        <v>166.23980252388094</v>
      </c>
      <c r="L170" s="10">
        <f t="shared" ca="1" si="7"/>
        <v>243.58286987453556</v>
      </c>
      <c r="M170">
        <f ca="1">Table5[[#This Row],[Apply Oven Model On Half Of Machine 1 And Half Of Machine 2]]+NORMINV(RAND(),0,Oven!$G$22)</f>
        <v>166.43206121256782</v>
      </c>
    </row>
    <row r="171" spans="1:13" x14ac:dyDescent="0.25">
      <c r="A171">
        <v>166</v>
      </c>
      <c r="B171">
        <f t="shared" ca="1" si="6"/>
        <v>317.5396102474308</v>
      </c>
      <c r="C171">
        <f ca="1">(1.247 * Table4[[#This Row],[Simulated Live Weights]] ) + 33.009</f>
        <v>428.98089397854625</v>
      </c>
      <c r="D171">
        <f ca="1">(1.3932*Table4[[#This Row],[Simulated Live Weights]])+5.316</f>
        <v>447.71218499672057</v>
      </c>
      <c r="E171">
        <f ca="1">Table4[[#This Row],[Apply Machine 1 Model]]+NORMINV(RAND(),0,'Machine 1'!$G$22)</f>
        <v>427.55568084156181</v>
      </c>
      <c r="F171">
        <f ca="1">Table4[[#This Row],[Simulated Live Weights]]+NORMINV(RAND(),0,'Machine 2'!$G$22)</f>
        <v>310.71905817574833</v>
      </c>
      <c r="H171">
        <f t="shared" ca="1" si="8"/>
        <v>157.60922920966607</v>
      </c>
      <c r="J171">
        <f ca="1">Table5[[#This Row],[Apply Oven Model On Half Of Machine 1 And Half Of Machine 2]]+NORMINV(RAND(),0,Oven!$G$22)</f>
        <v>162.37598550518163</v>
      </c>
      <c r="L171" s="11">
        <f t="shared" ca="1" si="7"/>
        <v>316.34239143544409</v>
      </c>
      <c r="M171">
        <f ca="1">Table5[[#This Row],[Apply Oven Model On Half Of Machine 1 And Half Of Machine 2]]+NORMINV(RAND(),0,Oven!$G$22)</f>
        <v>157.62700226836725</v>
      </c>
    </row>
    <row r="172" spans="1:13" x14ac:dyDescent="0.25">
      <c r="A172">
        <v>167</v>
      </c>
      <c r="B172">
        <f t="shared" ca="1" si="6"/>
        <v>240.92218268631203</v>
      </c>
      <c r="C172">
        <f ca="1">(1.247 * Table4[[#This Row],[Simulated Live Weights]] ) + 33.009</f>
        <v>333.43896180983114</v>
      </c>
      <c r="D172">
        <f ca="1">(1.3932*Table4[[#This Row],[Simulated Live Weights]])+5.316</f>
        <v>340.9687849185699</v>
      </c>
      <c r="E172">
        <f ca="1">Table4[[#This Row],[Apply Machine 1 Model]]+NORMINV(RAND(),0,'Machine 1'!$G$22)</f>
        <v>337.28267315450034</v>
      </c>
      <c r="F172">
        <f ca="1">Table4[[#This Row],[Simulated Live Weights]]+NORMINV(RAND(),0,'Machine 2'!$G$22)</f>
        <v>240.31944192898237</v>
      </c>
      <c r="H172">
        <f t="shared" ca="1" si="8"/>
        <v>168.58642694441275</v>
      </c>
      <c r="J172">
        <f ca="1">Table5[[#This Row],[Apply Oven Model On Half Of Machine 1 And Half Of Machine 2]]+NORMINV(RAND(),0,Oven!$G$22)</f>
        <v>180.60392936850502</v>
      </c>
      <c r="L172" s="10">
        <f t="shared" ca="1" si="7"/>
        <v>230.25445569365709</v>
      </c>
      <c r="M172">
        <f ca="1">Table5[[#This Row],[Apply Oven Model On Half Of Machine 1 And Half Of Machine 2]]+NORMINV(RAND(),0,Oven!$G$22)</f>
        <v>176.89160724402288</v>
      </c>
    </row>
    <row r="173" spans="1:13" x14ac:dyDescent="0.25">
      <c r="A173">
        <v>168</v>
      </c>
      <c r="B173">
        <f t="shared" ca="1" si="6"/>
        <v>268.42696833603043</v>
      </c>
      <c r="C173">
        <f ca="1">(1.247 * Table4[[#This Row],[Simulated Live Weights]] ) + 33.009</f>
        <v>367.73742951502999</v>
      </c>
      <c r="D173">
        <f ca="1">(1.3932*Table4[[#This Row],[Simulated Live Weights]])+5.316</f>
        <v>379.28845228575756</v>
      </c>
      <c r="E173">
        <f ca="1">Table4[[#This Row],[Apply Machine 1 Model]]+NORMINV(RAND(),0,'Machine 1'!$G$22)</f>
        <v>361.47562428355008</v>
      </c>
      <c r="F173">
        <f ca="1">Table4[[#This Row],[Simulated Live Weights]]+NORMINV(RAND(),0,'Machine 2'!$G$22)</f>
        <v>277.32686703309901</v>
      </c>
      <c r="H173">
        <f t="shared" ca="1" si="8"/>
        <v>165.6445640871203</v>
      </c>
      <c r="J173">
        <f ca="1">Table5[[#This Row],[Apply Oven Model On Half Of Machine 1 And Half Of Machine 2]]+NORMINV(RAND(),0,Oven!$G$22)</f>
        <v>171.97674046356718</v>
      </c>
      <c r="L173" s="11">
        <f t="shared" ca="1" si="7"/>
        <v>219.05213201628061</v>
      </c>
      <c r="M173">
        <f ca="1">Table5[[#This Row],[Apply Oven Model On Half Of Machine 1 And Half Of Machine 2]]+NORMINV(RAND(),0,Oven!$G$22)</f>
        <v>165.4627614633803</v>
      </c>
    </row>
    <row r="174" spans="1:13" x14ac:dyDescent="0.25">
      <c r="A174">
        <v>169</v>
      </c>
      <c r="B174">
        <f t="shared" ca="1" si="6"/>
        <v>278.63323993215812</v>
      </c>
      <c r="C174">
        <f ca="1">(1.247 * Table4[[#This Row],[Simulated Live Weights]] ) + 33.009</f>
        <v>380.46465019540119</v>
      </c>
      <c r="D174">
        <f ca="1">(1.3932*Table4[[#This Row],[Simulated Live Weights]])+5.316</f>
        <v>393.50782987348265</v>
      </c>
      <c r="E174">
        <f ca="1">Table4[[#This Row],[Apply Machine 1 Model]]+NORMINV(RAND(),0,'Machine 1'!$G$22)</f>
        <v>381.32823731488423</v>
      </c>
      <c r="F174">
        <f ca="1">Table4[[#This Row],[Simulated Live Weights]]+NORMINV(RAND(),0,'Machine 2'!$G$22)</f>
        <v>292.33076658542018</v>
      </c>
      <c r="H174">
        <f t="shared" ca="1" si="8"/>
        <v>163.23048634251006</v>
      </c>
      <c r="J174">
        <f ca="1">Table5[[#This Row],[Apply Oven Model On Half Of Machine 1 And Half Of Machine 2]]+NORMINV(RAND(),0,Oven!$G$22)</f>
        <v>164.80696847494994</v>
      </c>
      <c r="L174" s="10">
        <f t="shared" ca="1" si="7"/>
        <v>256.20146760335933</v>
      </c>
      <c r="M174">
        <f ca="1">Table5[[#This Row],[Apply Oven Model On Half Of Machine 1 And Half Of Machine 2]]+NORMINV(RAND(),0,Oven!$G$22)</f>
        <v>153.67094619601832</v>
      </c>
    </row>
    <row r="175" spans="1:13" x14ac:dyDescent="0.25">
      <c r="A175">
        <v>170</v>
      </c>
      <c r="B175">
        <f t="shared" ca="1" si="6"/>
        <v>261.86815187220691</v>
      </c>
      <c r="C175">
        <f ca="1">(1.247 * Table4[[#This Row],[Simulated Live Weights]] ) + 33.009</f>
        <v>359.55858538464207</v>
      </c>
      <c r="D175">
        <f ca="1">(1.3932*Table4[[#This Row],[Simulated Live Weights]])+5.316</f>
        <v>370.15070918835863</v>
      </c>
      <c r="E175">
        <f ca="1">Table4[[#This Row],[Apply Machine 1 Model]]+NORMINV(RAND(),0,'Machine 1'!$G$22)</f>
        <v>359.03507085731883</v>
      </c>
      <c r="F175">
        <f ca="1">Table4[[#This Row],[Simulated Live Weights]]+NORMINV(RAND(),0,'Machine 2'!$G$22)</f>
        <v>266.81474287519666</v>
      </c>
      <c r="H175">
        <f t="shared" ca="1" si="8"/>
        <v>165.94133538375002</v>
      </c>
      <c r="J175">
        <f ca="1">Table5[[#This Row],[Apply Oven Model On Half Of Machine 1 And Half Of Machine 2]]+NORMINV(RAND(),0,Oven!$G$22)</f>
        <v>173.66332217757599</v>
      </c>
      <c r="L175" s="11">
        <f t="shared" ca="1" si="7"/>
        <v>205.74063246306139</v>
      </c>
      <c r="M175">
        <f ca="1">Table5[[#This Row],[Apply Oven Model On Half Of Machine 1 And Half Of Machine 2]]+NORMINV(RAND(),0,Oven!$G$22)</f>
        <v>164.18083239485941</v>
      </c>
    </row>
    <row r="176" spans="1:13" x14ac:dyDescent="0.25">
      <c r="A176">
        <v>171</v>
      </c>
      <c r="B176">
        <f t="shared" ca="1" si="6"/>
        <v>294.94131063778843</v>
      </c>
      <c r="C176">
        <f ca="1">(1.247 * Table4[[#This Row],[Simulated Live Weights]] ) + 33.009</f>
        <v>400.8008143653222</v>
      </c>
      <c r="D176">
        <f ca="1">(1.3932*Table4[[#This Row],[Simulated Live Weights]])+5.316</f>
        <v>416.22823398056681</v>
      </c>
      <c r="E176">
        <f ca="1">Table4[[#This Row],[Apply Machine 1 Model]]+NORMINV(RAND(),0,'Machine 1'!$G$22)</f>
        <v>402.19330764192449</v>
      </c>
      <c r="F176">
        <f ca="1">Table4[[#This Row],[Simulated Live Weights]]+NORMINV(RAND(),0,'Machine 2'!$G$22)</f>
        <v>294.86076654826388</v>
      </c>
      <c r="H176">
        <f t="shared" ca="1" si="8"/>
        <v>160.69329379074196</v>
      </c>
      <c r="J176">
        <f ca="1">Table5[[#This Row],[Apply Oven Model On Half Of Machine 1 And Half Of Machine 2]]+NORMINV(RAND(),0,Oven!$G$22)</f>
        <v>152.12361223198761</v>
      </c>
      <c r="L176" s="10">
        <f t="shared" ca="1" si="7"/>
        <v>321.19974857687549</v>
      </c>
      <c r="M176">
        <f ca="1">Table5[[#This Row],[Apply Oven Model On Half Of Machine 1 And Half Of Machine 2]]+NORMINV(RAND(),0,Oven!$G$22)</f>
        <v>168.57506819833716</v>
      </c>
    </row>
    <row r="177" spans="1:13" x14ac:dyDescent="0.25">
      <c r="A177">
        <v>172</v>
      </c>
      <c r="B177">
        <f t="shared" ca="1" si="6"/>
        <v>229.26055315526116</v>
      </c>
      <c r="C177">
        <f ca="1">(1.247 * Table4[[#This Row],[Simulated Live Weights]] ) + 33.009</f>
        <v>318.89690978461073</v>
      </c>
      <c r="D177">
        <f ca="1">(1.3932*Table4[[#This Row],[Simulated Live Weights]])+5.316</f>
        <v>324.72180265590981</v>
      </c>
      <c r="E177">
        <f ca="1">Table4[[#This Row],[Apply Machine 1 Model]]+NORMINV(RAND(),0,'Machine 1'!$G$22)</f>
        <v>319.58291552030681</v>
      </c>
      <c r="F177">
        <f ca="1">Table4[[#This Row],[Simulated Live Weights]]+NORMINV(RAND(),0,'Machine 2'!$G$22)</f>
        <v>225.33319568878034</v>
      </c>
      <c r="H177">
        <f t="shared" ca="1" si="8"/>
        <v>170.73871747273068</v>
      </c>
      <c r="J177">
        <f ca="1">Table5[[#This Row],[Apply Oven Model On Half Of Machine 1 And Half Of Machine 2]]+NORMINV(RAND(),0,Oven!$G$22)</f>
        <v>174.39145939326897</v>
      </c>
      <c r="L177" s="11">
        <f t="shared" ca="1" si="7"/>
        <v>249.04900080575271</v>
      </c>
      <c r="M177">
        <f ca="1">Table5[[#This Row],[Apply Oven Model On Half Of Machine 1 And Half Of Machine 2]]+NORMINV(RAND(),0,Oven!$G$22)</f>
        <v>169.17739799413886</v>
      </c>
    </row>
    <row r="178" spans="1:13" x14ac:dyDescent="0.25">
      <c r="A178">
        <v>173</v>
      </c>
      <c r="B178">
        <f t="shared" ca="1" si="6"/>
        <v>266.81072879751662</v>
      </c>
      <c r="C178">
        <f ca="1">(1.247 * Table4[[#This Row],[Simulated Live Weights]] ) + 33.009</f>
        <v>365.72197881050329</v>
      </c>
      <c r="D178">
        <f ca="1">(1.3932*Table4[[#This Row],[Simulated Live Weights]])+5.316</f>
        <v>377.03670736070012</v>
      </c>
      <c r="E178">
        <f ca="1">Table4[[#This Row],[Apply Machine 1 Model]]+NORMINV(RAND(),0,'Machine 1'!$G$22)</f>
        <v>361.15145759707502</v>
      </c>
      <c r="F178">
        <f ca="1">Table4[[#This Row],[Simulated Live Weights]]+NORMINV(RAND(),0,'Machine 2'!$G$22)</f>
        <v>267.79372032296664</v>
      </c>
      <c r="H178">
        <f t="shared" ca="1" si="8"/>
        <v>165.68398275619566</v>
      </c>
      <c r="J178">
        <f ca="1">Table5[[#This Row],[Apply Oven Model On Half Of Machine 1 And Half Of Machine 2]]+NORMINV(RAND(),0,Oven!$G$22)</f>
        <v>161.00718395264875</v>
      </c>
      <c r="L178" s="10">
        <f t="shared" ca="1" si="7"/>
        <v>255.56383901334522</v>
      </c>
      <c r="M178">
        <f ca="1">Table5[[#This Row],[Apply Oven Model On Half Of Machine 1 And Half Of Machine 2]]+NORMINV(RAND(),0,Oven!$G$22)</f>
        <v>166.21033055584721</v>
      </c>
    </row>
    <row r="179" spans="1:13" x14ac:dyDescent="0.25">
      <c r="A179">
        <v>174</v>
      </c>
      <c r="B179">
        <f t="shared" ca="1" si="6"/>
        <v>262.19746733750918</v>
      </c>
      <c r="C179">
        <f ca="1">(1.247 * Table4[[#This Row],[Simulated Live Weights]] ) + 33.009</f>
        <v>359.96924176987397</v>
      </c>
      <c r="D179">
        <f ca="1">(1.3932*Table4[[#This Row],[Simulated Live Weights]])+5.316</f>
        <v>370.60951149461778</v>
      </c>
      <c r="E179">
        <f ca="1">Table4[[#This Row],[Apply Machine 1 Model]]+NORMINV(RAND(),0,'Machine 1'!$G$22)</f>
        <v>360.22225788955268</v>
      </c>
      <c r="F179">
        <f ca="1">Table4[[#This Row],[Simulated Live Weights]]+NORMINV(RAND(),0,'Machine 2'!$G$22)</f>
        <v>269.67967780982639</v>
      </c>
      <c r="H179">
        <f t="shared" ca="1" si="8"/>
        <v>165.79697344063038</v>
      </c>
      <c r="J179">
        <f ca="1">Table5[[#This Row],[Apply Oven Model On Half Of Machine 1 And Half Of Machine 2]]+NORMINV(RAND(),0,Oven!$G$22)</f>
        <v>164.40346443186769</v>
      </c>
      <c r="L179" s="11">
        <f t="shared" ca="1" si="7"/>
        <v>219.31774045140881</v>
      </c>
      <c r="M179">
        <f ca="1">Table5[[#This Row],[Apply Oven Model On Half Of Machine 1 And Half Of Machine 2]]+NORMINV(RAND(),0,Oven!$G$22)</f>
        <v>165.49084453044279</v>
      </c>
    </row>
    <row r="180" spans="1:13" x14ac:dyDescent="0.25">
      <c r="A180">
        <v>175</v>
      </c>
      <c r="B180">
        <f t="shared" ca="1" si="6"/>
        <v>235.81876359650801</v>
      </c>
      <c r="C180">
        <f ca="1">(1.247 * Table4[[#This Row],[Simulated Live Weights]] ) + 33.009</f>
        <v>327.07499820484554</v>
      </c>
      <c r="D180">
        <f ca="1">(1.3932*Table4[[#This Row],[Simulated Live Weights]])+5.316</f>
        <v>333.85870144265493</v>
      </c>
      <c r="E180">
        <f ca="1">Table4[[#This Row],[Apply Machine 1 Model]]+NORMINV(RAND(),0,'Machine 1'!$G$22)</f>
        <v>322.05540204931833</v>
      </c>
      <c r="F180">
        <f ca="1">Table4[[#This Row],[Simulated Live Weights]]+NORMINV(RAND(),0,'Machine 2'!$G$22)</f>
        <v>239.89561367611867</v>
      </c>
      <c r="H180">
        <f t="shared" ca="1" si="8"/>
        <v>170.43806311080289</v>
      </c>
      <c r="J180">
        <f ca="1">Table5[[#This Row],[Apply Oven Model On Half Of Machine 1 And Half Of Machine 2]]+NORMINV(RAND(),0,Oven!$G$22)</f>
        <v>171.06006649826716</v>
      </c>
      <c r="L180" s="10">
        <f t="shared" ca="1" si="7"/>
        <v>279.10196624111768</v>
      </c>
      <c r="M180">
        <f ca="1">Table5[[#This Row],[Apply Oven Model On Half Of Machine 1 And Half Of Machine 2]]+NORMINV(RAND(),0,Oven!$G$22)</f>
        <v>172.65618183051197</v>
      </c>
    </row>
    <row r="181" spans="1:13" x14ac:dyDescent="0.25">
      <c r="A181">
        <v>176</v>
      </c>
      <c r="B181">
        <f t="shared" ca="1" si="6"/>
        <v>249.03877995728121</v>
      </c>
      <c r="C181">
        <f ca="1">(1.247 * Table4[[#This Row],[Simulated Live Weights]] ) + 33.009</f>
        <v>343.56035860672972</v>
      </c>
      <c r="D181">
        <f ca="1">(1.3932*Table4[[#This Row],[Simulated Live Weights]])+5.316</f>
        <v>352.27682823648416</v>
      </c>
      <c r="E181">
        <f ca="1">Table4[[#This Row],[Apply Machine 1 Model]]+NORMINV(RAND(),0,'Machine 1'!$G$22)</f>
        <v>338.12720162445595</v>
      </c>
      <c r="F181">
        <f ca="1">Table4[[#This Row],[Simulated Live Weights]]+NORMINV(RAND(),0,'Machine 2'!$G$22)</f>
        <v>257.10174657794386</v>
      </c>
      <c r="H181">
        <f t="shared" ca="1" si="8"/>
        <v>168.48373228246615</v>
      </c>
      <c r="J181">
        <f ca="1">Table5[[#This Row],[Apply Oven Model On Half Of Machine 1 And Half Of Machine 2]]+NORMINV(RAND(),0,Oven!$G$22)</f>
        <v>171.26238660109669</v>
      </c>
      <c r="L181" s="11">
        <f t="shared" ca="1" si="7"/>
        <v>241.19374569026513</v>
      </c>
      <c r="M181">
        <f ca="1">Table5[[#This Row],[Apply Oven Model On Half Of Machine 1 And Half Of Machine 2]]+NORMINV(RAND(),0,Oven!$G$22)</f>
        <v>175.79011313514491</v>
      </c>
    </row>
    <row r="182" spans="1:13" x14ac:dyDescent="0.25">
      <c r="A182">
        <v>177</v>
      </c>
      <c r="B182">
        <f t="shared" ca="1" si="6"/>
        <v>260.98553038570799</v>
      </c>
      <c r="C182">
        <f ca="1">(1.247 * Table4[[#This Row],[Simulated Live Weights]] ) + 33.009</f>
        <v>358.45795639097793</v>
      </c>
      <c r="D182">
        <f ca="1">(1.3932*Table4[[#This Row],[Simulated Live Weights]])+5.316</f>
        <v>368.92104093336832</v>
      </c>
      <c r="E182">
        <f ca="1">Table4[[#This Row],[Apply Machine 1 Model]]+NORMINV(RAND(),0,'Machine 1'!$G$22)</f>
        <v>357.84379184409789</v>
      </c>
      <c r="F182">
        <f ca="1">Table4[[#This Row],[Simulated Live Weights]]+NORMINV(RAND(),0,'Machine 2'!$G$22)</f>
        <v>261.20214321562645</v>
      </c>
      <c r="H182">
        <f t="shared" ca="1" si="8"/>
        <v>166.0861949117577</v>
      </c>
      <c r="J182">
        <f ca="1">Table5[[#This Row],[Apply Oven Model On Half Of Machine 1 And Half Of Machine 2]]+NORMINV(RAND(),0,Oven!$G$22)</f>
        <v>161.59155554901264</v>
      </c>
      <c r="L182" s="10">
        <f t="shared" ca="1" si="7"/>
        <v>214.02533598925885</v>
      </c>
      <c r="M182">
        <f ca="1">Table5[[#This Row],[Apply Oven Model On Half Of Machine 1 And Half Of Machine 2]]+NORMINV(RAND(),0,Oven!$G$22)</f>
        <v>167.04015904864463</v>
      </c>
    </row>
    <row r="183" spans="1:13" x14ac:dyDescent="0.25">
      <c r="A183">
        <v>178</v>
      </c>
      <c r="B183">
        <f t="shared" ca="1" si="6"/>
        <v>281.57214480762974</v>
      </c>
      <c r="C183">
        <f ca="1">(1.247 * Table4[[#This Row],[Simulated Live Weights]] ) + 33.009</f>
        <v>384.12946457511435</v>
      </c>
      <c r="D183">
        <f ca="1">(1.3932*Table4[[#This Row],[Simulated Live Weights]])+5.316</f>
        <v>397.60231214598974</v>
      </c>
      <c r="E183">
        <f ca="1">Table4[[#This Row],[Apply Machine 1 Model]]+NORMINV(RAND(),0,'Machine 1'!$G$22)</f>
        <v>382.12588045975315</v>
      </c>
      <c r="F183">
        <f ca="1">Table4[[#This Row],[Simulated Live Weights]]+NORMINV(RAND(),0,'Machine 2'!$G$22)</f>
        <v>276.56297977746772</v>
      </c>
      <c r="H183">
        <f t="shared" ca="1" si="8"/>
        <v>163.133492936094</v>
      </c>
      <c r="J183">
        <f ca="1">Table5[[#This Row],[Apply Oven Model On Half Of Machine 1 And Half Of Machine 2]]+NORMINV(RAND(),0,Oven!$G$22)</f>
        <v>159.08179111669281</v>
      </c>
      <c r="L183" s="11">
        <f t="shared" ca="1" si="7"/>
        <v>244.71669594829771</v>
      </c>
      <c r="M183">
        <f ca="1">Table5[[#This Row],[Apply Oven Model On Half Of Machine 1 And Half Of Machine 2]]+NORMINV(RAND(),0,Oven!$G$22)</f>
        <v>162.36379756607474</v>
      </c>
    </row>
    <row r="184" spans="1:13" x14ac:dyDescent="0.25">
      <c r="A184">
        <v>179</v>
      </c>
      <c r="B184">
        <f t="shared" ca="1" si="6"/>
        <v>258.23563123629566</v>
      </c>
      <c r="C184">
        <f ca="1">(1.247 * Table4[[#This Row],[Simulated Live Weights]] ) + 33.009</f>
        <v>355.02883215166071</v>
      </c>
      <c r="D184">
        <f ca="1">(1.3932*Table4[[#This Row],[Simulated Live Weights]])+5.316</f>
        <v>365.08988143840708</v>
      </c>
      <c r="E184">
        <f ca="1">Table4[[#This Row],[Apply Machine 1 Model]]+NORMINV(RAND(),0,'Machine 1'!$G$22)</f>
        <v>350.24020075126919</v>
      </c>
      <c r="F184">
        <f ca="1">Table4[[#This Row],[Simulated Live Weights]]+NORMINV(RAND(),0,'Machine 2'!$G$22)</f>
        <v>259.4782458322415</v>
      </c>
      <c r="H184">
        <f t="shared" ca="1" si="8"/>
        <v>167.01079158864565</v>
      </c>
      <c r="J184">
        <f ca="1">Table5[[#This Row],[Apply Oven Model On Half Of Machine 1 And Half Of Machine 2]]+NORMINV(RAND(),0,Oven!$G$22)</f>
        <v>164.97791845429742</v>
      </c>
      <c r="L184" s="10">
        <f t="shared" ca="1" si="7"/>
        <v>243.47101195525602</v>
      </c>
      <c r="M184">
        <f ca="1">Table5[[#This Row],[Apply Oven Model On Half Of Machine 1 And Half Of Machine 2]]+NORMINV(RAND(),0,Oven!$G$22)</f>
        <v>157.72807902251412</v>
      </c>
    </row>
    <row r="185" spans="1:13" x14ac:dyDescent="0.25">
      <c r="A185">
        <v>180</v>
      </c>
      <c r="B185">
        <f t="shared" ca="1" si="6"/>
        <v>254.54741935891985</v>
      </c>
      <c r="C185">
        <f ca="1">(1.247 * Table4[[#This Row],[Simulated Live Weights]] ) + 33.009</f>
        <v>350.42963194057307</v>
      </c>
      <c r="D185">
        <f ca="1">(1.3932*Table4[[#This Row],[Simulated Live Weights]])+5.316</f>
        <v>359.95146465084713</v>
      </c>
      <c r="E185">
        <f ca="1">Table4[[#This Row],[Apply Machine 1 Model]]+NORMINV(RAND(),0,'Machine 1'!$G$22)</f>
        <v>351.94693948063423</v>
      </c>
      <c r="F185">
        <f ca="1">Table4[[#This Row],[Simulated Live Weights]]+NORMINV(RAND(),0,'Machine 2'!$G$22)</f>
        <v>244.33917506809681</v>
      </c>
      <c r="H185">
        <f t="shared" ca="1" si="8"/>
        <v>166.80325215915488</v>
      </c>
      <c r="J185">
        <f ca="1">Table5[[#This Row],[Apply Oven Model On Half Of Machine 1 And Half Of Machine 2]]+NORMINV(RAND(),0,Oven!$G$22)</f>
        <v>175.59627114581284</v>
      </c>
      <c r="L185" s="11">
        <f t="shared" ca="1" si="7"/>
        <v>234.96853153402688</v>
      </c>
      <c r="M185">
        <f ca="1">Table5[[#This Row],[Apply Oven Model On Half Of Machine 1 And Half Of Machine 2]]+NORMINV(RAND(),0,Oven!$G$22)</f>
        <v>169.68822044177722</v>
      </c>
    </row>
    <row r="186" spans="1:13" x14ac:dyDescent="0.25">
      <c r="A186">
        <v>181</v>
      </c>
      <c r="B186">
        <f t="shared" ca="1" si="6"/>
        <v>222.53437535712493</v>
      </c>
      <c r="C186">
        <f ca="1">(1.247 * Table4[[#This Row],[Simulated Live Weights]] ) + 33.009</f>
        <v>310.50936607033481</v>
      </c>
      <c r="D186">
        <f ca="1">(1.3932*Table4[[#This Row],[Simulated Live Weights]])+5.316</f>
        <v>315.35089174754643</v>
      </c>
      <c r="E186">
        <f ca="1">Table4[[#This Row],[Apply Machine 1 Model]]+NORMINV(RAND(),0,'Machine 1'!$G$22)</f>
        <v>309.36245261748326</v>
      </c>
      <c r="F186">
        <f ca="1">Table4[[#This Row],[Simulated Live Weights]]+NORMINV(RAND(),0,'Machine 2'!$G$22)</f>
        <v>223.13917280947601</v>
      </c>
      <c r="H186">
        <f t="shared" ca="1" si="8"/>
        <v>171.98152576171404</v>
      </c>
      <c r="J186">
        <f ca="1">Table5[[#This Row],[Apply Oven Model On Half Of Machine 1 And Half Of Machine 2]]+NORMINV(RAND(),0,Oven!$G$22)</f>
        <v>175.98501472800336</v>
      </c>
      <c r="L186" s="10">
        <f t="shared" ca="1" si="7"/>
        <v>255.87189839027894</v>
      </c>
      <c r="M186">
        <f ca="1">Table5[[#This Row],[Apply Oven Model On Half Of Machine 1 And Half Of Machine 2]]+NORMINV(RAND(),0,Oven!$G$22)</f>
        <v>174.99461987646629</v>
      </c>
    </row>
    <row r="187" spans="1:13" x14ac:dyDescent="0.25">
      <c r="A187">
        <v>182</v>
      </c>
      <c r="B187">
        <f t="shared" ca="1" si="6"/>
        <v>229.3307364671231</v>
      </c>
      <c r="C187">
        <f ca="1">(1.247 * Table4[[#This Row],[Simulated Live Weights]] ) + 33.009</f>
        <v>318.98442837450256</v>
      </c>
      <c r="D187">
        <f ca="1">(1.3932*Table4[[#This Row],[Simulated Live Weights]])+5.316</f>
        <v>324.8195820459959</v>
      </c>
      <c r="E187">
        <f ca="1">Table4[[#This Row],[Apply Machine 1 Model]]+NORMINV(RAND(),0,'Machine 1'!$G$22)</f>
        <v>324.54211855369743</v>
      </c>
      <c r="F187">
        <f ca="1">Table4[[#This Row],[Simulated Live Weights]]+NORMINV(RAND(),0,'Machine 2'!$G$22)</f>
        <v>234.075315692034</v>
      </c>
      <c r="H187">
        <f t="shared" ca="1" si="8"/>
        <v>170.13567838387038</v>
      </c>
      <c r="J187">
        <f ca="1">Table5[[#This Row],[Apply Oven Model On Half Of Machine 1 And Half Of Machine 2]]+NORMINV(RAND(),0,Oven!$G$22)</f>
        <v>166.93170886285944</v>
      </c>
      <c r="L187" s="11">
        <f t="shared" ca="1" si="7"/>
        <v>285.70262429603406</v>
      </c>
      <c r="M187">
        <f ca="1">Table5[[#This Row],[Apply Oven Model On Half Of Machine 1 And Half Of Machine 2]]+NORMINV(RAND(),0,Oven!$G$22)</f>
        <v>167.22834530553274</v>
      </c>
    </row>
    <row r="188" spans="1:13" x14ac:dyDescent="0.25">
      <c r="A188">
        <v>183</v>
      </c>
      <c r="B188">
        <f t="shared" ca="1" si="6"/>
        <v>249.05406896372736</v>
      </c>
      <c r="C188">
        <f ca="1">(1.247 * Table4[[#This Row],[Simulated Live Weights]] ) + 33.009</f>
        <v>343.57942399776806</v>
      </c>
      <c r="D188">
        <f ca="1">(1.3932*Table4[[#This Row],[Simulated Live Weights]])+5.316</f>
        <v>352.29812888026493</v>
      </c>
      <c r="E188">
        <f ca="1">Table4[[#This Row],[Apply Machine 1 Model]]+NORMINV(RAND(),0,'Machine 1'!$G$22)</f>
        <v>343.82987446407725</v>
      </c>
      <c r="F188">
        <f ca="1">Table4[[#This Row],[Simulated Live Weights]]+NORMINV(RAND(),0,'Machine 2'!$G$22)</f>
        <v>247.29701433592183</v>
      </c>
      <c r="H188">
        <f t="shared" ca="1" si="8"/>
        <v>167.79028726516822</v>
      </c>
      <c r="J188">
        <f ca="1">Table5[[#This Row],[Apply Oven Model On Half Of Machine 1 And Half Of Machine 2]]+NORMINV(RAND(),0,Oven!$G$22)</f>
        <v>166.49545839247992</v>
      </c>
      <c r="L188" s="10">
        <f t="shared" ca="1" si="7"/>
        <v>247.34668084422361</v>
      </c>
      <c r="M188">
        <f ca="1">Table5[[#This Row],[Apply Oven Model On Half Of Machine 1 And Half Of Machine 2]]+NORMINV(RAND(),0,Oven!$G$22)</f>
        <v>173.23072789662535</v>
      </c>
    </row>
    <row r="189" spans="1:13" x14ac:dyDescent="0.25">
      <c r="A189">
        <v>184</v>
      </c>
      <c r="B189">
        <f t="shared" ca="1" si="6"/>
        <v>246.39073502681686</v>
      </c>
      <c r="C189">
        <f ca="1">(1.247 * Table4[[#This Row],[Simulated Live Weights]] ) + 33.009</f>
        <v>340.25824657844066</v>
      </c>
      <c r="D189">
        <f ca="1">(1.3932*Table4[[#This Row],[Simulated Live Weights]])+5.316</f>
        <v>348.58757203936119</v>
      </c>
      <c r="E189">
        <f ca="1">Table4[[#This Row],[Apply Machine 1 Model]]+NORMINV(RAND(),0,'Machine 1'!$G$22)</f>
        <v>344.24524673148073</v>
      </c>
      <c r="F189">
        <f ca="1">Table4[[#This Row],[Simulated Live Weights]]+NORMINV(RAND(),0,'Machine 2'!$G$22)</f>
        <v>254.49410823268101</v>
      </c>
      <c r="H189">
        <f t="shared" ca="1" si="8"/>
        <v>167.73977799745194</v>
      </c>
      <c r="J189">
        <f ca="1">Table5[[#This Row],[Apply Oven Model On Half Of Machine 1 And Half Of Machine 2]]+NORMINV(RAND(),0,Oven!$G$22)</f>
        <v>166.86057984779379</v>
      </c>
      <c r="L189" s="11">
        <f t="shared" ca="1" si="7"/>
        <v>215.92117204460095</v>
      </c>
      <c r="M189">
        <f ca="1">Table5[[#This Row],[Apply Oven Model On Half Of Machine 1 And Half Of Machine 2]]+NORMINV(RAND(),0,Oven!$G$22)</f>
        <v>173.58831143433869</v>
      </c>
    </row>
    <row r="190" spans="1:13" x14ac:dyDescent="0.25">
      <c r="A190">
        <v>185</v>
      </c>
      <c r="B190">
        <f t="shared" ca="1" si="6"/>
        <v>258.0045319169422</v>
      </c>
      <c r="C190">
        <f ca="1">(1.247 * Table4[[#This Row],[Simulated Live Weights]] ) + 33.009</f>
        <v>354.74065130042698</v>
      </c>
      <c r="D190">
        <f ca="1">(1.3932*Table4[[#This Row],[Simulated Live Weights]])+5.316</f>
        <v>364.76791386668384</v>
      </c>
      <c r="E190">
        <f ca="1">Table4[[#This Row],[Apply Machine 1 Model]]+NORMINV(RAND(),0,'Machine 1'!$G$22)</f>
        <v>347.17357507648654</v>
      </c>
      <c r="F190">
        <f ca="1">Table4[[#This Row],[Simulated Live Weights]]+NORMINV(RAND(),0,'Machine 2'!$G$22)</f>
        <v>253.9232555074183</v>
      </c>
      <c r="H190">
        <f t="shared" ca="1" si="8"/>
        <v>167.38369327069924</v>
      </c>
      <c r="J190">
        <f ca="1">Table5[[#This Row],[Apply Oven Model On Half Of Machine 1 And Half Of Machine 2]]+NORMINV(RAND(),0,Oven!$G$22)</f>
        <v>164.17155417444286</v>
      </c>
      <c r="L190" s="10">
        <f t="shared" ca="1" si="7"/>
        <v>206.37952502943904</v>
      </c>
      <c r="M190">
        <f ca="1">Table5[[#This Row],[Apply Oven Model On Half Of Machine 1 And Half Of Machine 2]]+NORMINV(RAND(),0,Oven!$G$22)</f>
        <v>168.60050426602788</v>
      </c>
    </row>
    <row r="191" spans="1:13" x14ac:dyDescent="0.25">
      <c r="A191">
        <v>186</v>
      </c>
      <c r="B191">
        <f t="shared" ca="1" si="6"/>
        <v>262.4759543041792</v>
      </c>
      <c r="C191">
        <f ca="1">(1.247 * Table4[[#This Row],[Simulated Live Weights]] ) + 33.009</f>
        <v>360.31651501731147</v>
      </c>
      <c r="D191">
        <f ca="1">(1.3932*Table4[[#This Row],[Simulated Live Weights]])+5.316</f>
        <v>370.99749953658244</v>
      </c>
      <c r="E191">
        <f ca="1">Table4[[#This Row],[Apply Machine 1 Model]]+NORMINV(RAND(),0,'Machine 1'!$G$22)</f>
        <v>358.12940847222808</v>
      </c>
      <c r="F191">
        <f ca="1">Table4[[#This Row],[Simulated Live Weights]]+NORMINV(RAND(),0,'Machine 2'!$G$22)</f>
        <v>265.9306469506883</v>
      </c>
      <c r="H191">
        <f t="shared" ca="1" si="8"/>
        <v>166.05146392977707</v>
      </c>
      <c r="J191">
        <f ca="1">Table5[[#This Row],[Apply Oven Model On Half Of Machine 1 And Half Of Machine 2]]+NORMINV(RAND(),0,Oven!$G$22)</f>
        <v>173.46854781372704</v>
      </c>
      <c r="L191" s="11">
        <f t="shared" ca="1" si="7"/>
        <v>343.72112073073004</v>
      </c>
      <c r="M191">
        <f ca="1">Table5[[#This Row],[Apply Oven Model On Half Of Machine 1 And Half Of Machine 2]]+NORMINV(RAND(),0,Oven!$G$22)</f>
        <v>158.74164880019904</v>
      </c>
    </row>
    <row r="192" spans="1:13" x14ac:dyDescent="0.25">
      <c r="A192">
        <v>187</v>
      </c>
      <c r="B192">
        <f t="shared" ca="1" si="6"/>
        <v>255.56381463022512</v>
      </c>
      <c r="C192">
        <f ca="1">(1.247 * Table4[[#This Row],[Simulated Live Weights]] ) + 33.009</f>
        <v>351.69707684389078</v>
      </c>
      <c r="D192">
        <f ca="1">(1.3932*Table4[[#This Row],[Simulated Live Weights]])+5.316</f>
        <v>361.36750654282963</v>
      </c>
      <c r="E192">
        <f ca="1">Table4[[#This Row],[Apply Machine 1 Model]]+NORMINV(RAND(),0,'Machine 1'!$G$22)</f>
        <v>345.28649379800834</v>
      </c>
      <c r="F192">
        <f ca="1">Table4[[#This Row],[Simulated Live Weights]]+NORMINV(RAND(),0,'Machine 2'!$G$22)</f>
        <v>258.33033642839939</v>
      </c>
      <c r="H192">
        <f t="shared" ca="1" si="8"/>
        <v>167.61316235416217</v>
      </c>
      <c r="J192">
        <f ca="1">Table5[[#This Row],[Apply Oven Model On Half Of Machine 1 And Half Of Machine 2]]+NORMINV(RAND(),0,Oven!$G$22)</f>
        <v>161.78434662509815</v>
      </c>
      <c r="L192" s="10">
        <f t="shared" ca="1" si="7"/>
        <v>232.37486868976049</v>
      </c>
      <c r="M192">
        <f ca="1">Table5[[#This Row],[Apply Oven Model On Half Of Machine 1 And Half Of Machine 2]]+NORMINV(RAND(),0,Oven!$G$22)</f>
        <v>169.52535007682781</v>
      </c>
    </row>
    <row r="193" spans="1:13" x14ac:dyDescent="0.25">
      <c r="A193">
        <v>188</v>
      </c>
      <c r="B193">
        <f t="shared" ca="1" si="6"/>
        <v>227.61418422865131</v>
      </c>
      <c r="C193">
        <f ca="1">(1.247 * Table4[[#This Row],[Simulated Live Weights]] ) + 33.009</f>
        <v>316.84388773312821</v>
      </c>
      <c r="D193">
        <f ca="1">(1.3932*Table4[[#This Row],[Simulated Live Weights]])+5.316</f>
        <v>322.428081467357</v>
      </c>
      <c r="E193">
        <f ca="1">Table4[[#This Row],[Apply Machine 1 Model]]+NORMINV(RAND(),0,'Machine 1'!$G$22)</f>
        <v>317.85852229371551</v>
      </c>
      <c r="F193">
        <f ca="1">Table4[[#This Row],[Simulated Live Weights]]+NORMINV(RAND(),0,'Machine 2'!$G$22)</f>
        <v>228.41045296709638</v>
      </c>
      <c r="H193">
        <f t="shared" ca="1" si="8"/>
        <v>170.94840368908419</v>
      </c>
      <c r="J193">
        <f ca="1">Table5[[#This Row],[Apply Oven Model On Half Of Machine 1 And Half Of Machine 2]]+NORMINV(RAND(),0,Oven!$G$22)</f>
        <v>178.35605440120949</v>
      </c>
      <c r="L193" s="11">
        <f t="shared" ca="1" si="7"/>
        <v>273.44935974082205</v>
      </c>
      <c r="M193">
        <f ca="1">Table5[[#This Row],[Apply Oven Model On Half Of Machine 1 And Half Of Machine 2]]+NORMINV(RAND(),0,Oven!$G$22)</f>
        <v>171.89366001801883</v>
      </c>
    </row>
    <row r="194" spans="1:13" x14ac:dyDescent="0.25">
      <c r="A194">
        <v>189</v>
      </c>
      <c r="B194">
        <f t="shared" ca="1" si="6"/>
        <v>245.16710805366748</v>
      </c>
      <c r="C194">
        <f ca="1">(1.247 * Table4[[#This Row],[Simulated Live Weights]] ) + 33.009</f>
        <v>338.73238374292339</v>
      </c>
      <c r="D194">
        <f ca="1">(1.3932*Table4[[#This Row],[Simulated Live Weights]])+5.316</f>
        <v>346.88281494036949</v>
      </c>
      <c r="E194">
        <f ca="1">Table4[[#This Row],[Apply Machine 1 Model]]+NORMINV(RAND(),0,'Machine 1'!$G$22)</f>
        <v>339.48116361983659</v>
      </c>
      <c r="F194">
        <f ca="1">Table4[[#This Row],[Simulated Live Weights]]+NORMINV(RAND(),0,'Machine 2'!$G$22)</f>
        <v>239.11023878183741</v>
      </c>
      <c r="H194">
        <f t="shared" ca="1" si="8"/>
        <v>168.31909050382785</v>
      </c>
      <c r="J194">
        <f ca="1">Table5[[#This Row],[Apply Oven Model On Half Of Machine 1 And Half Of Machine 2]]+NORMINV(RAND(),0,Oven!$G$22)</f>
        <v>171.89477447238215</v>
      </c>
      <c r="L194" s="10">
        <f t="shared" ca="1" si="7"/>
        <v>272.27521255649293</v>
      </c>
      <c r="M194">
        <f ca="1">Table5[[#This Row],[Apply Oven Model On Half Of Machine 1 And Half Of Machine 2]]+NORMINV(RAND(),0,Oven!$G$22)</f>
        <v>171.48960040146309</v>
      </c>
    </row>
    <row r="195" spans="1:13" x14ac:dyDescent="0.25">
      <c r="A195">
        <v>190</v>
      </c>
      <c r="B195">
        <f t="shared" ca="1" si="6"/>
        <v>247.29432797037407</v>
      </c>
      <c r="C195">
        <f ca="1">(1.247 * Table4[[#This Row],[Simulated Live Weights]] ) + 33.009</f>
        <v>341.38502697905653</v>
      </c>
      <c r="D195">
        <f ca="1">(1.3932*Table4[[#This Row],[Simulated Live Weights]])+5.316</f>
        <v>349.84645772832511</v>
      </c>
      <c r="E195">
        <f ca="1">Table4[[#This Row],[Apply Machine 1 Model]]+NORMINV(RAND(),0,'Machine 1'!$G$22)</f>
        <v>345.33704702057651</v>
      </c>
      <c r="F195">
        <f ca="1">Table4[[#This Row],[Simulated Live Weights]]+NORMINV(RAND(),0,'Machine 2'!$G$22)</f>
        <v>248.87326175678035</v>
      </c>
      <c r="H195">
        <f t="shared" ca="1" si="8"/>
        <v>167.60701508229789</v>
      </c>
      <c r="J195">
        <f ca="1">Table5[[#This Row],[Apply Oven Model On Half Of Machine 1 And Half Of Machine 2]]+NORMINV(RAND(),0,Oven!$G$22)</f>
        <v>163.1712864301</v>
      </c>
      <c r="L195" s="11">
        <f t="shared" ca="1" si="7"/>
        <v>234.95015297138585</v>
      </c>
      <c r="M195">
        <f ca="1">Table5[[#This Row],[Apply Oven Model On Half Of Machine 1 And Half Of Machine 2]]+NORMINV(RAND(),0,Oven!$G$22)</f>
        <v>165.91691330767267</v>
      </c>
    </row>
    <row r="196" spans="1:13" x14ac:dyDescent="0.25">
      <c r="A196">
        <v>191</v>
      </c>
      <c r="B196">
        <f t="shared" ca="1" si="6"/>
        <v>255.17335247010885</v>
      </c>
      <c r="C196">
        <f ca="1">(1.247 * Table4[[#This Row],[Simulated Live Weights]] ) + 33.009</f>
        <v>351.21017053022581</v>
      </c>
      <c r="D196">
        <f ca="1">(1.3932*Table4[[#This Row],[Simulated Live Weights]])+5.316</f>
        <v>360.8235146613556</v>
      </c>
      <c r="E196">
        <f ca="1">Table4[[#This Row],[Apply Machine 1 Model]]+NORMINV(RAND(),0,'Machine 1'!$G$22)</f>
        <v>347.23794061559312</v>
      </c>
      <c r="F196">
        <f ca="1">Table4[[#This Row],[Simulated Live Weights]]+NORMINV(RAND(),0,'Machine 2'!$G$22)</f>
        <v>247.25356491340688</v>
      </c>
      <c r="H196">
        <f t="shared" ca="1" si="8"/>
        <v>167.37586642114388</v>
      </c>
      <c r="J196">
        <f ca="1">Table5[[#This Row],[Apply Oven Model On Half Of Machine 1 And Half Of Machine 2]]+NORMINV(RAND(),0,Oven!$G$22)</f>
        <v>169.75976714153327</v>
      </c>
      <c r="L196" s="10">
        <f t="shared" ca="1" si="7"/>
        <v>262.27945942796265</v>
      </c>
      <c r="M196">
        <f ca="1">Table5[[#This Row],[Apply Oven Model On Half Of Machine 1 And Half Of Machine 2]]+NORMINV(RAND(),0,Oven!$G$22)</f>
        <v>166.32342956693293</v>
      </c>
    </row>
    <row r="197" spans="1:13" x14ac:dyDescent="0.25">
      <c r="A197">
        <v>192</v>
      </c>
      <c r="B197">
        <f t="shared" ca="1" si="6"/>
        <v>269.74630680586375</v>
      </c>
      <c r="C197">
        <f ca="1">(1.247 * Table4[[#This Row],[Simulated Live Weights]] ) + 33.009</f>
        <v>369.38264458691214</v>
      </c>
      <c r="D197">
        <f ca="1">(1.3932*Table4[[#This Row],[Simulated Live Weights]])+5.316</f>
        <v>381.12655464192937</v>
      </c>
      <c r="E197">
        <f ca="1">Table4[[#This Row],[Apply Machine 1 Model]]+NORMINV(RAND(),0,'Machine 1'!$G$22)</f>
        <v>362.71466564179838</v>
      </c>
      <c r="F197">
        <f ca="1">Table4[[#This Row],[Simulated Live Weights]]+NORMINV(RAND(),0,'Machine 2'!$G$22)</f>
        <v>264.91171724546291</v>
      </c>
      <c r="H197">
        <f t="shared" ca="1" si="8"/>
        <v>165.49389665795732</v>
      </c>
      <c r="J197">
        <f ca="1">Table5[[#This Row],[Apply Oven Model On Half Of Machine 1 And Half Of Machine 2]]+NORMINV(RAND(),0,Oven!$G$22)</f>
        <v>157.40195999585859</v>
      </c>
      <c r="L197" s="11">
        <f t="shared" ca="1" si="7"/>
        <v>215.94537416438487</v>
      </c>
      <c r="M197">
        <f ca="1">Table5[[#This Row],[Apply Oven Model On Half Of Machine 1 And Half Of Machine 2]]+NORMINV(RAND(),0,Oven!$G$22)</f>
        <v>165.80850275461125</v>
      </c>
    </row>
    <row r="198" spans="1:13" x14ac:dyDescent="0.25">
      <c r="A198">
        <v>193</v>
      </c>
      <c r="B198">
        <f t="shared" ref="B198:B261" ca="1" si="9">NORMINV(RAND(),$E$2,$E$3)</f>
        <v>225.58712410204933</v>
      </c>
      <c r="C198">
        <f ca="1">(1.247 * Table4[[#This Row],[Simulated Live Weights]] ) + 33.009</f>
        <v>314.31614375525555</v>
      </c>
      <c r="D198">
        <f ca="1">(1.3932*Table4[[#This Row],[Simulated Live Weights]])+5.316</f>
        <v>319.6039812989751</v>
      </c>
      <c r="E198">
        <f ca="1">Table4[[#This Row],[Apply Machine 1 Model]]+NORMINV(RAND(),0,'Machine 1'!$G$22)</f>
        <v>321.61812052458032</v>
      </c>
      <c r="F198">
        <f ca="1">Table4[[#This Row],[Simulated Live Weights]]+NORMINV(RAND(),0,'Machine 2'!$G$22)</f>
        <v>223.28039567912009</v>
      </c>
      <c r="H198">
        <f t="shared" ca="1" si="8"/>
        <v>170.49123654421103</v>
      </c>
      <c r="J198">
        <f ca="1">Table5[[#This Row],[Apply Oven Model On Half Of Machine 1 And Half Of Machine 2]]+NORMINV(RAND(),0,Oven!$G$22)</f>
        <v>169.75032793371216</v>
      </c>
      <c r="L198" s="10">
        <f t="shared" ref="L198:L261" ca="1" si="10">NORMINV(RAND(),$E$2,$E$3)</f>
        <v>193.98799566838338</v>
      </c>
      <c r="M198">
        <f ca="1">Table5[[#This Row],[Apply Oven Model On Half Of Machine 1 And Half Of Machine 2]]+NORMINV(RAND(),0,Oven!$G$22)</f>
        <v>174.45029981290691</v>
      </c>
    </row>
    <row r="199" spans="1:13" x14ac:dyDescent="0.25">
      <c r="A199">
        <v>194</v>
      </c>
      <c r="B199">
        <f t="shared" ca="1" si="9"/>
        <v>268.72685567332815</v>
      </c>
      <c r="C199">
        <f ca="1">(1.247 * Table4[[#This Row],[Simulated Live Weights]] ) + 33.009</f>
        <v>368.11138902464023</v>
      </c>
      <c r="D199">
        <f ca="1">(1.3932*Table4[[#This Row],[Simulated Live Weights]])+5.316</f>
        <v>379.70625532408076</v>
      </c>
      <c r="E199">
        <f ca="1">Table4[[#This Row],[Apply Machine 1 Model]]+NORMINV(RAND(),0,'Machine 1'!$G$22)</f>
        <v>362.8814051951918</v>
      </c>
      <c r="F199">
        <f ca="1">Table4[[#This Row],[Simulated Live Weights]]+NORMINV(RAND(),0,'Machine 2'!$G$22)</f>
        <v>260.73205623635312</v>
      </c>
      <c r="H199">
        <f t="shared" ref="H199:H262" ca="1" si="11">(-0.1216 * E199) + 209.6</f>
        <v>165.47362112826465</v>
      </c>
      <c r="J199">
        <f ca="1">Table5[[#This Row],[Apply Oven Model On Half Of Machine 1 And Half Of Machine 2]]+NORMINV(RAND(),0,Oven!$G$22)</f>
        <v>164.7153213002417</v>
      </c>
      <c r="L199" s="11">
        <f t="shared" ca="1" si="10"/>
        <v>246.28621087784802</v>
      </c>
      <c r="M199">
        <f ca="1">Table5[[#This Row],[Apply Oven Model On Half Of Machine 1 And Half Of Machine 2]]+NORMINV(RAND(),0,Oven!$G$22)</f>
        <v>169.62422829202418</v>
      </c>
    </row>
    <row r="200" spans="1:13" x14ac:dyDescent="0.25">
      <c r="A200">
        <v>195</v>
      </c>
      <c r="B200">
        <f t="shared" ca="1" si="9"/>
        <v>278.28450127113052</v>
      </c>
      <c r="C200">
        <f ca="1">(1.247 * Table4[[#This Row],[Simulated Live Weights]] ) + 33.009</f>
        <v>380.02977308509981</v>
      </c>
      <c r="D200">
        <f ca="1">(1.3932*Table4[[#This Row],[Simulated Live Weights]])+5.316</f>
        <v>393.02196717093904</v>
      </c>
      <c r="E200">
        <f ca="1">Table4[[#This Row],[Apply Machine 1 Model]]+NORMINV(RAND(),0,'Machine 1'!$G$22)</f>
        <v>380.0160638906396</v>
      </c>
      <c r="F200">
        <f ca="1">Table4[[#This Row],[Simulated Live Weights]]+NORMINV(RAND(),0,'Machine 2'!$G$22)</f>
        <v>279.4215842544582</v>
      </c>
      <c r="H200">
        <f t="shared" ca="1" si="11"/>
        <v>163.39004663089821</v>
      </c>
      <c r="J200">
        <f ca="1">Table5[[#This Row],[Apply Oven Model On Half Of Machine 1 And Half Of Machine 2]]+NORMINV(RAND(),0,Oven!$G$22)</f>
        <v>158.85653710762782</v>
      </c>
      <c r="L200" s="10">
        <f t="shared" ca="1" si="10"/>
        <v>251.9714416192819</v>
      </c>
      <c r="M200">
        <f ca="1">Table5[[#This Row],[Apply Oven Model On Half Of Machine 1 And Half Of Machine 2]]+NORMINV(RAND(),0,Oven!$G$22)</f>
        <v>159.12868327122465</v>
      </c>
    </row>
    <row r="201" spans="1:13" x14ac:dyDescent="0.25">
      <c r="A201">
        <v>196</v>
      </c>
      <c r="B201">
        <f t="shared" ca="1" si="9"/>
        <v>265.6217492075337</v>
      </c>
      <c r="C201">
        <f ca="1">(1.247 * Table4[[#This Row],[Simulated Live Weights]] ) + 33.009</f>
        <v>364.23932126179454</v>
      </c>
      <c r="D201">
        <f ca="1">(1.3932*Table4[[#This Row],[Simulated Live Weights]])+5.316</f>
        <v>375.38022099593593</v>
      </c>
      <c r="E201">
        <f ca="1">Table4[[#This Row],[Apply Machine 1 Model]]+NORMINV(RAND(),0,'Machine 1'!$G$22)</f>
        <v>359.88150883315501</v>
      </c>
      <c r="F201">
        <f ca="1">Table4[[#This Row],[Simulated Live Weights]]+NORMINV(RAND(),0,'Machine 2'!$G$22)</f>
        <v>272.66607552391844</v>
      </c>
      <c r="H201">
        <f t="shared" ca="1" si="11"/>
        <v>165.83840852588835</v>
      </c>
      <c r="J201">
        <f ca="1">Table5[[#This Row],[Apply Oven Model On Half Of Machine 1 And Half Of Machine 2]]+NORMINV(RAND(),0,Oven!$G$22)</f>
        <v>161.97048281512053</v>
      </c>
      <c r="L201" s="11">
        <f t="shared" ca="1" si="10"/>
        <v>214.11020383743781</v>
      </c>
      <c r="M201">
        <f ca="1">Table5[[#This Row],[Apply Oven Model On Half Of Machine 1 And Half Of Machine 2]]+NORMINV(RAND(),0,Oven!$G$22)</f>
        <v>167.34529391751687</v>
      </c>
    </row>
    <row r="202" spans="1:13" x14ac:dyDescent="0.25">
      <c r="A202">
        <v>197</v>
      </c>
      <c r="B202">
        <f t="shared" ca="1" si="9"/>
        <v>256.68142734785647</v>
      </c>
      <c r="C202">
        <f ca="1">(1.247 * Table4[[#This Row],[Simulated Live Weights]] ) + 33.009</f>
        <v>353.09073990277705</v>
      </c>
      <c r="D202">
        <f ca="1">(1.3932*Table4[[#This Row],[Simulated Live Weights]])+5.316</f>
        <v>362.92456458103362</v>
      </c>
      <c r="E202">
        <f ca="1">Table4[[#This Row],[Apply Machine 1 Model]]+NORMINV(RAND(),0,'Machine 1'!$G$22)</f>
        <v>350.26712676056178</v>
      </c>
      <c r="F202">
        <f ca="1">Table4[[#This Row],[Simulated Live Weights]]+NORMINV(RAND(),0,'Machine 2'!$G$22)</f>
        <v>253.30238849945331</v>
      </c>
      <c r="H202">
        <f t="shared" ca="1" si="11"/>
        <v>167.00751738591569</v>
      </c>
      <c r="J202">
        <f ca="1">Table5[[#This Row],[Apply Oven Model On Half Of Machine 1 And Half Of Machine 2]]+NORMINV(RAND(),0,Oven!$G$22)</f>
        <v>153.82720663404299</v>
      </c>
      <c r="L202" s="10">
        <f t="shared" ca="1" si="10"/>
        <v>238.83654291300394</v>
      </c>
      <c r="M202">
        <f ca="1">Table5[[#This Row],[Apply Oven Model On Half Of Machine 1 And Half Of Machine 2]]+NORMINV(RAND(),0,Oven!$G$22)</f>
        <v>163.93868598214496</v>
      </c>
    </row>
    <row r="203" spans="1:13" x14ac:dyDescent="0.25">
      <c r="A203">
        <v>198</v>
      </c>
      <c r="B203">
        <f t="shared" ca="1" si="9"/>
        <v>269.25509133575076</v>
      </c>
      <c r="C203">
        <f ca="1">(1.247 * Table4[[#This Row],[Simulated Live Weights]] ) + 33.009</f>
        <v>368.77009889568126</v>
      </c>
      <c r="D203">
        <f ca="1">(1.3932*Table4[[#This Row],[Simulated Live Weights]])+5.316</f>
        <v>380.44219324896795</v>
      </c>
      <c r="E203">
        <f ca="1">Table4[[#This Row],[Apply Machine 1 Model]]+NORMINV(RAND(),0,'Machine 1'!$G$22)</f>
        <v>369.61805205132993</v>
      </c>
      <c r="F203">
        <f ca="1">Table4[[#This Row],[Simulated Live Weights]]+NORMINV(RAND(),0,'Machine 2'!$G$22)</f>
        <v>262.39730754131278</v>
      </c>
      <c r="H203">
        <f t="shared" ca="1" si="11"/>
        <v>164.65444487055828</v>
      </c>
      <c r="J203">
        <f ca="1">Table5[[#This Row],[Apply Oven Model On Half Of Machine 1 And Half Of Machine 2]]+NORMINV(RAND(),0,Oven!$G$22)</f>
        <v>156.14583357248037</v>
      </c>
      <c r="L203" s="11">
        <f t="shared" ca="1" si="10"/>
        <v>253.23278106471784</v>
      </c>
      <c r="M203">
        <f ca="1">Table5[[#This Row],[Apply Oven Model On Half Of Machine 1 And Half Of Machine 2]]+NORMINV(RAND(),0,Oven!$G$22)</f>
        <v>169.16220160369855</v>
      </c>
    </row>
    <row r="204" spans="1:13" x14ac:dyDescent="0.25">
      <c r="A204">
        <v>199</v>
      </c>
      <c r="B204">
        <f t="shared" ca="1" si="9"/>
        <v>238.74038223863195</v>
      </c>
      <c r="C204">
        <f ca="1">(1.247 * Table4[[#This Row],[Simulated Live Weights]] ) + 33.009</f>
        <v>330.71825665157411</v>
      </c>
      <c r="D204">
        <f ca="1">(1.3932*Table4[[#This Row],[Simulated Live Weights]])+5.316</f>
        <v>337.92910053486202</v>
      </c>
      <c r="E204">
        <f ca="1">Table4[[#This Row],[Apply Machine 1 Model]]+NORMINV(RAND(),0,'Machine 1'!$G$22)</f>
        <v>324.61150625602761</v>
      </c>
      <c r="F204">
        <f ca="1">Table4[[#This Row],[Simulated Live Weights]]+NORMINV(RAND(),0,'Machine 2'!$G$22)</f>
        <v>227.61445647104051</v>
      </c>
      <c r="H204">
        <f t="shared" ca="1" si="11"/>
        <v>170.12724083926705</v>
      </c>
      <c r="J204">
        <f ca="1">Table5[[#This Row],[Apply Oven Model On Half Of Machine 1 And Half Of Machine 2]]+NORMINV(RAND(),0,Oven!$G$22)</f>
        <v>167.59762173159501</v>
      </c>
      <c r="L204" s="10">
        <f t="shared" ca="1" si="10"/>
        <v>269.11913518736725</v>
      </c>
      <c r="M204">
        <f ca="1">Table5[[#This Row],[Apply Oven Model On Half Of Machine 1 And Half Of Machine 2]]+NORMINV(RAND(),0,Oven!$G$22)</f>
        <v>166.88121705629641</v>
      </c>
    </row>
    <row r="205" spans="1:13" x14ac:dyDescent="0.25">
      <c r="A205">
        <v>200</v>
      </c>
      <c r="B205">
        <f t="shared" ca="1" si="9"/>
        <v>234.90499405139352</v>
      </c>
      <c r="C205">
        <f ca="1">(1.247 * Table4[[#This Row],[Simulated Live Weights]] ) + 33.009</f>
        <v>325.93552758208773</v>
      </c>
      <c r="D205">
        <f ca="1">(1.3932*Table4[[#This Row],[Simulated Live Weights]])+5.316</f>
        <v>332.58563771240142</v>
      </c>
      <c r="E205">
        <f ca="1">Table4[[#This Row],[Apply Machine 1 Model]]+NORMINV(RAND(),0,'Machine 1'!$G$22)</f>
        <v>325.40064375885299</v>
      </c>
      <c r="F205">
        <f ca="1">Table4[[#This Row],[Simulated Live Weights]]+NORMINV(RAND(),0,'Machine 2'!$G$22)</f>
        <v>230.34667252554053</v>
      </c>
      <c r="H205">
        <f t="shared" ca="1" si="11"/>
        <v>170.03128171892348</v>
      </c>
      <c r="J205">
        <f ca="1">Table5[[#This Row],[Apply Oven Model On Half Of Machine 1 And Half Of Machine 2]]+NORMINV(RAND(),0,Oven!$G$22)</f>
        <v>171.96479181809926</v>
      </c>
      <c r="L205" s="11">
        <f t="shared" ca="1" si="10"/>
        <v>263.66445627830274</v>
      </c>
      <c r="M205">
        <f ca="1">Table5[[#This Row],[Apply Oven Model On Half Of Machine 1 And Half Of Machine 2]]+NORMINV(RAND(),0,Oven!$G$22)</f>
        <v>179.61825896108328</v>
      </c>
    </row>
    <row r="206" spans="1:13" x14ac:dyDescent="0.25">
      <c r="A206">
        <v>201</v>
      </c>
      <c r="B206">
        <f t="shared" ca="1" si="9"/>
        <v>272.40468844412783</v>
      </c>
      <c r="C206">
        <f ca="1">(1.247 * Table4[[#This Row],[Simulated Live Weights]] ) + 33.009</f>
        <v>372.69764648982743</v>
      </c>
      <c r="D206">
        <f ca="1">(1.3932*Table4[[#This Row],[Simulated Live Weights]])+5.316</f>
        <v>384.83021194035888</v>
      </c>
      <c r="E206">
        <f ca="1">Table4[[#This Row],[Apply Machine 1 Model]]+NORMINV(RAND(),0,'Machine 1'!$G$22)</f>
        <v>375.76359468694159</v>
      </c>
      <c r="F206">
        <f ca="1">Table4[[#This Row],[Simulated Live Weights]]+NORMINV(RAND(),0,'Machine 2'!$G$22)</f>
        <v>263.31899448208281</v>
      </c>
      <c r="H206">
        <f t="shared" ca="1" si="11"/>
        <v>163.90714688606789</v>
      </c>
      <c r="J206">
        <f ca="1">Table5[[#This Row],[Apply Oven Model On Half Of Machine 1 And Half Of Machine 2]]+NORMINV(RAND(),0,Oven!$G$22)</f>
        <v>171.2879523454404</v>
      </c>
      <c r="L206" s="10">
        <f t="shared" ca="1" si="10"/>
        <v>293.0202076749643</v>
      </c>
      <c r="M206">
        <f ca="1">Table5[[#This Row],[Apply Oven Model On Half Of Machine 1 And Half Of Machine 2]]+NORMINV(RAND(),0,Oven!$G$22)</f>
        <v>160.22193040702612</v>
      </c>
    </row>
    <row r="207" spans="1:13" x14ac:dyDescent="0.25">
      <c r="A207">
        <v>202</v>
      </c>
      <c r="B207">
        <f t="shared" ca="1" si="9"/>
        <v>241.92184891392651</v>
      </c>
      <c r="C207">
        <f ca="1">(1.247 * Table4[[#This Row],[Simulated Live Weights]] ) + 33.009</f>
        <v>334.68554559566638</v>
      </c>
      <c r="D207">
        <f ca="1">(1.3932*Table4[[#This Row],[Simulated Live Weights]])+5.316</f>
        <v>342.36151990688239</v>
      </c>
      <c r="E207">
        <f ca="1">Table4[[#This Row],[Apply Machine 1 Model]]+NORMINV(RAND(),0,'Machine 1'!$G$22)</f>
        <v>339.24449074490695</v>
      </c>
      <c r="F207">
        <f ca="1">Table4[[#This Row],[Simulated Live Weights]]+NORMINV(RAND(),0,'Machine 2'!$G$22)</f>
        <v>246.45403492732021</v>
      </c>
      <c r="H207">
        <f t="shared" ca="1" si="11"/>
        <v>168.3478699254193</v>
      </c>
      <c r="J207">
        <f ca="1">Table5[[#This Row],[Apply Oven Model On Half Of Machine 1 And Half Of Machine 2]]+NORMINV(RAND(),0,Oven!$G$22)</f>
        <v>168.61062494133557</v>
      </c>
      <c r="L207" s="11">
        <f t="shared" ca="1" si="10"/>
        <v>220.12963516981699</v>
      </c>
      <c r="M207">
        <f ca="1">Table5[[#This Row],[Apply Oven Model On Half Of Machine 1 And Half Of Machine 2]]+NORMINV(RAND(),0,Oven!$G$22)</f>
        <v>172.68095521909851</v>
      </c>
    </row>
    <row r="208" spans="1:13" x14ac:dyDescent="0.25">
      <c r="A208">
        <v>203</v>
      </c>
      <c r="B208">
        <f t="shared" ca="1" si="9"/>
        <v>255.31840819860827</v>
      </c>
      <c r="C208">
        <f ca="1">(1.247 * Table4[[#This Row],[Simulated Live Weights]] ) + 33.009</f>
        <v>351.39105502366453</v>
      </c>
      <c r="D208">
        <f ca="1">(1.3932*Table4[[#This Row],[Simulated Live Weights]])+5.316</f>
        <v>361.02560630230101</v>
      </c>
      <c r="E208">
        <f ca="1">Table4[[#This Row],[Apply Machine 1 Model]]+NORMINV(RAND(),0,'Machine 1'!$G$22)</f>
        <v>354.9338000209795</v>
      </c>
      <c r="F208">
        <f ca="1">Table4[[#This Row],[Simulated Live Weights]]+NORMINV(RAND(),0,'Machine 2'!$G$22)</f>
        <v>253.82171137749049</v>
      </c>
      <c r="H208">
        <f t="shared" ca="1" si="11"/>
        <v>166.4400499174489</v>
      </c>
      <c r="J208">
        <f ca="1">Table5[[#This Row],[Apply Oven Model On Half Of Machine 1 And Half Of Machine 2]]+NORMINV(RAND(),0,Oven!$G$22)</f>
        <v>170.1843402449135</v>
      </c>
      <c r="L208" s="10">
        <f t="shared" ca="1" si="10"/>
        <v>276.42172601930827</v>
      </c>
      <c r="M208">
        <f ca="1">Table5[[#This Row],[Apply Oven Model On Half Of Machine 1 And Half Of Machine 2]]+NORMINV(RAND(),0,Oven!$G$22)</f>
        <v>168.42711370746707</v>
      </c>
    </row>
    <row r="209" spans="1:13" x14ac:dyDescent="0.25">
      <c r="A209">
        <v>204</v>
      </c>
      <c r="B209">
        <f t="shared" ca="1" si="9"/>
        <v>253.43402068028527</v>
      </c>
      <c r="C209">
        <f ca="1">(1.247 * Table4[[#This Row],[Simulated Live Weights]] ) + 33.009</f>
        <v>349.04122378831579</v>
      </c>
      <c r="D209">
        <f ca="1">(1.3932*Table4[[#This Row],[Simulated Live Weights]])+5.316</f>
        <v>358.40027761177339</v>
      </c>
      <c r="E209">
        <f ca="1">Table4[[#This Row],[Apply Machine 1 Model]]+NORMINV(RAND(),0,'Machine 1'!$G$22)</f>
        <v>355.53350507607456</v>
      </c>
      <c r="F209">
        <f ca="1">Table4[[#This Row],[Simulated Live Weights]]+NORMINV(RAND(),0,'Machine 2'!$G$22)</f>
        <v>250.88797113818399</v>
      </c>
      <c r="H209">
        <f t="shared" ca="1" si="11"/>
        <v>166.36712578274933</v>
      </c>
      <c r="J209">
        <f ca="1">Table5[[#This Row],[Apply Oven Model On Half Of Machine 1 And Half Of Machine 2]]+NORMINV(RAND(),0,Oven!$G$22)</f>
        <v>167.71038565573454</v>
      </c>
      <c r="L209" s="11">
        <f t="shared" ca="1" si="10"/>
        <v>263.10942499887608</v>
      </c>
      <c r="M209">
        <f ca="1">Table5[[#This Row],[Apply Oven Model On Half Of Machine 1 And Half Of Machine 2]]+NORMINV(RAND(),0,Oven!$G$22)</f>
        <v>178.90693080592911</v>
      </c>
    </row>
    <row r="210" spans="1:13" x14ac:dyDescent="0.25">
      <c r="A210">
        <v>205</v>
      </c>
      <c r="B210">
        <f t="shared" ca="1" si="9"/>
        <v>252.59702804965815</v>
      </c>
      <c r="C210">
        <f ca="1">(1.247 * Table4[[#This Row],[Simulated Live Weights]] ) + 33.009</f>
        <v>347.99749397792374</v>
      </c>
      <c r="D210">
        <f ca="1">(1.3932*Table4[[#This Row],[Simulated Live Weights]])+5.316</f>
        <v>357.23417947878369</v>
      </c>
      <c r="E210">
        <f ca="1">Table4[[#This Row],[Apply Machine 1 Model]]+NORMINV(RAND(),0,'Machine 1'!$G$22)</f>
        <v>346.60763992075965</v>
      </c>
      <c r="F210">
        <f ca="1">Table4[[#This Row],[Simulated Live Weights]]+NORMINV(RAND(),0,'Machine 2'!$G$22)</f>
        <v>249.10235721964361</v>
      </c>
      <c r="H210">
        <f t="shared" ca="1" si="11"/>
        <v>167.45251098563563</v>
      </c>
      <c r="J210">
        <f ca="1">Table5[[#This Row],[Apply Oven Model On Half Of Machine 1 And Half Of Machine 2]]+NORMINV(RAND(),0,Oven!$G$22)</f>
        <v>168.04985044877463</v>
      </c>
      <c r="L210" s="10">
        <f t="shared" ca="1" si="10"/>
        <v>223.60269309694038</v>
      </c>
      <c r="M210">
        <f ca="1">Table5[[#This Row],[Apply Oven Model On Half Of Machine 1 And Half Of Machine 2]]+NORMINV(RAND(),0,Oven!$G$22)</f>
        <v>162.13617450186123</v>
      </c>
    </row>
    <row r="211" spans="1:13" x14ac:dyDescent="0.25">
      <c r="A211">
        <v>206</v>
      </c>
      <c r="B211">
        <f t="shared" ca="1" si="9"/>
        <v>243.49265485291343</v>
      </c>
      <c r="C211">
        <f ca="1">(1.247 * Table4[[#This Row],[Simulated Live Weights]] ) + 33.009</f>
        <v>336.64434060158311</v>
      </c>
      <c r="D211">
        <f ca="1">(1.3932*Table4[[#This Row],[Simulated Live Weights]])+5.316</f>
        <v>344.54996674107895</v>
      </c>
      <c r="E211">
        <f ca="1">Table4[[#This Row],[Apply Machine 1 Model]]+NORMINV(RAND(),0,'Machine 1'!$G$22)</f>
        <v>332.3826681279823</v>
      </c>
      <c r="F211">
        <f ca="1">Table4[[#This Row],[Simulated Live Weights]]+NORMINV(RAND(),0,'Machine 2'!$G$22)</f>
        <v>244.94095782755562</v>
      </c>
      <c r="H211">
        <f t="shared" ca="1" si="11"/>
        <v>169.18226755563734</v>
      </c>
      <c r="J211">
        <f ca="1">Table5[[#This Row],[Apply Oven Model On Half Of Machine 1 And Half Of Machine 2]]+NORMINV(RAND(),0,Oven!$G$22)</f>
        <v>177.82369152847107</v>
      </c>
      <c r="L211" s="11">
        <f t="shared" ca="1" si="10"/>
        <v>203.19504718990612</v>
      </c>
      <c r="M211">
        <f ca="1">Table5[[#This Row],[Apply Oven Model On Half Of Machine 1 And Half Of Machine 2]]+NORMINV(RAND(),0,Oven!$G$22)</f>
        <v>160.87627787652539</v>
      </c>
    </row>
    <row r="212" spans="1:13" x14ac:dyDescent="0.25">
      <c r="A212">
        <v>207</v>
      </c>
      <c r="B212">
        <f t="shared" ca="1" si="9"/>
        <v>258.94920423642094</v>
      </c>
      <c r="C212">
        <f ca="1">(1.247 * Table4[[#This Row],[Simulated Live Weights]] ) + 33.009</f>
        <v>355.91865768281696</v>
      </c>
      <c r="D212">
        <f ca="1">(1.3932*Table4[[#This Row],[Simulated Live Weights]])+5.316</f>
        <v>366.08403134218162</v>
      </c>
      <c r="E212">
        <f ca="1">Table4[[#This Row],[Apply Machine 1 Model]]+NORMINV(RAND(),0,'Machine 1'!$G$22)</f>
        <v>353.4862274757329</v>
      </c>
      <c r="F212">
        <f ca="1">Table4[[#This Row],[Simulated Live Weights]]+NORMINV(RAND(),0,'Machine 2'!$G$22)</f>
        <v>254.12439720570754</v>
      </c>
      <c r="H212">
        <f t="shared" ca="1" si="11"/>
        <v>166.61607473895089</v>
      </c>
      <c r="J212">
        <f ca="1">Table5[[#This Row],[Apply Oven Model On Half Of Machine 1 And Half Of Machine 2]]+NORMINV(RAND(),0,Oven!$G$22)</f>
        <v>165.76660259851351</v>
      </c>
      <c r="L212" s="10">
        <f t="shared" ca="1" si="10"/>
        <v>236.18926875197684</v>
      </c>
      <c r="M212">
        <f ca="1">Table5[[#This Row],[Apply Oven Model On Half Of Machine 1 And Half Of Machine 2]]+NORMINV(RAND(),0,Oven!$G$22)</f>
        <v>169.5904274045007</v>
      </c>
    </row>
    <row r="213" spans="1:13" x14ac:dyDescent="0.25">
      <c r="A213">
        <v>208</v>
      </c>
      <c r="B213">
        <f t="shared" ca="1" si="9"/>
        <v>278.94204301639087</v>
      </c>
      <c r="C213">
        <f ca="1">(1.247 * Table4[[#This Row],[Simulated Live Weights]] ) + 33.009</f>
        <v>380.84972764143947</v>
      </c>
      <c r="D213">
        <f ca="1">(1.3932*Table4[[#This Row],[Simulated Live Weights]])+5.316</f>
        <v>393.9380543304357</v>
      </c>
      <c r="E213">
        <f ca="1">Table4[[#This Row],[Apply Machine 1 Model]]+NORMINV(RAND(),0,'Machine 1'!$G$22)</f>
        <v>374.6657707449217</v>
      </c>
      <c r="F213">
        <f ca="1">Table4[[#This Row],[Simulated Live Weights]]+NORMINV(RAND(),0,'Machine 2'!$G$22)</f>
        <v>279.83228113279245</v>
      </c>
      <c r="H213">
        <f t="shared" ca="1" si="11"/>
        <v>164.04064227741753</v>
      </c>
      <c r="J213">
        <f ca="1">Table5[[#This Row],[Apply Oven Model On Half Of Machine 1 And Half Of Machine 2]]+NORMINV(RAND(),0,Oven!$G$22)</f>
        <v>159.78901333061984</v>
      </c>
      <c r="L213" s="11">
        <f t="shared" ca="1" si="10"/>
        <v>288.61350425986876</v>
      </c>
      <c r="M213">
        <f ca="1">Table5[[#This Row],[Apply Oven Model On Half Of Machine 1 And Half Of Machine 2]]+NORMINV(RAND(),0,Oven!$G$22)</f>
        <v>173.83253516841071</v>
      </c>
    </row>
    <row r="214" spans="1:13" x14ac:dyDescent="0.25">
      <c r="A214">
        <v>209</v>
      </c>
      <c r="B214">
        <f t="shared" ca="1" si="9"/>
        <v>291.63952007821842</v>
      </c>
      <c r="C214">
        <f ca="1">(1.247 * Table4[[#This Row],[Simulated Live Weights]] ) + 33.009</f>
        <v>396.6834815375384</v>
      </c>
      <c r="D214">
        <f ca="1">(1.3932*Table4[[#This Row],[Simulated Live Weights]])+5.316</f>
        <v>411.62817937297388</v>
      </c>
      <c r="E214">
        <f ca="1">Table4[[#This Row],[Apply Machine 1 Model]]+NORMINV(RAND(),0,'Machine 1'!$G$22)</f>
        <v>397.05764867542308</v>
      </c>
      <c r="F214">
        <f ca="1">Table4[[#This Row],[Simulated Live Weights]]+NORMINV(RAND(),0,'Machine 2'!$G$22)</f>
        <v>287.09003997394314</v>
      </c>
      <c r="H214">
        <f t="shared" ca="1" si="11"/>
        <v>161.31778992106854</v>
      </c>
      <c r="J214">
        <f ca="1">Table5[[#This Row],[Apply Oven Model On Half Of Machine 1 And Half Of Machine 2]]+NORMINV(RAND(),0,Oven!$G$22)</f>
        <v>166.34663473798037</v>
      </c>
      <c r="L214" s="10">
        <f t="shared" ca="1" si="10"/>
        <v>272.7466381805508</v>
      </c>
      <c r="M214">
        <f ca="1">Table5[[#This Row],[Apply Oven Model On Half Of Machine 1 And Half Of Machine 2]]+NORMINV(RAND(),0,Oven!$G$22)</f>
        <v>156.09692703182165</v>
      </c>
    </row>
    <row r="215" spans="1:13" x14ac:dyDescent="0.25">
      <c r="A215">
        <v>210</v>
      </c>
      <c r="B215">
        <f t="shared" ca="1" si="9"/>
        <v>242.76825581858535</v>
      </c>
      <c r="C215">
        <f ca="1">(1.247 * Table4[[#This Row],[Simulated Live Weights]] ) + 33.009</f>
        <v>335.74101500577598</v>
      </c>
      <c r="D215">
        <f ca="1">(1.3932*Table4[[#This Row],[Simulated Live Weights]])+5.316</f>
        <v>343.54073400645308</v>
      </c>
      <c r="E215">
        <f ca="1">Table4[[#This Row],[Apply Machine 1 Model]]+NORMINV(RAND(),0,'Machine 1'!$G$22)</f>
        <v>336.0129553307072</v>
      </c>
      <c r="F215">
        <f ca="1">Table4[[#This Row],[Simulated Live Weights]]+NORMINV(RAND(),0,'Machine 2'!$G$22)</f>
        <v>253.0066735198856</v>
      </c>
      <c r="H215">
        <f t="shared" ca="1" si="11"/>
        <v>168.74082463178598</v>
      </c>
      <c r="J215">
        <f ca="1">Table5[[#This Row],[Apply Oven Model On Half Of Machine 1 And Half Of Machine 2]]+NORMINV(RAND(),0,Oven!$G$22)</f>
        <v>171.85485044024975</v>
      </c>
      <c r="L215" s="11">
        <f t="shared" ca="1" si="10"/>
        <v>238.61076348121364</v>
      </c>
      <c r="M215">
        <f ca="1">Table5[[#This Row],[Apply Oven Model On Half Of Machine 1 And Half Of Machine 2]]+NORMINV(RAND(),0,Oven!$G$22)</f>
        <v>165.71250911113589</v>
      </c>
    </row>
    <row r="216" spans="1:13" x14ac:dyDescent="0.25">
      <c r="A216">
        <v>211</v>
      </c>
      <c r="B216">
        <f t="shared" ca="1" si="9"/>
        <v>277.99050951728913</v>
      </c>
      <c r="C216">
        <f ca="1">(1.247 * Table4[[#This Row],[Simulated Live Weights]] ) + 33.009</f>
        <v>379.66316536805959</v>
      </c>
      <c r="D216">
        <f ca="1">(1.3932*Table4[[#This Row],[Simulated Live Weights]])+5.316</f>
        <v>392.6123778594872</v>
      </c>
      <c r="E216">
        <f ca="1">Table4[[#This Row],[Apply Machine 1 Model]]+NORMINV(RAND(),0,'Machine 1'!$G$22)</f>
        <v>383.25185212754883</v>
      </c>
      <c r="F216">
        <f ca="1">Table4[[#This Row],[Simulated Live Weights]]+NORMINV(RAND(),0,'Machine 2'!$G$22)</f>
        <v>275.58280477461716</v>
      </c>
      <c r="H216">
        <f t="shared" ca="1" si="11"/>
        <v>162.99657478129006</v>
      </c>
      <c r="J216">
        <f ca="1">Table5[[#This Row],[Apply Oven Model On Half Of Machine 1 And Half Of Machine 2]]+NORMINV(RAND(),0,Oven!$G$22)</f>
        <v>163.78972579665037</v>
      </c>
      <c r="L216" s="10">
        <f t="shared" ca="1" si="10"/>
        <v>288.41576333335621</v>
      </c>
      <c r="M216">
        <f ca="1">Table5[[#This Row],[Apply Oven Model On Half Of Machine 1 And Half Of Machine 2]]+NORMINV(RAND(),0,Oven!$G$22)</f>
        <v>162.26530433471723</v>
      </c>
    </row>
    <row r="217" spans="1:13" x14ac:dyDescent="0.25">
      <c r="A217">
        <v>212</v>
      </c>
      <c r="B217">
        <f t="shared" ca="1" si="9"/>
        <v>237.14443572556331</v>
      </c>
      <c r="C217">
        <f ca="1">(1.247 * Table4[[#This Row],[Simulated Live Weights]] ) + 33.009</f>
        <v>328.72811134977746</v>
      </c>
      <c r="D217">
        <f ca="1">(1.3932*Table4[[#This Row],[Simulated Live Weights]])+5.316</f>
        <v>335.70562785285478</v>
      </c>
      <c r="E217">
        <f ca="1">Table4[[#This Row],[Apply Machine 1 Model]]+NORMINV(RAND(),0,'Machine 1'!$G$22)</f>
        <v>323.89141633086689</v>
      </c>
      <c r="F217">
        <f ca="1">Table4[[#This Row],[Simulated Live Weights]]+NORMINV(RAND(),0,'Machine 2'!$G$22)</f>
        <v>240.276097417811</v>
      </c>
      <c r="H217">
        <f t="shared" ca="1" si="11"/>
        <v>170.21480377416657</v>
      </c>
      <c r="J217">
        <f ca="1">Table5[[#This Row],[Apply Oven Model On Half Of Machine 1 And Half Of Machine 2]]+NORMINV(RAND(),0,Oven!$G$22)</f>
        <v>161.50501804786282</v>
      </c>
      <c r="L217" s="11">
        <f t="shared" ca="1" si="10"/>
        <v>243.44698966113816</v>
      </c>
      <c r="M217">
        <f ca="1">Table5[[#This Row],[Apply Oven Model On Half Of Machine 1 And Half Of Machine 2]]+NORMINV(RAND(),0,Oven!$G$22)</f>
        <v>171.23929737902716</v>
      </c>
    </row>
    <row r="218" spans="1:13" x14ac:dyDescent="0.25">
      <c r="A218">
        <v>213</v>
      </c>
      <c r="B218">
        <f t="shared" ca="1" si="9"/>
        <v>205.96967821671402</v>
      </c>
      <c r="C218">
        <f ca="1">(1.247 * Table4[[#This Row],[Simulated Live Weights]] ) + 33.009</f>
        <v>289.85318873624243</v>
      </c>
      <c r="D218">
        <f ca="1">(1.3932*Table4[[#This Row],[Simulated Live Weights]])+5.316</f>
        <v>292.27295569152596</v>
      </c>
      <c r="E218">
        <f ca="1">Table4[[#This Row],[Apply Machine 1 Model]]+NORMINV(RAND(),0,'Machine 1'!$G$22)</f>
        <v>294.77693990724538</v>
      </c>
      <c r="F218">
        <f ca="1">Table4[[#This Row],[Simulated Live Weights]]+NORMINV(RAND(),0,'Machine 2'!$G$22)</f>
        <v>205.96414468290791</v>
      </c>
      <c r="H218">
        <f t="shared" ca="1" si="11"/>
        <v>173.75512410727896</v>
      </c>
      <c r="J218">
        <f ca="1">Table5[[#This Row],[Apply Oven Model On Half Of Machine 1 And Half Of Machine 2]]+NORMINV(RAND(),0,Oven!$G$22)</f>
        <v>161.37018972261995</v>
      </c>
      <c r="L218" s="10">
        <f t="shared" ca="1" si="10"/>
        <v>245.28191401151329</v>
      </c>
      <c r="M218">
        <f ca="1">Table5[[#This Row],[Apply Oven Model On Half Of Machine 1 And Half Of Machine 2]]+NORMINV(RAND(),0,Oven!$G$22)</f>
        <v>168.16428165475969</v>
      </c>
    </row>
    <row r="219" spans="1:13" x14ac:dyDescent="0.25">
      <c r="A219">
        <v>214</v>
      </c>
      <c r="B219">
        <f t="shared" ca="1" si="9"/>
        <v>221.2536999330473</v>
      </c>
      <c r="C219">
        <f ca="1">(1.247 * Table4[[#This Row],[Simulated Live Weights]] ) + 33.009</f>
        <v>308.91236381651004</v>
      </c>
      <c r="D219">
        <f ca="1">(1.3932*Table4[[#This Row],[Simulated Live Weights]])+5.316</f>
        <v>313.5666547467215</v>
      </c>
      <c r="E219">
        <f ca="1">Table4[[#This Row],[Apply Machine 1 Model]]+NORMINV(RAND(),0,'Machine 1'!$G$22)</f>
        <v>311.95602198286991</v>
      </c>
      <c r="F219">
        <f ca="1">Table4[[#This Row],[Simulated Live Weights]]+NORMINV(RAND(),0,'Machine 2'!$G$22)</f>
        <v>225.97527575127967</v>
      </c>
      <c r="H219">
        <f t="shared" ca="1" si="11"/>
        <v>171.66614772688303</v>
      </c>
      <c r="J219">
        <f ca="1">Table5[[#This Row],[Apply Oven Model On Half Of Machine 1 And Half Of Machine 2]]+NORMINV(RAND(),0,Oven!$G$22)</f>
        <v>164.91060284733265</v>
      </c>
      <c r="L219" s="11">
        <f t="shared" ca="1" si="10"/>
        <v>262.40341017599616</v>
      </c>
      <c r="M219">
        <f ca="1">Table5[[#This Row],[Apply Oven Model On Half Of Machine 1 And Half Of Machine 2]]+NORMINV(RAND(),0,Oven!$G$22)</f>
        <v>174.76101228673843</v>
      </c>
    </row>
    <row r="220" spans="1:13" x14ac:dyDescent="0.25">
      <c r="A220">
        <v>215</v>
      </c>
      <c r="B220">
        <f t="shared" ca="1" si="9"/>
        <v>251.93697702221763</v>
      </c>
      <c r="C220">
        <f ca="1">(1.247 * Table4[[#This Row],[Simulated Live Weights]] ) + 33.009</f>
        <v>347.17441034670543</v>
      </c>
      <c r="D220">
        <f ca="1">(1.3932*Table4[[#This Row],[Simulated Live Weights]])+5.316</f>
        <v>356.31459638735356</v>
      </c>
      <c r="E220">
        <f ca="1">Table4[[#This Row],[Apply Machine 1 Model]]+NORMINV(RAND(),0,'Machine 1'!$G$22)</f>
        <v>344.38703044261661</v>
      </c>
      <c r="F220">
        <f ca="1">Table4[[#This Row],[Simulated Live Weights]]+NORMINV(RAND(),0,'Machine 2'!$G$22)</f>
        <v>244.9730440690204</v>
      </c>
      <c r="H220">
        <f t="shared" ca="1" si="11"/>
        <v>167.72253709817781</v>
      </c>
      <c r="J220">
        <f ca="1">Table5[[#This Row],[Apply Oven Model On Half Of Machine 1 And Half Of Machine 2]]+NORMINV(RAND(),0,Oven!$G$22)</f>
        <v>161.37812299526794</v>
      </c>
      <c r="L220" s="10">
        <f t="shared" ca="1" si="10"/>
        <v>227.59422410835845</v>
      </c>
      <c r="M220">
        <f ca="1">Table5[[#This Row],[Apply Oven Model On Half Of Machine 1 And Half Of Machine 2]]+NORMINV(RAND(),0,Oven!$G$22)</f>
        <v>169.97088375798197</v>
      </c>
    </row>
    <row r="221" spans="1:13" x14ac:dyDescent="0.25">
      <c r="A221">
        <v>216</v>
      </c>
      <c r="B221">
        <f t="shared" ca="1" si="9"/>
        <v>216.36579201431226</v>
      </c>
      <c r="C221">
        <f ca="1">(1.247 * Table4[[#This Row],[Simulated Live Weights]] ) + 33.009</f>
        <v>302.81714264184745</v>
      </c>
      <c r="D221">
        <f ca="1">(1.3932*Table4[[#This Row],[Simulated Live Weights]])+5.316</f>
        <v>306.75682143433983</v>
      </c>
      <c r="E221">
        <f ca="1">Table4[[#This Row],[Apply Machine 1 Model]]+NORMINV(RAND(),0,'Machine 1'!$G$22)</f>
        <v>299.27596854529696</v>
      </c>
      <c r="F221">
        <f ca="1">Table4[[#This Row],[Simulated Live Weights]]+NORMINV(RAND(),0,'Machine 2'!$G$22)</f>
        <v>215.2510266464121</v>
      </c>
      <c r="H221">
        <f t="shared" ca="1" si="11"/>
        <v>173.20804222489187</v>
      </c>
      <c r="J221">
        <f ca="1">Table5[[#This Row],[Apply Oven Model On Half Of Machine 1 And Half Of Machine 2]]+NORMINV(RAND(),0,Oven!$G$22)</f>
        <v>166.91182802407161</v>
      </c>
      <c r="L221" s="11">
        <f t="shared" ca="1" si="10"/>
        <v>214.22609979089088</v>
      </c>
      <c r="M221">
        <f ca="1">Table5[[#This Row],[Apply Oven Model On Half Of Machine 1 And Half Of Machine 2]]+NORMINV(RAND(),0,Oven!$G$22)</f>
        <v>168.93110002992819</v>
      </c>
    </row>
    <row r="222" spans="1:13" x14ac:dyDescent="0.25">
      <c r="A222">
        <v>217</v>
      </c>
      <c r="B222">
        <f t="shared" ca="1" si="9"/>
        <v>268.43208939732602</v>
      </c>
      <c r="C222">
        <f ca="1">(1.247 * Table4[[#This Row],[Simulated Live Weights]] ) + 33.009</f>
        <v>367.74381547846559</v>
      </c>
      <c r="D222">
        <f ca="1">(1.3932*Table4[[#This Row],[Simulated Live Weights]])+5.316</f>
        <v>379.29558694835458</v>
      </c>
      <c r="E222">
        <f ca="1">Table4[[#This Row],[Apply Machine 1 Model]]+NORMINV(RAND(),0,'Machine 1'!$G$22)</f>
        <v>365.10939241166022</v>
      </c>
      <c r="F222">
        <f ca="1">Table4[[#This Row],[Simulated Live Weights]]+NORMINV(RAND(),0,'Machine 2'!$G$22)</f>
        <v>271.76851471159273</v>
      </c>
      <c r="H222">
        <f t="shared" ca="1" si="11"/>
        <v>165.20269788274211</v>
      </c>
      <c r="J222">
        <f ca="1">Table5[[#This Row],[Apply Oven Model On Half Of Machine 1 And Half Of Machine 2]]+NORMINV(RAND(),0,Oven!$G$22)</f>
        <v>161.83951524381956</v>
      </c>
      <c r="L222" s="10">
        <f t="shared" ca="1" si="10"/>
        <v>267.58475010099465</v>
      </c>
      <c r="M222">
        <f ca="1">Table5[[#This Row],[Apply Oven Model On Half Of Machine 1 And Half Of Machine 2]]+NORMINV(RAND(),0,Oven!$G$22)</f>
        <v>166.2980547861811</v>
      </c>
    </row>
    <row r="223" spans="1:13" x14ac:dyDescent="0.25">
      <c r="A223">
        <v>218</v>
      </c>
      <c r="B223">
        <f t="shared" ca="1" si="9"/>
        <v>236.28718150574724</v>
      </c>
      <c r="C223">
        <f ca="1">(1.247 * Table4[[#This Row],[Simulated Live Weights]] ) + 33.009</f>
        <v>327.65911533766683</v>
      </c>
      <c r="D223">
        <f ca="1">(1.3932*Table4[[#This Row],[Simulated Live Weights]])+5.316</f>
        <v>334.51130127380702</v>
      </c>
      <c r="E223">
        <f ca="1">Table4[[#This Row],[Apply Machine 1 Model]]+NORMINV(RAND(),0,'Machine 1'!$G$22)</f>
        <v>328.89209175605112</v>
      </c>
      <c r="F223">
        <f ca="1">Table4[[#This Row],[Simulated Live Weights]]+NORMINV(RAND(),0,'Machine 2'!$G$22)</f>
        <v>241.09370127781486</v>
      </c>
      <c r="H223">
        <f t="shared" ca="1" si="11"/>
        <v>169.60672164246418</v>
      </c>
      <c r="J223">
        <f ca="1">Table5[[#This Row],[Apply Oven Model On Half Of Machine 1 And Half Of Machine 2]]+NORMINV(RAND(),0,Oven!$G$22)</f>
        <v>162.33224085689915</v>
      </c>
      <c r="L223" s="11">
        <f t="shared" ca="1" si="10"/>
        <v>218.55726874934447</v>
      </c>
      <c r="M223">
        <f ca="1">Table5[[#This Row],[Apply Oven Model On Half Of Machine 1 And Half Of Machine 2]]+NORMINV(RAND(),0,Oven!$G$22)</f>
        <v>169.46813949827896</v>
      </c>
    </row>
    <row r="224" spans="1:13" x14ac:dyDescent="0.25">
      <c r="A224">
        <v>219</v>
      </c>
      <c r="B224">
        <f t="shared" ca="1" si="9"/>
        <v>271.80297046154476</v>
      </c>
      <c r="C224">
        <f ca="1">(1.247 * Table4[[#This Row],[Simulated Live Weights]] ) + 33.009</f>
        <v>371.94730416554637</v>
      </c>
      <c r="D224">
        <f ca="1">(1.3932*Table4[[#This Row],[Simulated Live Weights]])+5.316</f>
        <v>383.99189844702414</v>
      </c>
      <c r="E224">
        <f ca="1">Table4[[#This Row],[Apply Machine 1 Model]]+NORMINV(RAND(),0,'Machine 1'!$G$22)</f>
        <v>371.1268769917117</v>
      </c>
      <c r="F224">
        <f ca="1">Table4[[#This Row],[Simulated Live Weights]]+NORMINV(RAND(),0,'Machine 2'!$G$22)</f>
        <v>275.96347087215349</v>
      </c>
      <c r="H224">
        <f t="shared" ca="1" si="11"/>
        <v>164.47097175780786</v>
      </c>
      <c r="J224">
        <f ca="1">Table5[[#This Row],[Apply Oven Model On Half Of Machine 1 And Half Of Machine 2]]+NORMINV(RAND(),0,Oven!$G$22)</f>
        <v>157.94533877185509</v>
      </c>
      <c r="L224" s="10">
        <f t="shared" ca="1" si="10"/>
        <v>250.82868179857257</v>
      </c>
      <c r="M224">
        <f ca="1">Table5[[#This Row],[Apply Oven Model On Half Of Machine 1 And Half Of Machine 2]]+NORMINV(RAND(),0,Oven!$G$22)</f>
        <v>159.16880826748047</v>
      </c>
    </row>
    <row r="225" spans="1:13" x14ac:dyDescent="0.25">
      <c r="A225">
        <v>220</v>
      </c>
      <c r="B225">
        <f t="shared" ca="1" si="9"/>
        <v>258.75044741205215</v>
      </c>
      <c r="C225">
        <f ca="1">(1.247 * Table4[[#This Row],[Simulated Live Weights]] ) + 33.009</f>
        <v>355.67080792282906</v>
      </c>
      <c r="D225">
        <f ca="1">(1.3932*Table4[[#This Row],[Simulated Live Weights]])+5.316</f>
        <v>365.80712333447104</v>
      </c>
      <c r="E225">
        <f ca="1">Table4[[#This Row],[Apply Machine 1 Model]]+NORMINV(RAND(),0,'Machine 1'!$G$22)</f>
        <v>355.22011708286732</v>
      </c>
      <c r="F225">
        <f ca="1">Table4[[#This Row],[Simulated Live Weights]]+NORMINV(RAND(),0,'Machine 2'!$G$22)</f>
        <v>264.09977011639819</v>
      </c>
      <c r="H225">
        <f t="shared" ca="1" si="11"/>
        <v>166.40523376272333</v>
      </c>
      <c r="J225">
        <f ca="1">Table5[[#This Row],[Apply Oven Model On Half Of Machine 1 And Half Of Machine 2]]+NORMINV(RAND(),0,Oven!$G$22)</f>
        <v>172.20648307039451</v>
      </c>
      <c r="L225" s="11">
        <f t="shared" ca="1" si="10"/>
        <v>264.20803335324416</v>
      </c>
      <c r="M225">
        <f ca="1">Table5[[#This Row],[Apply Oven Model On Half Of Machine 1 And Half Of Machine 2]]+NORMINV(RAND(),0,Oven!$G$22)</f>
        <v>159.19517610249011</v>
      </c>
    </row>
    <row r="226" spans="1:13" x14ac:dyDescent="0.25">
      <c r="A226">
        <v>221</v>
      </c>
      <c r="B226">
        <f t="shared" ca="1" si="9"/>
        <v>250.63668233241285</v>
      </c>
      <c r="C226">
        <f ca="1">(1.247 * Table4[[#This Row],[Simulated Live Weights]] ) + 33.009</f>
        <v>345.55294286851887</v>
      </c>
      <c r="D226">
        <f ca="1">(1.3932*Table4[[#This Row],[Simulated Live Weights]])+5.316</f>
        <v>354.50302582551757</v>
      </c>
      <c r="E226">
        <f ca="1">Table4[[#This Row],[Apply Machine 1 Model]]+NORMINV(RAND(),0,'Machine 1'!$G$22)</f>
        <v>347.98186672374646</v>
      </c>
      <c r="F226">
        <f ca="1">Table4[[#This Row],[Simulated Live Weights]]+NORMINV(RAND(),0,'Machine 2'!$G$22)</f>
        <v>242.75094386685669</v>
      </c>
      <c r="H226">
        <f t="shared" ca="1" si="11"/>
        <v>167.28540500639241</v>
      </c>
      <c r="J226">
        <f ca="1">Table5[[#This Row],[Apply Oven Model On Half Of Machine 1 And Half Of Machine 2]]+NORMINV(RAND(),0,Oven!$G$22)</f>
        <v>164.9650822945012</v>
      </c>
      <c r="L226" s="10">
        <f t="shared" ca="1" si="10"/>
        <v>269.53445703621639</v>
      </c>
      <c r="M226">
        <f ca="1">Table5[[#This Row],[Apply Oven Model On Half Of Machine 1 And Half Of Machine 2]]+NORMINV(RAND(),0,Oven!$G$22)</f>
        <v>159.29883719717284</v>
      </c>
    </row>
    <row r="227" spans="1:13" x14ac:dyDescent="0.25">
      <c r="A227">
        <v>222</v>
      </c>
      <c r="B227">
        <f t="shared" ca="1" si="9"/>
        <v>246.48591177105638</v>
      </c>
      <c r="C227">
        <f ca="1">(1.247 * Table4[[#This Row],[Simulated Live Weights]] ) + 33.009</f>
        <v>340.37693197850734</v>
      </c>
      <c r="D227">
        <f ca="1">(1.3932*Table4[[#This Row],[Simulated Live Weights]])+5.316</f>
        <v>348.7201722794357</v>
      </c>
      <c r="E227">
        <f ca="1">Table4[[#This Row],[Apply Machine 1 Model]]+NORMINV(RAND(),0,'Machine 1'!$G$22)</f>
        <v>333.83603343708091</v>
      </c>
      <c r="F227">
        <f ca="1">Table4[[#This Row],[Simulated Live Weights]]+NORMINV(RAND(),0,'Machine 2'!$G$22)</f>
        <v>247.98465866100904</v>
      </c>
      <c r="H227">
        <f t="shared" ca="1" si="11"/>
        <v>169.00553833405095</v>
      </c>
      <c r="J227">
        <f ca="1">Table5[[#This Row],[Apply Oven Model On Half Of Machine 1 And Half Of Machine 2]]+NORMINV(RAND(),0,Oven!$G$22)</f>
        <v>172.79808459762398</v>
      </c>
      <c r="L227" s="11">
        <f t="shared" ca="1" si="10"/>
        <v>250.84866566744469</v>
      </c>
      <c r="M227">
        <f ca="1">Table5[[#This Row],[Apply Oven Model On Half Of Machine 1 And Half Of Machine 2]]+NORMINV(RAND(),0,Oven!$G$22)</f>
        <v>169.34507681758396</v>
      </c>
    </row>
    <row r="228" spans="1:13" x14ac:dyDescent="0.25">
      <c r="A228">
        <v>223</v>
      </c>
      <c r="B228">
        <f t="shared" ca="1" si="9"/>
        <v>236.4964464409876</v>
      </c>
      <c r="C228">
        <f ca="1">(1.247 * Table4[[#This Row],[Simulated Live Weights]] ) + 33.009</f>
        <v>327.9200687119116</v>
      </c>
      <c r="D228">
        <f ca="1">(1.3932*Table4[[#This Row],[Simulated Live Weights]])+5.316</f>
        <v>334.80284918158389</v>
      </c>
      <c r="E228">
        <f ca="1">Table4[[#This Row],[Apply Machine 1 Model]]+NORMINV(RAND(),0,'Machine 1'!$G$22)</f>
        <v>335.10594211192301</v>
      </c>
      <c r="F228">
        <f ca="1">Table4[[#This Row],[Simulated Live Weights]]+NORMINV(RAND(),0,'Machine 2'!$G$22)</f>
        <v>237.78299837982971</v>
      </c>
      <c r="H228">
        <f t="shared" ca="1" si="11"/>
        <v>168.85111743919015</v>
      </c>
      <c r="J228">
        <f ca="1">Table5[[#This Row],[Apply Oven Model On Half Of Machine 1 And Half Of Machine 2]]+NORMINV(RAND(),0,Oven!$G$22)</f>
        <v>162.11563893977203</v>
      </c>
      <c r="L228" s="10">
        <f t="shared" ca="1" si="10"/>
        <v>257.86483681405241</v>
      </c>
      <c r="M228">
        <f ca="1">Table5[[#This Row],[Apply Oven Model On Half Of Machine 1 And Half Of Machine 2]]+NORMINV(RAND(),0,Oven!$G$22)</f>
        <v>168.29388652678287</v>
      </c>
    </row>
    <row r="229" spans="1:13" x14ac:dyDescent="0.25">
      <c r="A229">
        <v>224</v>
      </c>
      <c r="B229">
        <f t="shared" ca="1" si="9"/>
        <v>214.86453287597385</v>
      </c>
      <c r="C229">
        <f ca="1">(1.247 * Table4[[#This Row],[Simulated Live Weights]] ) + 33.009</f>
        <v>300.94507249633944</v>
      </c>
      <c r="D229">
        <f ca="1">(1.3932*Table4[[#This Row],[Simulated Live Weights]])+5.316</f>
        <v>304.66526720280672</v>
      </c>
      <c r="E229">
        <f ca="1">Table4[[#This Row],[Apply Machine 1 Model]]+NORMINV(RAND(),0,'Machine 1'!$G$22)</f>
        <v>309.24819942490979</v>
      </c>
      <c r="F229">
        <f ca="1">Table4[[#This Row],[Simulated Live Weights]]+NORMINV(RAND(),0,'Machine 2'!$G$22)</f>
        <v>201.77125812160602</v>
      </c>
      <c r="H229">
        <f t="shared" ca="1" si="11"/>
        <v>171.99541894993098</v>
      </c>
      <c r="J229">
        <f ca="1">Table5[[#This Row],[Apply Oven Model On Half Of Machine 1 And Half Of Machine 2]]+NORMINV(RAND(),0,Oven!$G$22)</f>
        <v>175.30292833300834</v>
      </c>
      <c r="L229" s="11">
        <f t="shared" ca="1" si="10"/>
        <v>252.17583040973798</v>
      </c>
      <c r="M229">
        <f ca="1">Table5[[#This Row],[Apply Oven Model On Half Of Machine 1 And Half Of Machine 2]]+NORMINV(RAND(),0,Oven!$G$22)</f>
        <v>171.58250808332897</v>
      </c>
    </row>
    <row r="230" spans="1:13" x14ac:dyDescent="0.25">
      <c r="A230">
        <v>225</v>
      </c>
      <c r="B230">
        <f t="shared" ca="1" si="9"/>
        <v>271.69711962780008</v>
      </c>
      <c r="C230">
        <f ca="1">(1.247 * Table4[[#This Row],[Simulated Live Weights]] ) + 33.009</f>
        <v>371.81530817586673</v>
      </c>
      <c r="D230">
        <f ca="1">(1.3932*Table4[[#This Row],[Simulated Live Weights]])+5.316</f>
        <v>383.84442706545104</v>
      </c>
      <c r="E230">
        <f ca="1">Table4[[#This Row],[Apply Machine 1 Model]]+NORMINV(RAND(),0,'Machine 1'!$G$22)</f>
        <v>366.45984564344661</v>
      </c>
      <c r="F230">
        <f ca="1">Table4[[#This Row],[Simulated Live Weights]]+NORMINV(RAND(),0,'Machine 2'!$G$22)</f>
        <v>277.08810675160896</v>
      </c>
      <c r="H230">
        <f t="shared" ca="1" si="11"/>
        <v>165.03848276975688</v>
      </c>
      <c r="J230">
        <f ca="1">Table5[[#This Row],[Apply Oven Model On Half Of Machine 1 And Half Of Machine 2]]+NORMINV(RAND(),0,Oven!$G$22)</f>
        <v>158.87141337838221</v>
      </c>
      <c r="L230" s="10">
        <f t="shared" ca="1" si="10"/>
        <v>270.68633249886818</v>
      </c>
      <c r="M230">
        <f ca="1">Table5[[#This Row],[Apply Oven Model On Half Of Machine 1 And Half Of Machine 2]]+NORMINV(RAND(),0,Oven!$G$22)</f>
        <v>169.94886558191652</v>
      </c>
    </row>
    <row r="231" spans="1:13" x14ac:dyDescent="0.25">
      <c r="A231">
        <v>226</v>
      </c>
      <c r="B231">
        <f t="shared" ca="1" si="9"/>
        <v>245.81518457943491</v>
      </c>
      <c r="C231">
        <f ca="1">(1.247 * Table4[[#This Row],[Simulated Live Weights]] ) + 33.009</f>
        <v>339.54053517055536</v>
      </c>
      <c r="D231">
        <f ca="1">(1.3932*Table4[[#This Row],[Simulated Live Weights]])+5.316</f>
        <v>347.7857151560687</v>
      </c>
      <c r="E231">
        <f ca="1">Table4[[#This Row],[Apply Machine 1 Model]]+NORMINV(RAND(),0,'Machine 1'!$G$22)</f>
        <v>339.15242135504911</v>
      </c>
      <c r="F231">
        <f ca="1">Table4[[#This Row],[Simulated Live Weights]]+NORMINV(RAND(),0,'Machine 2'!$G$22)</f>
        <v>250.04307797204444</v>
      </c>
      <c r="H231">
        <f t="shared" ca="1" si="11"/>
        <v>168.35906556322601</v>
      </c>
      <c r="J231">
        <f ca="1">Table5[[#This Row],[Apply Oven Model On Half Of Machine 1 And Half Of Machine 2]]+NORMINV(RAND(),0,Oven!$G$22)</f>
        <v>165.75205518415788</v>
      </c>
      <c r="L231" s="11">
        <f t="shared" ca="1" si="10"/>
        <v>276.05552149854276</v>
      </c>
      <c r="M231">
        <f ca="1">Table5[[#This Row],[Apply Oven Model On Half Of Machine 1 And Half Of Machine 2]]+NORMINV(RAND(),0,Oven!$G$22)</f>
        <v>165.74244130682305</v>
      </c>
    </row>
    <row r="232" spans="1:13" x14ac:dyDescent="0.25">
      <c r="A232">
        <v>227</v>
      </c>
      <c r="B232">
        <f t="shared" ca="1" si="9"/>
        <v>269.35541830787122</v>
      </c>
      <c r="C232">
        <f ca="1">(1.247 * Table4[[#This Row],[Simulated Live Weights]] ) + 33.009</f>
        <v>368.89520662991544</v>
      </c>
      <c r="D232">
        <f ca="1">(1.3932*Table4[[#This Row],[Simulated Live Weights]])+5.316</f>
        <v>380.58196878652615</v>
      </c>
      <c r="E232">
        <f ca="1">Table4[[#This Row],[Apply Machine 1 Model]]+NORMINV(RAND(),0,'Machine 1'!$G$22)</f>
        <v>372.09354643258939</v>
      </c>
      <c r="F232">
        <f ca="1">Table4[[#This Row],[Simulated Live Weights]]+NORMINV(RAND(),0,'Machine 2'!$G$22)</f>
        <v>275.38250925495606</v>
      </c>
      <c r="H232">
        <f t="shared" ca="1" si="11"/>
        <v>164.35342475379713</v>
      </c>
      <c r="J232">
        <f ca="1">Table5[[#This Row],[Apply Oven Model On Half Of Machine 1 And Half Of Machine 2]]+NORMINV(RAND(),0,Oven!$G$22)</f>
        <v>164.65937285522838</v>
      </c>
      <c r="L232" s="10">
        <f t="shared" ca="1" si="10"/>
        <v>266.02264940122848</v>
      </c>
      <c r="M232">
        <f ca="1">Table5[[#This Row],[Apply Oven Model On Half Of Machine 1 And Half Of Machine 2]]+NORMINV(RAND(),0,Oven!$G$22)</f>
        <v>159.31015285913008</v>
      </c>
    </row>
    <row r="233" spans="1:13" x14ac:dyDescent="0.25">
      <c r="A233">
        <v>228</v>
      </c>
      <c r="B233">
        <f t="shared" ca="1" si="9"/>
        <v>229.20692225457381</v>
      </c>
      <c r="C233">
        <f ca="1">(1.247 * Table4[[#This Row],[Simulated Live Weights]] ) + 33.009</f>
        <v>318.8300320514536</v>
      </c>
      <c r="D233">
        <f ca="1">(1.3932*Table4[[#This Row],[Simulated Live Weights]])+5.316</f>
        <v>324.64708408507221</v>
      </c>
      <c r="E233">
        <f ca="1">Table4[[#This Row],[Apply Machine 1 Model]]+NORMINV(RAND(),0,'Machine 1'!$G$22)</f>
        <v>315.98024625225526</v>
      </c>
      <c r="F233">
        <f ca="1">Table4[[#This Row],[Simulated Live Weights]]+NORMINV(RAND(),0,'Machine 2'!$G$22)</f>
        <v>228.56135222170465</v>
      </c>
      <c r="H233">
        <f t="shared" ca="1" si="11"/>
        <v>171.17680205572577</v>
      </c>
      <c r="J233">
        <f ca="1">Table5[[#This Row],[Apply Oven Model On Half Of Machine 1 And Half Of Machine 2]]+NORMINV(RAND(),0,Oven!$G$22)</f>
        <v>167.95203762747082</v>
      </c>
      <c r="L233" s="11">
        <f t="shared" ca="1" si="10"/>
        <v>293.11556249292812</v>
      </c>
      <c r="M233">
        <f ca="1">Table5[[#This Row],[Apply Oven Model On Half Of Machine 1 And Half Of Machine 2]]+NORMINV(RAND(),0,Oven!$G$22)</f>
        <v>172.87179968618312</v>
      </c>
    </row>
    <row r="234" spans="1:13" x14ac:dyDescent="0.25">
      <c r="A234">
        <v>229</v>
      </c>
      <c r="B234">
        <f t="shared" ca="1" si="9"/>
        <v>201.73252775067323</v>
      </c>
      <c r="C234">
        <f ca="1">(1.247 * Table4[[#This Row],[Simulated Live Weights]] ) + 33.009</f>
        <v>284.56946210508954</v>
      </c>
      <c r="D234">
        <f ca="1">(1.3932*Table4[[#This Row],[Simulated Live Weights]])+5.316</f>
        <v>286.36975766223793</v>
      </c>
      <c r="E234">
        <f ca="1">Table4[[#This Row],[Apply Machine 1 Model]]+NORMINV(RAND(),0,'Machine 1'!$G$22)</f>
        <v>283.39506995319056</v>
      </c>
      <c r="F234">
        <f ca="1">Table4[[#This Row],[Simulated Live Weights]]+NORMINV(RAND(),0,'Machine 2'!$G$22)</f>
        <v>196.03454991446836</v>
      </c>
      <c r="H234">
        <f t="shared" ca="1" si="11"/>
        <v>175.13915949369203</v>
      </c>
      <c r="J234">
        <f ca="1">Table5[[#This Row],[Apply Oven Model On Half Of Machine 1 And Half Of Machine 2]]+NORMINV(RAND(),0,Oven!$G$22)</f>
        <v>173.79955820212604</v>
      </c>
      <c r="L234" s="10">
        <f t="shared" ca="1" si="10"/>
        <v>258.15885727956157</v>
      </c>
      <c r="M234">
        <f ca="1">Table5[[#This Row],[Apply Oven Model On Half Of Machine 1 And Half Of Machine 2]]+NORMINV(RAND(),0,Oven!$G$22)</f>
        <v>177.51331722708483</v>
      </c>
    </row>
    <row r="235" spans="1:13" x14ac:dyDescent="0.25">
      <c r="A235">
        <v>230</v>
      </c>
      <c r="B235">
        <f t="shared" ca="1" si="9"/>
        <v>253.0605142690917</v>
      </c>
      <c r="C235">
        <f ca="1">(1.247 * Table4[[#This Row],[Simulated Live Weights]] ) + 33.009</f>
        <v>348.5754612935574</v>
      </c>
      <c r="D235">
        <f ca="1">(1.3932*Table4[[#This Row],[Simulated Live Weights]])+5.316</f>
        <v>357.87990847969854</v>
      </c>
      <c r="E235">
        <f ca="1">Table4[[#This Row],[Apply Machine 1 Model]]+NORMINV(RAND(),0,'Machine 1'!$G$22)</f>
        <v>348.89844165250713</v>
      </c>
      <c r="F235">
        <f ca="1">Table4[[#This Row],[Simulated Live Weights]]+NORMINV(RAND(),0,'Machine 2'!$G$22)</f>
        <v>249.00869734842118</v>
      </c>
      <c r="H235">
        <f t="shared" ca="1" si="11"/>
        <v>167.17394949505513</v>
      </c>
      <c r="J235">
        <f ca="1">Table5[[#This Row],[Apply Oven Model On Half Of Machine 1 And Half Of Machine 2]]+NORMINV(RAND(),0,Oven!$G$22)</f>
        <v>168.63338160699962</v>
      </c>
      <c r="L235" s="11">
        <f t="shared" ca="1" si="10"/>
        <v>262.46328547453527</v>
      </c>
      <c r="M235">
        <f ca="1">Table5[[#This Row],[Apply Oven Model On Half Of Machine 1 And Half Of Machine 2]]+NORMINV(RAND(),0,Oven!$G$22)</f>
        <v>161.55125410696152</v>
      </c>
    </row>
    <row r="236" spans="1:13" x14ac:dyDescent="0.25">
      <c r="A236">
        <v>231</v>
      </c>
      <c r="B236">
        <f t="shared" ca="1" si="9"/>
        <v>241.02929810233195</v>
      </c>
      <c r="C236">
        <f ca="1">(1.247 * Table4[[#This Row],[Simulated Live Weights]] ) + 33.009</f>
        <v>333.57253473360799</v>
      </c>
      <c r="D236">
        <f ca="1">(1.3932*Table4[[#This Row],[Simulated Live Weights]])+5.316</f>
        <v>341.11801811616886</v>
      </c>
      <c r="E236">
        <f ca="1">Table4[[#This Row],[Apply Machine 1 Model]]+NORMINV(RAND(),0,'Machine 1'!$G$22)</f>
        <v>335.16888351028217</v>
      </c>
      <c r="F236">
        <f ca="1">Table4[[#This Row],[Simulated Live Weights]]+NORMINV(RAND(),0,'Machine 2'!$G$22)</f>
        <v>247.66443180591017</v>
      </c>
      <c r="H236">
        <f t="shared" ca="1" si="11"/>
        <v>168.84346376514969</v>
      </c>
      <c r="J236">
        <f ca="1">Table5[[#This Row],[Apply Oven Model On Half Of Machine 1 And Half Of Machine 2]]+NORMINV(RAND(),0,Oven!$G$22)</f>
        <v>167.66022141975569</v>
      </c>
      <c r="L236" s="10">
        <f t="shared" ca="1" si="10"/>
        <v>287.43791741586591</v>
      </c>
      <c r="M236">
        <f ca="1">Table5[[#This Row],[Apply Oven Model On Half Of Machine 1 And Half Of Machine 2]]+NORMINV(RAND(),0,Oven!$G$22)</f>
        <v>173.49684736700473</v>
      </c>
    </row>
    <row r="237" spans="1:13" x14ac:dyDescent="0.25">
      <c r="A237">
        <v>232</v>
      </c>
      <c r="B237">
        <f t="shared" ca="1" si="9"/>
        <v>239.20248774584115</v>
      </c>
      <c r="C237">
        <f ca="1">(1.247 * Table4[[#This Row],[Simulated Live Weights]] ) + 33.009</f>
        <v>331.29450221906399</v>
      </c>
      <c r="D237">
        <f ca="1">(1.3932*Table4[[#This Row],[Simulated Live Weights]])+5.316</f>
        <v>338.57290592750587</v>
      </c>
      <c r="E237">
        <f ca="1">Table4[[#This Row],[Apply Machine 1 Model]]+NORMINV(RAND(),0,'Machine 1'!$G$22)</f>
        <v>330.70027503595901</v>
      </c>
      <c r="F237">
        <f ca="1">Table4[[#This Row],[Simulated Live Weights]]+NORMINV(RAND(),0,'Machine 2'!$G$22)</f>
        <v>240.25948683578602</v>
      </c>
      <c r="H237">
        <f t="shared" ca="1" si="11"/>
        <v>169.38684655562739</v>
      </c>
      <c r="J237">
        <f ca="1">Table5[[#This Row],[Apply Oven Model On Half Of Machine 1 And Half Of Machine 2]]+NORMINV(RAND(),0,Oven!$G$22)</f>
        <v>170.58615985506421</v>
      </c>
      <c r="L237" s="11">
        <f t="shared" ca="1" si="10"/>
        <v>215.12632635041726</v>
      </c>
      <c r="M237">
        <f ca="1">Table5[[#This Row],[Apply Oven Model On Half Of Machine 1 And Half Of Machine 2]]+NORMINV(RAND(),0,Oven!$G$22)</f>
        <v>173.30948499536501</v>
      </c>
    </row>
    <row r="238" spans="1:13" x14ac:dyDescent="0.25">
      <c r="A238">
        <v>233</v>
      </c>
      <c r="B238">
        <f t="shared" ca="1" si="9"/>
        <v>201.6267194842244</v>
      </c>
      <c r="C238">
        <f ca="1">(1.247 * Table4[[#This Row],[Simulated Live Weights]] ) + 33.009</f>
        <v>284.43751919682785</v>
      </c>
      <c r="D238">
        <f ca="1">(1.3932*Table4[[#This Row],[Simulated Live Weights]])+5.316</f>
        <v>286.22234558542141</v>
      </c>
      <c r="E238">
        <f ca="1">Table4[[#This Row],[Apply Machine 1 Model]]+NORMINV(RAND(),0,'Machine 1'!$G$22)</f>
        <v>280.0645468919584</v>
      </c>
      <c r="F238">
        <f ca="1">Table4[[#This Row],[Simulated Live Weights]]+NORMINV(RAND(),0,'Machine 2'!$G$22)</f>
        <v>202.61693134004733</v>
      </c>
      <c r="H238">
        <f t="shared" ca="1" si="11"/>
        <v>175.54415109793786</v>
      </c>
      <c r="J238">
        <f ca="1">Table5[[#This Row],[Apply Oven Model On Half Of Machine 1 And Half Of Machine 2]]+NORMINV(RAND(),0,Oven!$G$22)</f>
        <v>171.95003067011115</v>
      </c>
      <c r="L238" s="10">
        <f t="shared" ca="1" si="10"/>
        <v>262.95478919546673</v>
      </c>
      <c r="M238">
        <f ca="1">Table5[[#This Row],[Apply Oven Model On Half Of Machine 1 And Half Of Machine 2]]+NORMINV(RAND(),0,Oven!$G$22)</f>
        <v>175.28028838667998</v>
      </c>
    </row>
    <row r="239" spans="1:13" x14ac:dyDescent="0.25">
      <c r="A239">
        <v>234</v>
      </c>
      <c r="B239">
        <f t="shared" ca="1" si="9"/>
        <v>299.48599639825801</v>
      </c>
      <c r="C239">
        <f ca="1">(1.247 * Table4[[#This Row],[Simulated Live Weights]] ) + 33.009</f>
        <v>406.46803750862779</v>
      </c>
      <c r="D239">
        <f ca="1">(1.3932*Table4[[#This Row],[Simulated Live Weights]])+5.316</f>
        <v>422.55989018205304</v>
      </c>
      <c r="E239">
        <f ca="1">Table4[[#This Row],[Apply Machine 1 Model]]+NORMINV(RAND(),0,'Machine 1'!$G$22)</f>
        <v>405.48217501548106</v>
      </c>
      <c r="F239">
        <f ca="1">Table4[[#This Row],[Simulated Live Weights]]+NORMINV(RAND(),0,'Machine 2'!$G$22)</f>
        <v>297.86752778246802</v>
      </c>
      <c r="H239">
        <f t="shared" ca="1" si="11"/>
        <v>160.29336751811749</v>
      </c>
      <c r="J239">
        <f ca="1">Table5[[#This Row],[Apply Oven Model On Half Of Machine 1 And Half Of Machine 2]]+NORMINV(RAND(),0,Oven!$G$22)</f>
        <v>161.81785908719044</v>
      </c>
      <c r="L239" s="11">
        <f t="shared" ca="1" si="10"/>
        <v>215.23788670478046</v>
      </c>
      <c r="M239">
        <f ca="1">Table5[[#This Row],[Apply Oven Model On Half Of Machine 1 And Half Of Machine 2]]+NORMINV(RAND(),0,Oven!$G$22)</f>
        <v>157.27289474405609</v>
      </c>
    </row>
    <row r="240" spans="1:13" x14ac:dyDescent="0.25">
      <c r="A240">
        <v>235</v>
      </c>
      <c r="B240">
        <f t="shared" ca="1" si="9"/>
        <v>240.34134264267246</v>
      </c>
      <c r="C240">
        <f ca="1">(1.247 * Table4[[#This Row],[Simulated Live Weights]] ) + 33.009</f>
        <v>332.71465427541261</v>
      </c>
      <c r="D240">
        <f ca="1">(1.3932*Table4[[#This Row],[Simulated Live Weights]])+5.316</f>
        <v>340.15955856977126</v>
      </c>
      <c r="E240">
        <f ca="1">Table4[[#This Row],[Apply Machine 1 Model]]+NORMINV(RAND(),0,'Machine 1'!$G$22)</f>
        <v>324.27972083020023</v>
      </c>
      <c r="F240">
        <f ca="1">Table4[[#This Row],[Simulated Live Weights]]+NORMINV(RAND(),0,'Machine 2'!$G$22)</f>
        <v>241.97755226998657</v>
      </c>
      <c r="H240">
        <f t="shared" ca="1" si="11"/>
        <v>170.16758594704766</v>
      </c>
      <c r="J240">
        <f ca="1">Table5[[#This Row],[Apply Oven Model On Half Of Machine 1 And Half Of Machine 2]]+NORMINV(RAND(),0,Oven!$G$22)</f>
        <v>179.18979897869067</v>
      </c>
      <c r="L240" s="10">
        <f t="shared" ca="1" si="10"/>
        <v>221.38147334181397</v>
      </c>
      <c r="M240">
        <f ca="1">Table5[[#This Row],[Apply Oven Model On Half Of Machine 1 And Half Of Machine 2]]+NORMINV(RAND(),0,Oven!$G$22)</f>
        <v>171.61699447652234</v>
      </c>
    </row>
    <row r="241" spans="1:13" x14ac:dyDescent="0.25">
      <c r="A241">
        <v>236</v>
      </c>
      <c r="B241">
        <f t="shared" ca="1" si="9"/>
        <v>263.83249769922548</v>
      </c>
      <c r="C241">
        <f ca="1">(1.247 * Table4[[#This Row],[Simulated Live Weights]] ) + 33.009</f>
        <v>362.00812463093422</v>
      </c>
      <c r="D241">
        <f ca="1">(1.3932*Table4[[#This Row],[Simulated Live Weights]])+5.316</f>
        <v>372.88743579456093</v>
      </c>
      <c r="E241">
        <f ca="1">Table4[[#This Row],[Apply Machine 1 Model]]+NORMINV(RAND(),0,'Machine 1'!$G$22)</f>
        <v>360.13846213259126</v>
      </c>
      <c r="F241">
        <f ca="1">Table4[[#This Row],[Simulated Live Weights]]+NORMINV(RAND(),0,'Machine 2'!$G$22)</f>
        <v>258.32910449904455</v>
      </c>
      <c r="H241">
        <f t="shared" ca="1" si="11"/>
        <v>165.80716300467691</v>
      </c>
      <c r="J241">
        <f ca="1">Table5[[#This Row],[Apply Oven Model On Half Of Machine 1 And Half Of Machine 2]]+NORMINV(RAND(),0,Oven!$G$22)</f>
        <v>163.03303727292263</v>
      </c>
      <c r="L241" s="11">
        <f t="shared" ca="1" si="10"/>
        <v>244.67805108482398</v>
      </c>
      <c r="M241">
        <f ca="1">Table5[[#This Row],[Apply Oven Model On Half Of Machine 1 And Half Of Machine 2]]+NORMINV(RAND(),0,Oven!$G$22)</f>
        <v>169.53206090500981</v>
      </c>
    </row>
    <row r="242" spans="1:13" x14ac:dyDescent="0.25">
      <c r="A242">
        <v>237</v>
      </c>
      <c r="B242">
        <f t="shared" ca="1" si="9"/>
        <v>220.23099053175591</v>
      </c>
      <c r="C242">
        <f ca="1">(1.247 * Table4[[#This Row],[Simulated Live Weights]] ) + 33.009</f>
        <v>307.63704519309965</v>
      </c>
      <c r="D242">
        <f ca="1">(1.3932*Table4[[#This Row],[Simulated Live Weights]])+5.316</f>
        <v>312.14181600884228</v>
      </c>
      <c r="E242">
        <f ca="1">Table4[[#This Row],[Apply Machine 1 Model]]+NORMINV(RAND(),0,'Machine 1'!$G$22)</f>
        <v>307.50299316585654</v>
      </c>
      <c r="F242">
        <f ca="1">Table4[[#This Row],[Simulated Live Weights]]+NORMINV(RAND(),0,'Machine 2'!$G$22)</f>
        <v>220.79758732230749</v>
      </c>
      <c r="H242">
        <f t="shared" ca="1" si="11"/>
        <v>172.20763603103183</v>
      </c>
      <c r="J242">
        <f ca="1">Table5[[#This Row],[Apply Oven Model On Half Of Machine 1 And Half Of Machine 2]]+NORMINV(RAND(),0,Oven!$G$22)</f>
        <v>176.12898637330997</v>
      </c>
      <c r="L242" s="10">
        <f t="shared" ca="1" si="10"/>
        <v>224.82216983322718</v>
      </c>
      <c r="M242">
        <f ca="1">Table5[[#This Row],[Apply Oven Model On Half Of Machine 1 And Half Of Machine 2]]+NORMINV(RAND(),0,Oven!$G$22)</f>
        <v>176.93412084287414</v>
      </c>
    </row>
    <row r="243" spans="1:13" x14ac:dyDescent="0.25">
      <c r="A243">
        <v>238</v>
      </c>
      <c r="B243">
        <f t="shared" ca="1" si="9"/>
        <v>296.38605713301052</v>
      </c>
      <c r="C243">
        <f ca="1">(1.247 * Table4[[#This Row],[Simulated Live Weights]] ) + 33.009</f>
        <v>402.60241324486418</v>
      </c>
      <c r="D243">
        <f ca="1">(1.3932*Table4[[#This Row],[Simulated Live Weights]])+5.316</f>
        <v>418.24105479771026</v>
      </c>
      <c r="E243">
        <f ca="1">Table4[[#This Row],[Apply Machine 1 Model]]+NORMINV(RAND(),0,'Machine 1'!$G$22)</f>
        <v>409.15152645401321</v>
      </c>
      <c r="F243">
        <f ca="1">Table4[[#This Row],[Simulated Live Weights]]+NORMINV(RAND(),0,'Machine 2'!$G$22)</f>
        <v>302.19636860518233</v>
      </c>
      <c r="H243">
        <f t="shared" ca="1" si="11"/>
        <v>159.847174383192</v>
      </c>
      <c r="J243">
        <f ca="1">Table5[[#This Row],[Apply Oven Model On Half Of Machine 1 And Half Of Machine 2]]+NORMINV(RAND(),0,Oven!$G$22)</f>
        <v>162.46816263056547</v>
      </c>
      <c r="L243" s="11">
        <f t="shared" ca="1" si="10"/>
        <v>274.32186011866219</v>
      </c>
      <c r="M243">
        <f ca="1">Table5[[#This Row],[Apply Oven Model On Half Of Machine 1 And Half Of Machine 2]]+NORMINV(RAND(),0,Oven!$G$22)</f>
        <v>153.9065448426939</v>
      </c>
    </row>
    <row r="244" spans="1:13" x14ac:dyDescent="0.25">
      <c r="A244">
        <v>239</v>
      </c>
      <c r="B244">
        <f t="shared" ca="1" si="9"/>
        <v>227.80465384531851</v>
      </c>
      <c r="C244">
        <f ca="1">(1.247 * Table4[[#This Row],[Simulated Live Weights]] ) + 33.009</f>
        <v>317.08140334511222</v>
      </c>
      <c r="D244">
        <f ca="1">(1.3932*Table4[[#This Row],[Simulated Live Weights]])+5.316</f>
        <v>322.69344373729774</v>
      </c>
      <c r="E244">
        <f ca="1">Table4[[#This Row],[Apply Machine 1 Model]]+NORMINV(RAND(),0,'Machine 1'!$G$22)</f>
        <v>315.48142505413023</v>
      </c>
      <c r="F244">
        <f ca="1">Table4[[#This Row],[Simulated Live Weights]]+NORMINV(RAND(),0,'Machine 2'!$G$22)</f>
        <v>220.32605934493023</v>
      </c>
      <c r="H244">
        <f t="shared" ca="1" si="11"/>
        <v>171.23745871341777</v>
      </c>
      <c r="J244">
        <f ca="1">Table5[[#This Row],[Apply Oven Model On Half Of Machine 1 And Half Of Machine 2]]+NORMINV(RAND(),0,Oven!$G$22)</f>
        <v>170.93652726723181</v>
      </c>
      <c r="L244" s="10">
        <f t="shared" ca="1" si="10"/>
        <v>257.07443346900112</v>
      </c>
      <c r="M244">
        <f ca="1">Table5[[#This Row],[Apply Oven Model On Half Of Machine 1 And Half Of Machine 2]]+NORMINV(RAND(),0,Oven!$G$22)</f>
        <v>170.68841015369881</v>
      </c>
    </row>
    <row r="245" spans="1:13" x14ac:dyDescent="0.25">
      <c r="A245">
        <v>240</v>
      </c>
      <c r="B245">
        <f t="shared" ca="1" si="9"/>
        <v>253.03252937895107</v>
      </c>
      <c r="C245">
        <f ca="1">(1.247 * Table4[[#This Row],[Simulated Live Weights]] ) + 33.009</f>
        <v>348.54056413555202</v>
      </c>
      <c r="D245">
        <f ca="1">(1.3932*Table4[[#This Row],[Simulated Live Weights]])+5.316</f>
        <v>357.84091993075458</v>
      </c>
      <c r="E245">
        <f ca="1">Table4[[#This Row],[Apply Machine 1 Model]]+NORMINV(RAND(),0,'Machine 1'!$G$22)</f>
        <v>345.70428530815849</v>
      </c>
      <c r="F245">
        <f ca="1">Table4[[#This Row],[Simulated Live Weights]]+NORMINV(RAND(),0,'Machine 2'!$G$22)</f>
        <v>248.85737649104078</v>
      </c>
      <c r="H245">
        <f t="shared" ca="1" si="11"/>
        <v>167.56235890652792</v>
      </c>
      <c r="J245">
        <f ca="1">Table5[[#This Row],[Apply Oven Model On Half Of Machine 1 And Half Of Machine 2]]+NORMINV(RAND(),0,Oven!$G$22)</f>
        <v>161.53449166539838</v>
      </c>
      <c r="L245" s="11">
        <f t="shared" ca="1" si="10"/>
        <v>239.66364584876985</v>
      </c>
      <c r="M245">
        <f ca="1">Table5[[#This Row],[Apply Oven Model On Half Of Machine 1 And Half Of Machine 2]]+NORMINV(RAND(),0,Oven!$G$22)</f>
        <v>158.67162059979981</v>
      </c>
    </row>
    <row r="246" spans="1:13" x14ac:dyDescent="0.25">
      <c r="A246">
        <v>241</v>
      </c>
      <c r="B246">
        <f t="shared" ca="1" si="9"/>
        <v>273.15020979190666</v>
      </c>
      <c r="C246">
        <f ca="1">(1.247 * Table4[[#This Row],[Simulated Live Weights]] ) + 33.009</f>
        <v>373.62731161050766</v>
      </c>
      <c r="D246">
        <f ca="1">(1.3932*Table4[[#This Row],[Simulated Live Weights]])+5.316</f>
        <v>385.86887228208434</v>
      </c>
      <c r="E246">
        <f ca="1">Table4[[#This Row],[Apply Machine 1 Model]]+NORMINV(RAND(),0,'Machine 1'!$G$22)</f>
        <v>372.49201857065731</v>
      </c>
      <c r="F246">
        <f ca="1">Table4[[#This Row],[Simulated Live Weights]]+NORMINV(RAND(),0,'Machine 2'!$G$22)</f>
        <v>276.66443492972525</v>
      </c>
      <c r="H246">
        <f t="shared" ca="1" si="11"/>
        <v>164.30497054180807</v>
      </c>
      <c r="J246">
        <f ca="1">Table5[[#This Row],[Apply Oven Model On Half Of Machine 1 And Half Of Machine 2]]+NORMINV(RAND(),0,Oven!$G$22)</f>
        <v>159.10263391453685</v>
      </c>
      <c r="L246" s="10">
        <f t="shared" ca="1" si="10"/>
        <v>245.36015340942666</v>
      </c>
      <c r="M246">
        <f ca="1">Table5[[#This Row],[Apply Oven Model On Half Of Machine 1 And Half Of Machine 2]]+NORMINV(RAND(),0,Oven!$G$22)</f>
        <v>158.25726910230765</v>
      </c>
    </row>
    <row r="247" spans="1:13" x14ac:dyDescent="0.25">
      <c r="A247">
        <v>242</v>
      </c>
      <c r="B247">
        <f t="shared" ca="1" si="9"/>
        <v>177.62086972119909</v>
      </c>
      <c r="C247">
        <f ca="1">(1.247 * Table4[[#This Row],[Simulated Live Weights]] ) + 33.009</f>
        <v>254.50222454233528</v>
      </c>
      <c r="D247">
        <f ca="1">(1.3932*Table4[[#This Row],[Simulated Live Weights]])+5.316</f>
        <v>252.77739569557457</v>
      </c>
      <c r="E247">
        <f ca="1">Table4[[#This Row],[Apply Machine 1 Model]]+NORMINV(RAND(),0,'Machine 1'!$G$22)</f>
        <v>259.57874612242375</v>
      </c>
      <c r="F247">
        <f ca="1">Table4[[#This Row],[Simulated Live Weights]]+NORMINV(RAND(),0,'Machine 2'!$G$22)</f>
        <v>182.67190261195915</v>
      </c>
      <c r="H247">
        <f t="shared" ca="1" si="11"/>
        <v>178.03522447151326</v>
      </c>
      <c r="J247">
        <f ca="1">Table5[[#This Row],[Apply Oven Model On Half Of Machine 1 And Half Of Machine 2]]+NORMINV(RAND(),0,Oven!$G$22)</f>
        <v>182.27135747266539</v>
      </c>
      <c r="L247" s="11">
        <f t="shared" ca="1" si="10"/>
        <v>223.68877118688411</v>
      </c>
      <c r="M247">
        <f ca="1">Table5[[#This Row],[Apply Oven Model On Half Of Machine 1 And Half Of Machine 2]]+NORMINV(RAND(),0,Oven!$G$22)</f>
        <v>185.94445268774729</v>
      </c>
    </row>
    <row r="248" spans="1:13" x14ac:dyDescent="0.25">
      <c r="A248">
        <v>243</v>
      </c>
      <c r="B248">
        <f t="shared" ca="1" si="9"/>
        <v>242.18936771763202</v>
      </c>
      <c r="C248">
        <f ca="1">(1.247 * Table4[[#This Row],[Simulated Live Weights]] ) + 33.009</f>
        <v>335.0191415438872</v>
      </c>
      <c r="D248">
        <f ca="1">(1.3932*Table4[[#This Row],[Simulated Live Weights]])+5.316</f>
        <v>342.73422710420493</v>
      </c>
      <c r="E248">
        <f ca="1">Table4[[#This Row],[Apply Machine 1 Model]]+NORMINV(RAND(),0,'Machine 1'!$G$22)</f>
        <v>331.79988789201172</v>
      </c>
      <c r="F248">
        <f ca="1">Table4[[#This Row],[Simulated Live Weights]]+NORMINV(RAND(),0,'Machine 2'!$G$22)</f>
        <v>243.1344844970657</v>
      </c>
      <c r="H248">
        <f t="shared" ca="1" si="11"/>
        <v>169.25313363233136</v>
      </c>
      <c r="J248">
        <f ca="1">Table5[[#This Row],[Apply Oven Model On Half Of Machine 1 And Half Of Machine 2]]+NORMINV(RAND(),0,Oven!$G$22)</f>
        <v>171.20840869467619</v>
      </c>
      <c r="L248" s="10">
        <f t="shared" ca="1" si="10"/>
        <v>283.22022715424004</v>
      </c>
      <c r="M248">
        <f ca="1">Table5[[#This Row],[Apply Oven Model On Half Of Machine 1 And Half Of Machine 2]]+NORMINV(RAND(),0,Oven!$G$22)</f>
        <v>178.94174919560737</v>
      </c>
    </row>
    <row r="249" spans="1:13" x14ac:dyDescent="0.25">
      <c r="A249">
        <v>244</v>
      </c>
      <c r="B249">
        <f t="shared" ca="1" si="9"/>
        <v>213.89461628496696</v>
      </c>
      <c r="C249">
        <f ca="1">(1.247 * Table4[[#This Row],[Simulated Live Weights]] ) + 33.009</f>
        <v>299.73558650735384</v>
      </c>
      <c r="D249">
        <f ca="1">(1.3932*Table4[[#This Row],[Simulated Live Weights]])+5.316</f>
        <v>303.31397940821591</v>
      </c>
      <c r="E249">
        <f ca="1">Table4[[#This Row],[Apply Machine 1 Model]]+NORMINV(RAND(),0,'Machine 1'!$G$22)</f>
        <v>291.29385040127244</v>
      </c>
      <c r="F249">
        <f ca="1">Table4[[#This Row],[Simulated Live Weights]]+NORMINV(RAND(),0,'Machine 2'!$G$22)</f>
        <v>222.74403075561608</v>
      </c>
      <c r="H249">
        <f t="shared" ca="1" si="11"/>
        <v>174.17866779120527</v>
      </c>
      <c r="J249">
        <f ca="1">Table5[[#This Row],[Apply Oven Model On Half Of Machine 1 And Half Of Machine 2]]+NORMINV(RAND(),0,Oven!$G$22)</f>
        <v>175.07542993131224</v>
      </c>
      <c r="L249" s="11">
        <f t="shared" ca="1" si="10"/>
        <v>237.68702510466593</v>
      </c>
      <c r="M249">
        <f ca="1">Table5[[#This Row],[Apply Oven Model On Half Of Machine 1 And Half Of Machine 2]]+NORMINV(RAND(),0,Oven!$G$22)</f>
        <v>171.09160787667366</v>
      </c>
    </row>
    <row r="250" spans="1:13" x14ac:dyDescent="0.25">
      <c r="A250">
        <v>245</v>
      </c>
      <c r="B250">
        <f t="shared" ca="1" si="9"/>
        <v>254.5424775088031</v>
      </c>
      <c r="C250">
        <f ca="1">(1.247 * Table4[[#This Row],[Simulated Live Weights]] ) + 33.009</f>
        <v>350.42346945347754</v>
      </c>
      <c r="D250">
        <f ca="1">(1.3932*Table4[[#This Row],[Simulated Live Weights]])+5.316</f>
        <v>359.94457966526443</v>
      </c>
      <c r="E250">
        <f ca="1">Table4[[#This Row],[Apply Machine 1 Model]]+NORMINV(RAND(),0,'Machine 1'!$G$22)</f>
        <v>347.94417461518623</v>
      </c>
      <c r="F250">
        <f ca="1">Table4[[#This Row],[Simulated Live Weights]]+NORMINV(RAND(),0,'Machine 2'!$G$22)</f>
        <v>245.80402637595219</v>
      </c>
      <c r="H250">
        <f t="shared" ca="1" si="11"/>
        <v>167.28998836679335</v>
      </c>
      <c r="J250">
        <f ca="1">Table5[[#This Row],[Apply Oven Model On Half Of Machine 1 And Half Of Machine 2]]+NORMINV(RAND(),0,Oven!$G$22)</f>
        <v>164.66503133586156</v>
      </c>
      <c r="L250" s="10">
        <f t="shared" ca="1" si="10"/>
        <v>285.1607923862187</v>
      </c>
      <c r="M250">
        <f ca="1">Table5[[#This Row],[Apply Oven Model On Half Of Machine 1 And Half Of Machine 2]]+NORMINV(RAND(),0,Oven!$G$22)</f>
        <v>165.94582313429427</v>
      </c>
    </row>
    <row r="251" spans="1:13" x14ac:dyDescent="0.25">
      <c r="A251">
        <v>246</v>
      </c>
      <c r="B251">
        <f t="shared" ca="1" si="9"/>
        <v>263.14566778547209</v>
      </c>
      <c r="C251">
        <f ca="1">(1.247 * Table4[[#This Row],[Simulated Live Weights]] ) + 33.009</f>
        <v>361.15164772848374</v>
      </c>
      <c r="D251">
        <f ca="1">(1.3932*Table4[[#This Row],[Simulated Live Weights]])+5.316</f>
        <v>371.93054435871966</v>
      </c>
      <c r="E251">
        <f ca="1">Table4[[#This Row],[Apply Machine 1 Model]]+NORMINV(RAND(),0,'Machine 1'!$G$22)</f>
        <v>363.76453118262896</v>
      </c>
      <c r="F251">
        <f ca="1">Table4[[#This Row],[Simulated Live Weights]]+NORMINV(RAND(),0,'Machine 2'!$G$22)</f>
        <v>253.34270885835548</v>
      </c>
      <c r="H251">
        <f t="shared" ca="1" si="11"/>
        <v>165.3662330081923</v>
      </c>
      <c r="J251">
        <f ca="1">Table5[[#This Row],[Apply Oven Model On Half Of Machine 1 And Half Of Machine 2]]+NORMINV(RAND(),0,Oven!$G$22)</f>
        <v>166.77918010546759</v>
      </c>
      <c r="L251" s="11">
        <f t="shared" ca="1" si="10"/>
        <v>220.60089632790698</v>
      </c>
      <c r="M251">
        <f ca="1">Table5[[#This Row],[Apply Oven Model On Half Of Machine 1 And Half Of Machine 2]]+NORMINV(RAND(),0,Oven!$G$22)</f>
        <v>166.69264404016479</v>
      </c>
    </row>
    <row r="252" spans="1:13" x14ac:dyDescent="0.25">
      <c r="A252">
        <v>247</v>
      </c>
      <c r="B252">
        <f t="shared" ca="1" si="9"/>
        <v>269.95450415183166</v>
      </c>
      <c r="C252">
        <f ca="1">(1.247 * Table4[[#This Row],[Simulated Live Weights]] ) + 33.009</f>
        <v>369.64226667733413</v>
      </c>
      <c r="D252">
        <f ca="1">(1.3932*Table4[[#This Row],[Simulated Live Weights]])+5.316</f>
        <v>381.41661518433182</v>
      </c>
      <c r="E252">
        <f ca="1">Table4[[#This Row],[Apply Machine 1 Model]]+NORMINV(RAND(),0,'Machine 1'!$G$22)</f>
        <v>370.84877462751962</v>
      </c>
      <c r="F252">
        <f ca="1">Table4[[#This Row],[Simulated Live Weights]]+NORMINV(RAND(),0,'Machine 2'!$G$22)</f>
        <v>276.15991436639604</v>
      </c>
      <c r="H252">
        <f t="shared" ca="1" si="11"/>
        <v>164.50478900529362</v>
      </c>
      <c r="J252">
        <f ca="1">Table5[[#This Row],[Apply Oven Model On Half Of Machine 1 And Half Of Machine 2]]+NORMINV(RAND(),0,Oven!$G$22)</f>
        <v>166.78008919429195</v>
      </c>
      <c r="L252" s="10">
        <f t="shared" ca="1" si="10"/>
        <v>273.71075981473695</v>
      </c>
      <c r="M252">
        <f ca="1">Table5[[#This Row],[Apply Oven Model On Half Of Machine 1 And Half Of Machine 2]]+NORMINV(RAND(),0,Oven!$G$22)</f>
        <v>159.07808392880906</v>
      </c>
    </row>
    <row r="253" spans="1:13" x14ac:dyDescent="0.25">
      <c r="A253">
        <v>248</v>
      </c>
      <c r="B253">
        <f t="shared" ca="1" si="9"/>
        <v>251.48534867014718</v>
      </c>
      <c r="C253">
        <f ca="1">(1.247 * Table4[[#This Row],[Simulated Live Weights]] ) + 33.009</f>
        <v>346.61122979167357</v>
      </c>
      <c r="D253">
        <f ca="1">(1.3932*Table4[[#This Row],[Simulated Live Weights]])+5.316</f>
        <v>355.68538776724904</v>
      </c>
      <c r="E253">
        <f ca="1">Table4[[#This Row],[Apply Machine 1 Model]]+NORMINV(RAND(),0,'Machine 1'!$G$22)</f>
        <v>346.76706005236991</v>
      </c>
      <c r="F253">
        <f ca="1">Table4[[#This Row],[Simulated Live Weights]]+NORMINV(RAND(),0,'Machine 2'!$G$22)</f>
        <v>255.21159878280355</v>
      </c>
      <c r="H253">
        <f t="shared" ca="1" si="11"/>
        <v>167.43312549763181</v>
      </c>
      <c r="J253">
        <f ca="1">Table5[[#This Row],[Apply Oven Model On Half Of Machine 1 And Half Of Machine 2]]+NORMINV(RAND(),0,Oven!$G$22)</f>
        <v>169.44770970258378</v>
      </c>
      <c r="L253" s="11">
        <f t="shared" ca="1" si="10"/>
        <v>242.35243657164685</v>
      </c>
      <c r="M253">
        <f ca="1">Table5[[#This Row],[Apply Oven Model On Half Of Machine 1 And Half Of Machine 2]]+NORMINV(RAND(),0,Oven!$G$22)</f>
        <v>169.53214492039464</v>
      </c>
    </row>
    <row r="254" spans="1:13" x14ac:dyDescent="0.25">
      <c r="A254">
        <v>249</v>
      </c>
      <c r="B254">
        <f t="shared" ca="1" si="9"/>
        <v>225.74783476417093</v>
      </c>
      <c r="C254">
        <f ca="1">(1.247 * Table4[[#This Row],[Simulated Live Weights]] ) + 33.009</f>
        <v>314.51654995092122</v>
      </c>
      <c r="D254">
        <f ca="1">(1.3932*Table4[[#This Row],[Simulated Live Weights]])+5.316</f>
        <v>319.8278833934429</v>
      </c>
      <c r="E254">
        <f ca="1">Table4[[#This Row],[Apply Machine 1 Model]]+NORMINV(RAND(),0,'Machine 1'!$G$22)</f>
        <v>309.36358934291826</v>
      </c>
      <c r="F254">
        <f ca="1">Table4[[#This Row],[Simulated Live Weights]]+NORMINV(RAND(),0,'Machine 2'!$G$22)</f>
        <v>229.50756267493932</v>
      </c>
      <c r="H254">
        <f t="shared" ca="1" si="11"/>
        <v>171.98138753590115</v>
      </c>
      <c r="J254">
        <f ca="1">Table5[[#This Row],[Apply Oven Model On Half Of Machine 1 And Half Of Machine 2]]+NORMINV(RAND(),0,Oven!$G$22)</f>
        <v>176.66890848829999</v>
      </c>
      <c r="L254" s="10">
        <f t="shared" ca="1" si="10"/>
        <v>274.17357945823386</v>
      </c>
      <c r="M254">
        <f ca="1">Table5[[#This Row],[Apply Oven Model On Half Of Machine 1 And Half Of Machine 2]]+NORMINV(RAND(),0,Oven!$G$22)</f>
        <v>168.57992313807011</v>
      </c>
    </row>
    <row r="255" spans="1:13" x14ac:dyDescent="0.25">
      <c r="A255">
        <v>250</v>
      </c>
      <c r="B255">
        <f t="shared" ca="1" si="9"/>
        <v>260.941435272614</v>
      </c>
      <c r="C255">
        <f ca="1">(1.247 * Table4[[#This Row],[Simulated Live Weights]] ) + 33.009</f>
        <v>358.40296978494968</v>
      </c>
      <c r="D255">
        <f ca="1">(1.3932*Table4[[#This Row],[Simulated Live Weights]])+5.316</f>
        <v>368.85960762180582</v>
      </c>
      <c r="E255">
        <f ca="1">Table4[[#This Row],[Apply Machine 1 Model]]+NORMINV(RAND(),0,'Machine 1'!$G$22)</f>
        <v>356.5368762168988</v>
      </c>
      <c r="F255">
        <f ca="1">Table4[[#This Row],[Simulated Live Weights]]+NORMINV(RAND(),0,'Machine 2'!$G$22)</f>
        <v>255.94054524313401</v>
      </c>
      <c r="H255">
        <f t="shared" ca="1" si="11"/>
        <v>166.24511585202509</v>
      </c>
      <c r="J255">
        <f ca="1">Table5[[#This Row],[Apply Oven Model On Half Of Machine 1 And Half Of Machine 2]]+NORMINV(RAND(),0,Oven!$G$22)</f>
        <v>169.04689412816904</v>
      </c>
      <c r="L255" s="11">
        <f t="shared" ca="1" si="10"/>
        <v>302.18115628965268</v>
      </c>
      <c r="M255">
        <f ca="1">Table5[[#This Row],[Apply Oven Model On Half Of Machine 1 And Half Of Machine 2]]+NORMINV(RAND(),0,Oven!$G$22)</f>
        <v>162.56827769046259</v>
      </c>
    </row>
    <row r="256" spans="1:13" x14ac:dyDescent="0.25">
      <c r="A256">
        <v>251</v>
      </c>
      <c r="B256">
        <f t="shared" ca="1" si="9"/>
        <v>261.70166432629156</v>
      </c>
      <c r="C256">
        <f ca="1">(1.247 * Table4[[#This Row],[Simulated Live Weights]] ) + 33.009</f>
        <v>359.35097541488562</v>
      </c>
      <c r="D256">
        <f ca="1">(1.3932*Table4[[#This Row],[Simulated Live Weights]])+5.316</f>
        <v>369.91875873938938</v>
      </c>
      <c r="E256">
        <f ca="1">Table4[[#This Row],[Apply Machine 1 Model]]+NORMINV(RAND(),0,'Machine 1'!$G$22)</f>
        <v>355.40373694665965</v>
      </c>
      <c r="F256">
        <f ca="1">Table4[[#This Row],[Simulated Live Weights]]+NORMINV(RAND(),0,'Machine 2'!$G$22)</f>
        <v>258.32040635153572</v>
      </c>
      <c r="H256">
        <f t="shared" ca="1" si="11"/>
        <v>166.38290558728619</v>
      </c>
      <c r="J256">
        <f ca="1">Table5[[#This Row],[Apply Oven Model On Half Of Machine 1 And Half Of Machine 2]]+NORMINV(RAND(),0,Oven!$G$22)</f>
        <v>160.17260018271389</v>
      </c>
      <c r="L256" s="10">
        <f t="shared" ca="1" si="10"/>
        <v>242.26815736420576</v>
      </c>
      <c r="M256">
        <f ca="1">Table5[[#This Row],[Apply Oven Model On Half Of Machine 1 And Half Of Machine 2]]+NORMINV(RAND(),0,Oven!$G$22)</f>
        <v>172.63884680416527</v>
      </c>
    </row>
    <row r="257" spans="1:13" x14ac:dyDescent="0.25">
      <c r="A257">
        <v>252</v>
      </c>
      <c r="B257">
        <f t="shared" ca="1" si="9"/>
        <v>277.33130369122904</v>
      </c>
      <c r="C257">
        <f ca="1">(1.247 * Table4[[#This Row],[Simulated Live Weights]] ) + 33.009</f>
        <v>378.84113570296267</v>
      </c>
      <c r="D257">
        <f ca="1">(1.3932*Table4[[#This Row],[Simulated Live Weights]])+5.316</f>
        <v>391.6939723026203</v>
      </c>
      <c r="E257">
        <f ca="1">Table4[[#This Row],[Apply Machine 1 Model]]+NORMINV(RAND(),0,'Machine 1'!$G$22)</f>
        <v>378.74766995993593</v>
      </c>
      <c r="F257">
        <f ca="1">Table4[[#This Row],[Simulated Live Weights]]+NORMINV(RAND(),0,'Machine 2'!$G$22)</f>
        <v>277.44640456027724</v>
      </c>
      <c r="H257">
        <f t="shared" ca="1" si="11"/>
        <v>163.54428333287177</v>
      </c>
      <c r="J257">
        <f ca="1">Table5[[#This Row],[Apply Oven Model On Half Of Machine 1 And Half Of Machine 2]]+NORMINV(RAND(),0,Oven!$G$22)</f>
        <v>163.0741751179431</v>
      </c>
      <c r="L257" s="11">
        <f t="shared" ca="1" si="10"/>
        <v>237.65541922491516</v>
      </c>
      <c r="M257">
        <f ca="1">Table5[[#This Row],[Apply Oven Model On Half Of Machine 1 And Half Of Machine 2]]+NORMINV(RAND(),0,Oven!$G$22)</f>
        <v>161.2272162289037</v>
      </c>
    </row>
    <row r="258" spans="1:13" x14ac:dyDescent="0.25">
      <c r="A258">
        <v>253</v>
      </c>
      <c r="B258">
        <f t="shared" ca="1" si="9"/>
        <v>233.55712911715989</v>
      </c>
      <c r="C258">
        <f ca="1">(1.247 * Table4[[#This Row],[Simulated Live Weights]] ) + 33.009</f>
        <v>324.25474000909844</v>
      </c>
      <c r="D258">
        <f ca="1">(1.3932*Table4[[#This Row],[Simulated Live Weights]])+5.316</f>
        <v>330.70779228602714</v>
      </c>
      <c r="E258">
        <f ca="1">Table4[[#This Row],[Apply Machine 1 Model]]+NORMINV(RAND(),0,'Machine 1'!$G$22)</f>
        <v>333.47088102872692</v>
      </c>
      <c r="F258">
        <f ca="1">Table4[[#This Row],[Simulated Live Weights]]+NORMINV(RAND(),0,'Machine 2'!$G$22)</f>
        <v>236.4878713392844</v>
      </c>
      <c r="H258">
        <f t="shared" ca="1" si="11"/>
        <v>169.04994086690681</v>
      </c>
      <c r="J258">
        <f ca="1">Table5[[#This Row],[Apply Oven Model On Half Of Machine 1 And Half Of Machine 2]]+NORMINV(RAND(),0,Oven!$G$22)</f>
        <v>180.14628928067887</v>
      </c>
      <c r="L258" s="10">
        <f t="shared" ca="1" si="10"/>
        <v>247.88050746840622</v>
      </c>
      <c r="M258">
        <f ca="1">Table5[[#This Row],[Apply Oven Model On Half Of Machine 1 And Half Of Machine 2]]+NORMINV(RAND(),0,Oven!$G$22)</f>
        <v>178.10871209039061</v>
      </c>
    </row>
    <row r="259" spans="1:13" x14ac:dyDescent="0.25">
      <c r="A259">
        <v>254</v>
      </c>
      <c r="B259">
        <f t="shared" ca="1" si="9"/>
        <v>223.26531814714124</v>
      </c>
      <c r="C259">
        <f ca="1">(1.247 * Table4[[#This Row],[Simulated Live Weights]] ) + 33.009</f>
        <v>311.42085172948515</v>
      </c>
      <c r="D259">
        <f ca="1">(1.3932*Table4[[#This Row],[Simulated Live Weights]])+5.316</f>
        <v>316.36924124259713</v>
      </c>
      <c r="E259">
        <f ca="1">Table4[[#This Row],[Apply Machine 1 Model]]+NORMINV(RAND(),0,'Machine 1'!$G$22)</f>
        <v>310.47195908041527</v>
      </c>
      <c r="F259">
        <f ca="1">Table4[[#This Row],[Simulated Live Weights]]+NORMINV(RAND(),0,'Machine 2'!$G$22)</f>
        <v>217.80904066361163</v>
      </c>
      <c r="H259">
        <f t="shared" ca="1" si="11"/>
        <v>171.84660977582149</v>
      </c>
      <c r="J259">
        <f ca="1">Table5[[#This Row],[Apply Oven Model On Half Of Machine 1 And Half Of Machine 2]]+NORMINV(RAND(),0,Oven!$G$22)</f>
        <v>173.45173739847752</v>
      </c>
      <c r="L259" s="11">
        <f t="shared" ca="1" si="10"/>
        <v>238.38285074781552</v>
      </c>
      <c r="M259">
        <f ca="1">Table5[[#This Row],[Apply Oven Model On Half Of Machine 1 And Half Of Machine 2]]+NORMINV(RAND(),0,Oven!$G$22)</f>
        <v>171.3675217103272</v>
      </c>
    </row>
    <row r="260" spans="1:13" x14ac:dyDescent="0.25">
      <c r="A260">
        <v>255</v>
      </c>
      <c r="B260">
        <f t="shared" ca="1" si="9"/>
        <v>242.83901541154577</v>
      </c>
      <c r="C260">
        <f ca="1">(1.247 * Table4[[#This Row],[Simulated Live Weights]] ) + 33.009</f>
        <v>335.82925221819761</v>
      </c>
      <c r="D260">
        <f ca="1">(1.3932*Table4[[#This Row],[Simulated Live Weights]])+5.316</f>
        <v>343.63931627136554</v>
      </c>
      <c r="E260">
        <f ca="1">Table4[[#This Row],[Apply Machine 1 Model]]+NORMINV(RAND(),0,'Machine 1'!$G$22)</f>
        <v>333.40844029369867</v>
      </c>
      <c r="F260">
        <f ca="1">Table4[[#This Row],[Simulated Live Weights]]+NORMINV(RAND(),0,'Machine 2'!$G$22)</f>
        <v>248.61802033474362</v>
      </c>
      <c r="H260">
        <f t="shared" ca="1" si="11"/>
        <v>169.05753366028623</v>
      </c>
      <c r="J260">
        <f ca="1">Table5[[#This Row],[Apply Oven Model On Half Of Machine 1 And Half Of Machine 2]]+NORMINV(RAND(),0,Oven!$G$22)</f>
        <v>178.00105633779594</v>
      </c>
      <c r="L260" s="10">
        <f t="shared" ca="1" si="10"/>
        <v>294.5684834133038</v>
      </c>
      <c r="M260">
        <f ca="1">Table5[[#This Row],[Apply Oven Model On Half Of Machine 1 And Half Of Machine 2]]+NORMINV(RAND(),0,Oven!$G$22)</f>
        <v>171.40624051162806</v>
      </c>
    </row>
    <row r="261" spans="1:13" x14ac:dyDescent="0.25">
      <c r="A261">
        <v>256</v>
      </c>
      <c r="B261">
        <f t="shared" ca="1" si="9"/>
        <v>214.77314476876455</v>
      </c>
      <c r="C261">
        <f ca="1">(1.247 * Table4[[#This Row],[Simulated Live Weights]] ) + 33.009</f>
        <v>300.83111152664941</v>
      </c>
      <c r="D261">
        <f ca="1">(1.3932*Table4[[#This Row],[Simulated Live Weights]])+5.316</f>
        <v>304.53794529184273</v>
      </c>
      <c r="E261">
        <f ca="1">Table4[[#This Row],[Apply Machine 1 Model]]+NORMINV(RAND(),0,'Machine 1'!$G$22)</f>
        <v>303.81573340117552</v>
      </c>
      <c r="F261">
        <f ca="1">Table4[[#This Row],[Simulated Live Weights]]+NORMINV(RAND(),0,'Machine 2'!$G$22)</f>
        <v>222.2842069914322</v>
      </c>
      <c r="H261">
        <f t="shared" ca="1" si="11"/>
        <v>172.65600681841704</v>
      </c>
      <c r="J261">
        <f ca="1">Table5[[#This Row],[Apply Oven Model On Half Of Machine 1 And Half Of Machine 2]]+NORMINV(RAND(),0,Oven!$G$22)</f>
        <v>168.37720066553354</v>
      </c>
      <c r="L261" s="11">
        <f t="shared" ca="1" si="10"/>
        <v>240.82489619494402</v>
      </c>
      <c r="M261">
        <f ca="1">Table5[[#This Row],[Apply Oven Model On Half Of Machine 1 And Half Of Machine 2]]+NORMINV(RAND(),0,Oven!$G$22)</f>
        <v>171.89348626451564</v>
      </c>
    </row>
    <row r="262" spans="1:13" x14ac:dyDescent="0.25">
      <c r="A262">
        <v>257</v>
      </c>
      <c r="B262">
        <f t="shared" ref="B262:B325" ca="1" si="12">NORMINV(RAND(),$E$2,$E$3)</f>
        <v>249.65391153903846</v>
      </c>
      <c r="C262">
        <f ca="1">(1.247 * Table4[[#This Row],[Simulated Live Weights]] ) + 33.009</f>
        <v>344.32742768918098</v>
      </c>
      <c r="D262">
        <f ca="1">(1.3932*Table4[[#This Row],[Simulated Live Weights]])+5.316</f>
        <v>353.13382955618835</v>
      </c>
      <c r="E262">
        <f ca="1">Table4[[#This Row],[Apply Machine 1 Model]]+NORMINV(RAND(),0,'Machine 1'!$G$22)</f>
        <v>347.73819588136041</v>
      </c>
      <c r="F262">
        <f ca="1">Table4[[#This Row],[Simulated Live Weights]]+NORMINV(RAND(),0,'Machine 2'!$G$22)</f>
        <v>239.21785384345972</v>
      </c>
      <c r="H262">
        <f t="shared" ca="1" si="11"/>
        <v>167.31503538082657</v>
      </c>
      <c r="J262">
        <f ca="1">Table5[[#This Row],[Apply Oven Model On Half Of Machine 1 And Half Of Machine 2]]+NORMINV(RAND(),0,Oven!$G$22)</f>
        <v>165.37814867401735</v>
      </c>
      <c r="L262" s="10">
        <f t="shared" ref="L262:L325" ca="1" si="13">NORMINV(RAND(),$E$2,$E$3)</f>
        <v>283.91340760137507</v>
      </c>
      <c r="M262">
        <f ca="1">Table5[[#This Row],[Apply Oven Model On Half Of Machine 1 And Half Of Machine 2]]+NORMINV(RAND(),0,Oven!$G$22)</f>
        <v>163.7526211049796</v>
      </c>
    </row>
    <row r="263" spans="1:13" x14ac:dyDescent="0.25">
      <c r="A263">
        <v>258</v>
      </c>
      <c r="B263">
        <f t="shared" ca="1" si="12"/>
        <v>254.72746796767609</v>
      </c>
      <c r="C263">
        <f ca="1">(1.247 * Table4[[#This Row],[Simulated Live Weights]] ) + 33.009</f>
        <v>350.65415255569212</v>
      </c>
      <c r="D263">
        <f ca="1">(1.3932*Table4[[#This Row],[Simulated Live Weights]])+5.316</f>
        <v>360.20230837256628</v>
      </c>
      <c r="E263">
        <f ca="1">Table4[[#This Row],[Apply Machine 1 Model]]+NORMINV(RAND(),0,'Machine 1'!$G$22)</f>
        <v>353.96419427674931</v>
      </c>
      <c r="F263">
        <f ca="1">Table4[[#This Row],[Simulated Live Weights]]+NORMINV(RAND(),0,'Machine 2'!$G$22)</f>
        <v>242.17969048343733</v>
      </c>
      <c r="H263">
        <f t="shared" ref="H263:H326" ca="1" si="14">(-0.1216 * E263) + 209.6</f>
        <v>166.55795397594727</v>
      </c>
      <c r="J263">
        <f ca="1">Table5[[#This Row],[Apply Oven Model On Half Of Machine 1 And Half Of Machine 2]]+NORMINV(RAND(),0,Oven!$G$22)</f>
        <v>162.50953953948684</v>
      </c>
      <c r="L263" s="11">
        <f t="shared" ca="1" si="13"/>
        <v>253.27215998817587</v>
      </c>
      <c r="M263">
        <f ca="1">Table5[[#This Row],[Apply Oven Model On Half Of Machine 1 And Half Of Machine 2]]+NORMINV(RAND(),0,Oven!$G$22)</f>
        <v>181.16306650972058</v>
      </c>
    </row>
    <row r="264" spans="1:13" x14ac:dyDescent="0.25">
      <c r="A264">
        <v>259</v>
      </c>
      <c r="B264">
        <f t="shared" ca="1" si="12"/>
        <v>233.53672501053381</v>
      </c>
      <c r="C264">
        <f ca="1">(1.247 * Table4[[#This Row],[Simulated Live Weights]] ) + 33.009</f>
        <v>324.2292960881357</v>
      </c>
      <c r="D264">
        <f ca="1">(1.3932*Table4[[#This Row],[Simulated Live Weights]])+5.316</f>
        <v>330.67936528467567</v>
      </c>
      <c r="E264">
        <f ca="1">Table4[[#This Row],[Apply Machine 1 Model]]+NORMINV(RAND(),0,'Machine 1'!$G$22)</f>
        <v>320.87627302293868</v>
      </c>
      <c r="F264">
        <f ca="1">Table4[[#This Row],[Simulated Live Weights]]+NORMINV(RAND(),0,'Machine 2'!$G$22)</f>
        <v>241.94913520540666</v>
      </c>
      <c r="H264">
        <f t="shared" ca="1" si="14"/>
        <v>170.58144520041066</v>
      </c>
      <c r="J264">
        <f ca="1">Table5[[#This Row],[Apply Oven Model On Half Of Machine 1 And Half Of Machine 2]]+NORMINV(RAND(),0,Oven!$G$22)</f>
        <v>168.99152462036426</v>
      </c>
      <c r="L264" s="10">
        <f t="shared" ca="1" si="13"/>
        <v>216.35844713358023</v>
      </c>
      <c r="M264">
        <f ca="1">Table5[[#This Row],[Apply Oven Model On Half Of Machine 1 And Half Of Machine 2]]+NORMINV(RAND(),0,Oven!$G$22)</f>
        <v>171.41928725674228</v>
      </c>
    </row>
    <row r="265" spans="1:13" x14ac:dyDescent="0.25">
      <c r="A265">
        <v>260</v>
      </c>
      <c r="B265">
        <f t="shared" ca="1" si="12"/>
        <v>214.54539161175512</v>
      </c>
      <c r="C265">
        <f ca="1">(1.247 * Table4[[#This Row],[Simulated Live Weights]] ) + 33.009</f>
        <v>300.54710333985867</v>
      </c>
      <c r="D265">
        <f ca="1">(1.3932*Table4[[#This Row],[Simulated Live Weights]])+5.316</f>
        <v>304.2206395934972</v>
      </c>
      <c r="E265">
        <f ca="1">Table4[[#This Row],[Apply Machine 1 Model]]+NORMINV(RAND(),0,'Machine 1'!$G$22)</f>
        <v>301.96543423329081</v>
      </c>
      <c r="F265">
        <f ca="1">Table4[[#This Row],[Simulated Live Weights]]+NORMINV(RAND(),0,'Machine 2'!$G$22)</f>
        <v>220.94741065414775</v>
      </c>
      <c r="H265">
        <f t="shared" ca="1" si="14"/>
        <v>172.88100319723185</v>
      </c>
      <c r="J265">
        <f ca="1">Table5[[#This Row],[Apply Oven Model On Half Of Machine 1 And Half Of Machine 2]]+NORMINV(RAND(),0,Oven!$G$22)</f>
        <v>171.30394117228479</v>
      </c>
      <c r="L265" s="11">
        <f t="shared" ca="1" si="13"/>
        <v>271.49754481312129</v>
      </c>
      <c r="M265">
        <f ca="1">Table5[[#This Row],[Apply Oven Model On Half Of Machine 1 And Half Of Machine 2]]+NORMINV(RAND(),0,Oven!$G$22)</f>
        <v>163.83036385566336</v>
      </c>
    </row>
    <row r="266" spans="1:13" x14ac:dyDescent="0.25">
      <c r="A266">
        <v>261</v>
      </c>
      <c r="B266">
        <f t="shared" ca="1" si="12"/>
        <v>246.44014004398883</v>
      </c>
      <c r="C266">
        <f ca="1">(1.247 * Table4[[#This Row],[Simulated Live Weights]] ) + 33.009</f>
        <v>340.3198546348541</v>
      </c>
      <c r="D266">
        <f ca="1">(1.3932*Table4[[#This Row],[Simulated Live Weights]])+5.316</f>
        <v>348.65640310928524</v>
      </c>
      <c r="E266">
        <f ca="1">Table4[[#This Row],[Apply Machine 1 Model]]+NORMINV(RAND(),0,'Machine 1'!$G$22)</f>
        <v>342.29454711389525</v>
      </c>
      <c r="F266">
        <f ca="1">Table4[[#This Row],[Simulated Live Weights]]+NORMINV(RAND(),0,'Machine 2'!$G$22)</f>
        <v>242.00087738773632</v>
      </c>
      <c r="H266">
        <f t="shared" ca="1" si="14"/>
        <v>167.97698307095033</v>
      </c>
      <c r="J266">
        <f ca="1">Table5[[#This Row],[Apply Oven Model On Half Of Machine 1 And Half Of Machine 2]]+NORMINV(RAND(),0,Oven!$G$22)</f>
        <v>158.81489167281751</v>
      </c>
      <c r="L266" s="10">
        <f t="shared" ca="1" si="13"/>
        <v>262.21240755263375</v>
      </c>
      <c r="M266">
        <f ca="1">Table5[[#This Row],[Apply Oven Model On Half Of Machine 1 And Half Of Machine 2]]+NORMINV(RAND(),0,Oven!$G$22)</f>
        <v>166.37466309091201</v>
      </c>
    </row>
    <row r="267" spans="1:13" x14ac:dyDescent="0.25">
      <c r="A267">
        <v>262</v>
      </c>
      <c r="B267">
        <f t="shared" ca="1" si="12"/>
        <v>289.38071099891232</v>
      </c>
      <c r="C267">
        <f ca="1">(1.247 * Table4[[#This Row],[Simulated Live Weights]] ) + 33.009</f>
        <v>393.86674661564371</v>
      </c>
      <c r="D267">
        <f ca="1">(1.3932*Table4[[#This Row],[Simulated Live Weights]])+5.316</f>
        <v>408.48120656368462</v>
      </c>
      <c r="E267">
        <f ca="1">Table4[[#This Row],[Apply Machine 1 Model]]+NORMINV(RAND(),0,'Machine 1'!$G$22)</f>
        <v>389.82866080777791</v>
      </c>
      <c r="F267">
        <f ca="1">Table4[[#This Row],[Simulated Live Weights]]+NORMINV(RAND(),0,'Machine 2'!$G$22)</f>
        <v>285.66151999833659</v>
      </c>
      <c r="H267">
        <f t="shared" ca="1" si="14"/>
        <v>162.19683484577419</v>
      </c>
      <c r="J267">
        <f ca="1">Table5[[#This Row],[Apply Oven Model On Half Of Machine 1 And Half Of Machine 2]]+NORMINV(RAND(),0,Oven!$G$22)</f>
        <v>164.37092945780432</v>
      </c>
      <c r="L267" s="11">
        <f t="shared" ca="1" si="13"/>
        <v>268.17396884076561</v>
      </c>
      <c r="M267">
        <f ca="1">Table5[[#This Row],[Apply Oven Model On Half Of Machine 1 And Half Of Machine 2]]+NORMINV(RAND(),0,Oven!$G$22)</f>
        <v>164.1101240432823</v>
      </c>
    </row>
    <row r="268" spans="1:13" x14ac:dyDescent="0.25">
      <c r="A268">
        <v>263</v>
      </c>
      <c r="B268">
        <f t="shared" ca="1" si="12"/>
        <v>257.24093964678724</v>
      </c>
      <c r="C268">
        <f ca="1">(1.247 * Table4[[#This Row],[Simulated Live Weights]] ) + 33.009</f>
        <v>353.78845173954375</v>
      </c>
      <c r="D268">
        <f ca="1">(1.3932*Table4[[#This Row],[Simulated Live Weights]])+5.316</f>
        <v>363.70407711590394</v>
      </c>
      <c r="E268">
        <f ca="1">Table4[[#This Row],[Apply Machine 1 Model]]+NORMINV(RAND(),0,'Machine 1'!$G$22)</f>
        <v>355.63304610225384</v>
      </c>
      <c r="F268">
        <f ca="1">Table4[[#This Row],[Simulated Live Weights]]+NORMINV(RAND(),0,'Machine 2'!$G$22)</f>
        <v>262.20577819710701</v>
      </c>
      <c r="H268">
        <f t="shared" ca="1" si="14"/>
        <v>166.35502159396594</v>
      </c>
      <c r="J268">
        <f ca="1">Table5[[#This Row],[Apply Oven Model On Half Of Machine 1 And Half Of Machine 2]]+NORMINV(RAND(),0,Oven!$G$22)</f>
        <v>161.92517828062188</v>
      </c>
      <c r="L268" s="10">
        <f t="shared" ca="1" si="13"/>
        <v>232.98719068646088</v>
      </c>
      <c r="M268">
        <f ca="1">Table5[[#This Row],[Apply Oven Model On Half Of Machine 1 And Half Of Machine 2]]+NORMINV(RAND(),0,Oven!$G$22)</f>
        <v>161.89033886467737</v>
      </c>
    </row>
    <row r="269" spans="1:13" x14ac:dyDescent="0.25">
      <c r="A269">
        <v>264</v>
      </c>
      <c r="B269">
        <f t="shared" ca="1" si="12"/>
        <v>303.32630677154668</v>
      </c>
      <c r="C269">
        <f ca="1">(1.247 * Table4[[#This Row],[Simulated Live Weights]] ) + 33.009</f>
        <v>411.25690454411875</v>
      </c>
      <c r="D269">
        <f ca="1">(1.3932*Table4[[#This Row],[Simulated Live Weights]])+5.316</f>
        <v>427.91021059411884</v>
      </c>
      <c r="E269">
        <f ca="1">Table4[[#This Row],[Apply Machine 1 Model]]+NORMINV(RAND(),0,'Machine 1'!$G$22)</f>
        <v>408.40814062044433</v>
      </c>
      <c r="F269">
        <f ca="1">Table4[[#This Row],[Simulated Live Weights]]+NORMINV(RAND(),0,'Machine 2'!$G$22)</f>
        <v>308.85945308392451</v>
      </c>
      <c r="H269">
        <f t="shared" ca="1" si="14"/>
        <v>159.93757010055396</v>
      </c>
      <c r="J269">
        <f ca="1">Table5[[#This Row],[Apply Oven Model On Half Of Machine 1 And Half Of Machine 2]]+NORMINV(RAND(),0,Oven!$G$22)</f>
        <v>159.72246266025226</v>
      </c>
      <c r="L269" s="11">
        <f t="shared" ca="1" si="13"/>
        <v>292.59235945882182</v>
      </c>
      <c r="M269">
        <f ca="1">Table5[[#This Row],[Apply Oven Model On Half Of Machine 1 And Half Of Machine 2]]+NORMINV(RAND(),0,Oven!$G$22)</f>
        <v>163.53796204922068</v>
      </c>
    </row>
    <row r="270" spans="1:13" x14ac:dyDescent="0.25">
      <c r="A270">
        <v>265</v>
      </c>
      <c r="B270">
        <f t="shared" ca="1" si="12"/>
        <v>253.90473971495521</v>
      </c>
      <c r="C270">
        <f ca="1">(1.247 * Table4[[#This Row],[Simulated Live Weights]] ) + 33.009</f>
        <v>349.6282104245492</v>
      </c>
      <c r="D270">
        <f ca="1">(1.3932*Table4[[#This Row],[Simulated Live Weights]])+5.316</f>
        <v>359.05608337087557</v>
      </c>
      <c r="E270">
        <f ca="1">Table4[[#This Row],[Apply Machine 1 Model]]+NORMINV(RAND(),0,'Machine 1'!$G$22)</f>
        <v>348.98333370658901</v>
      </c>
      <c r="F270">
        <f ca="1">Table4[[#This Row],[Simulated Live Weights]]+NORMINV(RAND(),0,'Machine 2'!$G$22)</f>
        <v>247.32666725390237</v>
      </c>
      <c r="H270">
        <f t="shared" ca="1" si="14"/>
        <v>167.16362662127878</v>
      </c>
      <c r="J270">
        <f ca="1">Table5[[#This Row],[Apply Oven Model On Half Of Machine 1 And Half Of Machine 2]]+NORMINV(RAND(),0,Oven!$G$22)</f>
        <v>168.85698234064094</v>
      </c>
      <c r="L270" s="10">
        <f t="shared" ca="1" si="13"/>
        <v>178.34456289483131</v>
      </c>
      <c r="M270">
        <f ca="1">Table5[[#This Row],[Apply Oven Model On Half Of Machine 1 And Half Of Machine 2]]+NORMINV(RAND(),0,Oven!$G$22)</f>
        <v>164.24557599688524</v>
      </c>
    </row>
    <row r="271" spans="1:13" x14ac:dyDescent="0.25">
      <c r="A271">
        <v>266</v>
      </c>
      <c r="B271">
        <f t="shared" ca="1" si="12"/>
        <v>268.97477002927752</v>
      </c>
      <c r="C271">
        <f ca="1">(1.247 * Table4[[#This Row],[Simulated Live Weights]] ) + 33.009</f>
        <v>368.42053822650911</v>
      </c>
      <c r="D271">
        <f ca="1">(1.3932*Table4[[#This Row],[Simulated Live Weights]])+5.316</f>
        <v>380.05164960478942</v>
      </c>
      <c r="E271">
        <f ca="1">Table4[[#This Row],[Apply Machine 1 Model]]+NORMINV(RAND(),0,'Machine 1'!$G$22)</f>
        <v>374.31323254393823</v>
      </c>
      <c r="F271">
        <f ca="1">Table4[[#This Row],[Simulated Live Weights]]+NORMINV(RAND(),0,'Machine 2'!$G$22)</f>
        <v>267.29585785491463</v>
      </c>
      <c r="H271">
        <f t="shared" ca="1" si="14"/>
        <v>164.0835109226571</v>
      </c>
      <c r="J271">
        <f ca="1">Table5[[#This Row],[Apply Oven Model On Half Of Machine 1 And Half Of Machine 2]]+NORMINV(RAND(),0,Oven!$G$22)</f>
        <v>158.30545831681675</v>
      </c>
      <c r="L271" s="11">
        <f t="shared" ca="1" si="13"/>
        <v>220.85496251773102</v>
      </c>
      <c r="M271">
        <f ca="1">Table5[[#This Row],[Apply Oven Model On Half Of Machine 1 And Half Of Machine 2]]+NORMINV(RAND(),0,Oven!$G$22)</f>
        <v>158.67893295926933</v>
      </c>
    </row>
    <row r="272" spans="1:13" x14ac:dyDescent="0.25">
      <c r="A272">
        <v>267</v>
      </c>
      <c r="B272">
        <f t="shared" ca="1" si="12"/>
        <v>250.08332943286968</v>
      </c>
      <c r="C272">
        <f ca="1">(1.247 * Table4[[#This Row],[Simulated Live Weights]] ) + 33.009</f>
        <v>344.86291180278852</v>
      </c>
      <c r="D272">
        <f ca="1">(1.3932*Table4[[#This Row],[Simulated Live Weights]])+5.316</f>
        <v>353.73209456587398</v>
      </c>
      <c r="E272">
        <f ca="1">Table4[[#This Row],[Apply Machine 1 Model]]+NORMINV(RAND(),0,'Machine 1'!$G$22)</f>
        <v>344.76547786356804</v>
      </c>
      <c r="F272">
        <f ca="1">Table4[[#This Row],[Simulated Live Weights]]+NORMINV(RAND(),0,'Machine 2'!$G$22)</f>
        <v>253.91185527662094</v>
      </c>
      <c r="H272">
        <f t="shared" ca="1" si="14"/>
        <v>167.67651789179013</v>
      </c>
      <c r="J272">
        <f ca="1">Table5[[#This Row],[Apply Oven Model On Half Of Machine 1 And Half Of Machine 2]]+NORMINV(RAND(),0,Oven!$G$22)</f>
        <v>164.79528011426214</v>
      </c>
      <c r="L272" s="10">
        <f t="shared" ca="1" si="13"/>
        <v>217.23121986803773</v>
      </c>
      <c r="M272">
        <f ca="1">Table5[[#This Row],[Apply Oven Model On Half Of Machine 1 And Half Of Machine 2]]+NORMINV(RAND(),0,Oven!$G$22)</f>
        <v>170.31404019327138</v>
      </c>
    </row>
    <row r="273" spans="1:13" x14ac:dyDescent="0.25">
      <c r="A273">
        <v>268</v>
      </c>
      <c r="B273">
        <f t="shared" ca="1" si="12"/>
        <v>232.05044653187989</v>
      </c>
      <c r="C273">
        <f ca="1">(1.247 * Table4[[#This Row],[Simulated Live Weights]] ) + 33.009</f>
        <v>322.37590682525428</v>
      </c>
      <c r="D273">
        <f ca="1">(1.3932*Table4[[#This Row],[Simulated Live Weights]])+5.316</f>
        <v>328.60868210821502</v>
      </c>
      <c r="E273">
        <f ca="1">Table4[[#This Row],[Apply Machine 1 Model]]+NORMINV(RAND(),0,'Machine 1'!$G$22)</f>
        <v>321.32956267112087</v>
      </c>
      <c r="F273">
        <f ca="1">Table4[[#This Row],[Simulated Live Weights]]+NORMINV(RAND(),0,'Machine 2'!$G$22)</f>
        <v>238.75133233583009</v>
      </c>
      <c r="H273">
        <f t="shared" ca="1" si="14"/>
        <v>170.5263251791917</v>
      </c>
      <c r="J273">
        <f ca="1">Table5[[#This Row],[Apply Oven Model On Half Of Machine 1 And Half Of Machine 2]]+NORMINV(RAND(),0,Oven!$G$22)</f>
        <v>168.73939428270936</v>
      </c>
      <c r="L273" s="11">
        <f t="shared" ca="1" si="13"/>
        <v>269.34305572488518</v>
      </c>
      <c r="M273">
        <f ca="1">Table5[[#This Row],[Apply Oven Model On Half Of Machine 1 And Half Of Machine 2]]+NORMINV(RAND(),0,Oven!$G$22)</f>
        <v>168.08319983493169</v>
      </c>
    </row>
    <row r="274" spans="1:13" x14ac:dyDescent="0.25">
      <c r="A274">
        <v>269</v>
      </c>
      <c r="B274">
        <f t="shared" ca="1" si="12"/>
        <v>291.60124480766785</v>
      </c>
      <c r="C274">
        <f ca="1">(1.247 * Table4[[#This Row],[Simulated Live Weights]] ) + 33.009</f>
        <v>396.63575227516185</v>
      </c>
      <c r="D274">
        <f ca="1">(1.3932*Table4[[#This Row],[Simulated Live Weights]])+5.316</f>
        <v>411.57485426604285</v>
      </c>
      <c r="E274">
        <f ca="1">Table4[[#This Row],[Apply Machine 1 Model]]+NORMINV(RAND(),0,'Machine 1'!$G$22)</f>
        <v>398.69426227687376</v>
      </c>
      <c r="F274">
        <f ca="1">Table4[[#This Row],[Simulated Live Weights]]+NORMINV(RAND(),0,'Machine 2'!$G$22)</f>
        <v>289.23246237521676</v>
      </c>
      <c r="H274">
        <f t="shared" ca="1" si="14"/>
        <v>161.11877770713215</v>
      </c>
      <c r="J274">
        <f ca="1">Table5[[#This Row],[Apply Oven Model On Half Of Machine 1 And Half Of Machine 2]]+NORMINV(RAND(),0,Oven!$G$22)</f>
        <v>156.90787497136608</v>
      </c>
      <c r="L274" s="10">
        <f t="shared" ca="1" si="13"/>
        <v>256.31298027377233</v>
      </c>
      <c r="M274">
        <f ca="1">Table5[[#This Row],[Apply Oven Model On Half Of Machine 1 And Half Of Machine 2]]+NORMINV(RAND(),0,Oven!$G$22)</f>
        <v>162.76224168871934</v>
      </c>
    </row>
    <row r="275" spans="1:13" x14ac:dyDescent="0.25">
      <c r="A275">
        <v>270</v>
      </c>
      <c r="B275">
        <f t="shared" ca="1" si="12"/>
        <v>315.10369211891009</v>
      </c>
      <c r="C275">
        <f ca="1">(1.247 * Table4[[#This Row],[Simulated Live Weights]] ) + 33.009</f>
        <v>425.94330407228091</v>
      </c>
      <c r="D275">
        <f ca="1">(1.3932*Table4[[#This Row],[Simulated Live Weights]])+5.316</f>
        <v>444.31846386006549</v>
      </c>
      <c r="E275">
        <f ca="1">Table4[[#This Row],[Apply Machine 1 Model]]+NORMINV(RAND(),0,'Machine 1'!$G$22)</f>
        <v>421.87682165844342</v>
      </c>
      <c r="F275">
        <f ca="1">Table4[[#This Row],[Simulated Live Weights]]+NORMINV(RAND(),0,'Machine 2'!$G$22)</f>
        <v>312.96873663538042</v>
      </c>
      <c r="H275">
        <f t="shared" ca="1" si="14"/>
        <v>158.29977848633328</v>
      </c>
      <c r="J275">
        <f ca="1">Table5[[#This Row],[Apply Oven Model On Half Of Machine 1 And Half Of Machine 2]]+NORMINV(RAND(),0,Oven!$G$22)</f>
        <v>156.48520898082106</v>
      </c>
      <c r="L275" s="11">
        <f t="shared" ca="1" si="13"/>
        <v>259.25259704150085</v>
      </c>
      <c r="M275">
        <f ca="1">Table5[[#This Row],[Apply Oven Model On Half Of Machine 1 And Half Of Machine 2]]+NORMINV(RAND(),0,Oven!$G$22)</f>
        <v>147.56755807930685</v>
      </c>
    </row>
    <row r="276" spans="1:13" x14ac:dyDescent="0.25">
      <c r="A276">
        <v>271</v>
      </c>
      <c r="B276">
        <f t="shared" ca="1" si="12"/>
        <v>241.88192764555501</v>
      </c>
      <c r="C276">
        <f ca="1">(1.247 * Table4[[#This Row],[Simulated Live Weights]] ) + 33.009</f>
        <v>334.63576377400716</v>
      </c>
      <c r="D276">
        <f ca="1">(1.3932*Table4[[#This Row],[Simulated Live Weights]])+5.316</f>
        <v>342.30590159578719</v>
      </c>
      <c r="E276">
        <f ca="1">Table4[[#This Row],[Apply Machine 1 Model]]+NORMINV(RAND(),0,'Machine 1'!$G$22)</f>
        <v>338.39541903709619</v>
      </c>
      <c r="F276">
        <f ca="1">Table4[[#This Row],[Simulated Live Weights]]+NORMINV(RAND(),0,'Machine 2'!$G$22)</f>
        <v>253.4475108207846</v>
      </c>
      <c r="H276">
        <f t="shared" ca="1" si="14"/>
        <v>168.45111704508909</v>
      </c>
      <c r="J276">
        <f ca="1">Table5[[#This Row],[Apply Oven Model On Half Of Machine 1 And Half Of Machine 2]]+NORMINV(RAND(),0,Oven!$G$22)</f>
        <v>167.56110182792088</v>
      </c>
      <c r="L276" s="10">
        <f t="shared" ca="1" si="13"/>
        <v>205.20852942916915</v>
      </c>
      <c r="M276">
        <f ca="1">Table5[[#This Row],[Apply Oven Model On Half Of Machine 1 And Half Of Machine 2]]+NORMINV(RAND(),0,Oven!$G$22)</f>
        <v>164.61823150660081</v>
      </c>
    </row>
    <row r="277" spans="1:13" x14ac:dyDescent="0.25">
      <c r="A277">
        <v>272</v>
      </c>
      <c r="B277">
        <f t="shared" ca="1" si="12"/>
        <v>236.50236831034709</v>
      </c>
      <c r="C277">
        <f ca="1">(1.247 * Table4[[#This Row],[Simulated Live Weights]] ) + 33.009</f>
        <v>327.92745328300288</v>
      </c>
      <c r="D277">
        <f ca="1">(1.3932*Table4[[#This Row],[Simulated Live Weights]])+5.316</f>
        <v>334.81109952997554</v>
      </c>
      <c r="E277">
        <f ca="1">Table4[[#This Row],[Apply Machine 1 Model]]+NORMINV(RAND(),0,'Machine 1'!$G$22)</f>
        <v>334.13886745381984</v>
      </c>
      <c r="F277">
        <f ca="1">Table4[[#This Row],[Simulated Live Weights]]+NORMINV(RAND(),0,'Machine 2'!$G$22)</f>
        <v>247.9725949665104</v>
      </c>
      <c r="H277">
        <f t="shared" ca="1" si="14"/>
        <v>168.96871371761551</v>
      </c>
      <c r="J277">
        <f ca="1">Table5[[#This Row],[Apply Oven Model On Half Of Machine 1 And Half Of Machine 2]]+NORMINV(RAND(),0,Oven!$G$22)</f>
        <v>169.5046841959049</v>
      </c>
      <c r="L277" s="11">
        <f t="shared" ca="1" si="13"/>
        <v>229.48198176052</v>
      </c>
      <c r="M277">
        <f ca="1">Table5[[#This Row],[Apply Oven Model On Half Of Machine 1 And Half Of Machine 2]]+NORMINV(RAND(),0,Oven!$G$22)</f>
        <v>163.19949576759043</v>
      </c>
    </row>
    <row r="278" spans="1:13" x14ac:dyDescent="0.25">
      <c r="A278">
        <v>273</v>
      </c>
      <c r="B278">
        <f t="shared" ca="1" si="12"/>
        <v>292.6831103476855</v>
      </c>
      <c r="C278">
        <f ca="1">(1.247 * Table4[[#This Row],[Simulated Live Weights]] ) + 33.009</f>
        <v>397.98483860356384</v>
      </c>
      <c r="D278">
        <f ca="1">(1.3932*Table4[[#This Row],[Simulated Live Weights]])+5.316</f>
        <v>413.08210933639543</v>
      </c>
      <c r="E278">
        <f ca="1">Table4[[#This Row],[Apply Machine 1 Model]]+NORMINV(RAND(),0,'Machine 1'!$G$22)</f>
        <v>394.32826193311377</v>
      </c>
      <c r="F278">
        <f ca="1">Table4[[#This Row],[Simulated Live Weights]]+NORMINV(RAND(),0,'Machine 2'!$G$22)</f>
        <v>298.59242349443821</v>
      </c>
      <c r="H278">
        <f t="shared" ca="1" si="14"/>
        <v>161.64968334893337</v>
      </c>
      <c r="J278">
        <f ca="1">Table5[[#This Row],[Apply Oven Model On Half Of Machine 1 And Half Of Machine 2]]+NORMINV(RAND(),0,Oven!$G$22)</f>
        <v>177.38116153294348</v>
      </c>
      <c r="L278" s="10">
        <f t="shared" ca="1" si="13"/>
        <v>271.4560367437349</v>
      </c>
      <c r="M278">
        <f ca="1">Table5[[#This Row],[Apply Oven Model On Half Of Machine 1 And Half Of Machine 2]]+NORMINV(RAND(),0,Oven!$G$22)</f>
        <v>167.5799429133796</v>
      </c>
    </row>
    <row r="279" spans="1:13" x14ac:dyDescent="0.25">
      <c r="A279">
        <v>274</v>
      </c>
      <c r="B279">
        <f t="shared" ca="1" si="12"/>
        <v>250.92463216726151</v>
      </c>
      <c r="C279">
        <f ca="1">(1.247 * Table4[[#This Row],[Simulated Live Weights]] ) + 33.009</f>
        <v>345.91201631257513</v>
      </c>
      <c r="D279">
        <f ca="1">(1.3932*Table4[[#This Row],[Simulated Live Weights]])+5.316</f>
        <v>354.90419753542869</v>
      </c>
      <c r="E279">
        <f ca="1">Table4[[#This Row],[Apply Machine 1 Model]]+NORMINV(RAND(),0,'Machine 1'!$G$22)</f>
        <v>347.06994032917777</v>
      </c>
      <c r="F279">
        <f ca="1">Table4[[#This Row],[Simulated Live Weights]]+NORMINV(RAND(),0,'Machine 2'!$G$22)</f>
        <v>252.28170928232345</v>
      </c>
      <c r="H279">
        <f t="shared" ca="1" si="14"/>
        <v>167.39629525597198</v>
      </c>
      <c r="J279">
        <f ca="1">Table5[[#This Row],[Apply Oven Model On Half Of Machine 1 And Half Of Machine 2]]+NORMINV(RAND(),0,Oven!$G$22)</f>
        <v>168.42928118640643</v>
      </c>
      <c r="L279" s="11">
        <f t="shared" ca="1" si="13"/>
        <v>169.13667065197842</v>
      </c>
      <c r="M279">
        <f ca="1">Table5[[#This Row],[Apply Oven Model On Half Of Machine 1 And Half Of Machine 2]]+NORMINV(RAND(),0,Oven!$G$22)</f>
        <v>164.18447496076547</v>
      </c>
    </row>
    <row r="280" spans="1:13" x14ac:dyDescent="0.25">
      <c r="A280">
        <v>275</v>
      </c>
      <c r="B280">
        <f t="shared" ca="1" si="12"/>
        <v>227.71769205629494</v>
      </c>
      <c r="C280">
        <f ca="1">(1.247 * Table4[[#This Row],[Simulated Live Weights]] ) + 33.009</f>
        <v>316.97296199419981</v>
      </c>
      <c r="D280">
        <f ca="1">(1.3932*Table4[[#This Row],[Simulated Live Weights]])+5.316</f>
        <v>322.57228857283008</v>
      </c>
      <c r="E280">
        <f ca="1">Table4[[#This Row],[Apply Machine 1 Model]]+NORMINV(RAND(),0,'Machine 1'!$G$22)</f>
        <v>318.68176312996383</v>
      </c>
      <c r="F280">
        <f ca="1">Table4[[#This Row],[Simulated Live Weights]]+NORMINV(RAND(),0,'Machine 2'!$G$22)</f>
        <v>230.69614211549251</v>
      </c>
      <c r="H280">
        <f t="shared" ca="1" si="14"/>
        <v>170.84829760339639</v>
      </c>
      <c r="J280">
        <f ca="1">Table5[[#This Row],[Apply Oven Model On Half Of Machine 1 And Half Of Machine 2]]+NORMINV(RAND(),0,Oven!$G$22)</f>
        <v>169.33443545722224</v>
      </c>
      <c r="L280" s="10">
        <f t="shared" ca="1" si="13"/>
        <v>253.4146142258966</v>
      </c>
      <c r="M280">
        <f ca="1">Table5[[#This Row],[Apply Oven Model On Half Of Machine 1 And Half Of Machine 2]]+NORMINV(RAND(),0,Oven!$G$22)</f>
        <v>178.82505965727071</v>
      </c>
    </row>
    <row r="281" spans="1:13" x14ac:dyDescent="0.25">
      <c r="A281">
        <v>276</v>
      </c>
      <c r="B281">
        <f t="shared" ca="1" si="12"/>
        <v>261.38447764633594</v>
      </c>
      <c r="C281">
        <f ca="1">(1.247 * Table4[[#This Row],[Simulated Live Weights]] ) + 33.009</f>
        <v>358.95544362498094</v>
      </c>
      <c r="D281">
        <f ca="1">(1.3932*Table4[[#This Row],[Simulated Live Weights]])+5.316</f>
        <v>369.47685425687519</v>
      </c>
      <c r="E281">
        <f ca="1">Table4[[#This Row],[Apply Machine 1 Model]]+NORMINV(RAND(),0,'Machine 1'!$G$22)</f>
        <v>366.14456028535602</v>
      </c>
      <c r="F281">
        <f ca="1">Table4[[#This Row],[Simulated Live Weights]]+NORMINV(RAND(),0,'Machine 2'!$G$22)</f>
        <v>254.12939035986946</v>
      </c>
      <c r="H281">
        <f t="shared" ca="1" si="14"/>
        <v>165.07682146930071</v>
      </c>
      <c r="J281">
        <f ca="1">Table5[[#This Row],[Apply Oven Model On Half Of Machine 1 And Half Of Machine 2]]+NORMINV(RAND(),0,Oven!$G$22)</f>
        <v>170.70183303311114</v>
      </c>
      <c r="L281" s="11">
        <f t="shared" ca="1" si="13"/>
        <v>227.11048024673852</v>
      </c>
      <c r="M281">
        <f ca="1">Table5[[#This Row],[Apply Oven Model On Half Of Machine 1 And Half Of Machine 2]]+NORMINV(RAND(),0,Oven!$G$22)</f>
        <v>160.61321630136933</v>
      </c>
    </row>
    <row r="282" spans="1:13" x14ac:dyDescent="0.25">
      <c r="A282">
        <v>277</v>
      </c>
      <c r="B282">
        <f t="shared" ca="1" si="12"/>
        <v>262.02324693109466</v>
      </c>
      <c r="C282">
        <f ca="1">(1.247 * Table4[[#This Row],[Simulated Live Weights]] ) + 33.009</f>
        <v>359.75198892307509</v>
      </c>
      <c r="D282">
        <f ca="1">(1.3932*Table4[[#This Row],[Simulated Live Weights]])+5.316</f>
        <v>370.36678762440107</v>
      </c>
      <c r="E282">
        <f ca="1">Table4[[#This Row],[Apply Machine 1 Model]]+NORMINV(RAND(),0,'Machine 1'!$G$22)</f>
        <v>367.76816790204782</v>
      </c>
      <c r="F282">
        <f ca="1">Table4[[#This Row],[Simulated Live Weights]]+NORMINV(RAND(),0,'Machine 2'!$G$22)</f>
        <v>264.50110390843042</v>
      </c>
      <c r="H282">
        <f t="shared" ca="1" si="14"/>
        <v>164.87939078311098</v>
      </c>
      <c r="J282">
        <f ca="1">Table5[[#This Row],[Apply Oven Model On Half Of Machine 1 And Half Of Machine 2]]+NORMINV(RAND(),0,Oven!$G$22)</f>
        <v>164.9848397004865</v>
      </c>
      <c r="L282" s="10">
        <f t="shared" ca="1" si="13"/>
        <v>239.15938278391445</v>
      </c>
      <c r="M282">
        <f ca="1">Table5[[#This Row],[Apply Oven Model On Half Of Machine 1 And Half Of Machine 2]]+NORMINV(RAND(),0,Oven!$G$22)</f>
        <v>167.81793638118714</v>
      </c>
    </row>
    <row r="283" spans="1:13" x14ac:dyDescent="0.25">
      <c r="A283">
        <v>278</v>
      </c>
      <c r="B283">
        <f t="shared" ca="1" si="12"/>
        <v>282.57505438600742</v>
      </c>
      <c r="C283">
        <f ca="1">(1.247 * Table4[[#This Row],[Simulated Live Weights]] ) + 33.009</f>
        <v>385.38009281935132</v>
      </c>
      <c r="D283">
        <f ca="1">(1.3932*Table4[[#This Row],[Simulated Live Weights]])+5.316</f>
        <v>398.99956577058549</v>
      </c>
      <c r="E283">
        <f ca="1">Table4[[#This Row],[Apply Machine 1 Model]]+NORMINV(RAND(),0,'Machine 1'!$G$22)</f>
        <v>386.5621183324447</v>
      </c>
      <c r="F283">
        <f ca="1">Table4[[#This Row],[Simulated Live Weights]]+NORMINV(RAND(),0,'Machine 2'!$G$22)</f>
        <v>283.64603768224748</v>
      </c>
      <c r="H283">
        <f t="shared" ca="1" si="14"/>
        <v>162.59404641077472</v>
      </c>
      <c r="J283">
        <f ca="1">Table5[[#This Row],[Apply Oven Model On Half Of Machine 1 And Half Of Machine 2]]+NORMINV(RAND(),0,Oven!$G$22)</f>
        <v>156.64547662044581</v>
      </c>
      <c r="L283" s="11">
        <f t="shared" ca="1" si="13"/>
        <v>221.51506702021439</v>
      </c>
      <c r="M283">
        <f ca="1">Table5[[#This Row],[Apply Oven Model On Half Of Machine 1 And Half Of Machine 2]]+NORMINV(RAND(),0,Oven!$G$22)</f>
        <v>161.89368772136601</v>
      </c>
    </row>
    <row r="284" spans="1:13" x14ac:dyDescent="0.25">
      <c r="A284">
        <v>279</v>
      </c>
      <c r="B284">
        <f t="shared" ca="1" si="12"/>
        <v>261.95256471731386</v>
      </c>
      <c r="C284">
        <f ca="1">(1.247 * Table4[[#This Row],[Simulated Live Weights]] ) + 33.009</f>
        <v>359.66384820249044</v>
      </c>
      <c r="D284">
        <f ca="1">(1.3932*Table4[[#This Row],[Simulated Live Weights]])+5.316</f>
        <v>370.26831316416167</v>
      </c>
      <c r="E284">
        <f ca="1">Table4[[#This Row],[Apply Machine 1 Model]]+NORMINV(RAND(),0,'Machine 1'!$G$22)</f>
        <v>359.95353052399457</v>
      </c>
      <c r="F284">
        <f ca="1">Table4[[#This Row],[Simulated Live Weights]]+NORMINV(RAND(),0,'Machine 2'!$G$22)</f>
        <v>254.17861785517889</v>
      </c>
      <c r="H284">
        <f t="shared" ca="1" si="14"/>
        <v>165.82965068828224</v>
      </c>
      <c r="J284">
        <f ca="1">Table5[[#This Row],[Apply Oven Model On Half Of Machine 1 And Half Of Machine 2]]+NORMINV(RAND(),0,Oven!$G$22)</f>
        <v>172.89037513321716</v>
      </c>
      <c r="L284" s="10">
        <f t="shared" ca="1" si="13"/>
        <v>284.91660268436408</v>
      </c>
      <c r="M284">
        <f ca="1">Table5[[#This Row],[Apply Oven Model On Half Of Machine 1 And Half Of Machine 2]]+NORMINV(RAND(),0,Oven!$G$22)</f>
        <v>165.28506770509111</v>
      </c>
    </row>
    <row r="285" spans="1:13" x14ac:dyDescent="0.25">
      <c r="A285">
        <v>280</v>
      </c>
      <c r="B285">
        <f t="shared" ca="1" si="12"/>
        <v>222.19396384393258</v>
      </c>
      <c r="C285">
        <f ca="1">(1.247 * Table4[[#This Row],[Simulated Live Weights]] ) + 33.009</f>
        <v>310.08487291338395</v>
      </c>
      <c r="D285">
        <f ca="1">(1.3932*Table4[[#This Row],[Simulated Live Weights]])+5.316</f>
        <v>314.87663042736682</v>
      </c>
      <c r="E285">
        <f ca="1">Table4[[#This Row],[Apply Machine 1 Model]]+NORMINV(RAND(),0,'Machine 1'!$G$22)</f>
        <v>304.86920225367658</v>
      </c>
      <c r="F285">
        <f ca="1">Table4[[#This Row],[Simulated Live Weights]]+NORMINV(RAND(),0,'Machine 2'!$G$22)</f>
        <v>226.50821936939039</v>
      </c>
      <c r="H285">
        <f t="shared" ca="1" si="14"/>
        <v>172.52790500595293</v>
      </c>
      <c r="J285">
        <f ca="1">Table5[[#This Row],[Apply Oven Model On Half Of Machine 1 And Half Of Machine 2]]+NORMINV(RAND(),0,Oven!$G$22)</f>
        <v>176.31857282739608</v>
      </c>
      <c r="L285" s="11">
        <f t="shared" ca="1" si="13"/>
        <v>222.08694478694341</v>
      </c>
      <c r="M285">
        <f ca="1">Table5[[#This Row],[Apply Oven Model On Half Of Machine 1 And Half Of Machine 2]]+NORMINV(RAND(),0,Oven!$G$22)</f>
        <v>167.81455487438672</v>
      </c>
    </row>
    <row r="286" spans="1:13" x14ac:dyDescent="0.25">
      <c r="A286">
        <v>281</v>
      </c>
      <c r="B286">
        <f t="shared" ca="1" si="12"/>
        <v>274.38211273549632</v>
      </c>
      <c r="C286">
        <f ca="1">(1.247 * Table4[[#This Row],[Simulated Live Weights]] ) + 33.009</f>
        <v>375.16349458116395</v>
      </c>
      <c r="D286">
        <f ca="1">(1.3932*Table4[[#This Row],[Simulated Live Weights]])+5.316</f>
        <v>387.58515946309342</v>
      </c>
      <c r="E286">
        <f ca="1">Table4[[#This Row],[Apply Machine 1 Model]]+NORMINV(RAND(),0,'Machine 1'!$G$22)</f>
        <v>376.81096482377654</v>
      </c>
      <c r="F286">
        <f ca="1">Table4[[#This Row],[Simulated Live Weights]]+NORMINV(RAND(),0,'Machine 2'!$G$22)</f>
        <v>266.05121902919785</v>
      </c>
      <c r="H286">
        <f t="shared" ca="1" si="14"/>
        <v>163.77978667742877</v>
      </c>
      <c r="J286">
        <f ca="1">Table5[[#This Row],[Apply Oven Model On Half Of Machine 1 And Half Of Machine 2]]+NORMINV(RAND(),0,Oven!$G$22)</f>
        <v>162.1458251035445</v>
      </c>
      <c r="L286" s="10">
        <f t="shared" ca="1" si="13"/>
        <v>263.56042888830405</v>
      </c>
      <c r="M286">
        <f ca="1">Table5[[#This Row],[Apply Oven Model On Half Of Machine 1 And Half Of Machine 2]]+NORMINV(RAND(),0,Oven!$G$22)</f>
        <v>155.79564913713119</v>
      </c>
    </row>
    <row r="287" spans="1:13" x14ac:dyDescent="0.25">
      <c r="A287">
        <v>282</v>
      </c>
      <c r="B287">
        <f t="shared" ca="1" si="12"/>
        <v>239.11257578196577</v>
      </c>
      <c r="C287">
        <f ca="1">(1.247 * Table4[[#This Row],[Simulated Live Weights]] ) + 33.009</f>
        <v>331.18238200011137</v>
      </c>
      <c r="D287">
        <f ca="1">(1.3932*Table4[[#This Row],[Simulated Live Weights]])+5.316</f>
        <v>338.44764057943468</v>
      </c>
      <c r="E287">
        <f ca="1">Table4[[#This Row],[Apply Machine 1 Model]]+NORMINV(RAND(),0,'Machine 1'!$G$22)</f>
        <v>332.90430368806591</v>
      </c>
      <c r="F287">
        <f ca="1">Table4[[#This Row],[Simulated Live Weights]]+NORMINV(RAND(),0,'Machine 2'!$G$22)</f>
        <v>242.62465659190173</v>
      </c>
      <c r="H287">
        <f t="shared" ca="1" si="14"/>
        <v>169.11883667153117</v>
      </c>
      <c r="J287">
        <f ca="1">Table5[[#This Row],[Apply Oven Model On Half Of Machine 1 And Half Of Machine 2]]+NORMINV(RAND(),0,Oven!$G$22)</f>
        <v>163.38212229115027</v>
      </c>
      <c r="L287" s="11">
        <f t="shared" ca="1" si="13"/>
        <v>332.37916298743278</v>
      </c>
      <c r="M287">
        <f ca="1">Table5[[#This Row],[Apply Oven Model On Half Of Machine 1 And Half Of Machine 2]]+NORMINV(RAND(),0,Oven!$G$22)</f>
        <v>173.54129609514666</v>
      </c>
    </row>
    <row r="288" spans="1:13" x14ac:dyDescent="0.25">
      <c r="A288">
        <v>283</v>
      </c>
      <c r="B288">
        <f t="shared" ca="1" si="12"/>
        <v>231.92849802396069</v>
      </c>
      <c r="C288">
        <f ca="1">(1.247 * Table4[[#This Row],[Simulated Live Weights]] ) + 33.009</f>
        <v>322.223837035879</v>
      </c>
      <c r="D288">
        <f ca="1">(1.3932*Table4[[#This Row],[Simulated Live Weights]])+5.316</f>
        <v>328.43878344698197</v>
      </c>
      <c r="E288">
        <f ca="1">Table4[[#This Row],[Apply Machine 1 Model]]+NORMINV(RAND(),0,'Machine 1'!$G$22)</f>
        <v>311.51519975050462</v>
      </c>
      <c r="F288">
        <f ca="1">Table4[[#This Row],[Simulated Live Weights]]+NORMINV(RAND(),0,'Machine 2'!$G$22)</f>
        <v>234.95590740044156</v>
      </c>
      <c r="H288">
        <f t="shared" ca="1" si="14"/>
        <v>171.71975171033864</v>
      </c>
      <c r="J288">
        <f ca="1">Table5[[#This Row],[Apply Oven Model On Half Of Machine 1 And Half Of Machine 2]]+NORMINV(RAND(),0,Oven!$G$22)</f>
        <v>176.10234378238636</v>
      </c>
      <c r="L288" s="10">
        <f t="shared" ca="1" si="13"/>
        <v>218.04015868447146</v>
      </c>
      <c r="M288">
        <f ca="1">Table5[[#This Row],[Apply Oven Model On Half Of Machine 1 And Half Of Machine 2]]+NORMINV(RAND(),0,Oven!$G$22)</f>
        <v>176.05723132756029</v>
      </c>
    </row>
    <row r="289" spans="1:13" x14ac:dyDescent="0.25">
      <c r="A289">
        <v>284</v>
      </c>
      <c r="B289">
        <f t="shared" ca="1" si="12"/>
        <v>235.77286056560573</v>
      </c>
      <c r="C289">
        <f ca="1">(1.247 * Table4[[#This Row],[Simulated Live Weights]] ) + 33.009</f>
        <v>327.01775712531037</v>
      </c>
      <c r="D289">
        <f ca="1">(1.3932*Table4[[#This Row],[Simulated Live Weights]])+5.316</f>
        <v>333.79474934000189</v>
      </c>
      <c r="E289">
        <f ca="1">Table4[[#This Row],[Apply Machine 1 Model]]+NORMINV(RAND(),0,'Machine 1'!$G$22)</f>
        <v>318.27376937653787</v>
      </c>
      <c r="F289">
        <f ca="1">Table4[[#This Row],[Simulated Live Weights]]+NORMINV(RAND(),0,'Machine 2'!$G$22)</f>
        <v>237.65266302161706</v>
      </c>
      <c r="H289">
        <f t="shared" ca="1" si="14"/>
        <v>170.89790964381299</v>
      </c>
      <c r="J289">
        <f ca="1">Table5[[#This Row],[Apply Oven Model On Half Of Machine 1 And Half Of Machine 2]]+NORMINV(RAND(),0,Oven!$G$22)</f>
        <v>161.18227387374898</v>
      </c>
      <c r="L289" s="11">
        <f t="shared" ca="1" si="13"/>
        <v>235.91336328137228</v>
      </c>
      <c r="M289">
        <f ca="1">Table5[[#This Row],[Apply Oven Model On Half Of Machine 1 And Half Of Machine 2]]+NORMINV(RAND(),0,Oven!$G$22)</f>
        <v>169.8658005092858</v>
      </c>
    </row>
    <row r="290" spans="1:13" x14ac:dyDescent="0.25">
      <c r="A290">
        <v>285</v>
      </c>
      <c r="B290">
        <f t="shared" ca="1" si="12"/>
        <v>238.97255997893799</v>
      </c>
      <c r="C290">
        <f ca="1">(1.247 * Table4[[#This Row],[Simulated Live Weights]] ) + 33.009</f>
        <v>331.00778229373572</v>
      </c>
      <c r="D290">
        <f ca="1">(1.3932*Table4[[#This Row],[Simulated Live Weights]])+5.316</f>
        <v>338.25257056265639</v>
      </c>
      <c r="E290">
        <f ca="1">Table4[[#This Row],[Apply Machine 1 Model]]+NORMINV(RAND(),0,'Machine 1'!$G$22)</f>
        <v>329.10715520157004</v>
      </c>
      <c r="F290">
        <f ca="1">Table4[[#This Row],[Simulated Live Weights]]+NORMINV(RAND(),0,'Machine 2'!$G$22)</f>
        <v>243.60719667713937</v>
      </c>
      <c r="H290">
        <f t="shared" ca="1" si="14"/>
        <v>169.58056992748908</v>
      </c>
      <c r="J290">
        <f ca="1">Table5[[#This Row],[Apply Oven Model On Half Of Machine 1 And Half Of Machine 2]]+NORMINV(RAND(),0,Oven!$G$22)</f>
        <v>168.90062265863472</v>
      </c>
      <c r="L290" s="10">
        <f t="shared" ca="1" si="13"/>
        <v>269.57179159884311</v>
      </c>
      <c r="M290">
        <f ca="1">Table5[[#This Row],[Apply Oven Model On Half Of Machine 1 And Half Of Machine 2]]+NORMINV(RAND(),0,Oven!$G$22)</f>
        <v>173.31222129781824</v>
      </c>
    </row>
    <row r="291" spans="1:13" x14ac:dyDescent="0.25">
      <c r="A291">
        <v>286</v>
      </c>
      <c r="B291">
        <f t="shared" ca="1" si="12"/>
        <v>199.27197531004049</v>
      </c>
      <c r="C291">
        <f ca="1">(1.247 * Table4[[#This Row],[Simulated Live Weights]] ) + 33.009</f>
        <v>281.50115321162053</v>
      </c>
      <c r="D291">
        <f ca="1">(1.3932*Table4[[#This Row],[Simulated Live Weights]])+5.316</f>
        <v>282.94171600194841</v>
      </c>
      <c r="E291">
        <f ca="1">Table4[[#This Row],[Apply Machine 1 Model]]+NORMINV(RAND(),0,'Machine 1'!$G$22)</f>
        <v>280.17331007462576</v>
      </c>
      <c r="F291">
        <f ca="1">Table4[[#This Row],[Simulated Live Weights]]+NORMINV(RAND(),0,'Machine 2'!$G$22)</f>
        <v>203.38138645361505</v>
      </c>
      <c r="H291">
        <f t="shared" ca="1" si="14"/>
        <v>175.5309254949255</v>
      </c>
      <c r="J291">
        <f ca="1">Table5[[#This Row],[Apply Oven Model On Half Of Machine 1 And Half Of Machine 2]]+NORMINV(RAND(),0,Oven!$G$22)</f>
        <v>167.64680081348516</v>
      </c>
      <c r="L291" s="11">
        <f t="shared" ca="1" si="13"/>
        <v>230.0399244245811</v>
      </c>
      <c r="M291">
        <f ca="1">Table5[[#This Row],[Apply Oven Model On Half Of Machine 1 And Half Of Machine 2]]+NORMINV(RAND(),0,Oven!$G$22)</f>
        <v>172.68886720786261</v>
      </c>
    </row>
    <row r="292" spans="1:13" x14ac:dyDescent="0.25">
      <c r="A292">
        <v>287</v>
      </c>
      <c r="B292">
        <f t="shared" ca="1" si="12"/>
        <v>245.93037655790954</v>
      </c>
      <c r="C292">
        <f ca="1">(1.247 * Table4[[#This Row],[Simulated Live Weights]] ) + 33.009</f>
        <v>339.68417956771322</v>
      </c>
      <c r="D292">
        <f ca="1">(1.3932*Table4[[#This Row],[Simulated Live Weights]])+5.316</f>
        <v>347.94620062047954</v>
      </c>
      <c r="E292">
        <f ca="1">Table4[[#This Row],[Apply Machine 1 Model]]+NORMINV(RAND(),0,'Machine 1'!$G$22)</f>
        <v>334.4656345307846</v>
      </c>
      <c r="F292">
        <f ca="1">Table4[[#This Row],[Simulated Live Weights]]+NORMINV(RAND(),0,'Machine 2'!$G$22)</f>
        <v>251.15622118849291</v>
      </c>
      <c r="H292">
        <f t="shared" ca="1" si="14"/>
        <v>168.92897884105659</v>
      </c>
      <c r="J292">
        <f ca="1">Table5[[#This Row],[Apply Oven Model On Half Of Machine 1 And Half Of Machine 2]]+NORMINV(RAND(),0,Oven!$G$22)</f>
        <v>160.82925399877357</v>
      </c>
      <c r="L292" s="10">
        <f t="shared" ca="1" si="13"/>
        <v>229.00323968281103</v>
      </c>
      <c r="M292">
        <f ca="1">Table5[[#This Row],[Apply Oven Model On Half Of Machine 1 And Half Of Machine 2]]+NORMINV(RAND(),0,Oven!$G$22)</f>
        <v>159.3747927840665</v>
      </c>
    </row>
    <row r="293" spans="1:13" x14ac:dyDescent="0.25">
      <c r="A293">
        <v>288</v>
      </c>
      <c r="B293">
        <f t="shared" ca="1" si="12"/>
        <v>248.90780936958294</v>
      </c>
      <c r="C293">
        <f ca="1">(1.247 * Table4[[#This Row],[Simulated Live Weights]] ) + 33.009</f>
        <v>343.39703828386996</v>
      </c>
      <c r="D293">
        <f ca="1">(1.3932*Table4[[#This Row],[Simulated Live Weights]])+5.316</f>
        <v>352.0943600137029</v>
      </c>
      <c r="E293">
        <f ca="1">Table4[[#This Row],[Apply Machine 1 Model]]+NORMINV(RAND(),0,'Machine 1'!$G$22)</f>
        <v>339.94558365686919</v>
      </c>
      <c r="F293">
        <f ca="1">Table4[[#This Row],[Simulated Live Weights]]+NORMINV(RAND(),0,'Machine 2'!$G$22)</f>
        <v>245.16525034260746</v>
      </c>
      <c r="H293">
        <f t="shared" ca="1" si="14"/>
        <v>168.26261702732469</v>
      </c>
      <c r="J293">
        <f ca="1">Table5[[#This Row],[Apply Oven Model On Half Of Machine 1 And Half Of Machine 2]]+NORMINV(RAND(),0,Oven!$G$22)</f>
        <v>159.16319948211273</v>
      </c>
      <c r="L293" s="11">
        <f t="shared" ca="1" si="13"/>
        <v>274.37704992535112</v>
      </c>
      <c r="M293">
        <f ca="1">Table5[[#This Row],[Apply Oven Model On Half Of Machine 1 And Half Of Machine 2]]+NORMINV(RAND(),0,Oven!$G$22)</f>
        <v>173.27699252317171</v>
      </c>
    </row>
    <row r="294" spans="1:13" x14ac:dyDescent="0.25">
      <c r="A294">
        <v>289</v>
      </c>
      <c r="B294">
        <f t="shared" ca="1" si="12"/>
        <v>250.42427246661876</v>
      </c>
      <c r="C294">
        <f ca="1">(1.247 * Table4[[#This Row],[Simulated Live Weights]] ) + 33.009</f>
        <v>345.28806776587362</v>
      </c>
      <c r="D294">
        <f ca="1">(1.3932*Table4[[#This Row],[Simulated Live Weights]])+5.316</f>
        <v>354.20709640049324</v>
      </c>
      <c r="E294">
        <f ca="1">Table4[[#This Row],[Apply Machine 1 Model]]+NORMINV(RAND(),0,'Machine 1'!$G$22)</f>
        <v>346.4388305539382</v>
      </c>
      <c r="F294">
        <f ca="1">Table4[[#This Row],[Simulated Live Weights]]+NORMINV(RAND(),0,'Machine 2'!$G$22)</f>
        <v>242.13028182712534</v>
      </c>
      <c r="H294">
        <f t="shared" ca="1" si="14"/>
        <v>167.47303820464111</v>
      </c>
      <c r="J294">
        <f ca="1">Table5[[#This Row],[Apply Oven Model On Half Of Machine 1 And Half Of Machine 2]]+NORMINV(RAND(),0,Oven!$G$22)</f>
        <v>163.16936660010487</v>
      </c>
      <c r="L294" s="10">
        <f t="shared" ca="1" si="13"/>
        <v>193.27842434647707</v>
      </c>
      <c r="M294">
        <f ca="1">Table5[[#This Row],[Apply Oven Model On Half Of Machine 1 And Half Of Machine 2]]+NORMINV(RAND(),0,Oven!$G$22)</f>
        <v>170.23609737864172</v>
      </c>
    </row>
    <row r="295" spans="1:13" x14ac:dyDescent="0.25">
      <c r="A295">
        <v>290</v>
      </c>
      <c r="B295">
        <f t="shared" ca="1" si="12"/>
        <v>229.18098743373619</v>
      </c>
      <c r="C295">
        <f ca="1">(1.247 * Table4[[#This Row],[Simulated Live Weights]] ) + 33.009</f>
        <v>318.79769132986905</v>
      </c>
      <c r="D295">
        <f ca="1">(1.3932*Table4[[#This Row],[Simulated Live Weights]])+5.316</f>
        <v>324.61095169268123</v>
      </c>
      <c r="E295">
        <f ca="1">Table4[[#This Row],[Apply Machine 1 Model]]+NORMINV(RAND(),0,'Machine 1'!$G$22)</f>
        <v>317.00415479216338</v>
      </c>
      <c r="F295">
        <f ca="1">Table4[[#This Row],[Simulated Live Weights]]+NORMINV(RAND(),0,'Machine 2'!$G$22)</f>
        <v>236.15032177814018</v>
      </c>
      <c r="H295">
        <f t="shared" ca="1" si="14"/>
        <v>171.05229477727292</v>
      </c>
      <c r="J295">
        <f ca="1">Table5[[#This Row],[Apply Oven Model On Half Of Machine 1 And Half Of Machine 2]]+NORMINV(RAND(),0,Oven!$G$22)</f>
        <v>164.12900972710793</v>
      </c>
      <c r="L295" s="11">
        <f t="shared" ca="1" si="13"/>
        <v>215.708914896794</v>
      </c>
      <c r="M295">
        <f ca="1">Table5[[#This Row],[Apply Oven Model On Half Of Machine 1 And Half Of Machine 2]]+NORMINV(RAND(),0,Oven!$G$22)</f>
        <v>170.71258407088865</v>
      </c>
    </row>
    <row r="296" spans="1:13" x14ac:dyDescent="0.25">
      <c r="A296">
        <v>291</v>
      </c>
      <c r="B296">
        <f t="shared" ca="1" si="12"/>
        <v>242.98351634075277</v>
      </c>
      <c r="C296">
        <f ca="1">(1.247 * Table4[[#This Row],[Simulated Live Weights]] ) + 33.009</f>
        <v>336.00944487691874</v>
      </c>
      <c r="D296">
        <f ca="1">(1.3932*Table4[[#This Row],[Simulated Live Weights]])+5.316</f>
        <v>343.84063496593672</v>
      </c>
      <c r="E296">
        <f ca="1">Table4[[#This Row],[Apply Machine 1 Model]]+NORMINV(RAND(),0,'Machine 1'!$G$22)</f>
        <v>338.82854574713184</v>
      </c>
      <c r="F296">
        <f ca="1">Table4[[#This Row],[Simulated Live Weights]]+NORMINV(RAND(),0,'Machine 2'!$G$22)</f>
        <v>241.80873360006589</v>
      </c>
      <c r="H296">
        <f t="shared" ca="1" si="14"/>
        <v>168.39844883714875</v>
      </c>
      <c r="J296">
        <f ca="1">Table5[[#This Row],[Apply Oven Model On Half Of Machine 1 And Half Of Machine 2]]+NORMINV(RAND(),0,Oven!$G$22)</f>
        <v>164.44628154812284</v>
      </c>
      <c r="L296" s="10">
        <f t="shared" ca="1" si="13"/>
        <v>197.11670236137161</v>
      </c>
      <c r="M296">
        <f ca="1">Table5[[#This Row],[Apply Oven Model On Half Of Machine 1 And Half Of Machine 2]]+NORMINV(RAND(),0,Oven!$G$22)</f>
        <v>174.00189240855292</v>
      </c>
    </row>
    <row r="297" spans="1:13" x14ac:dyDescent="0.25">
      <c r="A297">
        <v>292</v>
      </c>
      <c r="B297">
        <f t="shared" ca="1" si="12"/>
        <v>238.80988626817071</v>
      </c>
      <c r="C297">
        <f ca="1">(1.247 * Table4[[#This Row],[Simulated Live Weights]] ) + 33.009</f>
        <v>330.80492817640891</v>
      </c>
      <c r="D297">
        <f ca="1">(1.3932*Table4[[#This Row],[Simulated Live Weights]])+5.316</f>
        <v>338.02593354881543</v>
      </c>
      <c r="E297">
        <f ca="1">Table4[[#This Row],[Apply Machine 1 Model]]+NORMINV(RAND(),0,'Machine 1'!$G$22)</f>
        <v>330.24428074257753</v>
      </c>
      <c r="F297">
        <f ca="1">Table4[[#This Row],[Simulated Live Weights]]+NORMINV(RAND(),0,'Machine 2'!$G$22)</f>
        <v>233.93732934707725</v>
      </c>
      <c r="H297">
        <f t="shared" ca="1" si="14"/>
        <v>169.44229546170257</v>
      </c>
      <c r="J297">
        <f ca="1">Table5[[#This Row],[Apply Oven Model On Half Of Machine 1 And Half Of Machine 2]]+NORMINV(RAND(),0,Oven!$G$22)</f>
        <v>169.69671490131901</v>
      </c>
      <c r="L297" s="11">
        <f t="shared" ca="1" si="13"/>
        <v>283.88335651004815</v>
      </c>
      <c r="M297">
        <f ca="1">Table5[[#This Row],[Apply Oven Model On Half Of Machine 1 And Half Of Machine 2]]+NORMINV(RAND(),0,Oven!$G$22)</f>
        <v>173.05894420880151</v>
      </c>
    </row>
    <row r="298" spans="1:13" x14ac:dyDescent="0.25">
      <c r="A298">
        <v>293</v>
      </c>
      <c r="B298">
        <f t="shared" ca="1" si="12"/>
        <v>231.56585327584196</v>
      </c>
      <c r="C298">
        <f ca="1">(1.247 * Table4[[#This Row],[Simulated Live Weights]] ) + 33.009</f>
        <v>321.77161903497495</v>
      </c>
      <c r="D298">
        <f ca="1">(1.3932*Table4[[#This Row],[Simulated Live Weights]])+5.316</f>
        <v>327.93354678390301</v>
      </c>
      <c r="E298">
        <f ca="1">Table4[[#This Row],[Apply Machine 1 Model]]+NORMINV(RAND(),0,'Machine 1'!$G$22)</f>
        <v>325.55094802680537</v>
      </c>
      <c r="F298">
        <f ca="1">Table4[[#This Row],[Simulated Live Weights]]+NORMINV(RAND(),0,'Machine 2'!$G$22)</f>
        <v>234.36686552429126</v>
      </c>
      <c r="H298">
        <f t="shared" ca="1" si="14"/>
        <v>170.01300471994045</v>
      </c>
      <c r="J298">
        <f ca="1">Table5[[#This Row],[Apply Oven Model On Half Of Machine 1 And Half Of Machine 2]]+NORMINV(RAND(),0,Oven!$G$22)</f>
        <v>165.41754206040454</v>
      </c>
      <c r="L298" s="10">
        <f t="shared" ca="1" si="13"/>
        <v>259.82896704703899</v>
      </c>
      <c r="M298">
        <f ca="1">Table5[[#This Row],[Apply Oven Model On Half Of Machine 1 And Half Of Machine 2]]+NORMINV(RAND(),0,Oven!$G$22)</f>
        <v>170.40570309627196</v>
      </c>
    </row>
    <row r="299" spans="1:13" x14ac:dyDescent="0.25">
      <c r="A299">
        <v>294</v>
      </c>
      <c r="B299">
        <f t="shared" ca="1" si="12"/>
        <v>229.44825580662535</v>
      </c>
      <c r="C299">
        <f ca="1">(1.247 * Table4[[#This Row],[Simulated Live Weights]] ) + 33.009</f>
        <v>319.13097499086183</v>
      </c>
      <c r="D299">
        <f ca="1">(1.3932*Table4[[#This Row],[Simulated Live Weights]])+5.316</f>
        <v>324.98330998979043</v>
      </c>
      <c r="E299">
        <f ca="1">Table4[[#This Row],[Apply Machine 1 Model]]+NORMINV(RAND(),0,'Machine 1'!$G$22)</f>
        <v>324.1060605745248</v>
      </c>
      <c r="F299">
        <f ca="1">Table4[[#This Row],[Simulated Live Weights]]+NORMINV(RAND(),0,'Machine 2'!$G$22)</f>
        <v>223.1581405516304</v>
      </c>
      <c r="H299">
        <f t="shared" ca="1" si="14"/>
        <v>170.18870303413777</v>
      </c>
      <c r="J299">
        <f ca="1">Table5[[#This Row],[Apply Oven Model On Half Of Machine 1 And Half Of Machine 2]]+NORMINV(RAND(),0,Oven!$G$22)</f>
        <v>167.50899580657483</v>
      </c>
      <c r="L299" s="11">
        <f t="shared" ca="1" si="13"/>
        <v>239.22336272073127</v>
      </c>
      <c r="M299">
        <f ca="1">Table5[[#This Row],[Apply Oven Model On Half Of Machine 1 And Half Of Machine 2]]+NORMINV(RAND(),0,Oven!$G$22)</f>
        <v>167.43208816821073</v>
      </c>
    </row>
    <row r="300" spans="1:13" x14ac:dyDescent="0.25">
      <c r="A300">
        <v>295</v>
      </c>
      <c r="B300">
        <f t="shared" ca="1" si="12"/>
        <v>289.93027908361614</v>
      </c>
      <c r="C300">
        <f ca="1">(1.247 * Table4[[#This Row],[Simulated Live Weights]] ) + 33.009</f>
        <v>394.55205801726936</v>
      </c>
      <c r="D300">
        <f ca="1">(1.3932*Table4[[#This Row],[Simulated Live Weights]])+5.316</f>
        <v>409.24686481929399</v>
      </c>
      <c r="E300">
        <f ca="1">Table4[[#This Row],[Apply Machine 1 Model]]+NORMINV(RAND(),0,'Machine 1'!$G$22)</f>
        <v>394.75666331392273</v>
      </c>
      <c r="F300">
        <f ca="1">Table4[[#This Row],[Simulated Live Weights]]+NORMINV(RAND(),0,'Machine 2'!$G$22)</f>
        <v>291.15741618250945</v>
      </c>
      <c r="H300">
        <f t="shared" ca="1" si="14"/>
        <v>161.59758974102698</v>
      </c>
      <c r="J300">
        <f ca="1">Table5[[#This Row],[Apply Oven Model On Half Of Machine 1 And Half Of Machine 2]]+NORMINV(RAND(),0,Oven!$G$22)</f>
        <v>156.2746387323939</v>
      </c>
      <c r="L300" s="10">
        <f t="shared" ca="1" si="13"/>
        <v>232.97656813640995</v>
      </c>
      <c r="M300">
        <f ca="1">Table5[[#This Row],[Apply Oven Model On Half Of Machine 1 And Half Of Machine 2]]+NORMINV(RAND(),0,Oven!$G$22)</f>
        <v>159.46444759782341</v>
      </c>
    </row>
    <row r="301" spans="1:13" x14ac:dyDescent="0.25">
      <c r="A301">
        <v>296</v>
      </c>
      <c r="B301">
        <f t="shared" ca="1" si="12"/>
        <v>278.58166223297724</v>
      </c>
      <c r="C301">
        <f ca="1">(1.247 * Table4[[#This Row],[Simulated Live Weights]] ) + 33.009</f>
        <v>380.40033280452263</v>
      </c>
      <c r="D301">
        <f ca="1">(1.3932*Table4[[#This Row],[Simulated Live Weights]])+5.316</f>
        <v>393.43597182298384</v>
      </c>
      <c r="E301">
        <f ca="1">Table4[[#This Row],[Apply Machine 1 Model]]+NORMINV(RAND(),0,'Machine 1'!$G$22)</f>
        <v>379.77542121967906</v>
      </c>
      <c r="F301">
        <f ca="1">Table4[[#This Row],[Simulated Live Weights]]+NORMINV(RAND(),0,'Machine 2'!$G$22)</f>
        <v>279.38848069419254</v>
      </c>
      <c r="H301">
        <f t="shared" ca="1" si="14"/>
        <v>163.41930877968701</v>
      </c>
      <c r="J301">
        <f ca="1">Table5[[#This Row],[Apply Oven Model On Half Of Machine 1 And Half Of Machine 2]]+NORMINV(RAND(),0,Oven!$G$22)</f>
        <v>162.97699862066366</v>
      </c>
      <c r="L301" s="11">
        <f t="shared" ca="1" si="13"/>
        <v>266.99577671639855</v>
      </c>
      <c r="M301">
        <f ca="1">Table5[[#This Row],[Apply Oven Model On Half Of Machine 1 And Half Of Machine 2]]+NORMINV(RAND(),0,Oven!$G$22)</f>
        <v>165.6477950485008</v>
      </c>
    </row>
    <row r="302" spans="1:13" x14ac:dyDescent="0.25">
      <c r="A302">
        <v>297</v>
      </c>
      <c r="B302">
        <f t="shared" ca="1" si="12"/>
        <v>239.33452783424968</v>
      </c>
      <c r="C302">
        <f ca="1">(1.247 * Table4[[#This Row],[Simulated Live Weights]] ) + 33.009</f>
        <v>331.45915620930941</v>
      </c>
      <c r="D302">
        <f ca="1">(1.3932*Table4[[#This Row],[Simulated Live Weights]])+5.316</f>
        <v>338.75686417867661</v>
      </c>
      <c r="E302">
        <f ca="1">Table4[[#This Row],[Apply Machine 1 Model]]+NORMINV(RAND(),0,'Machine 1'!$G$22)</f>
        <v>342.00524369499254</v>
      </c>
      <c r="F302">
        <f ca="1">Table4[[#This Row],[Simulated Live Weights]]+NORMINV(RAND(),0,'Machine 2'!$G$22)</f>
        <v>228.17021316518475</v>
      </c>
      <c r="H302">
        <f t="shared" ca="1" si="14"/>
        <v>168.0121623666889</v>
      </c>
      <c r="J302">
        <f ca="1">Table5[[#This Row],[Apply Oven Model On Half Of Machine 1 And Half Of Machine 2]]+NORMINV(RAND(),0,Oven!$G$22)</f>
        <v>176.97138249201163</v>
      </c>
      <c r="L302" s="10">
        <f t="shared" ca="1" si="13"/>
        <v>242.49048049626683</v>
      </c>
      <c r="M302">
        <f ca="1">Table5[[#This Row],[Apply Oven Model On Half Of Machine 1 And Half Of Machine 2]]+NORMINV(RAND(),0,Oven!$G$22)</f>
        <v>159.48345454205679</v>
      </c>
    </row>
    <row r="303" spans="1:13" x14ac:dyDescent="0.25">
      <c r="A303">
        <v>298</v>
      </c>
      <c r="B303">
        <f t="shared" ca="1" si="12"/>
        <v>261.27422967801328</v>
      </c>
      <c r="C303">
        <f ca="1">(1.247 * Table4[[#This Row],[Simulated Live Weights]] ) + 33.009</f>
        <v>358.81796440848262</v>
      </c>
      <c r="D303">
        <f ca="1">(1.3932*Table4[[#This Row],[Simulated Live Weights]])+5.316</f>
        <v>369.32325678740807</v>
      </c>
      <c r="E303">
        <f ca="1">Table4[[#This Row],[Apply Machine 1 Model]]+NORMINV(RAND(),0,'Machine 1'!$G$22)</f>
        <v>360.64298535744734</v>
      </c>
      <c r="F303">
        <f ca="1">Table4[[#This Row],[Simulated Live Weights]]+NORMINV(RAND(),0,'Machine 2'!$G$22)</f>
        <v>259.65838939287897</v>
      </c>
      <c r="H303">
        <f t="shared" ca="1" si="14"/>
        <v>165.7458129805344</v>
      </c>
      <c r="J303">
        <f ca="1">Table5[[#This Row],[Apply Oven Model On Half Of Machine 1 And Half Of Machine 2]]+NORMINV(RAND(),0,Oven!$G$22)</f>
        <v>162.73151071804074</v>
      </c>
      <c r="L303" s="11">
        <f t="shared" ca="1" si="13"/>
        <v>220.06093813042116</v>
      </c>
      <c r="M303">
        <f ca="1">Table5[[#This Row],[Apply Oven Model On Half Of Machine 1 And Half Of Machine 2]]+NORMINV(RAND(),0,Oven!$G$22)</f>
        <v>157.5291652365799</v>
      </c>
    </row>
    <row r="304" spans="1:13" x14ac:dyDescent="0.25">
      <c r="A304">
        <v>299</v>
      </c>
      <c r="B304">
        <f t="shared" ca="1" si="12"/>
        <v>287.97827390881434</v>
      </c>
      <c r="C304">
        <f ca="1">(1.247 * Table4[[#This Row],[Simulated Live Weights]] ) + 33.009</f>
        <v>392.11790756429156</v>
      </c>
      <c r="D304">
        <f ca="1">(1.3932*Table4[[#This Row],[Simulated Live Weights]])+5.316</f>
        <v>406.52733120976012</v>
      </c>
      <c r="E304">
        <f ca="1">Table4[[#This Row],[Apply Machine 1 Model]]+NORMINV(RAND(),0,'Machine 1'!$G$22)</f>
        <v>400.46240572280101</v>
      </c>
      <c r="F304">
        <f ca="1">Table4[[#This Row],[Simulated Live Weights]]+NORMINV(RAND(),0,'Machine 2'!$G$22)</f>
        <v>289.04386740346217</v>
      </c>
      <c r="H304">
        <f t="shared" ca="1" si="14"/>
        <v>160.90377146410739</v>
      </c>
      <c r="J304">
        <f ca="1">Table5[[#This Row],[Apply Oven Model On Half Of Machine 1 And Half Of Machine 2]]+NORMINV(RAND(),0,Oven!$G$22)</f>
        <v>170.57563130517588</v>
      </c>
      <c r="L304" s="10">
        <f t="shared" ca="1" si="13"/>
        <v>256.92658347895235</v>
      </c>
      <c r="M304">
        <f ca="1">Table5[[#This Row],[Apply Oven Model On Half Of Machine 1 And Half Of Machine 2]]+NORMINV(RAND(),0,Oven!$G$22)</f>
        <v>169.03528458656601</v>
      </c>
    </row>
    <row r="305" spans="1:13" x14ac:dyDescent="0.25">
      <c r="A305">
        <v>300</v>
      </c>
      <c r="B305">
        <f t="shared" ca="1" si="12"/>
        <v>216.3784595714381</v>
      </c>
      <c r="C305">
        <f ca="1">(1.247 * Table4[[#This Row],[Simulated Live Weights]] ) + 33.009</f>
        <v>302.83293908558335</v>
      </c>
      <c r="D305">
        <f ca="1">(1.3932*Table4[[#This Row],[Simulated Live Weights]])+5.316</f>
        <v>306.77446987492755</v>
      </c>
      <c r="E305">
        <f ca="1">Table4[[#This Row],[Apply Machine 1 Model]]+NORMINV(RAND(),0,'Machine 1'!$G$22)</f>
        <v>300.27215806539738</v>
      </c>
      <c r="F305">
        <f ca="1">Table4[[#This Row],[Simulated Live Weights]]+NORMINV(RAND(),0,'Machine 2'!$G$22)</f>
        <v>214.81946507028138</v>
      </c>
      <c r="H305">
        <f t="shared" ca="1" si="14"/>
        <v>173.08690557924768</v>
      </c>
      <c r="J305">
        <f ca="1">Table5[[#This Row],[Apply Oven Model On Half Of Machine 1 And Half Of Machine 2]]+NORMINV(RAND(),0,Oven!$G$22)</f>
        <v>168.16237445345806</v>
      </c>
      <c r="L305" s="11">
        <f t="shared" ca="1" si="13"/>
        <v>266.07855807114117</v>
      </c>
      <c r="M305">
        <f ca="1">Table5[[#This Row],[Apply Oven Model On Half Of Machine 1 And Half Of Machine 2]]+NORMINV(RAND(),0,Oven!$G$22)</f>
        <v>170.74138226739237</v>
      </c>
    </row>
    <row r="306" spans="1:13" x14ac:dyDescent="0.25">
      <c r="A306">
        <v>301</v>
      </c>
      <c r="B306">
        <f t="shared" ca="1" si="12"/>
        <v>248.57451204253258</v>
      </c>
      <c r="C306">
        <f ca="1">(1.247 * Table4[[#This Row],[Simulated Live Weights]] ) + 33.009</f>
        <v>342.98141651703816</v>
      </c>
      <c r="D306">
        <f ca="1">(1.3932*Table4[[#This Row],[Simulated Live Weights]])+5.316</f>
        <v>351.63001017765635</v>
      </c>
      <c r="E306">
        <f ca="1">Table4[[#This Row],[Apply Machine 1 Model]]+NORMINV(RAND(),0,'Machine 1'!$G$22)</f>
        <v>340.50182932992351</v>
      </c>
      <c r="F306">
        <f ca="1">Table4[[#This Row],[Simulated Live Weights]]+NORMINV(RAND(),0,'Machine 2'!$G$22)</f>
        <v>246.77472955027204</v>
      </c>
      <c r="H306">
        <f t="shared" ca="1" si="14"/>
        <v>168.19497755348129</v>
      </c>
      <c r="J306">
        <f ca="1">Table5[[#This Row],[Apply Oven Model On Half Of Machine 1 And Half Of Machine 2]]+NORMINV(RAND(),0,Oven!$G$22)</f>
        <v>167.81514064850847</v>
      </c>
      <c r="L306" s="10">
        <f t="shared" ca="1" si="13"/>
        <v>240.14032087782019</v>
      </c>
      <c r="M306">
        <f ca="1">Table5[[#This Row],[Apply Oven Model On Half Of Machine 1 And Half Of Machine 2]]+NORMINV(RAND(),0,Oven!$G$22)</f>
        <v>171.36017032645395</v>
      </c>
    </row>
    <row r="307" spans="1:13" x14ac:dyDescent="0.25">
      <c r="A307">
        <v>302</v>
      </c>
      <c r="B307">
        <f t="shared" ca="1" si="12"/>
        <v>221.03602388918284</v>
      </c>
      <c r="C307">
        <f ca="1">(1.247 * Table4[[#This Row],[Simulated Live Weights]] ) + 33.009</f>
        <v>308.64092178981105</v>
      </c>
      <c r="D307">
        <f ca="1">(1.3932*Table4[[#This Row],[Simulated Live Weights]])+5.316</f>
        <v>313.26338848240948</v>
      </c>
      <c r="E307">
        <f ca="1">Table4[[#This Row],[Apply Machine 1 Model]]+NORMINV(RAND(),0,'Machine 1'!$G$22)</f>
        <v>311.39110245076074</v>
      </c>
      <c r="F307">
        <f ca="1">Table4[[#This Row],[Simulated Live Weights]]+NORMINV(RAND(),0,'Machine 2'!$G$22)</f>
        <v>217.75251397273124</v>
      </c>
      <c r="H307">
        <f t="shared" ca="1" si="14"/>
        <v>171.7348419419875</v>
      </c>
      <c r="J307">
        <f ca="1">Table5[[#This Row],[Apply Oven Model On Half Of Machine 1 And Half Of Machine 2]]+NORMINV(RAND(),0,Oven!$G$22)</f>
        <v>171.62502898623129</v>
      </c>
      <c r="L307" s="11">
        <f t="shared" ca="1" si="13"/>
        <v>194.508252788833</v>
      </c>
      <c r="M307">
        <f ca="1">Table5[[#This Row],[Apply Oven Model On Half Of Machine 1 And Half Of Machine 2]]+NORMINV(RAND(),0,Oven!$G$22)</f>
        <v>177.97646033780882</v>
      </c>
    </row>
    <row r="308" spans="1:13" x14ac:dyDescent="0.25">
      <c r="A308">
        <v>303</v>
      </c>
      <c r="B308">
        <f t="shared" ca="1" si="12"/>
        <v>280.11128469642182</v>
      </c>
      <c r="C308">
        <f ca="1">(1.247 * Table4[[#This Row],[Simulated Live Weights]] ) + 33.009</f>
        <v>382.30777201643804</v>
      </c>
      <c r="D308">
        <f ca="1">(1.3932*Table4[[#This Row],[Simulated Live Weights]])+5.316</f>
        <v>395.56704183905487</v>
      </c>
      <c r="E308">
        <f ca="1">Table4[[#This Row],[Apply Machine 1 Model]]+NORMINV(RAND(),0,'Machine 1'!$G$22)</f>
        <v>386.93986536999898</v>
      </c>
      <c r="F308">
        <f ca="1">Table4[[#This Row],[Simulated Live Weights]]+NORMINV(RAND(),0,'Machine 2'!$G$22)</f>
        <v>278.23848373030688</v>
      </c>
      <c r="H308">
        <f t="shared" ca="1" si="14"/>
        <v>162.54811237100813</v>
      </c>
      <c r="J308">
        <f ca="1">Table5[[#This Row],[Apply Oven Model On Half Of Machine 1 And Half Of Machine 2]]+NORMINV(RAND(),0,Oven!$G$22)</f>
        <v>157.59677256422225</v>
      </c>
      <c r="L308" s="10">
        <f t="shared" ca="1" si="13"/>
        <v>209.62623584296506</v>
      </c>
      <c r="M308">
        <f ca="1">Table5[[#This Row],[Apply Oven Model On Half Of Machine 1 And Half Of Machine 2]]+NORMINV(RAND(),0,Oven!$G$22)</f>
        <v>160.61014292499581</v>
      </c>
    </row>
    <row r="309" spans="1:13" x14ac:dyDescent="0.25">
      <c r="A309">
        <v>304</v>
      </c>
      <c r="B309">
        <f t="shared" ca="1" si="12"/>
        <v>222.18795793757351</v>
      </c>
      <c r="C309">
        <f ca="1">(1.247 * Table4[[#This Row],[Simulated Live Weights]] ) + 33.009</f>
        <v>310.07738354815422</v>
      </c>
      <c r="D309">
        <f ca="1">(1.3932*Table4[[#This Row],[Simulated Live Weights]])+5.316</f>
        <v>314.86826299862742</v>
      </c>
      <c r="E309">
        <f ca="1">Table4[[#This Row],[Apply Machine 1 Model]]+NORMINV(RAND(),0,'Machine 1'!$G$22)</f>
        <v>312.23519692534859</v>
      </c>
      <c r="F309">
        <f ca="1">Table4[[#This Row],[Simulated Live Weights]]+NORMINV(RAND(),0,'Machine 2'!$G$22)</f>
        <v>218.02659032700481</v>
      </c>
      <c r="H309">
        <f t="shared" ca="1" si="14"/>
        <v>171.6322000538776</v>
      </c>
      <c r="J309">
        <f ca="1">Table5[[#This Row],[Apply Oven Model On Half Of Machine 1 And Half Of Machine 2]]+NORMINV(RAND(),0,Oven!$G$22)</f>
        <v>173.11545552435567</v>
      </c>
      <c r="L309" s="11">
        <f t="shared" ca="1" si="13"/>
        <v>193.6562806412249</v>
      </c>
      <c r="M309">
        <f ca="1">Table5[[#This Row],[Apply Oven Model On Half Of Machine 1 And Half Of Machine 2]]+NORMINV(RAND(),0,Oven!$G$22)</f>
        <v>168.96370380334537</v>
      </c>
    </row>
    <row r="310" spans="1:13" x14ac:dyDescent="0.25">
      <c r="A310">
        <v>305</v>
      </c>
      <c r="B310">
        <f t="shared" ca="1" si="12"/>
        <v>241.871950576903</v>
      </c>
      <c r="C310">
        <f ca="1">(1.247 * Table4[[#This Row],[Simulated Live Weights]] ) + 33.009</f>
        <v>334.62332236939807</v>
      </c>
      <c r="D310">
        <f ca="1">(1.3932*Table4[[#This Row],[Simulated Live Weights]])+5.316</f>
        <v>342.29200154374126</v>
      </c>
      <c r="E310">
        <f ca="1">Table4[[#This Row],[Apply Machine 1 Model]]+NORMINV(RAND(),0,'Machine 1'!$G$22)</f>
        <v>333.79568142455838</v>
      </c>
      <c r="F310">
        <f ca="1">Table4[[#This Row],[Simulated Live Weights]]+NORMINV(RAND(),0,'Machine 2'!$G$22)</f>
        <v>234.79081972441571</v>
      </c>
      <c r="H310">
        <f t="shared" ca="1" si="14"/>
        <v>169.01044513877369</v>
      </c>
      <c r="J310">
        <f ca="1">Table5[[#This Row],[Apply Oven Model On Half Of Machine 1 And Half Of Machine 2]]+NORMINV(RAND(),0,Oven!$G$22)</f>
        <v>172.64970388114813</v>
      </c>
      <c r="L310" s="10">
        <f t="shared" ca="1" si="13"/>
        <v>228.15165313587011</v>
      </c>
      <c r="M310">
        <f ca="1">Table5[[#This Row],[Apply Oven Model On Half Of Machine 1 And Half Of Machine 2]]+NORMINV(RAND(),0,Oven!$G$22)</f>
        <v>158.17666999947488</v>
      </c>
    </row>
    <row r="311" spans="1:13" x14ac:dyDescent="0.25">
      <c r="A311">
        <v>306</v>
      </c>
      <c r="B311">
        <f t="shared" ca="1" si="12"/>
        <v>266.36461233391839</v>
      </c>
      <c r="C311">
        <f ca="1">(1.247 * Table4[[#This Row],[Simulated Live Weights]] ) + 33.009</f>
        <v>365.16567158039629</v>
      </c>
      <c r="D311">
        <f ca="1">(1.3932*Table4[[#This Row],[Simulated Live Weights]])+5.316</f>
        <v>376.41517790361507</v>
      </c>
      <c r="E311">
        <f ca="1">Table4[[#This Row],[Apply Machine 1 Model]]+NORMINV(RAND(),0,'Machine 1'!$G$22)</f>
        <v>358.64573945330471</v>
      </c>
      <c r="F311">
        <f ca="1">Table4[[#This Row],[Simulated Live Weights]]+NORMINV(RAND(),0,'Machine 2'!$G$22)</f>
        <v>267.64674563948529</v>
      </c>
      <c r="H311">
        <f t="shared" ca="1" si="14"/>
        <v>165.98867808247815</v>
      </c>
      <c r="J311">
        <f ca="1">Table5[[#This Row],[Apply Oven Model On Half Of Machine 1 And Half Of Machine 2]]+NORMINV(RAND(),0,Oven!$G$22)</f>
        <v>171.78425175571275</v>
      </c>
      <c r="L311" s="11">
        <f t="shared" ca="1" si="13"/>
        <v>238.7053554878992</v>
      </c>
      <c r="M311">
        <f ca="1">Table5[[#This Row],[Apply Oven Model On Half Of Machine 1 And Half Of Machine 2]]+NORMINV(RAND(),0,Oven!$G$22)</f>
        <v>159.09554134425284</v>
      </c>
    </row>
    <row r="312" spans="1:13" x14ac:dyDescent="0.25">
      <c r="A312">
        <v>307</v>
      </c>
      <c r="B312">
        <f t="shared" ca="1" si="12"/>
        <v>256.16081080410947</v>
      </c>
      <c r="C312">
        <f ca="1">(1.247 * Table4[[#This Row],[Simulated Live Weights]] ) + 33.009</f>
        <v>352.44153107272456</v>
      </c>
      <c r="D312">
        <f ca="1">(1.3932*Table4[[#This Row],[Simulated Live Weights]])+5.316</f>
        <v>362.19924161228528</v>
      </c>
      <c r="E312">
        <f ca="1">Table4[[#This Row],[Apply Machine 1 Model]]+NORMINV(RAND(),0,'Machine 1'!$G$22)</f>
        <v>356.45621371333169</v>
      </c>
      <c r="F312">
        <f ca="1">Table4[[#This Row],[Simulated Live Weights]]+NORMINV(RAND(),0,'Machine 2'!$G$22)</f>
        <v>262.79327475358781</v>
      </c>
      <c r="H312">
        <f t="shared" ca="1" si="14"/>
        <v>166.25492441245888</v>
      </c>
      <c r="J312">
        <f ca="1">Table5[[#This Row],[Apply Oven Model On Half Of Machine 1 And Half Of Machine 2]]+NORMINV(RAND(),0,Oven!$G$22)</f>
        <v>171.39647119018647</v>
      </c>
      <c r="L312" s="10">
        <f t="shared" ca="1" si="13"/>
        <v>244.41085432583648</v>
      </c>
      <c r="M312">
        <f ca="1">Table5[[#This Row],[Apply Oven Model On Half Of Machine 1 And Half Of Machine 2]]+NORMINV(RAND(),0,Oven!$G$22)</f>
        <v>159.11322012927647</v>
      </c>
    </row>
    <row r="313" spans="1:13" x14ac:dyDescent="0.25">
      <c r="A313">
        <v>308</v>
      </c>
      <c r="B313">
        <f t="shared" ca="1" si="12"/>
        <v>277.17198142526638</v>
      </c>
      <c r="C313">
        <f ca="1">(1.247 * Table4[[#This Row],[Simulated Live Weights]] ) + 33.009</f>
        <v>378.64246083730723</v>
      </c>
      <c r="D313">
        <f ca="1">(1.3932*Table4[[#This Row],[Simulated Live Weights]])+5.316</f>
        <v>391.47200452168107</v>
      </c>
      <c r="E313">
        <f ca="1">Table4[[#This Row],[Apply Machine 1 Model]]+NORMINV(RAND(),0,'Machine 1'!$G$22)</f>
        <v>382.37193095127975</v>
      </c>
      <c r="F313">
        <f ca="1">Table4[[#This Row],[Simulated Live Weights]]+NORMINV(RAND(),0,'Machine 2'!$G$22)</f>
        <v>271.85537934599751</v>
      </c>
      <c r="H313">
        <f t="shared" ca="1" si="14"/>
        <v>163.10357319632436</v>
      </c>
      <c r="J313">
        <f ca="1">Table5[[#This Row],[Apply Oven Model On Half Of Machine 1 And Half Of Machine 2]]+NORMINV(RAND(),0,Oven!$G$22)</f>
        <v>172.36919424908464</v>
      </c>
      <c r="L313" s="11">
        <f t="shared" ca="1" si="13"/>
        <v>260.18462834591776</v>
      </c>
      <c r="M313">
        <f ca="1">Table5[[#This Row],[Apply Oven Model On Half Of Machine 1 And Half Of Machine 2]]+NORMINV(RAND(),0,Oven!$G$22)</f>
        <v>162.35000007976637</v>
      </c>
    </row>
    <row r="314" spans="1:13" x14ac:dyDescent="0.25">
      <c r="A314">
        <v>309</v>
      </c>
      <c r="B314">
        <f t="shared" ca="1" si="12"/>
        <v>279.91491882231298</v>
      </c>
      <c r="C314">
        <f ca="1">(1.247 * Table4[[#This Row],[Simulated Live Weights]] ) + 33.009</f>
        <v>382.06290377142432</v>
      </c>
      <c r="D314">
        <f ca="1">(1.3932*Table4[[#This Row],[Simulated Live Weights]])+5.316</f>
        <v>395.29346490324644</v>
      </c>
      <c r="E314">
        <f ca="1">Table4[[#This Row],[Apply Machine 1 Model]]+NORMINV(RAND(),0,'Machine 1'!$G$22)</f>
        <v>386.86453345561262</v>
      </c>
      <c r="F314">
        <f ca="1">Table4[[#This Row],[Simulated Live Weights]]+NORMINV(RAND(),0,'Machine 2'!$G$22)</f>
        <v>277.41130214297709</v>
      </c>
      <c r="H314">
        <f t="shared" ca="1" si="14"/>
        <v>162.5572727317975</v>
      </c>
      <c r="J314">
        <f ca="1">Table5[[#This Row],[Apply Oven Model On Half Of Machine 1 And Half Of Machine 2]]+NORMINV(RAND(),0,Oven!$G$22)</f>
        <v>164.31661962839644</v>
      </c>
      <c r="L314" s="10">
        <f t="shared" ca="1" si="13"/>
        <v>297.33950393680152</v>
      </c>
      <c r="M314">
        <f ca="1">Table5[[#This Row],[Apply Oven Model On Half Of Machine 1 And Half Of Machine 2]]+NORMINV(RAND(),0,Oven!$G$22)</f>
        <v>174.1877121282088</v>
      </c>
    </row>
    <row r="315" spans="1:13" x14ac:dyDescent="0.25">
      <c r="A315">
        <v>310</v>
      </c>
      <c r="B315">
        <f t="shared" ca="1" si="12"/>
        <v>228.83293438966757</v>
      </c>
      <c r="C315">
        <f ca="1">(1.247 * Table4[[#This Row],[Simulated Live Weights]] ) + 33.009</f>
        <v>318.36366918391548</v>
      </c>
      <c r="D315">
        <f ca="1">(1.3932*Table4[[#This Row],[Simulated Live Weights]])+5.316</f>
        <v>324.12604419168485</v>
      </c>
      <c r="E315">
        <f ca="1">Table4[[#This Row],[Apply Machine 1 Model]]+NORMINV(RAND(),0,'Machine 1'!$G$22)</f>
        <v>315.59313864926355</v>
      </c>
      <c r="F315">
        <f ca="1">Table4[[#This Row],[Simulated Live Weights]]+NORMINV(RAND(),0,'Machine 2'!$G$22)</f>
        <v>219.24997202617908</v>
      </c>
      <c r="H315">
        <f t="shared" ca="1" si="14"/>
        <v>171.22387434024955</v>
      </c>
      <c r="J315">
        <f ca="1">Table5[[#This Row],[Apply Oven Model On Half Of Machine 1 And Half Of Machine 2]]+NORMINV(RAND(),0,Oven!$G$22)</f>
        <v>170.00652635204469</v>
      </c>
      <c r="L315" s="11">
        <f t="shared" ca="1" si="13"/>
        <v>297.01592019756993</v>
      </c>
      <c r="M315">
        <f ca="1">Table5[[#This Row],[Apply Oven Model On Half Of Machine 1 And Half Of Machine 2]]+NORMINV(RAND(),0,Oven!$G$22)</f>
        <v>167.18656475631511</v>
      </c>
    </row>
    <row r="316" spans="1:13" x14ac:dyDescent="0.25">
      <c r="A316">
        <v>311</v>
      </c>
      <c r="B316">
        <f t="shared" ca="1" si="12"/>
        <v>252.47011764232704</v>
      </c>
      <c r="C316">
        <f ca="1">(1.247 * Table4[[#This Row],[Simulated Live Weights]] ) + 33.009</f>
        <v>347.83923669998188</v>
      </c>
      <c r="D316">
        <f ca="1">(1.3932*Table4[[#This Row],[Simulated Live Weights]])+5.316</f>
        <v>357.05736789929</v>
      </c>
      <c r="E316">
        <f ca="1">Table4[[#This Row],[Apply Machine 1 Model]]+NORMINV(RAND(),0,'Machine 1'!$G$22)</f>
        <v>334.71942400495726</v>
      </c>
      <c r="F316">
        <f ca="1">Table4[[#This Row],[Simulated Live Weights]]+NORMINV(RAND(),0,'Machine 2'!$G$22)</f>
        <v>244.79124162010439</v>
      </c>
      <c r="H316">
        <f t="shared" ca="1" si="14"/>
        <v>168.89811804099719</v>
      </c>
      <c r="J316">
        <f ca="1">Table5[[#This Row],[Apply Oven Model On Half Of Machine 1 And Half Of Machine 2]]+NORMINV(RAND(),0,Oven!$G$22)</f>
        <v>169.40996912209278</v>
      </c>
      <c r="L316" s="10">
        <f t="shared" ca="1" si="13"/>
        <v>262.46058875411961</v>
      </c>
      <c r="M316">
        <f ca="1">Table5[[#This Row],[Apply Oven Model On Half Of Machine 1 And Half Of Machine 2]]+NORMINV(RAND(),0,Oven!$G$22)</f>
        <v>170.06884784643589</v>
      </c>
    </row>
    <row r="317" spans="1:13" x14ac:dyDescent="0.25">
      <c r="A317">
        <v>312</v>
      </c>
      <c r="B317">
        <f t="shared" ca="1" si="12"/>
        <v>262.16004739329321</v>
      </c>
      <c r="C317">
        <f ca="1">(1.247 * Table4[[#This Row],[Simulated Live Weights]] ) + 33.009</f>
        <v>359.92257909943669</v>
      </c>
      <c r="D317">
        <f ca="1">(1.3932*Table4[[#This Row],[Simulated Live Weights]])+5.316</f>
        <v>370.55737802833607</v>
      </c>
      <c r="E317">
        <f ca="1">Table4[[#This Row],[Apply Machine 1 Model]]+NORMINV(RAND(),0,'Machine 1'!$G$22)</f>
        <v>361.36866137565505</v>
      </c>
      <c r="F317">
        <f ca="1">Table4[[#This Row],[Simulated Live Weights]]+NORMINV(RAND(),0,'Machine 2'!$G$22)</f>
        <v>266.41170632889555</v>
      </c>
      <c r="H317">
        <f t="shared" ca="1" si="14"/>
        <v>165.65757077672035</v>
      </c>
      <c r="J317">
        <f ca="1">Table5[[#This Row],[Apply Oven Model On Half Of Machine 1 And Half Of Machine 2]]+NORMINV(RAND(),0,Oven!$G$22)</f>
        <v>176.18665670268081</v>
      </c>
      <c r="L317" s="11">
        <f t="shared" ca="1" si="13"/>
        <v>204.80376268898354</v>
      </c>
      <c r="M317">
        <f ca="1">Table5[[#This Row],[Apply Oven Model On Half Of Machine 1 And Half Of Machine 2]]+NORMINV(RAND(),0,Oven!$G$22)</f>
        <v>165.78213306687266</v>
      </c>
    </row>
    <row r="318" spans="1:13" x14ac:dyDescent="0.25">
      <c r="A318">
        <v>313</v>
      </c>
      <c r="B318">
        <f t="shared" ca="1" si="12"/>
        <v>230.95636159680126</v>
      </c>
      <c r="C318">
        <f ca="1">(1.247 * Table4[[#This Row],[Simulated Live Weights]] ) + 33.009</f>
        <v>321.01158291121124</v>
      </c>
      <c r="D318">
        <f ca="1">(1.3932*Table4[[#This Row],[Simulated Live Weights]])+5.316</f>
        <v>327.08440297666351</v>
      </c>
      <c r="E318">
        <f ca="1">Table4[[#This Row],[Apply Machine 1 Model]]+NORMINV(RAND(),0,'Machine 1'!$G$22)</f>
        <v>318.62761182910941</v>
      </c>
      <c r="F318">
        <f ca="1">Table4[[#This Row],[Simulated Live Weights]]+NORMINV(RAND(),0,'Machine 2'!$G$22)</f>
        <v>234.12307627556456</v>
      </c>
      <c r="H318">
        <f t="shared" ca="1" si="14"/>
        <v>170.85488240158028</v>
      </c>
      <c r="J318">
        <f ca="1">Table5[[#This Row],[Apply Oven Model On Half Of Machine 1 And Half Of Machine 2]]+NORMINV(RAND(),0,Oven!$G$22)</f>
        <v>170.28532185669232</v>
      </c>
      <c r="L318" s="10">
        <f t="shared" ca="1" si="13"/>
        <v>238.24769889786836</v>
      </c>
      <c r="M318">
        <f ca="1">Table5[[#This Row],[Apply Oven Model On Half Of Machine 1 And Half Of Machine 2]]+NORMINV(RAND(),0,Oven!$G$22)</f>
        <v>166.30500978743422</v>
      </c>
    </row>
    <row r="319" spans="1:13" x14ac:dyDescent="0.25">
      <c r="A319">
        <v>314</v>
      </c>
      <c r="B319">
        <f t="shared" ca="1" si="12"/>
        <v>233.33363343808398</v>
      </c>
      <c r="C319">
        <f ca="1">(1.247 * Table4[[#This Row],[Simulated Live Weights]] ) + 33.009</f>
        <v>323.97604089729077</v>
      </c>
      <c r="D319">
        <f ca="1">(1.3932*Table4[[#This Row],[Simulated Live Weights]])+5.316</f>
        <v>330.39641810593855</v>
      </c>
      <c r="E319">
        <f ca="1">Table4[[#This Row],[Apply Machine 1 Model]]+NORMINV(RAND(),0,'Machine 1'!$G$22)</f>
        <v>313.01048177379403</v>
      </c>
      <c r="F319">
        <f ca="1">Table4[[#This Row],[Simulated Live Weights]]+NORMINV(RAND(),0,'Machine 2'!$G$22)</f>
        <v>228.60966459123401</v>
      </c>
      <c r="H319">
        <f t="shared" ca="1" si="14"/>
        <v>171.53792541630665</v>
      </c>
      <c r="J319">
        <f ca="1">Table5[[#This Row],[Apply Oven Model On Half Of Machine 1 And Half Of Machine 2]]+NORMINV(RAND(),0,Oven!$G$22)</f>
        <v>172.08218363706916</v>
      </c>
      <c r="L319" s="11">
        <f t="shared" ca="1" si="13"/>
        <v>224.84042567257379</v>
      </c>
      <c r="M319">
        <f ca="1">Table5[[#This Row],[Apply Oven Model On Half Of Machine 1 And Half Of Machine 2]]+NORMINV(RAND(),0,Oven!$G$22)</f>
        <v>161.44284242797286</v>
      </c>
    </row>
    <row r="320" spans="1:13" x14ac:dyDescent="0.25">
      <c r="A320">
        <v>315</v>
      </c>
      <c r="B320">
        <f t="shared" ca="1" si="12"/>
        <v>275.22696387345536</v>
      </c>
      <c r="C320">
        <f ca="1">(1.247 * Table4[[#This Row],[Simulated Live Weights]] ) + 33.009</f>
        <v>376.21702395019889</v>
      </c>
      <c r="D320">
        <f ca="1">(1.3932*Table4[[#This Row],[Simulated Live Weights]])+5.316</f>
        <v>388.76220606849796</v>
      </c>
      <c r="E320">
        <f ca="1">Table4[[#This Row],[Apply Machine 1 Model]]+NORMINV(RAND(),0,'Machine 1'!$G$22)</f>
        <v>374.83645209450663</v>
      </c>
      <c r="F320">
        <f ca="1">Table4[[#This Row],[Simulated Live Weights]]+NORMINV(RAND(),0,'Machine 2'!$G$22)</f>
        <v>266.39496504757733</v>
      </c>
      <c r="H320">
        <f t="shared" ca="1" si="14"/>
        <v>164.01988742530799</v>
      </c>
      <c r="J320">
        <f ca="1">Table5[[#This Row],[Apply Oven Model On Half Of Machine 1 And Half Of Machine 2]]+NORMINV(RAND(),0,Oven!$G$22)</f>
        <v>171.23075965787231</v>
      </c>
      <c r="L320" s="10">
        <f t="shared" ca="1" si="13"/>
        <v>258.75809804590392</v>
      </c>
      <c r="M320">
        <f ca="1">Table5[[#This Row],[Apply Oven Model On Half Of Machine 1 And Half Of Machine 2]]+NORMINV(RAND(),0,Oven!$G$22)</f>
        <v>172.20633627070393</v>
      </c>
    </row>
    <row r="321" spans="1:13" x14ac:dyDescent="0.25">
      <c r="A321">
        <v>316</v>
      </c>
      <c r="B321">
        <f t="shared" ca="1" si="12"/>
        <v>199.29639436258518</v>
      </c>
      <c r="C321">
        <f ca="1">(1.247 * Table4[[#This Row],[Simulated Live Weights]] ) + 33.009</f>
        <v>281.53160377014376</v>
      </c>
      <c r="D321">
        <f ca="1">(1.3932*Table4[[#This Row],[Simulated Live Weights]])+5.316</f>
        <v>282.97573662595363</v>
      </c>
      <c r="E321">
        <f ca="1">Table4[[#This Row],[Apply Machine 1 Model]]+NORMINV(RAND(),0,'Machine 1'!$G$22)</f>
        <v>281.4491579823337</v>
      </c>
      <c r="F321">
        <f ca="1">Table4[[#This Row],[Simulated Live Weights]]+NORMINV(RAND(),0,'Machine 2'!$G$22)</f>
        <v>198.43001099791755</v>
      </c>
      <c r="H321">
        <f t="shared" ca="1" si="14"/>
        <v>175.37578238934822</v>
      </c>
      <c r="J321">
        <f ca="1">Table5[[#This Row],[Apply Oven Model On Half Of Machine 1 And Half Of Machine 2]]+NORMINV(RAND(),0,Oven!$G$22)</f>
        <v>178.48996045424332</v>
      </c>
      <c r="L321" s="11">
        <f t="shared" ca="1" si="13"/>
        <v>220.47138930084722</v>
      </c>
      <c r="M321">
        <f ca="1">Table5[[#This Row],[Apply Oven Model On Half Of Machine 1 And Half Of Machine 2]]+NORMINV(RAND(),0,Oven!$G$22)</f>
        <v>176.50616172491812</v>
      </c>
    </row>
    <row r="322" spans="1:13" x14ac:dyDescent="0.25">
      <c r="A322">
        <v>317</v>
      </c>
      <c r="B322">
        <f t="shared" ca="1" si="12"/>
        <v>272.04825872542625</v>
      </c>
      <c r="C322">
        <f ca="1">(1.247 * Table4[[#This Row],[Simulated Live Weights]] ) + 33.009</f>
        <v>372.25317863060656</v>
      </c>
      <c r="D322">
        <f ca="1">(1.3932*Table4[[#This Row],[Simulated Live Weights]])+5.316</f>
        <v>384.3336340562638</v>
      </c>
      <c r="E322">
        <f ca="1">Table4[[#This Row],[Apply Machine 1 Model]]+NORMINV(RAND(),0,'Machine 1'!$G$22)</f>
        <v>370.24735935841414</v>
      </c>
      <c r="F322">
        <f ca="1">Table4[[#This Row],[Simulated Live Weights]]+NORMINV(RAND(),0,'Machine 2'!$G$22)</f>
        <v>264.75005765225148</v>
      </c>
      <c r="H322">
        <f t="shared" ca="1" si="14"/>
        <v>164.57792110201683</v>
      </c>
      <c r="J322">
        <f ca="1">Table5[[#This Row],[Apply Oven Model On Half Of Machine 1 And Half Of Machine 2]]+NORMINV(RAND(),0,Oven!$G$22)</f>
        <v>160.5250876001715</v>
      </c>
      <c r="L322" s="10">
        <f t="shared" ca="1" si="13"/>
        <v>259.08797848566843</v>
      </c>
      <c r="M322">
        <f ca="1">Table5[[#This Row],[Apply Oven Model On Half Of Machine 1 And Half Of Machine 2]]+NORMINV(RAND(),0,Oven!$G$22)</f>
        <v>159.53608870114547</v>
      </c>
    </row>
    <row r="323" spans="1:13" x14ac:dyDescent="0.25">
      <c r="A323">
        <v>318</v>
      </c>
      <c r="B323">
        <f t="shared" ca="1" si="12"/>
        <v>257.72070117807345</v>
      </c>
      <c r="C323">
        <f ca="1">(1.247 * Table4[[#This Row],[Simulated Live Weights]] ) + 33.009</f>
        <v>354.38671436905764</v>
      </c>
      <c r="D323">
        <f ca="1">(1.3932*Table4[[#This Row],[Simulated Live Weights]])+5.316</f>
        <v>364.37248088129189</v>
      </c>
      <c r="E323">
        <f ca="1">Table4[[#This Row],[Apply Machine 1 Model]]+NORMINV(RAND(),0,'Machine 1'!$G$22)</f>
        <v>351.71577817293979</v>
      </c>
      <c r="F323">
        <f ca="1">Table4[[#This Row],[Simulated Live Weights]]+NORMINV(RAND(),0,'Machine 2'!$G$22)</f>
        <v>261.42944480731273</v>
      </c>
      <c r="H323">
        <f t="shared" ca="1" si="14"/>
        <v>166.83136137417051</v>
      </c>
      <c r="J323">
        <f ca="1">Table5[[#This Row],[Apply Oven Model On Half Of Machine 1 And Half Of Machine 2]]+NORMINV(RAND(),0,Oven!$G$22)</f>
        <v>169.95155287314554</v>
      </c>
      <c r="L323" s="11">
        <f t="shared" ca="1" si="13"/>
        <v>247.92190414569342</v>
      </c>
      <c r="M323">
        <f ca="1">Table5[[#This Row],[Apply Oven Model On Half Of Machine 1 And Half Of Machine 2]]+NORMINV(RAND(),0,Oven!$G$22)</f>
        <v>159.14748291509625</v>
      </c>
    </row>
    <row r="324" spans="1:13" x14ac:dyDescent="0.25">
      <c r="A324">
        <v>319</v>
      </c>
      <c r="B324">
        <f t="shared" ca="1" si="12"/>
        <v>225.84037357315344</v>
      </c>
      <c r="C324">
        <f ca="1">(1.247 * Table4[[#This Row],[Simulated Live Weights]] ) + 33.009</f>
        <v>314.63194584572238</v>
      </c>
      <c r="D324">
        <f ca="1">(1.3932*Table4[[#This Row],[Simulated Live Weights]])+5.316</f>
        <v>319.95680846211735</v>
      </c>
      <c r="E324">
        <f ca="1">Table4[[#This Row],[Apply Machine 1 Model]]+NORMINV(RAND(),0,'Machine 1'!$G$22)</f>
        <v>315.11776599294711</v>
      </c>
      <c r="F324">
        <f ca="1">Table4[[#This Row],[Simulated Live Weights]]+NORMINV(RAND(),0,'Machine 2'!$G$22)</f>
        <v>224.80112930160408</v>
      </c>
      <c r="H324">
        <f t="shared" ca="1" si="14"/>
        <v>171.28167965525762</v>
      </c>
      <c r="J324">
        <f ca="1">Table5[[#This Row],[Apply Oven Model On Half Of Machine 1 And Half Of Machine 2]]+NORMINV(RAND(),0,Oven!$G$22)</f>
        <v>167.34904735208326</v>
      </c>
      <c r="L324" s="10">
        <f t="shared" ca="1" si="13"/>
        <v>272.66459860123155</v>
      </c>
      <c r="M324">
        <f ca="1">Table5[[#This Row],[Apply Oven Model On Half Of Machine 1 And Half Of Machine 2]]+NORMINV(RAND(),0,Oven!$G$22)</f>
        <v>165.68997049332259</v>
      </c>
    </row>
    <row r="325" spans="1:13" x14ac:dyDescent="0.25">
      <c r="A325">
        <v>320</v>
      </c>
      <c r="B325">
        <f t="shared" ca="1" si="12"/>
        <v>210.79729429151521</v>
      </c>
      <c r="C325">
        <f ca="1">(1.247 * Table4[[#This Row],[Simulated Live Weights]] ) + 33.009</f>
        <v>295.87322598151951</v>
      </c>
      <c r="D325">
        <f ca="1">(1.3932*Table4[[#This Row],[Simulated Live Weights]])+5.316</f>
        <v>298.99879040693895</v>
      </c>
      <c r="E325">
        <f ca="1">Table4[[#This Row],[Apply Machine 1 Model]]+NORMINV(RAND(),0,'Machine 1'!$G$22)</f>
        <v>300.44741639634725</v>
      </c>
      <c r="F325">
        <f ca="1">Table4[[#This Row],[Simulated Live Weights]]+NORMINV(RAND(),0,'Machine 2'!$G$22)</f>
        <v>218.08345776730496</v>
      </c>
      <c r="H325">
        <f t="shared" ca="1" si="14"/>
        <v>173.06559416620416</v>
      </c>
      <c r="J325">
        <f ca="1">Table5[[#This Row],[Apply Oven Model On Half Of Machine 1 And Half Of Machine 2]]+NORMINV(RAND(),0,Oven!$G$22)</f>
        <v>171.52139256747071</v>
      </c>
      <c r="L325" s="11">
        <f t="shared" ca="1" si="13"/>
        <v>306.41740400068971</v>
      </c>
      <c r="M325">
        <f ca="1">Table5[[#This Row],[Apply Oven Model On Half Of Machine 1 And Half Of Machine 2]]+NORMINV(RAND(),0,Oven!$G$22)</f>
        <v>168.05034613701628</v>
      </c>
    </row>
    <row r="326" spans="1:13" x14ac:dyDescent="0.25">
      <c r="A326">
        <v>321</v>
      </c>
      <c r="B326">
        <f t="shared" ref="B326:B389" ca="1" si="15">NORMINV(RAND(),$E$2,$E$3)</f>
        <v>266.06555373614378</v>
      </c>
      <c r="C326">
        <f ca="1">(1.247 * Table4[[#This Row],[Simulated Live Weights]] ) + 33.009</f>
        <v>364.79274550897134</v>
      </c>
      <c r="D326">
        <f ca="1">(1.3932*Table4[[#This Row],[Simulated Live Weights]])+5.316</f>
        <v>375.99852946519547</v>
      </c>
      <c r="E326">
        <f ca="1">Table4[[#This Row],[Apply Machine 1 Model]]+NORMINV(RAND(),0,'Machine 1'!$G$22)</f>
        <v>370.01538198167424</v>
      </c>
      <c r="F326">
        <f ca="1">Table4[[#This Row],[Simulated Live Weights]]+NORMINV(RAND(),0,'Machine 2'!$G$22)</f>
        <v>262.99825106809431</v>
      </c>
      <c r="H326">
        <f t="shared" ca="1" si="14"/>
        <v>164.6061295510284</v>
      </c>
      <c r="J326">
        <f ca="1">Table5[[#This Row],[Apply Oven Model On Half Of Machine 1 And Half Of Machine 2]]+NORMINV(RAND(),0,Oven!$G$22)</f>
        <v>170.14142347787387</v>
      </c>
      <c r="L326" s="10">
        <f t="shared" ref="L326:L389" ca="1" si="16">NORMINV(RAND(),$E$2,$E$3)</f>
        <v>211.20935981342058</v>
      </c>
      <c r="M326">
        <f ca="1">Table5[[#This Row],[Apply Oven Model On Half Of Machine 1 And Half Of Machine 2]]+NORMINV(RAND(),0,Oven!$G$22)</f>
        <v>166.41873980983823</v>
      </c>
    </row>
    <row r="327" spans="1:13" x14ac:dyDescent="0.25">
      <c r="A327">
        <v>322</v>
      </c>
      <c r="B327">
        <f t="shared" ca="1" si="15"/>
        <v>257.82352901935417</v>
      </c>
      <c r="C327">
        <f ca="1">(1.247 * Table4[[#This Row],[Simulated Live Weights]] ) + 33.009</f>
        <v>354.5149406871347</v>
      </c>
      <c r="D327">
        <f ca="1">(1.3932*Table4[[#This Row],[Simulated Live Weights]])+5.316</f>
        <v>364.5157406297642</v>
      </c>
      <c r="E327">
        <f ca="1">Table4[[#This Row],[Apply Machine 1 Model]]+NORMINV(RAND(),0,'Machine 1'!$G$22)</f>
        <v>356.20609478988729</v>
      </c>
      <c r="F327">
        <f ca="1">Table4[[#This Row],[Simulated Live Weights]]+NORMINV(RAND(),0,'Machine 2'!$G$22)</f>
        <v>253.72958829019743</v>
      </c>
      <c r="H327">
        <f t="shared" ref="H327:H352" ca="1" si="17">(-0.1216 * E327) + 209.6</f>
        <v>166.2853388735497</v>
      </c>
      <c r="J327">
        <f ca="1">Table5[[#This Row],[Apply Oven Model On Half Of Machine 1 And Half Of Machine 2]]+NORMINV(RAND(),0,Oven!$G$22)</f>
        <v>174.9377761538268</v>
      </c>
      <c r="L327" s="11">
        <f t="shared" ca="1" si="16"/>
        <v>251.23781584993475</v>
      </c>
      <c r="M327">
        <f ca="1">Table5[[#This Row],[Apply Oven Model On Half Of Machine 1 And Half Of Machine 2]]+NORMINV(RAND(),0,Oven!$G$22)</f>
        <v>172.73395711223787</v>
      </c>
    </row>
    <row r="328" spans="1:13" x14ac:dyDescent="0.25">
      <c r="A328">
        <v>323</v>
      </c>
      <c r="B328">
        <f t="shared" ca="1" si="15"/>
        <v>271.85344702157215</v>
      </c>
      <c r="C328">
        <f ca="1">(1.247 * Table4[[#This Row],[Simulated Live Weights]] ) + 33.009</f>
        <v>372.01024843590051</v>
      </c>
      <c r="D328">
        <f ca="1">(1.3932*Table4[[#This Row],[Simulated Live Weights]])+5.316</f>
        <v>384.06222239045428</v>
      </c>
      <c r="E328">
        <f ca="1">Table4[[#This Row],[Apply Machine 1 Model]]+NORMINV(RAND(),0,'Machine 1'!$G$22)</f>
        <v>373.46198238576119</v>
      </c>
      <c r="F328">
        <f ca="1">Table4[[#This Row],[Simulated Live Weights]]+NORMINV(RAND(),0,'Machine 2'!$G$22)</f>
        <v>273.32199027573836</v>
      </c>
      <c r="H328">
        <f t="shared" ca="1" si="17"/>
        <v>164.18702294189143</v>
      </c>
      <c r="J328">
        <f ca="1">Table5[[#This Row],[Apply Oven Model On Half Of Machine 1 And Half Of Machine 2]]+NORMINV(RAND(),0,Oven!$G$22)</f>
        <v>160.14361118413504</v>
      </c>
      <c r="L328" s="10">
        <f t="shared" ca="1" si="16"/>
        <v>271.87993437426024</v>
      </c>
      <c r="M328">
        <f ca="1">Table5[[#This Row],[Apply Oven Model On Half Of Machine 1 And Half Of Machine 2]]+NORMINV(RAND(),0,Oven!$G$22)</f>
        <v>156.49528591906417</v>
      </c>
    </row>
    <row r="329" spans="1:13" x14ac:dyDescent="0.25">
      <c r="A329">
        <v>324</v>
      </c>
      <c r="B329">
        <f t="shared" ca="1" si="15"/>
        <v>240.93090060956447</v>
      </c>
      <c r="C329">
        <f ca="1">(1.247 * Table4[[#This Row],[Simulated Live Weights]] ) + 33.009</f>
        <v>333.44983306012693</v>
      </c>
      <c r="D329">
        <f ca="1">(1.3932*Table4[[#This Row],[Simulated Live Weights]])+5.316</f>
        <v>340.98093072924519</v>
      </c>
      <c r="E329">
        <f ca="1">Table4[[#This Row],[Apply Machine 1 Model]]+NORMINV(RAND(),0,'Machine 1'!$G$22)</f>
        <v>332.55268308400457</v>
      </c>
      <c r="F329">
        <f ca="1">Table4[[#This Row],[Simulated Live Weights]]+NORMINV(RAND(),0,'Machine 2'!$G$22)</f>
        <v>245.53747088888176</v>
      </c>
      <c r="H329">
        <f t="shared" ca="1" si="17"/>
        <v>169.16159373698503</v>
      </c>
      <c r="J329">
        <f ca="1">Table5[[#This Row],[Apply Oven Model On Half Of Machine 1 And Half Of Machine 2]]+NORMINV(RAND(),0,Oven!$G$22)</f>
        <v>166.57361740017939</v>
      </c>
      <c r="L329" s="11">
        <f t="shared" ca="1" si="16"/>
        <v>258.2746365526985</v>
      </c>
      <c r="M329">
        <f ca="1">Table5[[#This Row],[Apply Oven Model On Half Of Machine 1 And Half Of Machine 2]]+NORMINV(RAND(),0,Oven!$G$22)</f>
        <v>184.80297473431926</v>
      </c>
    </row>
    <row r="330" spans="1:13" x14ac:dyDescent="0.25">
      <c r="A330">
        <v>325</v>
      </c>
      <c r="B330">
        <f t="shared" ca="1" si="15"/>
        <v>271.62405800761474</v>
      </c>
      <c r="C330">
        <f ca="1">(1.247 * Table4[[#This Row],[Simulated Live Weights]] ) + 33.009</f>
        <v>371.7242003354956</v>
      </c>
      <c r="D330">
        <f ca="1">(1.3932*Table4[[#This Row],[Simulated Live Weights]])+5.316</f>
        <v>383.74263761620881</v>
      </c>
      <c r="E330">
        <f ca="1">Table4[[#This Row],[Apply Machine 1 Model]]+NORMINV(RAND(),0,'Machine 1'!$G$22)</f>
        <v>373.97175224647111</v>
      </c>
      <c r="F330">
        <f ca="1">Table4[[#This Row],[Simulated Live Weights]]+NORMINV(RAND(),0,'Machine 2'!$G$22)</f>
        <v>272.50909068109024</v>
      </c>
      <c r="H330">
        <f t="shared" ca="1" si="17"/>
        <v>164.1250349268291</v>
      </c>
      <c r="J330">
        <f ca="1">Table5[[#This Row],[Apply Oven Model On Half Of Machine 1 And Half Of Machine 2]]+NORMINV(RAND(),0,Oven!$G$22)</f>
        <v>160.68699739334872</v>
      </c>
      <c r="L330" s="10">
        <f t="shared" ca="1" si="16"/>
        <v>261.31156508646063</v>
      </c>
      <c r="M330">
        <f ca="1">Table5[[#This Row],[Apply Oven Model On Half Of Machine 1 And Half Of Machine 2]]+NORMINV(RAND(),0,Oven!$G$22)</f>
        <v>161.64230855139334</v>
      </c>
    </row>
    <row r="331" spans="1:13" x14ac:dyDescent="0.25">
      <c r="A331">
        <v>326</v>
      </c>
      <c r="B331">
        <f t="shared" ca="1" si="15"/>
        <v>245.48894972466385</v>
      </c>
      <c r="C331">
        <f ca="1">(1.247 * Table4[[#This Row],[Simulated Live Weights]] ) + 33.009</f>
        <v>339.13372030665585</v>
      </c>
      <c r="D331">
        <f ca="1">(1.3932*Table4[[#This Row],[Simulated Live Weights]])+5.316</f>
        <v>347.33120475640163</v>
      </c>
      <c r="E331">
        <f ca="1">Table4[[#This Row],[Apply Machine 1 Model]]+NORMINV(RAND(),0,'Machine 1'!$G$22)</f>
        <v>336.82598727680886</v>
      </c>
      <c r="F331">
        <f ca="1">Table4[[#This Row],[Simulated Live Weights]]+NORMINV(RAND(),0,'Machine 2'!$G$22)</f>
        <v>247.84055591379706</v>
      </c>
      <c r="H331">
        <f t="shared" ca="1" si="17"/>
        <v>168.64195994714004</v>
      </c>
      <c r="J331">
        <f ca="1">Table5[[#This Row],[Apply Oven Model On Half Of Machine 1 And Half Of Machine 2]]+NORMINV(RAND(),0,Oven!$G$22)</f>
        <v>172.08280919041252</v>
      </c>
      <c r="L331" s="11">
        <f t="shared" ca="1" si="16"/>
        <v>237.29082135897619</v>
      </c>
      <c r="M331">
        <f ca="1">Table5[[#This Row],[Apply Oven Model On Half Of Machine 1 And Half Of Machine 2]]+NORMINV(RAND(),0,Oven!$G$22)</f>
        <v>173.44018851919029</v>
      </c>
    </row>
    <row r="332" spans="1:13" x14ac:dyDescent="0.25">
      <c r="A332">
        <v>327</v>
      </c>
      <c r="B332">
        <f t="shared" ca="1" si="15"/>
        <v>238.59873136726046</v>
      </c>
      <c r="C332">
        <f ca="1">(1.247 * Table4[[#This Row],[Simulated Live Weights]] ) + 33.009</f>
        <v>330.54161801497384</v>
      </c>
      <c r="D332">
        <f ca="1">(1.3932*Table4[[#This Row],[Simulated Live Weights]])+5.316</f>
        <v>337.73175254086726</v>
      </c>
      <c r="E332">
        <f ca="1">Table4[[#This Row],[Apply Machine 1 Model]]+NORMINV(RAND(),0,'Machine 1'!$G$22)</f>
        <v>327.17207760733652</v>
      </c>
      <c r="F332">
        <f ca="1">Table4[[#This Row],[Simulated Live Weights]]+NORMINV(RAND(),0,'Machine 2'!$G$22)</f>
        <v>232.59563008846098</v>
      </c>
      <c r="H332">
        <f t="shared" ca="1" si="17"/>
        <v>169.81587536294788</v>
      </c>
      <c r="J332">
        <f ca="1">Table5[[#This Row],[Apply Oven Model On Half Of Machine 1 And Half Of Machine 2]]+NORMINV(RAND(),0,Oven!$G$22)</f>
        <v>167.47257427582653</v>
      </c>
      <c r="L332" s="10">
        <f t="shared" ca="1" si="16"/>
        <v>245.75212407655934</v>
      </c>
      <c r="M332">
        <f ca="1">Table5[[#This Row],[Apply Oven Model On Half Of Machine 1 And Half Of Machine 2]]+NORMINV(RAND(),0,Oven!$G$22)</f>
        <v>164.06927335344645</v>
      </c>
    </row>
    <row r="333" spans="1:13" x14ac:dyDescent="0.25">
      <c r="A333">
        <v>328</v>
      </c>
      <c r="B333">
        <f t="shared" ca="1" si="15"/>
        <v>250.62099294165498</v>
      </c>
      <c r="C333">
        <f ca="1">(1.247 * Table4[[#This Row],[Simulated Live Weights]] ) + 33.009</f>
        <v>345.53337819824378</v>
      </c>
      <c r="D333">
        <f ca="1">(1.3932*Table4[[#This Row],[Simulated Live Weights]])+5.316</f>
        <v>354.48116736631368</v>
      </c>
      <c r="E333">
        <f ca="1">Table4[[#This Row],[Apply Machine 1 Model]]+NORMINV(RAND(),0,'Machine 1'!$G$22)</f>
        <v>342.39108673619256</v>
      </c>
      <c r="F333">
        <f ca="1">Table4[[#This Row],[Simulated Live Weights]]+NORMINV(RAND(),0,'Machine 2'!$G$22)</f>
        <v>256.42248865923739</v>
      </c>
      <c r="H333">
        <f t="shared" ca="1" si="17"/>
        <v>167.96524385287898</v>
      </c>
      <c r="J333">
        <f ca="1">Table5[[#This Row],[Apply Oven Model On Half Of Machine 1 And Half Of Machine 2]]+NORMINV(RAND(),0,Oven!$G$22)</f>
        <v>175.45605593228399</v>
      </c>
      <c r="L333" s="11">
        <f t="shared" ca="1" si="16"/>
        <v>249.27080646488974</v>
      </c>
      <c r="M333">
        <f ca="1">Table5[[#This Row],[Apply Oven Model On Half Of Machine 1 And Half Of Machine 2]]+NORMINV(RAND(),0,Oven!$G$22)</f>
        <v>155.48456791828588</v>
      </c>
    </row>
    <row r="334" spans="1:13" x14ac:dyDescent="0.25">
      <c r="A334">
        <v>329</v>
      </c>
      <c r="B334">
        <f t="shared" ca="1" si="15"/>
        <v>281.01393231543864</v>
      </c>
      <c r="C334">
        <f ca="1">(1.247 * Table4[[#This Row],[Simulated Live Weights]] ) + 33.009</f>
        <v>383.43337359735204</v>
      </c>
      <c r="D334">
        <f ca="1">(1.3932*Table4[[#This Row],[Simulated Live Weights]])+5.316</f>
        <v>396.82461050186907</v>
      </c>
      <c r="E334">
        <f ca="1">Table4[[#This Row],[Apply Machine 1 Model]]+NORMINV(RAND(),0,'Machine 1'!$G$22)</f>
        <v>376.50566215562856</v>
      </c>
      <c r="F334">
        <f ca="1">Table4[[#This Row],[Simulated Live Weights]]+NORMINV(RAND(),0,'Machine 2'!$G$22)</f>
        <v>288.81408127237358</v>
      </c>
      <c r="H334">
        <f t="shared" ca="1" si="17"/>
        <v>163.81691148187556</v>
      </c>
      <c r="J334">
        <f ca="1">Table5[[#This Row],[Apply Oven Model On Half Of Machine 1 And Half Of Machine 2]]+NORMINV(RAND(),0,Oven!$G$22)</f>
        <v>160.37747251406981</v>
      </c>
      <c r="L334" s="10">
        <f t="shared" ca="1" si="16"/>
        <v>278.11476786642766</v>
      </c>
      <c r="M334">
        <f ca="1">Table5[[#This Row],[Apply Oven Model On Half Of Machine 1 And Half Of Machine 2]]+NORMINV(RAND(),0,Oven!$G$22)</f>
        <v>165.34136106439263</v>
      </c>
    </row>
    <row r="335" spans="1:13" x14ac:dyDescent="0.25">
      <c r="A335">
        <v>330</v>
      </c>
      <c r="B335">
        <f t="shared" ca="1" si="15"/>
        <v>230.02727147501903</v>
      </c>
      <c r="C335">
        <f ca="1">(1.247 * Table4[[#This Row],[Simulated Live Weights]] ) + 33.009</f>
        <v>319.85300752934876</v>
      </c>
      <c r="D335">
        <f ca="1">(1.3932*Table4[[#This Row],[Simulated Live Weights]])+5.316</f>
        <v>325.7899946189965</v>
      </c>
      <c r="E335">
        <f ca="1">Table4[[#This Row],[Apply Machine 1 Model]]+NORMINV(RAND(),0,'Machine 1'!$G$22)</f>
        <v>320.1205395153475</v>
      </c>
      <c r="F335">
        <f ca="1">Table4[[#This Row],[Simulated Live Weights]]+NORMINV(RAND(),0,'Machine 2'!$G$22)</f>
        <v>223.35515539286251</v>
      </c>
      <c r="H335">
        <f t="shared" ca="1" si="17"/>
        <v>170.67334239493374</v>
      </c>
      <c r="J335">
        <f ca="1">Table5[[#This Row],[Apply Oven Model On Half Of Machine 1 And Half Of Machine 2]]+NORMINV(RAND(),0,Oven!$G$22)</f>
        <v>176.47634091160685</v>
      </c>
      <c r="L335" s="11">
        <f t="shared" ca="1" si="16"/>
        <v>292.76778688986008</v>
      </c>
      <c r="M335">
        <f ca="1">Table5[[#This Row],[Apply Oven Model On Half Of Machine 1 And Half Of Machine 2]]+NORMINV(RAND(),0,Oven!$G$22)</f>
        <v>170.00296566532555</v>
      </c>
    </row>
    <row r="336" spans="1:13" x14ac:dyDescent="0.25">
      <c r="A336">
        <v>331</v>
      </c>
      <c r="B336">
        <f t="shared" ca="1" si="15"/>
        <v>220.62567572390276</v>
      </c>
      <c r="C336">
        <f ca="1">(1.247 * Table4[[#This Row],[Simulated Live Weights]] ) + 33.009</f>
        <v>308.12921762770679</v>
      </c>
      <c r="D336">
        <f ca="1">(1.3932*Table4[[#This Row],[Simulated Live Weights]])+5.316</f>
        <v>312.69169141854132</v>
      </c>
      <c r="E336">
        <f ca="1">Table4[[#This Row],[Apply Machine 1 Model]]+NORMINV(RAND(),0,'Machine 1'!$G$22)</f>
        <v>304.32120280367934</v>
      </c>
      <c r="F336">
        <f ca="1">Table4[[#This Row],[Simulated Live Weights]]+NORMINV(RAND(),0,'Machine 2'!$G$22)</f>
        <v>224.95405155567511</v>
      </c>
      <c r="H336">
        <f t="shared" ca="1" si="17"/>
        <v>172.59454173907258</v>
      </c>
      <c r="J336">
        <f ca="1">Table5[[#This Row],[Apply Oven Model On Half Of Machine 1 And Half Of Machine 2]]+NORMINV(RAND(),0,Oven!$G$22)</f>
        <v>173.69534612381193</v>
      </c>
      <c r="L336" s="10">
        <f t="shared" ca="1" si="16"/>
        <v>220.21783792052861</v>
      </c>
      <c r="M336">
        <f ca="1">Table5[[#This Row],[Apply Oven Model On Half Of Machine 1 And Half Of Machine 2]]+NORMINV(RAND(),0,Oven!$G$22)</f>
        <v>166.07837954740657</v>
      </c>
    </row>
    <row r="337" spans="1:13" x14ac:dyDescent="0.25">
      <c r="A337">
        <v>332</v>
      </c>
      <c r="B337">
        <f t="shared" ca="1" si="15"/>
        <v>260.75409946608437</v>
      </c>
      <c r="C337">
        <f ca="1">(1.247 * Table4[[#This Row],[Simulated Live Weights]] ) + 33.009</f>
        <v>358.16936203420727</v>
      </c>
      <c r="D337">
        <f ca="1">(1.3932*Table4[[#This Row],[Simulated Live Weights]])+5.316</f>
        <v>368.59861137614871</v>
      </c>
      <c r="E337">
        <f ca="1">Table4[[#This Row],[Apply Machine 1 Model]]+NORMINV(RAND(),0,'Machine 1'!$G$22)</f>
        <v>355.63870781071716</v>
      </c>
      <c r="F337">
        <f ca="1">Table4[[#This Row],[Simulated Live Weights]]+NORMINV(RAND(),0,'Machine 2'!$G$22)</f>
        <v>251.93203542359456</v>
      </c>
      <c r="H337">
        <f t="shared" ca="1" si="17"/>
        <v>166.35433313021679</v>
      </c>
      <c r="J337">
        <f ca="1">Table5[[#This Row],[Apply Oven Model On Half Of Machine 1 And Half Of Machine 2]]+NORMINV(RAND(),0,Oven!$G$22)</f>
        <v>165.49222889162817</v>
      </c>
      <c r="L337" s="11">
        <f t="shared" ca="1" si="16"/>
        <v>280.09145818860515</v>
      </c>
      <c r="M337">
        <f ca="1">Table5[[#This Row],[Apply Oven Model On Half Of Machine 1 And Half Of Machine 2]]+NORMINV(RAND(),0,Oven!$G$22)</f>
        <v>158.21932233332655</v>
      </c>
    </row>
    <row r="338" spans="1:13" x14ac:dyDescent="0.25">
      <c r="A338">
        <v>333</v>
      </c>
      <c r="B338">
        <f t="shared" ca="1" si="15"/>
        <v>245.06525876712044</v>
      </c>
      <c r="C338">
        <f ca="1">(1.247 * Table4[[#This Row],[Simulated Live Weights]] ) + 33.009</f>
        <v>338.60537768259923</v>
      </c>
      <c r="D338">
        <f ca="1">(1.3932*Table4[[#This Row],[Simulated Live Weights]])+5.316</f>
        <v>346.74091851435219</v>
      </c>
      <c r="E338">
        <f ca="1">Table4[[#This Row],[Apply Machine 1 Model]]+NORMINV(RAND(),0,'Machine 1'!$G$22)</f>
        <v>333.98050807461084</v>
      </c>
      <c r="F338">
        <f ca="1">Table4[[#This Row],[Simulated Live Weights]]+NORMINV(RAND(),0,'Machine 2'!$G$22)</f>
        <v>247.02982663185017</v>
      </c>
      <c r="H338">
        <f t="shared" ca="1" si="17"/>
        <v>168.98797021812732</v>
      </c>
      <c r="J338">
        <f ca="1">Table5[[#This Row],[Apply Oven Model On Half Of Machine 1 And Half Of Machine 2]]+NORMINV(RAND(),0,Oven!$G$22)</f>
        <v>167.64923968576596</v>
      </c>
      <c r="L338" s="10">
        <f t="shared" ca="1" si="16"/>
        <v>273.05982245841153</v>
      </c>
      <c r="M338">
        <f ca="1">Table5[[#This Row],[Apply Oven Model On Half Of Machine 1 And Half Of Machine 2]]+NORMINV(RAND(),0,Oven!$G$22)</f>
        <v>173.20473342747977</v>
      </c>
    </row>
    <row r="339" spans="1:13" x14ac:dyDescent="0.25">
      <c r="A339">
        <v>334</v>
      </c>
      <c r="B339">
        <f t="shared" ca="1" si="15"/>
        <v>250.75035395562278</v>
      </c>
      <c r="C339">
        <f ca="1">(1.247 * Table4[[#This Row],[Simulated Live Weights]] ) + 33.009</f>
        <v>345.69469138266163</v>
      </c>
      <c r="D339">
        <f ca="1">(1.3932*Table4[[#This Row],[Simulated Live Weights]])+5.316</f>
        <v>354.66139313097364</v>
      </c>
      <c r="E339">
        <f ca="1">Table4[[#This Row],[Apply Machine 1 Model]]+NORMINV(RAND(),0,'Machine 1'!$G$22)</f>
        <v>346.91170352276339</v>
      </c>
      <c r="F339">
        <f ca="1">Table4[[#This Row],[Simulated Live Weights]]+NORMINV(RAND(),0,'Machine 2'!$G$22)</f>
        <v>250.01925120251781</v>
      </c>
      <c r="H339">
        <f t="shared" ca="1" si="17"/>
        <v>167.41553685163197</v>
      </c>
      <c r="J339">
        <f ca="1">Table5[[#This Row],[Apply Oven Model On Half Of Machine 1 And Half Of Machine 2]]+NORMINV(RAND(),0,Oven!$G$22)</f>
        <v>172.65888578335054</v>
      </c>
      <c r="L339" s="11">
        <f t="shared" ca="1" si="16"/>
        <v>241.9638652558169</v>
      </c>
      <c r="M339">
        <f ca="1">Table5[[#This Row],[Apply Oven Model On Half Of Machine 1 And Half Of Machine 2]]+NORMINV(RAND(),0,Oven!$G$22)</f>
        <v>163.33828840331816</v>
      </c>
    </row>
    <row r="340" spans="1:13" x14ac:dyDescent="0.25">
      <c r="A340">
        <v>335</v>
      </c>
      <c r="B340">
        <f t="shared" ca="1" si="15"/>
        <v>282.22767899707208</v>
      </c>
      <c r="C340">
        <f ca="1">(1.247 * Table4[[#This Row],[Simulated Live Weights]] ) + 33.009</f>
        <v>384.9469157093489</v>
      </c>
      <c r="D340">
        <f ca="1">(1.3932*Table4[[#This Row],[Simulated Live Weights]])+5.316</f>
        <v>398.51560237872081</v>
      </c>
      <c r="E340">
        <f ca="1">Table4[[#This Row],[Apply Machine 1 Model]]+NORMINV(RAND(),0,'Machine 1'!$G$22)</f>
        <v>386.89556908049354</v>
      </c>
      <c r="F340">
        <f ca="1">Table4[[#This Row],[Simulated Live Weights]]+NORMINV(RAND(),0,'Machine 2'!$G$22)</f>
        <v>281.94055259131341</v>
      </c>
      <c r="H340">
        <f t="shared" ca="1" si="17"/>
        <v>162.55349879981196</v>
      </c>
      <c r="J340">
        <f ca="1">Table5[[#This Row],[Apply Oven Model On Half Of Machine 1 And Half Of Machine 2]]+NORMINV(RAND(),0,Oven!$G$22)</f>
        <v>163.2974509820541</v>
      </c>
      <c r="L340" s="10">
        <f t="shared" ca="1" si="16"/>
        <v>246.13345286258576</v>
      </c>
      <c r="M340">
        <f ca="1">Table5[[#This Row],[Apply Oven Model On Half Of Machine 1 And Half Of Machine 2]]+NORMINV(RAND(),0,Oven!$G$22)</f>
        <v>165.00526254761215</v>
      </c>
    </row>
    <row r="341" spans="1:13" x14ac:dyDescent="0.25">
      <c r="A341">
        <v>336</v>
      </c>
      <c r="B341">
        <f t="shared" ca="1" si="15"/>
        <v>270.28422054386107</v>
      </c>
      <c r="C341">
        <f ca="1">(1.247 * Table4[[#This Row],[Simulated Live Weights]] ) + 33.009</f>
        <v>370.05342301819479</v>
      </c>
      <c r="D341">
        <f ca="1">(1.3932*Table4[[#This Row],[Simulated Live Weights]])+5.316</f>
        <v>381.87597606170721</v>
      </c>
      <c r="E341">
        <f ca="1">Table4[[#This Row],[Apply Machine 1 Model]]+NORMINV(RAND(),0,'Machine 1'!$G$22)</f>
        <v>365.2281460484694</v>
      </c>
      <c r="F341">
        <f ca="1">Table4[[#This Row],[Simulated Live Weights]]+NORMINV(RAND(),0,'Machine 2'!$G$22)</f>
        <v>266.60917286776714</v>
      </c>
      <c r="H341">
        <f t="shared" ca="1" si="17"/>
        <v>165.18825744050611</v>
      </c>
      <c r="J341">
        <f ca="1">Table5[[#This Row],[Apply Oven Model On Half Of Machine 1 And Half Of Machine 2]]+NORMINV(RAND(),0,Oven!$G$22)</f>
        <v>165.35652587869299</v>
      </c>
      <c r="L341" s="11">
        <f t="shared" ca="1" si="16"/>
        <v>210.69968648997849</v>
      </c>
      <c r="M341">
        <f ca="1">Table5[[#This Row],[Apply Oven Model On Half Of Machine 1 And Half Of Machine 2]]+NORMINV(RAND(),0,Oven!$G$22)</f>
        <v>171.20603115923601</v>
      </c>
    </row>
    <row r="342" spans="1:13" x14ac:dyDescent="0.25">
      <c r="A342">
        <v>337</v>
      </c>
      <c r="B342">
        <f t="shared" ca="1" si="15"/>
        <v>255.31652742332281</v>
      </c>
      <c r="C342">
        <f ca="1">(1.247 * Table4[[#This Row],[Simulated Live Weights]] ) + 33.009</f>
        <v>351.38870969688361</v>
      </c>
      <c r="D342">
        <f ca="1">(1.3932*Table4[[#This Row],[Simulated Live Weights]])+5.316</f>
        <v>361.02298600617331</v>
      </c>
      <c r="E342">
        <f ca="1">Table4[[#This Row],[Apply Machine 1 Model]]+NORMINV(RAND(),0,'Machine 1'!$G$22)</f>
        <v>353.59763298894069</v>
      </c>
      <c r="F342">
        <f ca="1">Table4[[#This Row],[Simulated Live Weights]]+NORMINV(RAND(),0,'Machine 2'!$G$22)</f>
        <v>267.27609872156643</v>
      </c>
      <c r="H342">
        <f t="shared" ca="1" si="17"/>
        <v>166.60252782854479</v>
      </c>
      <c r="J342">
        <f ca="1">Table5[[#This Row],[Apply Oven Model On Half Of Machine 1 And Half Of Machine 2]]+NORMINV(RAND(),0,Oven!$G$22)</f>
        <v>170.69848529242753</v>
      </c>
      <c r="L342" s="10">
        <f t="shared" ca="1" si="16"/>
        <v>280.60321127022848</v>
      </c>
      <c r="M342">
        <f ca="1">Table5[[#This Row],[Apply Oven Model On Half Of Machine 1 And Half Of Machine 2]]+NORMINV(RAND(),0,Oven!$G$22)</f>
        <v>162.42511393142104</v>
      </c>
    </row>
    <row r="343" spans="1:13" x14ac:dyDescent="0.25">
      <c r="A343">
        <v>338</v>
      </c>
      <c r="B343">
        <f t="shared" ca="1" si="15"/>
        <v>263.84669128796406</v>
      </c>
      <c r="C343">
        <f ca="1">(1.247 * Table4[[#This Row],[Simulated Live Weights]] ) + 33.009</f>
        <v>362.02582403609125</v>
      </c>
      <c r="D343">
        <f ca="1">(1.3932*Table4[[#This Row],[Simulated Live Weights]])+5.316</f>
        <v>372.90721030239149</v>
      </c>
      <c r="E343">
        <f ca="1">Table4[[#This Row],[Apply Machine 1 Model]]+NORMINV(RAND(),0,'Machine 1'!$G$22)</f>
        <v>364.48910271981737</v>
      </c>
      <c r="F343">
        <f ca="1">Table4[[#This Row],[Simulated Live Weights]]+NORMINV(RAND(),0,'Machine 2'!$G$22)</f>
        <v>262.69639398497048</v>
      </c>
      <c r="H343">
        <f t="shared" ca="1" si="17"/>
        <v>165.27812510927021</v>
      </c>
      <c r="J343">
        <f ca="1">Table5[[#This Row],[Apply Oven Model On Half Of Machine 1 And Half Of Machine 2]]+NORMINV(RAND(),0,Oven!$G$22)</f>
        <v>163.92187269201139</v>
      </c>
      <c r="L343" s="11">
        <f t="shared" ca="1" si="16"/>
        <v>202.74133837815322</v>
      </c>
      <c r="M343">
        <f ca="1">Table5[[#This Row],[Apply Oven Model On Half Of Machine 1 And Half Of Machine 2]]+NORMINV(RAND(),0,Oven!$G$22)</f>
        <v>163.75066344884416</v>
      </c>
    </row>
    <row r="344" spans="1:13" x14ac:dyDescent="0.25">
      <c r="A344">
        <v>339</v>
      </c>
      <c r="B344">
        <f t="shared" ca="1" si="15"/>
        <v>237.26473244447388</v>
      </c>
      <c r="C344">
        <f ca="1">(1.247 * Table4[[#This Row],[Simulated Live Weights]] ) + 33.009</f>
        <v>328.87812135825897</v>
      </c>
      <c r="D344">
        <f ca="1">(1.3932*Table4[[#This Row],[Simulated Live Weights]])+5.316</f>
        <v>335.87322524164097</v>
      </c>
      <c r="E344">
        <f ca="1">Table4[[#This Row],[Apply Machine 1 Model]]+NORMINV(RAND(),0,'Machine 1'!$G$22)</f>
        <v>329.18718126621627</v>
      </c>
      <c r="F344">
        <f ca="1">Table4[[#This Row],[Simulated Live Weights]]+NORMINV(RAND(),0,'Machine 2'!$G$22)</f>
        <v>244.06180683347267</v>
      </c>
      <c r="H344">
        <f t="shared" ca="1" si="17"/>
        <v>169.57083875802809</v>
      </c>
      <c r="J344">
        <f ca="1">Table5[[#This Row],[Apply Oven Model On Half Of Machine 1 And Half Of Machine 2]]+NORMINV(RAND(),0,Oven!$G$22)</f>
        <v>178.85174897935144</v>
      </c>
      <c r="L344" s="10">
        <f t="shared" ca="1" si="16"/>
        <v>237.44223609967642</v>
      </c>
      <c r="M344">
        <f ca="1">Table5[[#This Row],[Apply Oven Model On Half Of Machine 1 And Half Of Machine 2]]+NORMINV(RAND(),0,Oven!$G$22)</f>
        <v>170.0131182432126</v>
      </c>
    </row>
    <row r="345" spans="1:13" x14ac:dyDescent="0.25">
      <c r="A345">
        <v>340</v>
      </c>
      <c r="B345">
        <f t="shared" ca="1" si="15"/>
        <v>207.12343497845984</v>
      </c>
      <c r="C345">
        <f ca="1">(1.247 * Table4[[#This Row],[Simulated Live Weights]] ) + 33.009</f>
        <v>291.29192341813945</v>
      </c>
      <c r="D345">
        <f ca="1">(1.3932*Table4[[#This Row],[Simulated Live Weights]])+5.316</f>
        <v>293.8803696119902</v>
      </c>
      <c r="E345">
        <f ca="1">Table4[[#This Row],[Apply Machine 1 Model]]+NORMINV(RAND(),0,'Machine 1'!$G$22)</f>
        <v>290.80824764554359</v>
      </c>
      <c r="F345">
        <f ca="1">Table4[[#This Row],[Simulated Live Weights]]+NORMINV(RAND(),0,'Machine 2'!$G$22)</f>
        <v>213.4487575788919</v>
      </c>
      <c r="H345">
        <f t="shared" ca="1" si="17"/>
        <v>174.2377170863019</v>
      </c>
      <c r="J345">
        <f ca="1">Table5[[#This Row],[Apply Oven Model On Half Of Machine 1 And Half Of Machine 2]]+NORMINV(RAND(),0,Oven!$G$22)</f>
        <v>173.17843761847504</v>
      </c>
      <c r="L345" s="11">
        <f t="shared" ca="1" si="16"/>
        <v>257.34183011341878</v>
      </c>
      <c r="M345">
        <f ca="1">Table5[[#This Row],[Apply Oven Model On Half Of Machine 1 And Half Of Machine 2]]+NORMINV(RAND(),0,Oven!$G$22)</f>
        <v>176.1844367489187</v>
      </c>
    </row>
    <row r="346" spans="1:13" x14ac:dyDescent="0.25">
      <c r="A346">
        <v>341</v>
      </c>
      <c r="B346">
        <f t="shared" ca="1" si="15"/>
        <v>226.34980476874165</v>
      </c>
      <c r="C346">
        <f ca="1">(1.247 * Table4[[#This Row],[Simulated Live Weights]] ) + 33.009</f>
        <v>315.26720654662086</v>
      </c>
      <c r="D346">
        <f ca="1">(1.3932*Table4[[#This Row],[Simulated Live Weights]])+5.316</f>
        <v>320.66654800381082</v>
      </c>
      <c r="E346">
        <f ca="1">Table4[[#This Row],[Apply Machine 1 Model]]+NORMINV(RAND(),0,'Machine 1'!$G$22)</f>
        <v>313.32725312509262</v>
      </c>
      <c r="F346">
        <f ca="1">Table4[[#This Row],[Simulated Live Weights]]+NORMINV(RAND(),0,'Machine 2'!$G$22)</f>
        <v>226.43589231825618</v>
      </c>
      <c r="H346">
        <f t="shared" ca="1" si="17"/>
        <v>171.49940601998873</v>
      </c>
      <c r="J346">
        <f ca="1">Table5[[#This Row],[Apply Oven Model On Half Of Machine 1 And Half Of Machine 2]]+NORMINV(RAND(),0,Oven!$G$22)</f>
        <v>170.93179345673781</v>
      </c>
      <c r="L346" s="10">
        <f t="shared" ca="1" si="16"/>
        <v>230.46473712811772</v>
      </c>
      <c r="M346">
        <f ca="1">Table5[[#This Row],[Apply Oven Model On Half Of Machine 1 And Half Of Machine 2]]+NORMINV(RAND(),0,Oven!$G$22)</f>
        <v>165.19212916721932</v>
      </c>
    </row>
    <row r="347" spans="1:13" x14ac:dyDescent="0.25">
      <c r="A347">
        <v>342</v>
      </c>
      <c r="B347">
        <f t="shared" ca="1" si="15"/>
        <v>213.25203833846746</v>
      </c>
      <c r="C347">
        <f ca="1">(1.247 * Table4[[#This Row],[Simulated Live Weights]] ) + 33.009</f>
        <v>298.93429180806896</v>
      </c>
      <c r="D347">
        <f ca="1">(1.3932*Table4[[#This Row],[Simulated Live Weights]])+5.316</f>
        <v>302.41873981315285</v>
      </c>
      <c r="E347">
        <f ca="1">Table4[[#This Row],[Apply Machine 1 Model]]+NORMINV(RAND(),0,'Machine 1'!$G$22)</f>
        <v>303.070528067113</v>
      </c>
      <c r="F347">
        <f ca="1">Table4[[#This Row],[Simulated Live Weights]]+NORMINV(RAND(),0,'Machine 2'!$G$22)</f>
        <v>217.01336265756643</v>
      </c>
      <c r="H347">
        <f t="shared" ca="1" si="17"/>
        <v>172.74662378703906</v>
      </c>
      <c r="J347">
        <f ca="1">Table5[[#This Row],[Apply Oven Model On Half Of Machine 1 And Half Of Machine 2]]+NORMINV(RAND(),0,Oven!$G$22)</f>
        <v>173.02773100589326</v>
      </c>
      <c r="L347" s="11">
        <f t="shared" ca="1" si="16"/>
        <v>290.81111618207234</v>
      </c>
      <c r="M347">
        <f ca="1">Table5[[#This Row],[Apply Oven Model On Half Of Machine 1 And Half Of Machine 2]]+NORMINV(RAND(),0,Oven!$G$22)</f>
        <v>171.97897741745035</v>
      </c>
    </row>
    <row r="348" spans="1:13" x14ac:dyDescent="0.25">
      <c r="A348">
        <v>343</v>
      </c>
      <c r="B348">
        <f t="shared" ca="1" si="15"/>
        <v>256.65286015973635</v>
      </c>
      <c r="C348">
        <f ca="1">(1.247 * Table4[[#This Row],[Simulated Live Weights]] ) + 33.009</f>
        <v>353.05511661919127</v>
      </c>
      <c r="D348">
        <f ca="1">(1.3932*Table4[[#This Row],[Simulated Live Weights]])+5.316</f>
        <v>362.88476477454464</v>
      </c>
      <c r="E348">
        <f ca="1">Table4[[#This Row],[Apply Machine 1 Model]]+NORMINV(RAND(),0,'Machine 1'!$G$22)</f>
        <v>357.24945082228845</v>
      </c>
      <c r="F348">
        <f ca="1">Table4[[#This Row],[Simulated Live Weights]]+NORMINV(RAND(),0,'Machine 2'!$G$22)</f>
        <v>257.15736483866056</v>
      </c>
      <c r="H348">
        <f t="shared" ca="1" si="17"/>
        <v>166.15846678000972</v>
      </c>
      <c r="J348">
        <f ca="1">Table5[[#This Row],[Apply Oven Model On Half Of Machine 1 And Half Of Machine 2]]+NORMINV(RAND(),0,Oven!$G$22)</f>
        <v>176.24949889201702</v>
      </c>
      <c r="L348" s="10">
        <f t="shared" ca="1" si="16"/>
        <v>224.31500858344594</v>
      </c>
      <c r="M348">
        <f ca="1">Table5[[#This Row],[Apply Oven Model On Half Of Machine 1 And Half Of Machine 2]]+NORMINV(RAND(),0,Oven!$G$22)</f>
        <v>170.46617867305309</v>
      </c>
    </row>
    <row r="349" spans="1:13" x14ac:dyDescent="0.25">
      <c r="A349">
        <v>344</v>
      </c>
      <c r="B349">
        <f t="shared" ca="1" si="15"/>
        <v>293.34658462665891</v>
      </c>
      <c r="C349">
        <f ca="1">(1.247 * Table4[[#This Row],[Simulated Live Weights]] ) + 33.009</f>
        <v>398.81219102944368</v>
      </c>
      <c r="D349">
        <f ca="1">(1.3932*Table4[[#This Row],[Simulated Live Weights]])+5.316</f>
        <v>414.00646170186116</v>
      </c>
      <c r="E349">
        <f ca="1">Table4[[#This Row],[Apply Machine 1 Model]]+NORMINV(RAND(),0,'Machine 1'!$G$22)</f>
        <v>398.86001281137652</v>
      </c>
      <c r="F349">
        <f ca="1">Table4[[#This Row],[Simulated Live Weights]]+NORMINV(RAND(),0,'Machine 2'!$G$22)</f>
        <v>292.59362083187693</v>
      </c>
      <c r="H349">
        <f t="shared" ca="1" si="17"/>
        <v>161.09862244213662</v>
      </c>
      <c r="J349">
        <f ca="1">Table5[[#This Row],[Apply Oven Model On Half Of Machine 1 And Half Of Machine 2]]+NORMINV(RAND(),0,Oven!$G$22)</f>
        <v>152.94003985530949</v>
      </c>
      <c r="L349" s="11">
        <f t="shared" ca="1" si="16"/>
        <v>226.5098703891953</v>
      </c>
      <c r="M349">
        <f ca="1">Table5[[#This Row],[Apply Oven Model On Half Of Machine 1 And Half Of Machine 2]]+NORMINV(RAND(),0,Oven!$G$22)</f>
        <v>163.58520743564091</v>
      </c>
    </row>
    <row r="350" spans="1:13" x14ac:dyDescent="0.25">
      <c r="A350">
        <v>345</v>
      </c>
      <c r="B350">
        <f t="shared" ca="1" si="15"/>
        <v>254.76946051871795</v>
      </c>
      <c r="C350">
        <f ca="1">(1.247 * Table4[[#This Row],[Simulated Live Weights]] ) + 33.009</f>
        <v>350.70651726684133</v>
      </c>
      <c r="D350">
        <f ca="1">(1.3932*Table4[[#This Row],[Simulated Live Weights]])+5.316</f>
        <v>360.26081239467783</v>
      </c>
      <c r="E350">
        <f ca="1">Table4[[#This Row],[Apply Machine 1 Model]]+NORMINV(RAND(),0,'Machine 1'!$G$22)</f>
        <v>351.10886703258785</v>
      </c>
      <c r="F350">
        <f ca="1">Table4[[#This Row],[Simulated Live Weights]]+NORMINV(RAND(),0,'Machine 2'!$G$22)</f>
        <v>263.91986282564193</v>
      </c>
      <c r="H350">
        <f t="shared" ca="1" si="17"/>
        <v>166.9051617688373</v>
      </c>
      <c r="J350">
        <f ca="1">Table5[[#This Row],[Apply Oven Model On Half Of Machine 1 And Half Of Machine 2]]+NORMINV(RAND(),0,Oven!$G$22)</f>
        <v>159.17266417180295</v>
      </c>
      <c r="L350" s="10">
        <f t="shared" ca="1" si="16"/>
        <v>254.14548920972916</v>
      </c>
      <c r="M350">
        <f ca="1">Table5[[#This Row],[Apply Oven Model On Half Of Machine 1 And Half Of Machine 2]]+NORMINV(RAND(),0,Oven!$G$22)</f>
        <v>166.83040038750255</v>
      </c>
    </row>
    <row r="351" spans="1:13" x14ac:dyDescent="0.25">
      <c r="A351">
        <v>346</v>
      </c>
      <c r="B351">
        <f t="shared" ca="1" si="15"/>
        <v>239.75681385099514</v>
      </c>
      <c r="C351">
        <f ca="1">(1.247 * Table4[[#This Row],[Simulated Live Weights]] ) + 33.009</f>
        <v>331.98574687219099</v>
      </c>
      <c r="D351">
        <f ca="1">(1.3932*Table4[[#This Row],[Simulated Live Weights]])+5.316</f>
        <v>339.34519305720642</v>
      </c>
      <c r="E351">
        <f ca="1">Table4[[#This Row],[Apply Machine 1 Model]]+NORMINV(RAND(),0,'Machine 1'!$G$22)</f>
        <v>335.47251635501823</v>
      </c>
      <c r="F351">
        <f ca="1">Table4[[#This Row],[Simulated Live Weights]]+NORMINV(RAND(),0,'Machine 2'!$G$22)</f>
        <v>236.4911935147833</v>
      </c>
      <c r="H351">
        <f t="shared" ca="1" si="17"/>
        <v>168.80654201122979</v>
      </c>
      <c r="J351">
        <f ca="1">Table5[[#This Row],[Apply Oven Model On Half Of Machine 1 And Half Of Machine 2]]+NORMINV(RAND(),0,Oven!$G$22)</f>
        <v>167.59089833482381</v>
      </c>
      <c r="L351" s="11">
        <f t="shared" ca="1" si="16"/>
        <v>267.87577450142697</v>
      </c>
      <c r="M351">
        <f ca="1">Table5[[#This Row],[Apply Oven Model On Half Of Machine 1 And Half Of Machine 2]]+NORMINV(RAND(),0,Oven!$G$22)</f>
        <v>171.58459623402135</v>
      </c>
    </row>
    <row r="352" spans="1:13" x14ac:dyDescent="0.25">
      <c r="A352">
        <v>347</v>
      </c>
      <c r="B352">
        <f t="shared" ca="1" si="15"/>
        <v>254.68982029969973</v>
      </c>
      <c r="C352">
        <f ca="1">(1.247 * Table4[[#This Row],[Simulated Live Weights]] ) + 33.009</f>
        <v>350.60720591372564</v>
      </c>
      <c r="D352">
        <f ca="1">(1.3932*Table4[[#This Row],[Simulated Live Weights]])+5.316</f>
        <v>360.14985764154164</v>
      </c>
      <c r="E352">
        <f ca="1">Table4[[#This Row],[Apply Machine 1 Model]]+NORMINV(RAND(),0,'Machine 1'!$G$22)</f>
        <v>354.22711637047843</v>
      </c>
      <c r="F352">
        <f ca="1">Table4[[#This Row],[Simulated Live Weights]]+NORMINV(RAND(),0,'Machine 2'!$G$22)</f>
        <v>257.8770854282235</v>
      </c>
      <c r="H352">
        <f t="shared" ca="1" si="17"/>
        <v>166.52598264934983</v>
      </c>
      <c r="J352">
        <f ca="1">Table5[[#This Row],[Apply Oven Model On Half Of Machine 1 And Half Of Machine 2]]+NORMINV(RAND(),0,Oven!$G$22)</f>
        <v>165.75911430605836</v>
      </c>
      <c r="L352" s="10">
        <f t="shared" ca="1" si="16"/>
        <v>239.30418116826746</v>
      </c>
      <c r="M352">
        <f ca="1">Table5[[#This Row],[Apply Oven Model On Half Of Machine 1 And Half Of Machine 2]]+NORMINV(RAND(),0,Oven!$G$22)</f>
        <v>157.47299149109389</v>
      </c>
    </row>
    <row r="353" spans="1:13" x14ac:dyDescent="0.25">
      <c r="A353">
        <v>348</v>
      </c>
      <c r="B353">
        <f t="shared" ca="1" si="15"/>
        <v>201.64948060239075</v>
      </c>
      <c r="C353">
        <f ca="1">(1.247 * Table4[[#This Row],[Simulated Live Weights]] ) + 33.009</f>
        <v>284.46590231118131</v>
      </c>
      <c r="D353">
        <f ca="1">(1.3932*Table4[[#This Row],[Simulated Live Weights]])+5.316</f>
        <v>286.2540563752508</v>
      </c>
      <c r="E353">
        <f ca="1">Table4[[#This Row],[Apply Machine 1 Model]]+NORMINV(RAND(),0,'Machine 1'!$G$22)</f>
        <v>282.82375284614136</v>
      </c>
      <c r="F353">
        <f ca="1">Table4[[#This Row],[Simulated Live Weights]]+NORMINV(RAND(),0,'Machine 2'!$G$22)</f>
        <v>207.57899371354091</v>
      </c>
      <c r="H353">
        <f ca="1">(-0.1216 * F6) + 209.6</f>
        <v>181.10092800090752</v>
      </c>
      <c r="J353">
        <f ca="1">Table5[[#This Row],[Apply Oven Model On Half Of Machine 1 And Half Of Machine 2]]+NORMINV(RAND(),0,Oven!$G$22)</f>
        <v>175.58360850416099</v>
      </c>
      <c r="L353" s="11">
        <f t="shared" ca="1" si="16"/>
        <v>232.78336275960146</v>
      </c>
      <c r="M353">
        <f ca="1">Table5[[#This Row],[Apply Oven Model On Half Of Machine 1 And Half Of Machine 2]]+NORMINV(RAND(),0,Oven!$G$22)</f>
        <v>182.64166672785035</v>
      </c>
    </row>
    <row r="354" spans="1:13" x14ac:dyDescent="0.25">
      <c r="A354">
        <v>349</v>
      </c>
      <c r="B354">
        <f t="shared" ca="1" si="15"/>
        <v>229.29760429581574</v>
      </c>
      <c r="C354">
        <f ca="1">(1.247 * Table4[[#This Row],[Simulated Live Weights]] ) + 33.009</f>
        <v>318.94311255688228</v>
      </c>
      <c r="D354">
        <f ca="1">(1.3932*Table4[[#This Row],[Simulated Live Weights]])+5.316</f>
        <v>324.77342230493048</v>
      </c>
      <c r="E354">
        <f ca="1">Table4[[#This Row],[Apply Machine 1 Model]]+NORMINV(RAND(),0,'Machine 1'!$G$22)</f>
        <v>317.87496880344457</v>
      </c>
      <c r="F354">
        <f ca="1">Table4[[#This Row],[Simulated Live Weights]]+NORMINV(RAND(),0,'Machine 2'!$G$22)</f>
        <v>228.98896891960297</v>
      </c>
      <c r="H354">
        <f t="shared" ref="H354:H417" ca="1" si="18">(-0.1216 * F7) + 209.6</f>
        <v>179.73472634973348</v>
      </c>
      <c r="J354">
        <f ca="1">Table5[[#This Row],[Apply Oven Model On Half Of Machine 1 And Half Of Machine 2]]+NORMINV(RAND(),0,Oven!$G$22)</f>
        <v>186.35704598577416</v>
      </c>
      <c r="L354" s="10">
        <f t="shared" ca="1" si="16"/>
        <v>262.65710163198304</v>
      </c>
      <c r="M354">
        <f ca="1">Table5[[#This Row],[Apply Oven Model On Half Of Machine 1 And Half Of Machine 2]]+NORMINV(RAND(),0,Oven!$G$22)</f>
        <v>172.99360054504308</v>
      </c>
    </row>
    <row r="355" spans="1:13" x14ac:dyDescent="0.25">
      <c r="A355">
        <v>350</v>
      </c>
      <c r="B355">
        <f t="shared" ca="1" si="15"/>
        <v>242.06238616326831</v>
      </c>
      <c r="C355">
        <f ca="1">(1.247 * Table4[[#This Row],[Simulated Live Weights]] ) + 33.009</f>
        <v>334.86079554559564</v>
      </c>
      <c r="D355">
        <f ca="1">(1.3932*Table4[[#This Row],[Simulated Live Weights]])+5.316</f>
        <v>342.55731640266538</v>
      </c>
      <c r="E355">
        <f ca="1">Table4[[#This Row],[Apply Machine 1 Model]]+NORMINV(RAND(),0,'Machine 1'!$G$22)</f>
        <v>328.35924804944653</v>
      </c>
      <c r="F355">
        <f ca="1">Table4[[#This Row],[Simulated Live Weights]]+NORMINV(RAND(),0,'Machine 2'!$G$22)</f>
        <v>247.39760300571183</v>
      </c>
      <c r="H355">
        <f t="shared" ca="1" si="18"/>
        <v>181.85682604290653</v>
      </c>
      <c r="J355">
        <f ca="1">Table5[[#This Row],[Apply Oven Model On Half Of Machine 1 And Half Of Machine 2]]+NORMINV(RAND(),0,Oven!$G$22)</f>
        <v>182.40126879910662</v>
      </c>
      <c r="L355" s="11">
        <f t="shared" ca="1" si="16"/>
        <v>250.39771973678182</v>
      </c>
      <c r="M355">
        <f ca="1">Table5[[#This Row],[Apply Oven Model On Half Of Machine 1 And Half Of Machine 2]]+NORMINV(RAND(),0,Oven!$G$22)</f>
        <v>183.5997677832533</v>
      </c>
    </row>
    <row r="356" spans="1:13" x14ac:dyDescent="0.25">
      <c r="A356">
        <v>351</v>
      </c>
      <c r="B356">
        <f t="shared" ca="1" si="15"/>
        <v>308.03980066247959</v>
      </c>
      <c r="C356">
        <f ca="1">(1.247 * Table4[[#This Row],[Simulated Live Weights]] ) + 33.009</f>
        <v>417.13463142611209</v>
      </c>
      <c r="D356">
        <f ca="1">(1.3932*Table4[[#This Row],[Simulated Live Weights]])+5.316</f>
        <v>434.47705028296656</v>
      </c>
      <c r="E356">
        <f ca="1">Table4[[#This Row],[Apply Machine 1 Model]]+NORMINV(RAND(),0,'Machine 1'!$G$22)</f>
        <v>416.44228566431343</v>
      </c>
      <c r="F356">
        <f ca="1">Table4[[#This Row],[Simulated Live Weights]]+NORMINV(RAND(),0,'Machine 2'!$G$22)</f>
        <v>310.13782528103218</v>
      </c>
      <c r="H356">
        <f t="shared" ca="1" si="18"/>
        <v>181.22253002276597</v>
      </c>
      <c r="J356">
        <f ca="1">Table5[[#This Row],[Apply Oven Model On Half Of Machine 1 And Half Of Machine 2]]+NORMINV(RAND(),0,Oven!$G$22)</f>
        <v>177.15317588486892</v>
      </c>
      <c r="L356" s="10">
        <f t="shared" ca="1" si="16"/>
        <v>226.66526590828542</v>
      </c>
      <c r="M356">
        <f ca="1">Table5[[#This Row],[Apply Oven Model On Half Of Machine 1 And Half Of Machine 2]]+NORMINV(RAND(),0,Oven!$G$22)</f>
        <v>184.66042047856607</v>
      </c>
    </row>
    <row r="357" spans="1:13" x14ac:dyDescent="0.25">
      <c r="A357">
        <v>352</v>
      </c>
      <c r="B357">
        <f t="shared" ca="1" si="15"/>
        <v>223.51498899413437</v>
      </c>
      <c r="C357">
        <f ca="1">(1.247 * Table4[[#This Row],[Simulated Live Weights]] ) + 33.009</f>
        <v>311.73219127568558</v>
      </c>
      <c r="D357">
        <f ca="1">(1.3932*Table4[[#This Row],[Simulated Live Weights]])+5.316</f>
        <v>316.71708266662796</v>
      </c>
      <c r="E357">
        <f ca="1">Table4[[#This Row],[Apply Machine 1 Model]]+NORMINV(RAND(),0,'Machine 1'!$G$22)</f>
        <v>304.77964658636819</v>
      </c>
      <c r="F357">
        <f ca="1">Table4[[#This Row],[Simulated Live Weights]]+NORMINV(RAND(),0,'Machine 2'!$G$22)</f>
        <v>223.31793812334431</v>
      </c>
      <c r="H357">
        <f t="shared" ca="1" si="18"/>
        <v>181.81573180122459</v>
      </c>
      <c r="J357">
        <f ca="1">Table5[[#This Row],[Apply Oven Model On Half Of Machine 1 And Half Of Machine 2]]+NORMINV(RAND(),0,Oven!$G$22)</f>
        <v>177.28324282801191</v>
      </c>
      <c r="L357" s="11">
        <f t="shared" ca="1" si="16"/>
        <v>233.19118997650403</v>
      </c>
      <c r="M357">
        <f ca="1">Table5[[#This Row],[Apply Oven Model On Half Of Machine 1 And Half Of Machine 2]]+NORMINV(RAND(),0,Oven!$G$22)</f>
        <v>176.94566484079471</v>
      </c>
    </row>
    <row r="358" spans="1:13" x14ac:dyDescent="0.25">
      <c r="A358">
        <v>353</v>
      </c>
      <c r="B358">
        <f t="shared" ca="1" si="15"/>
        <v>250.20445743116997</v>
      </c>
      <c r="C358">
        <f ca="1">(1.247 * Table4[[#This Row],[Simulated Live Weights]] ) + 33.009</f>
        <v>345.01395841666897</v>
      </c>
      <c r="D358">
        <f ca="1">(1.3932*Table4[[#This Row],[Simulated Live Weights]])+5.316</f>
        <v>353.90085009310599</v>
      </c>
      <c r="E358">
        <f ca="1">Table4[[#This Row],[Apply Machine 1 Model]]+NORMINV(RAND(),0,'Machine 1'!$G$22)</f>
        <v>349.81977503752728</v>
      </c>
      <c r="F358">
        <f ca="1">Table4[[#This Row],[Simulated Live Weights]]+NORMINV(RAND(),0,'Machine 2'!$G$22)</f>
        <v>253.7981267691211</v>
      </c>
      <c r="H358">
        <f t="shared" ca="1" si="18"/>
        <v>179.74746158751702</v>
      </c>
      <c r="J358">
        <f ca="1">Table5[[#This Row],[Apply Oven Model On Half Of Machine 1 And Half Of Machine 2]]+NORMINV(RAND(),0,Oven!$G$22)</f>
        <v>177.02245958129538</v>
      </c>
      <c r="L358" s="10">
        <f t="shared" ca="1" si="16"/>
        <v>272.69841215006778</v>
      </c>
      <c r="M358">
        <f ca="1">Table5[[#This Row],[Apply Oven Model On Half Of Machine 1 And Half Of Machine 2]]+NORMINV(RAND(),0,Oven!$G$22)</f>
        <v>192.1652741750467</v>
      </c>
    </row>
    <row r="359" spans="1:13" x14ac:dyDescent="0.25">
      <c r="A359">
        <v>354</v>
      </c>
      <c r="B359">
        <f t="shared" ca="1" si="15"/>
        <v>228.3705829759468</v>
      </c>
      <c r="C359">
        <f ca="1">(1.247 * Table4[[#This Row],[Simulated Live Weights]] ) + 33.009</f>
        <v>317.78711697100573</v>
      </c>
      <c r="D359">
        <f ca="1">(1.3932*Table4[[#This Row],[Simulated Live Weights]])+5.316</f>
        <v>323.48189620208905</v>
      </c>
      <c r="E359">
        <f ca="1">Table4[[#This Row],[Apply Machine 1 Model]]+NORMINV(RAND(),0,'Machine 1'!$G$22)</f>
        <v>319.79698436139023</v>
      </c>
      <c r="F359">
        <f ca="1">Table4[[#This Row],[Simulated Live Weights]]+NORMINV(RAND(),0,'Machine 2'!$G$22)</f>
        <v>237.73893432893686</v>
      </c>
      <c r="H359">
        <f t="shared" ca="1" si="18"/>
        <v>184.00199274685613</v>
      </c>
      <c r="J359">
        <f ca="1">Table5[[#This Row],[Apply Oven Model On Half Of Machine 1 And Half Of Machine 2]]+NORMINV(RAND(),0,Oven!$G$22)</f>
        <v>182.73029791420478</v>
      </c>
      <c r="L359" s="11">
        <f t="shared" ca="1" si="16"/>
        <v>263.25271890054495</v>
      </c>
      <c r="M359">
        <f ca="1">Table5[[#This Row],[Apply Oven Model On Half Of Machine 1 And Half Of Machine 2]]+NORMINV(RAND(),0,Oven!$G$22)</f>
        <v>184.47966683886153</v>
      </c>
    </row>
    <row r="360" spans="1:13" x14ac:dyDescent="0.25">
      <c r="A360">
        <v>355</v>
      </c>
      <c r="B360">
        <f t="shared" ca="1" si="15"/>
        <v>242.00033764905163</v>
      </c>
      <c r="C360">
        <f ca="1">(1.247 * Table4[[#This Row],[Simulated Live Weights]] ) + 33.009</f>
        <v>334.78342104836742</v>
      </c>
      <c r="D360">
        <f ca="1">(1.3932*Table4[[#This Row],[Simulated Live Weights]])+5.316</f>
        <v>342.47087041265871</v>
      </c>
      <c r="E360">
        <f ca="1">Table4[[#This Row],[Apply Machine 1 Model]]+NORMINV(RAND(),0,'Machine 1'!$G$22)</f>
        <v>334.40247336723354</v>
      </c>
      <c r="F360">
        <f ca="1">Table4[[#This Row],[Simulated Live Weights]]+NORMINV(RAND(),0,'Machine 2'!$G$22)</f>
        <v>245.98476816275937</v>
      </c>
      <c r="H360">
        <f t="shared" ca="1" si="18"/>
        <v>180.47741087022371</v>
      </c>
      <c r="J360">
        <f ca="1">Table5[[#This Row],[Apply Oven Model On Half Of Machine 1 And Half Of Machine 2]]+NORMINV(RAND(),0,Oven!$G$22)</f>
        <v>178.32370786759037</v>
      </c>
      <c r="L360" s="10">
        <f t="shared" ca="1" si="16"/>
        <v>258.29850195886371</v>
      </c>
      <c r="M360">
        <f ca="1">Table5[[#This Row],[Apply Oven Model On Half Of Machine 1 And Half Of Machine 2]]+NORMINV(RAND(),0,Oven!$G$22)</f>
        <v>170.44639007004051</v>
      </c>
    </row>
    <row r="361" spans="1:13" x14ac:dyDescent="0.25">
      <c r="A361">
        <v>356</v>
      </c>
      <c r="B361">
        <f t="shared" ca="1" si="15"/>
        <v>246.99174854593963</v>
      </c>
      <c r="C361">
        <f ca="1">(1.247 * Table4[[#This Row],[Simulated Live Weights]] ) + 33.009</f>
        <v>341.00771043678674</v>
      </c>
      <c r="D361">
        <f ca="1">(1.3932*Table4[[#This Row],[Simulated Live Weights]])+5.316</f>
        <v>349.42490407420308</v>
      </c>
      <c r="E361">
        <f ca="1">Table4[[#This Row],[Apply Machine 1 Model]]+NORMINV(RAND(),0,'Machine 1'!$G$22)</f>
        <v>335.69876567674999</v>
      </c>
      <c r="F361">
        <f ca="1">Table4[[#This Row],[Simulated Live Weights]]+NORMINV(RAND(),0,'Machine 2'!$G$22)</f>
        <v>239.76367997352486</v>
      </c>
      <c r="H361">
        <f t="shared" ca="1" si="18"/>
        <v>180.22402154452757</v>
      </c>
      <c r="J361">
        <f ca="1">Table5[[#This Row],[Apply Oven Model On Half Of Machine 1 And Half Of Machine 2]]+NORMINV(RAND(),0,Oven!$G$22)</f>
        <v>175.4453751430184</v>
      </c>
      <c r="L361" s="11">
        <f t="shared" ca="1" si="16"/>
        <v>289.49601645664097</v>
      </c>
      <c r="M361">
        <f ca="1">Table5[[#This Row],[Apply Oven Model On Half Of Machine 1 And Half Of Machine 2]]+NORMINV(RAND(),0,Oven!$G$22)</f>
        <v>177.18161279969479</v>
      </c>
    </row>
    <row r="362" spans="1:13" x14ac:dyDescent="0.25">
      <c r="A362">
        <v>357</v>
      </c>
      <c r="B362">
        <f t="shared" ca="1" si="15"/>
        <v>280.89239336812255</v>
      </c>
      <c r="C362">
        <f ca="1">(1.247 * Table4[[#This Row],[Simulated Live Weights]] ) + 33.009</f>
        <v>383.28181453004885</v>
      </c>
      <c r="D362">
        <f ca="1">(1.3932*Table4[[#This Row],[Simulated Live Weights]])+5.316</f>
        <v>396.65528244046834</v>
      </c>
      <c r="E362">
        <f ca="1">Table4[[#This Row],[Apply Machine 1 Model]]+NORMINV(RAND(),0,'Machine 1'!$G$22)</f>
        <v>389.04357017119145</v>
      </c>
      <c r="F362">
        <f ca="1">Table4[[#This Row],[Simulated Live Weights]]+NORMINV(RAND(),0,'Machine 2'!$G$22)</f>
        <v>281.65230729528895</v>
      </c>
      <c r="H362">
        <f t="shared" ca="1" si="18"/>
        <v>175.15582173124415</v>
      </c>
      <c r="J362">
        <f ca="1">Table5[[#This Row],[Apply Oven Model On Half Of Machine 1 And Half Of Machine 2]]+NORMINV(RAND(),0,Oven!$G$22)</f>
        <v>180.47014379663861</v>
      </c>
      <c r="L362" s="10">
        <f t="shared" ca="1" si="16"/>
        <v>247.79972789572105</v>
      </c>
      <c r="M362">
        <f ca="1">Table5[[#This Row],[Apply Oven Model On Half Of Machine 1 And Half Of Machine 2]]+NORMINV(RAND(),0,Oven!$G$22)</f>
        <v>169.45111718806987</v>
      </c>
    </row>
    <row r="363" spans="1:13" x14ac:dyDescent="0.25">
      <c r="A363">
        <v>358</v>
      </c>
      <c r="B363">
        <f t="shared" ca="1" si="15"/>
        <v>247.85566265057179</v>
      </c>
      <c r="C363">
        <f ca="1">(1.247 * Table4[[#This Row],[Simulated Live Weights]] ) + 33.009</f>
        <v>342.08501132526305</v>
      </c>
      <c r="D363">
        <f ca="1">(1.3932*Table4[[#This Row],[Simulated Live Weights]])+5.316</f>
        <v>350.62850920477661</v>
      </c>
      <c r="E363">
        <f ca="1">Table4[[#This Row],[Apply Machine 1 Model]]+NORMINV(RAND(),0,'Machine 1'!$G$22)</f>
        <v>340.00987000208022</v>
      </c>
      <c r="F363">
        <f ca="1">Table4[[#This Row],[Simulated Live Weights]]+NORMINV(RAND(),0,'Machine 2'!$G$22)</f>
        <v>258.51763167033852</v>
      </c>
      <c r="H363">
        <f t="shared" ca="1" si="18"/>
        <v>174.95660798410654</v>
      </c>
      <c r="J363">
        <f ca="1">Table5[[#This Row],[Apply Oven Model On Half Of Machine 1 And Half Of Machine 2]]+NORMINV(RAND(),0,Oven!$G$22)</f>
        <v>182.83016800527918</v>
      </c>
      <c r="L363" s="11">
        <f t="shared" ca="1" si="16"/>
        <v>265.32097607971622</v>
      </c>
      <c r="M363">
        <f ca="1">Table5[[#This Row],[Apply Oven Model On Half Of Machine 1 And Half Of Machine 2]]+NORMINV(RAND(),0,Oven!$G$22)</f>
        <v>173.38828513025445</v>
      </c>
    </row>
    <row r="364" spans="1:13" x14ac:dyDescent="0.25">
      <c r="A364">
        <v>359</v>
      </c>
      <c r="B364">
        <f t="shared" ca="1" si="15"/>
        <v>271.67734143656054</v>
      </c>
      <c r="C364">
        <f ca="1">(1.247 * Table4[[#This Row],[Simulated Live Weights]] ) + 33.009</f>
        <v>371.79064477139104</v>
      </c>
      <c r="D364">
        <f ca="1">(1.3932*Table4[[#This Row],[Simulated Live Weights]])+5.316</f>
        <v>383.81687208941611</v>
      </c>
      <c r="E364">
        <f ca="1">Table4[[#This Row],[Apply Machine 1 Model]]+NORMINV(RAND(),0,'Machine 1'!$G$22)</f>
        <v>364.0655650507706</v>
      </c>
      <c r="F364">
        <f ca="1">Table4[[#This Row],[Simulated Live Weights]]+NORMINV(RAND(),0,'Machine 2'!$G$22)</f>
        <v>276.59846343040698</v>
      </c>
      <c r="H364">
        <f t="shared" ca="1" si="18"/>
        <v>172.96278271563392</v>
      </c>
      <c r="J364">
        <f ca="1">Table5[[#This Row],[Apply Oven Model On Half Of Machine 1 And Half Of Machine 2]]+NORMINV(RAND(),0,Oven!$G$22)</f>
        <v>168.53515939534796</v>
      </c>
      <c r="L364" s="10">
        <f t="shared" ca="1" si="16"/>
        <v>281.10561034081496</v>
      </c>
      <c r="M364">
        <f ca="1">Table5[[#This Row],[Apply Oven Model On Half Of Machine 1 And Half Of Machine 2]]+NORMINV(RAND(),0,Oven!$G$22)</f>
        <v>169.63084683968194</v>
      </c>
    </row>
    <row r="365" spans="1:13" x14ac:dyDescent="0.25">
      <c r="A365">
        <v>360</v>
      </c>
      <c r="B365">
        <f t="shared" ca="1" si="15"/>
        <v>299.87814601959838</v>
      </c>
      <c r="C365">
        <f ca="1">(1.247 * Table4[[#This Row],[Simulated Live Weights]] ) + 33.009</f>
        <v>406.95704808643922</v>
      </c>
      <c r="D365">
        <f ca="1">(1.3932*Table4[[#This Row],[Simulated Live Weights]])+5.316</f>
        <v>423.10623303450444</v>
      </c>
      <c r="E365">
        <f ca="1">Table4[[#This Row],[Apply Machine 1 Model]]+NORMINV(RAND(),0,'Machine 1'!$G$22)</f>
        <v>402.48122210016004</v>
      </c>
      <c r="F365">
        <f ca="1">Table4[[#This Row],[Simulated Live Weights]]+NORMINV(RAND(),0,'Machine 2'!$G$22)</f>
        <v>301.28569569997262</v>
      </c>
      <c r="H365">
        <f t="shared" ca="1" si="18"/>
        <v>177.72361569773381</v>
      </c>
      <c r="J365">
        <f ca="1">Table5[[#This Row],[Apply Oven Model On Half Of Machine 1 And Half Of Machine 2]]+NORMINV(RAND(),0,Oven!$G$22)</f>
        <v>181.40243971226747</v>
      </c>
      <c r="L365" s="11">
        <f t="shared" ca="1" si="16"/>
        <v>277.01819475369177</v>
      </c>
      <c r="M365">
        <f ca="1">Table5[[#This Row],[Apply Oven Model On Half Of Machine 1 And Half Of Machine 2]]+NORMINV(RAND(),0,Oven!$G$22)</f>
        <v>174.89597640957058</v>
      </c>
    </row>
    <row r="366" spans="1:13" x14ac:dyDescent="0.25">
      <c r="A366">
        <v>361</v>
      </c>
      <c r="B366">
        <f t="shared" ca="1" si="15"/>
        <v>222.68685444268004</v>
      </c>
      <c r="C366">
        <f ca="1">(1.247 * Table4[[#This Row],[Simulated Live Weights]] ) + 33.009</f>
        <v>310.69950749002203</v>
      </c>
      <c r="D366">
        <f ca="1">(1.3932*Table4[[#This Row],[Simulated Live Weights]])+5.316</f>
        <v>315.56332560954183</v>
      </c>
      <c r="E366">
        <f ca="1">Table4[[#This Row],[Apply Machine 1 Model]]+NORMINV(RAND(),0,'Machine 1'!$G$22)</f>
        <v>313.11982663815405</v>
      </c>
      <c r="F366">
        <f ca="1">Table4[[#This Row],[Simulated Live Weights]]+NORMINV(RAND(),0,'Machine 2'!$G$22)</f>
        <v>219.39029761044671</v>
      </c>
      <c r="H366">
        <f t="shared" ca="1" si="18"/>
        <v>176.21779636946638</v>
      </c>
      <c r="J366">
        <f ca="1">Table5[[#This Row],[Apply Oven Model On Half Of Machine 1 And Half Of Machine 2]]+NORMINV(RAND(),0,Oven!$G$22)</f>
        <v>184.62693746419546</v>
      </c>
      <c r="L366" s="10">
        <f t="shared" ca="1" si="16"/>
        <v>257.98522501765672</v>
      </c>
      <c r="M366">
        <f ca="1">Table5[[#This Row],[Apply Oven Model On Half Of Machine 1 And Half Of Machine 2]]+NORMINV(RAND(),0,Oven!$G$22)</f>
        <v>164.73741934542349</v>
      </c>
    </row>
    <row r="367" spans="1:13" x14ac:dyDescent="0.25">
      <c r="A367">
        <v>362</v>
      </c>
      <c r="B367">
        <f t="shared" ca="1" si="15"/>
        <v>224.08681383174971</v>
      </c>
      <c r="C367">
        <f ca="1">(1.247 * Table4[[#This Row],[Simulated Live Weights]] ) + 33.009</f>
        <v>312.44525684819195</v>
      </c>
      <c r="D367">
        <f ca="1">(1.3932*Table4[[#This Row],[Simulated Live Weights]])+5.316</f>
        <v>317.51374903039368</v>
      </c>
      <c r="E367">
        <f ca="1">Table4[[#This Row],[Apply Machine 1 Model]]+NORMINV(RAND(),0,'Machine 1'!$G$22)</f>
        <v>311.8969123419792</v>
      </c>
      <c r="F367">
        <f ca="1">Table4[[#This Row],[Simulated Live Weights]]+NORMINV(RAND(),0,'Machine 2'!$G$22)</f>
        <v>220.80450434717639</v>
      </c>
      <c r="H367">
        <f t="shared" ca="1" si="18"/>
        <v>177.0466639911069</v>
      </c>
      <c r="J367">
        <f ca="1">Table5[[#This Row],[Apply Oven Model On Half Of Machine 1 And Half Of Machine 2]]+NORMINV(RAND(),0,Oven!$G$22)</f>
        <v>175.4320462222494</v>
      </c>
      <c r="L367" s="11">
        <f t="shared" ca="1" si="16"/>
        <v>255.20576661333757</v>
      </c>
      <c r="M367">
        <f ca="1">Table5[[#This Row],[Apply Oven Model On Half Of Machine 1 And Half Of Machine 2]]+NORMINV(RAND(),0,Oven!$G$22)</f>
        <v>182.39378448431174</v>
      </c>
    </row>
    <row r="368" spans="1:13" x14ac:dyDescent="0.25">
      <c r="A368">
        <v>363</v>
      </c>
      <c r="B368">
        <f t="shared" ca="1" si="15"/>
        <v>261.68207467308889</v>
      </c>
      <c r="C368">
        <f ca="1">(1.247 * Table4[[#This Row],[Simulated Live Weights]] ) + 33.009</f>
        <v>359.32654711734187</v>
      </c>
      <c r="D368">
        <f ca="1">(1.3932*Table4[[#This Row],[Simulated Live Weights]])+5.316</f>
        <v>369.8914664345474</v>
      </c>
      <c r="E368">
        <f ca="1">Table4[[#This Row],[Apply Machine 1 Model]]+NORMINV(RAND(),0,'Machine 1'!$G$22)</f>
        <v>361.0924603267984</v>
      </c>
      <c r="F368">
        <f ca="1">Table4[[#This Row],[Simulated Live Weights]]+NORMINV(RAND(),0,'Machine 2'!$G$22)</f>
        <v>259.8426941866656</v>
      </c>
      <c r="H368">
        <f t="shared" ca="1" si="18"/>
        <v>180.02280532587662</v>
      </c>
      <c r="J368">
        <f ca="1">Table5[[#This Row],[Apply Oven Model On Half Of Machine 1 And Half Of Machine 2]]+NORMINV(RAND(),0,Oven!$G$22)</f>
        <v>174.52645343900221</v>
      </c>
      <c r="L368" s="10">
        <f t="shared" ca="1" si="16"/>
        <v>234.76295111239097</v>
      </c>
      <c r="M368">
        <f ca="1">Table5[[#This Row],[Apply Oven Model On Half Of Machine 1 And Half Of Machine 2]]+NORMINV(RAND(),0,Oven!$G$22)</f>
        <v>184.53210048574334</v>
      </c>
    </row>
    <row r="369" spans="1:13" x14ac:dyDescent="0.25">
      <c r="A369">
        <v>364</v>
      </c>
      <c r="B369">
        <f t="shared" ca="1" si="15"/>
        <v>271.2824030229765</v>
      </c>
      <c r="C369">
        <f ca="1">(1.247 * Table4[[#This Row],[Simulated Live Weights]] ) + 33.009</f>
        <v>371.29815656965172</v>
      </c>
      <c r="D369">
        <f ca="1">(1.3932*Table4[[#This Row],[Simulated Live Weights]])+5.316</f>
        <v>383.26664389161084</v>
      </c>
      <c r="E369">
        <f ca="1">Table4[[#This Row],[Apply Machine 1 Model]]+NORMINV(RAND(),0,'Machine 1'!$G$22)</f>
        <v>364.82470317797424</v>
      </c>
      <c r="F369">
        <f ca="1">Table4[[#This Row],[Simulated Live Weights]]+NORMINV(RAND(),0,'Machine 2'!$G$22)</f>
        <v>275.52268515371759</v>
      </c>
      <c r="H369">
        <f t="shared" ca="1" si="18"/>
        <v>179.24892561179524</v>
      </c>
      <c r="J369">
        <f ca="1">Table5[[#This Row],[Apply Oven Model On Half Of Machine 1 And Half Of Machine 2]]+NORMINV(RAND(),0,Oven!$G$22)</f>
        <v>190.93895307049414</v>
      </c>
      <c r="L369" s="11">
        <f t="shared" ca="1" si="16"/>
        <v>257.05277597164923</v>
      </c>
      <c r="M369">
        <f ca="1">Table5[[#This Row],[Apply Oven Model On Half Of Machine 1 And Half Of Machine 2]]+NORMINV(RAND(),0,Oven!$G$22)</f>
        <v>179.21201914738114</v>
      </c>
    </row>
    <row r="370" spans="1:13" x14ac:dyDescent="0.25">
      <c r="A370">
        <v>365</v>
      </c>
      <c r="B370">
        <f t="shared" ca="1" si="15"/>
        <v>234.86364302903965</v>
      </c>
      <c r="C370">
        <f ca="1">(1.247 * Table4[[#This Row],[Simulated Live Weights]] ) + 33.009</f>
        <v>325.88396285721251</v>
      </c>
      <c r="D370">
        <f ca="1">(1.3932*Table4[[#This Row],[Simulated Live Weights]])+5.316</f>
        <v>332.52802746805804</v>
      </c>
      <c r="E370">
        <f ca="1">Table4[[#This Row],[Apply Machine 1 Model]]+NORMINV(RAND(),0,'Machine 1'!$G$22)</f>
        <v>321.70353693036259</v>
      </c>
      <c r="F370">
        <f ca="1">Table4[[#This Row],[Simulated Live Weights]]+NORMINV(RAND(),0,'Machine 2'!$G$22)</f>
        <v>239.94040513177379</v>
      </c>
      <c r="H370">
        <f t="shared" ca="1" si="18"/>
        <v>177.43589411008369</v>
      </c>
      <c r="J370">
        <f ca="1">Table5[[#This Row],[Apply Oven Model On Half Of Machine 1 And Half Of Machine 2]]+NORMINV(RAND(),0,Oven!$G$22)</f>
        <v>185.00583454165792</v>
      </c>
      <c r="L370" s="10">
        <f t="shared" ca="1" si="16"/>
        <v>286.38662769753341</v>
      </c>
      <c r="M370">
        <f ca="1">Table5[[#This Row],[Apply Oven Model On Half Of Machine 1 And Half Of Machine 2]]+NORMINV(RAND(),0,Oven!$G$22)</f>
        <v>185.51860786442003</v>
      </c>
    </row>
    <row r="371" spans="1:13" x14ac:dyDescent="0.25">
      <c r="A371">
        <v>366</v>
      </c>
      <c r="B371">
        <f t="shared" ca="1" si="15"/>
        <v>228.03590481880266</v>
      </c>
      <c r="C371">
        <f ca="1">(1.247 * Table4[[#This Row],[Simulated Live Weights]] ) + 33.009</f>
        <v>317.36977330904693</v>
      </c>
      <c r="D371">
        <f ca="1">(1.3932*Table4[[#This Row],[Simulated Live Weights]])+5.316</f>
        <v>323.01562259355586</v>
      </c>
      <c r="E371">
        <f ca="1">Table4[[#This Row],[Apply Machine 1 Model]]+NORMINV(RAND(),0,'Machine 1'!$G$22)</f>
        <v>317.85299909949572</v>
      </c>
      <c r="F371">
        <f ca="1">Table4[[#This Row],[Simulated Live Weights]]+NORMINV(RAND(),0,'Machine 2'!$G$22)</f>
        <v>226.61670582255252</v>
      </c>
      <c r="H371">
        <f t="shared" ca="1" si="18"/>
        <v>183.89018075628633</v>
      </c>
      <c r="J371">
        <f ca="1">Table5[[#This Row],[Apply Oven Model On Half Of Machine 1 And Half Of Machine 2]]+NORMINV(RAND(),0,Oven!$G$22)</f>
        <v>184.71616376805787</v>
      </c>
      <c r="L371" s="11">
        <f t="shared" ca="1" si="16"/>
        <v>236.62366042711969</v>
      </c>
      <c r="M371">
        <f ca="1">Table5[[#This Row],[Apply Oven Model On Half Of Machine 1 And Half Of Machine 2]]+NORMINV(RAND(),0,Oven!$G$22)</f>
        <v>173.60536582859598</v>
      </c>
    </row>
    <row r="372" spans="1:13" x14ac:dyDescent="0.25">
      <c r="A372">
        <v>367</v>
      </c>
      <c r="B372">
        <f t="shared" ca="1" si="15"/>
        <v>236.35853774818699</v>
      </c>
      <c r="C372">
        <f ca="1">(1.247 * Table4[[#This Row],[Simulated Live Weights]] ) + 33.009</f>
        <v>327.74809657198921</v>
      </c>
      <c r="D372">
        <f ca="1">(1.3932*Table4[[#This Row],[Simulated Live Weights]])+5.316</f>
        <v>334.61071479077407</v>
      </c>
      <c r="E372">
        <f ca="1">Table4[[#This Row],[Apply Machine 1 Model]]+NORMINV(RAND(),0,'Machine 1'!$G$22)</f>
        <v>330.32513053891961</v>
      </c>
      <c r="F372">
        <f ca="1">Table4[[#This Row],[Simulated Live Weights]]+NORMINV(RAND(),0,'Machine 2'!$G$22)</f>
        <v>231.93617721707807</v>
      </c>
      <c r="H372">
        <f t="shared" ca="1" si="18"/>
        <v>172.0494943110495</v>
      </c>
      <c r="J372">
        <f ca="1">Table5[[#This Row],[Apply Oven Model On Half Of Machine 1 And Half Of Machine 2]]+NORMINV(RAND(),0,Oven!$G$22)</f>
        <v>179.18141292685061</v>
      </c>
      <c r="L372" s="10">
        <f t="shared" ca="1" si="16"/>
        <v>251.61491569681141</v>
      </c>
      <c r="M372">
        <f ca="1">Table5[[#This Row],[Apply Oven Model On Half Of Machine 1 And Half Of Machine 2]]+NORMINV(RAND(),0,Oven!$G$22)</f>
        <v>185.34739971558034</v>
      </c>
    </row>
    <row r="373" spans="1:13" x14ac:dyDescent="0.25">
      <c r="A373">
        <v>368</v>
      </c>
      <c r="B373">
        <f t="shared" ca="1" si="15"/>
        <v>240.7266904102402</v>
      </c>
      <c r="C373">
        <f ca="1">(1.247 * Table4[[#This Row],[Simulated Live Weights]] ) + 33.009</f>
        <v>333.19518294156956</v>
      </c>
      <c r="D373">
        <f ca="1">(1.3932*Table4[[#This Row],[Simulated Live Weights]])+5.316</f>
        <v>340.6964250795466</v>
      </c>
      <c r="E373">
        <f ca="1">Table4[[#This Row],[Apply Machine 1 Model]]+NORMINV(RAND(),0,'Machine 1'!$G$22)</f>
        <v>339.01401368099778</v>
      </c>
      <c r="F373">
        <f ca="1">Table4[[#This Row],[Simulated Live Weights]]+NORMINV(RAND(),0,'Machine 2'!$G$22)</f>
        <v>242.81114803629677</v>
      </c>
      <c r="H373">
        <f t="shared" ca="1" si="18"/>
        <v>172.48867934649641</v>
      </c>
      <c r="J373">
        <f ca="1">Table5[[#This Row],[Apply Oven Model On Half Of Machine 1 And Half Of Machine 2]]+NORMINV(RAND(),0,Oven!$G$22)</f>
        <v>169.15042428858166</v>
      </c>
      <c r="L373" s="11">
        <f t="shared" ca="1" si="16"/>
        <v>270.53817196197787</v>
      </c>
      <c r="M373">
        <f ca="1">Table5[[#This Row],[Apply Oven Model On Half Of Machine 1 And Half Of Machine 2]]+NORMINV(RAND(),0,Oven!$G$22)</f>
        <v>174.44825999901735</v>
      </c>
    </row>
    <row r="374" spans="1:13" x14ac:dyDescent="0.25">
      <c r="A374">
        <v>369</v>
      </c>
      <c r="B374">
        <f t="shared" ca="1" si="15"/>
        <v>243.22319425795732</v>
      </c>
      <c r="C374">
        <f ca="1">(1.247 * Table4[[#This Row],[Simulated Live Weights]] ) + 33.009</f>
        <v>336.3083232396728</v>
      </c>
      <c r="D374">
        <f ca="1">(1.3932*Table4[[#This Row],[Simulated Live Weights]])+5.316</f>
        <v>344.17455424018613</v>
      </c>
      <c r="E374">
        <f ca="1">Table4[[#This Row],[Apply Machine 1 Model]]+NORMINV(RAND(),0,'Machine 1'!$G$22)</f>
        <v>339.6645544209411</v>
      </c>
      <c r="F374">
        <f ca="1">Table4[[#This Row],[Simulated Live Weights]]+NORMINV(RAND(),0,'Machine 2'!$G$22)</f>
        <v>247.43138105023493</v>
      </c>
      <c r="H374">
        <f t="shared" ca="1" si="18"/>
        <v>176.26382054567671</v>
      </c>
      <c r="J374">
        <f ca="1">Table5[[#This Row],[Apply Oven Model On Half Of Machine 1 And Half Of Machine 2]]+NORMINV(RAND(),0,Oven!$G$22)</f>
        <v>167.68640169624146</v>
      </c>
      <c r="L374" s="10">
        <f t="shared" ca="1" si="16"/>
        <v>209.05557224968231</v>
      </c>
      <c r="M374">
        <f ca="1">Table5[[#This Row],[Apply Oven Model On Half Of Machine 1 And Half Of Machine 2]]+NORMINV(RAND(),0,Oven!$G$22)</f>
        <v>184.90522381215004</v>
      </c>
    </row>
    <row r="375" spans="1:13" x14ac:dyDescent="0.25">
      <c r="A375">
        <v>370</v>
      </c>
      <c r="B375">
        <f t="shared" ca="1" si="15"/>
        <v>178.81496217880817</v>
      </c>
      <c r="C375">
        <f ca="1">(1.247 * Table4[[#This Row],[Simulated Live Weights]] ) + 33.009</f>
        <v>255.99125783697383</v>
      </c>
      <c r="D375">
        <f ca="1">(1.3932*Table4[[#This Row],[Simulated Live Weights]])+5.316</f>
        <v>254.44100530751555</v>
      </c>
      <c r="E375">
        <f ca="1">Table4[[#This Row],[Apply Machine 1 Model]]+NORMINV(RAND(),0,'Machine 1'!$G$22)</f>
        <v>254.22756188742147</v>
      </c>
      <c r="F375">
        <f ca="1">Table4[[#This Row],[Simulated Live Weights]]+NORMINV(RAND(),0,'Machine 2'!$G$22)</f>
        <v>173.83525461623876</v>
      </c>
      <c r="H375">
        <f t="shared" ca="1" si="18"/>
        <v>186.2752826082652</v>
      </c>
      <c r="J375">
        <f ca="1">Table5[[#This Row],[Apply Oven Model On Half Of Machine 1 And Half Of Machine 2]]+NORMINV(RAND(),0,Oven!$G$22)</f>
        <v>181.52258344442879</v>
      </c>
      <c r="L375" s="11">
        <f t="shared" ca="1" si="16"/>
        <v>235.19019949802617</v>
      </c>
      <c r="M375">
        <f ca="1">Table5[[#This Row],[Apply Oven Model On Half Of Machine 1 And Half Of Machine 2]]+NORMINV(RAND(),0,Oven!$G$22)</f>
        <v>186.68841737062033</v>
      </c>
    </row>
    <row r="376" spans="1:13" x14ac:dyDescent="0.25">
      <c r="A376">
        <v>371</v>
      </c>
      <c r="B376">
        <f t="shared" ca="1" si="15"/>
        <v>292.49394002371866</v>
      </c>
      <c r="C376">
        <f ca="1">(1.247 * Table4[[#This Row],[Simulated Live Weights]] ) + 33.009</f>
        <v>397.74894320957725</v>
      </c>
      <c r="D376">
        <f ca="1">(1.3932*Table4[[#This Row],[Simulated Live Weights]])+5.316</f>
        <v>412.8185572410448</v>
      </c>
      <c r="E376">
        <f ca="1">Table4[[#This Row],[Apply Machine 1 Model]]+NORMINV(RAND(),0,'Machine 1'!$G$22)</f>
        <v>398.84292909369287</v>
      </c>
      <c r="F376">
        <f ca="1">Table4[[#This Row],[Simulated Live Weights]]+NORMINV(RAND(),0,'Machine 2'!$G$22)</f>
        <v>291.35315341912087</v>
      </c>
      <c r="H376">
        <f t="shared" ca="1" si="18"/>
        <v>183.07564138124042</v>
      </c>
      <c r="J376">
        <f ca="1">Table5[[#This Row],[Apply Oven Model On Half Of Machine 1 And Half Of Machine 2]]+NORMINV(RAND(),0,Oven!$G$22)</f>
        <v>190.72733657707343</v>
      </c>
      <c r="L376" s="10">
        <f t="shared" ca="1" si="16"/>
        <v>242.18236050161931</v>
      </c>
      <c r="M376">
        <f ca="1">Table5[[#This Row],[Apply Oven Model On Half Of Machine 1 And Half Of Machine 2]]+NORMINV(RAND(),0,Oven!$G$22)</f>
        <v>191.65456048531314</v>
      </c>
    </row>
    <row r="377" spans="1:13" x14ac:dyDescent="0.25">
      <c r="A377">
        <v>372</v>
      </c>
      <c r="B377">
        <f t="shared" ca="1" si="15"/>
        <v>211.42453994416186</v>
      </c>
      <c r="C377">
        <f ca="1">(1.247 * Table4[[#This Row],[Simulated Live Weights]] ) + 33.009</f>
        <v>296.65540131036988</v>
      </c>
      <c r="D377">
        <f ca="1">(1.3932*Table4[[#This Row],[Simulated Live Weights]])+5.316</f>
        <v>299.8726690502063</v>
      </c>
      <c r="E377">
        <f ca="1">Table4[[#This Row],[Apply Machine 1 Model]]+NORMINV(RAND(),0,'Machine 1'!$G$22)</f>
        <v>295.5058952349421</v>
      </c>
      <c r="F377">
        <f ca="1">Table4[[#This Row],[Simulated Live Weights]]+NORMINV(RAND(),0,'Machine 2'!$G$22)</f>
        <v>217.90519629487412</v>
      </c>
      <c r="H377">
        <f t="shared" ca="1" si="18"/>
        <v>176.96047196659813</v>
      </c>
      <c r="J377">
        <f ca="1">Table5[[#This Row],[Apply Oven Model On Half Of Machine 1 And Half Of Machine 2]]+NORMINV(RAND(),0,Oven!$G$22)</f>
        <v>178.86193124596139</v>
      </c>
      <c r="L377" s="11">
        <f t="shared" ca="1" si="16"/>
        <v>262.70921312567515</v>
      </c>
      <c r="M377">
        <f ca="1">Table5[[#This Row],[Apply Oven Model On Half Of Machine 1 And Half Of Machine 2]]+NORMINV(RAND(),0,Oven!$G$22)</f>
        <v>176.79036918344531</v>
      </c>
    </row>
    <row r="378" spans="1:13" x14ac:dyDescent="0.25">
      <c r="A378">
        <v>373</v>
      </c>
      <c r="B378">
        <f t="shared" ca="1" si="15"/>
        <v>250.02138226562786</v>
      </c>
      <c r="C378">
        <f ca="1">(1.247 * Table4[[#This Row],[Simulated Live Weights]] ) + 33.009</f>
        <v>344.78566368523798</v>
      </c>
      <c r="D378">
        <f ca="1">(1.3932*Table4[[#This Row],[Simulated Live Weights]])+5.316</f>
        <v>353.64578977247271</v>
      </c>
      <c r="E378">
        <f ca="1">Table4[[#This Row],[Apply Machine 1 Model]]+NORMINV(RAND(),0,'Machine 1'!$G$22)</f>
        <v>340.49316495411176</v>
      </c>
      <c r="F378">
        <f ca="1">Table4[[#This Row],[Simulated Live Weights]]+NORMINV(RAND(),0,'Machine 2'!$G$22)</f>
        <v>243.05838502529139</v>
      </c>
      <c r="H378">
        <f t="shared" ca="1" si="18"/>
        <v>182.71640874040014</v>
      </c>
      <c r="J378">
        <f ca="1">Table5[[#This Row],[Apply Oven Model On Half Of Machine 1 And Half Of Machine 2]]+NORMINV(RAND(),0,Oven!$G$22)</f>
        <v>187.04837464148039</v>
      </c>
      <c r="L378" s="10">
        <f t="shared" ca="1" si="16"/>
        <v>258.51976429119094</v>
      </c>
      <c r="M378">
        <f ca="1">Table5[[#This Row],[Apply Oven Model On Half Of Machine 1 And Half Of Machine 2]]+NORMINV(RAND(),0,Oven!$G$22)</f>
        <v>193.44464934021516</v>
      </c>
    </row>
    <row r="379" spans="1:13" x14ac:dyDescent="0.25">
      <c r="A379">
        <v>374</v>
      </c>
      <c r="B379">
        <f t="shared" ca="1" si="15"/>
        <v>219.87007323427957</v>
      </c>
      <c r="C379">
        <f ca="1">(1.247 * Table4[[#This Row],[Simulated Live Weights]] ) + 33.009</f>
        <v>307.18698132314665</v>
      </c>
      <c r="D379">
        <f ca="1">(1.3932*Table4[[#This Row],[Simulated Live Weights]])+5.316</f>
        <v>311.63898602999825</v>
      </c>
      <c r="E379">
        <f ca="1">Table4[[#This Row],[Apply Machine 1 Model]]+NORMINV(RAND(),0,'Machine 1'!$G$22)</f>
        <v>307.77073240011003</v>
      </c>
      <c r="F379">
        <f ca="1">Table4[[#This Row],[Simulated Live Weights]]+NORMINV(RAND(),0,'Machine 2'!$G$22)</f>
        <v>211.82241206085951</v>
      </c>
      <c r="H379">
        <f t="shared" ca="1" si="18"/>
        <v>176.56125955691726</v>
      </c>
      <c r="J379">
        <f ca="1">Table5[[#This Row],[Apply Oven Model On Half Of Machine 1 And Half Of Machine 2]]+NORMINV(RAND(),0,Oven!$G$22)</f>
        <v>172.01597962529075</v>
      </c>
      <c r="L379" s="11">
        <f t="shared" ca="1" si="16"/>
        <v>242.98748624266986</v>
      </c>
      <c r="M379">
        <f ca="1">Table5[[#This Row],[Apply Oven Model On Half Of Machine 1 And Half Of Machine 2]]+NORMINV(RAND(),0,Oven!$G$22)</f>
        <v>177.09315993918813</v>
      </c>
    </row>
    <row r="380" spans="1:13" x14ac:dyDescent="0.25">
      <c r="A380">
        <v>375</v>
      </c>
      <c r="B380">
        <f t="shared" ca="1" si="15"/>
        <v>250.10541641351406</v>
      </c>
      <c r="C380">
        <f ca="1">(1.247 * Table4[[#This Row],[Simulated Live Weights]] ) + 33.009</f>
        <v>344.8904542676521</v>
      </c>
      <c r="D380">
        <f ca="1">(1.3932*Table4[[#This Row],[Simulated Live Weights]])+5.316</f>
        <v>353.76286614730776</v>
      </c>
      <c r="E380">
        <f ca="1">Table4[[#This Row],[Apply Machine 1 Model]]+NORMINV(RAND(),0,'Machine 1'!$G$22)</f>
        <v>348.20773791259023</v>
      </c>
      <c r="F380">
        <f ca="1">Table4[[#This Row],[Simulated Live Weights]]+NORMINV(RAND(),0,'Machine 2'!$G$22)</f>
        <v>247.57524017412814</v>
      </c>
      <c r="H380">
        <f t="shared" ca="1" si="18"/>
        <v>180.39778803122988</v>
      </c>
      <c r="J380">
        <f ca="1">Table5[[#This Row],[Apply Oven Model On Half Of Machine 1 And Half Of Machine 2]]+NORMINV(RAND(),0,Oven!$G$22)</f>
        <v>178.19799781455396</v>
      </c>
      <c r="L380" s="10">
        <f t="shared" ca="1" si="16"/>
        <v>239.34730780250629</v>
      </c>
      <c r="M380">
        <f ca="1">Table5[[#This Row],[Apply Oven Model On Half Of Machine 1 And Half Of Machine 2]]+NORMINV(RAND(),0,Oven!$G$22)</f>
        <v>182.66066016967318</v>
      </c>
    </row>
    <row r="381" spans="1:13" x14ac:dyDescent="0.25">
      <c r="A381">
        <v>376</v>
      </c>
      <c r="B381">
        <f t="shared" ca="1" si="15"/>
        <v>237.39676823738824</v>
      </c>
      <c r="C381">
        <f ca="1">(1.247 * Table4[[#This Row],[Simulated Live Weights]] ) + 33.009</f>
        <v>329.04276999202318</v>
      </c>
      <c r="D381">
        <f ca="1">(1.3932*Table4[[#This Row],[Simulated Live Weights]])+5.316</f>
        <v>336.05717750832929</v>
      </c>
      <c r="E381">
        <f ca="1">Table4[[#This Row],[Apply Machine 1 Model]]+NORMINV(RAND(),0,'Machine 1'!$G$22)</f>
        <v>328.20291604937444</v>
      </c>
      <c r="F381">
        <f ca="1">Table4[[#This Row],[Simulated Live Weights]]+NORMINV(RAND(),0,'Machine 2'!$G$22)</f>
        <v>237.63769984903965</v>
      </c>
      <c r="H381">
        <f t="shared" ca="1" si="18"/>
        <v>183.49365026045285</v>
      </c>
      <c r="J381">
        <f ca="1">Table5[[#This Row],[Apply Oven Model On Half Of Machine 1 And Half Of Machine 2]]+NORMINV(RAND(),0,Oven!$G$22)</f>
        <v>178.73942042908845</v>
      </c>
      <c r="L381" s="11">
        <f t="shared" ca="1" si="16"/>
        <v>238.80904541107878</v>
      </c>
      <c r="M381">
        <f ca="1">Table5[[#This Row],[Apply Oven Model On Half Of Machine 1 And Half Of Machine 2]]+NORMINV(RAND(),0,Oven!$G$22)</f>
        <v>185.29648353950316</v>
      </c>
    </row>
    <row r="382" spans="1:13" x14ac:dyDescent="0.25">
      <c r="A382">
        <v>377</v>
      </c>
      <c r="B382">
        <f t="shared" ca="1" si="15"/>
        <v>220.96603885841625</v>
      </c>
      <c r="C382">
        <f ca="1">(1.247 * Table4[[#This Row],[Simulated Live Weights]] ) + 33.009</f>
        <v>308.5536504564451</v>
      </c>
      <c r="D382">
        <f ca="1">(1.3932*Table4[[#This Row],[Simulated Live Weights]])+5.316</f>
        <v>313.16588533754549</v>
      </c>
      <c r="E382">
        <f ca="1">Table4[[#This Row],[Apply Machine 1 Model]]+NORMINV(RAND(),0,'Machine 1'!$G$22)</f>
        <v>301.37479715629024</v>
      </c>
      <c r="F382">
        <f ca="1">Table4[[#This Row],[Simulated Live Weights]]+NORMINV(RAND(),0,'Machine 2'!$G$22)</f>
        <v>231.24921860321871</v>
      </c>
      <c r="H382">
        <f t="shared" ca="1" si="18"/>
        <v>172.14788832567757</v>
      </c>
      <c r="J382">
        <f ca="1">Table5[[#This Row],[Apply Oven Model On Half Of Machine 1 And Half Of Machine 2]]+NORMINV(RAND(),0,Oven!$G$22)</f>
        <v>177.91576262165054</v>
      </c>
      <c r="L382" s="10">
        <f t="shared" ca="1" si="16"/>
        <v>254.29676857804873</v>
      </c>
      <c r="M382">
        <f ca="1">Table5[[#This Row],[Apply Oven Model On Half Of Machine 1 And Half Of Machine 2]]+NORMINV(RAND(),0,Oven!$G$22)</f>
        <v>167.26346788440836</v>
      </c>
    </row>
    <row r="383" spans="1:13" x14ac:dyDescent="0.25">
      <c r="A383">
        <v>378</v>
      </c>
      <c r="B383">
        <f t="shared" ca="1" si="15"/>
        <v>240.88953359582726</v>
      </c>
      <c r="C383">
        <f ca="1">(1.247 * Table4[[#This Row],[Simulated Live Weights]] ) + 33.009</f>
        <v>333.39824839399665</v>
      </c>
      <c r="D383">
        <f ca="1">(1.3932*Table4[[#This Row],[Simulated Live Weights]])+5.316</f>
        <v>340.92329820570649</v>
      </c>
      <c r="E383">
        <f ca="1">Table4[[#This Row],[Apply Machine 1 Model]]+NORMINV(RAND(),0,'Machine 1'!$G$22)</f>
        <v>329.0610668327011</v>
      </c>
      <c r="F383">
        <f ca="1">Table4[[#This Row],[Simulated Live Weights]]+NORMINV(RAND(),0,'Machine 2'!$G$22)</f>
        <v>246.06547324819263</v>
      </c>
      <c r="H383">
        <f t="shared" ca="1" si="18"/>
        <v>184.17781840540411</v>
      </c>
      <c r="J383">
        <f ca="1">Table5[[#This Row],[Apply Oven Model On Half Of Machine 1 And Half Of Machine 2]]+NORMINV(RAND(),0,Oven!$G$22)</f>
        <v>177.87696427788788</v>
      </c>
      <c r="L383" s="11">
        <f t="shared" ca="1" si="16"/>
        <v>240.41517446338472</v>
      </c>
      <c r="M383">
        <f ca="1">Table5[[#This Row],[Apply Oven Model On Half Of Machine 1 And Half Of Machine 2]]+NORMINV(RAND(),0,Oven!$G$22)</f>
        <v>178.35698332369441</v>
      </c>
    </row>
    <row r="384" spans="1:13" x14ac:dyDescent="0.25">
      <c r="A384">
        <v>379</v>
      </c>
      <c r="B384">
        <f t="shared" ca="1" si="15"/>
        <v>240.58571738007083</v>
      </c>
      <c r="C384">
        <f ca="1">(1.247 * Table4[[#This Row],[Simulated Live Weights]] ) + 33.009</f>
        <v>333.01938957294834</v>
      </c>
      <c r="D384">
        <f ca="1">(1.3932*Table4[[#This Row],[Simulated Live Weights]])+5.316</f>
        <v>340.50002145391466</v>
      </c>
      <c r="E384">
        <f ca="1">Table4[[#This Row],[Apply Machine 1 Model]]+NORMINV(RAND(),0,'Machine 1'!$G$22)</f>
        <v>334.92013506278943</v>
      </c>
      <c r="F384">
        <f ca="1">Table4[[#This Row],[Simulated Live Weights]]+NORMINV(RAND(),0,'Machine 2'!$G$22)</f>
        <v>235.94039412310983</v>
      </c>
      <c r="H384">
        <f t="shared" ca="1" si="18"/>
        <v>183.06603107791406</v>
      </c>
      <c r="J384">
        <f ca="1">Table5[[#This Row],[Apply Oven Model On Half Of Machine 1 And Half Of Machine 2]]+NORMINV(RAND(),0,Oven!$G$22)</f>
        <v>185.11265691584541</v>
      </c>
      <c r="L384" s="10">
        <f t="shared" ca="1" si="16"/>
        <v>218.8580191661095</v>
      </c>
      <c r="M384">
        <f ca="1">Table5[[#This Row],[Apply Oven Model On Half Of Machine 1 And Half Of Machine 2]]+NORMINV(RAND(),0,Oven!$G$22)</f>
        <v>183.26894875752646</v>
      </c>
    </row>
    <row r="385" spans="1:13" x14ac:dyDescent="0.25">
      <c r="A385">
        <v>380</v>
      </c>
      <c r="B385">
        <f t="shared" ca="1" si="15"/>
        <v>239.93466376854425</v>
      </c>
      <c r="C385">
        <f ca="1">(1.247 * Table4[[#This Row],[Simulated Live Weights]] ) + 33.009</f>
        <v>332.2075257193747</v>
      </c>
      <c r="D385">
        <f ca="1">(1.3932*Table4[[#This Row],[Simulated Live Weights]])+5.316</f>
        <v>339.59297356233583</v>
      </c>
      <c r="E385">
        <f ca="1">Table4[[#This Row],[Apply Machine 1 Model]]+NORMINV(RAND(),0,'Machine 1'!$G$22)</f>
        <v>333.17201049691084</v>
      </c>
      <c r="F385">
        <f ca="1">Table4[[#This Row],[Simulated Live Weights]]+NORMINV(RAND(),0,'Machine 2'!$G$22)</f>
        <v>240.49144953785708</v>
      </c>
      <c r="H385">
        <f t="shared" ca="1" si="18"/>
        <v>178.02523282559827</v>
      </c>
      <c r="J385">
        <f ca="1">Table5[[#This Row],[Apply Oven Model On Half Of Machine 1 And Half Of Machine 2]]+NORMINV(RAND(),0,Oven!$G$22)</f>
        <v>168.06115640963816</v>
      </c>
      <c r="L385" s="11">
        <f t="shared" ca="1" si="16"/>
        <v>199.51117941021204</v>
      </c>
      <c r="M385">
        <f ca="1">Table5[[#This Row],[Apply Oven Model On Half Of Machine 1 And Half Of Machine 2]]+NORMINV(RAND(),0,Oven!$G$22)</f>
        <v>184.20309729081171</v>
      </c>
    </row>
    <row r="386" spans="1:13" x14ac:dyDescent="0.25">
      <c r="A386">
        <v>381</v>
      </c>
      <c r="B386">
        <f t="shared" ca="1" si="15"/>
        <v>262.185992661238</v>
      </c>
      <c r="C386">
        <f ca="1">(1.247 * Table4[[#This Row],[Simulated Live Weights]] ) + 33.009</f>
        <v>359.95493284856383</v>
      </c>
      <c r="D386">
        <f ca="1">(1.3932*Table4[[#This Row],[Simulated Live Weights]])+5.316</f>
        <v>370.59352497563674</v>
      </c>
      <c r="E386">
        <f ca="1">Table4[[#This Row],[Apply Machine 1 Model]]+NORMINV(RAND(),0,'Machine 1'!$G$22)</f>
        <v>358.34955831866864</v>
      </c>
      <c r="F386">
        <f ca="1">Table4[[#This Row],[Simulated Live Weights]]+NORMINV(RAND(),0,'Machine 2'!$G$22)</f>
        <v>259.79056452778741</v>
      </c>
      <c r="H386">
        <f t="shared" ca="1" si="18"/>
        <v>184.81534919625665</v>
      </c>
      <c r="J386">
        <f ca="1">Table5[[#This Row],[Apply Oven Model On Half Of Machine 1 And Half Of Machine 2]]+NORMINV(RAND(),0,Oven!$G$22)</f>
        <v>182.06026665444551</v>
      </c>
      <c r="L386" s="10">
        <f t="shared" ca="1" si="16"/>
        <v>219.6297438410167</v>
      </c>
      <c r="M386">
        <f ca="1">Table5[[#This Row],[Apply Oven Model On Half Of Machine 1 And Half Of Machine 2]]+NORMINV(RAND(),0,Oven!$G$22)</f>
        <v>181.80086551339585</v>
      </c>
    </row>
    <row r="387" spans="1:13" x14ac:dyDescent="0.25">
      <c r="A387">
        <v>382</v>
      </c>
      <c r="B387">
        <f t="shared" ca="1" si="15"/>
        <v>225.50778766202427</v>
      </c>
      <c r="C387">
        <f ca="1">(1.247 * Table4[[#This Row],[Simulated Live Weights]] ) + 33.009</f>
        <v>314.21721121454431</v>
      </c>
      <c r="D387">
        <f ca="1">(1.3932*Table4[[#This Row],[Simulated Live Weights]])+5.316</f>
        <v>319.49344977073218</v>
      </c>
      <c r="E387">
        <f ca="1">Table4[[#This Row],[Apply Machine 1 Model]]+NORMINV(RAND(),0,'Machine 1'!$G$22)</f>
        <v>317.34458670525862</v>
      </c>
      <c r="F387">
        <f ca="1">Table4[[#This Row],[Simulated Live Weights]]+NORMINV(RAND(),0,'Machine 2'!$G$22)</f>
        <v>226.36348991610825</v>
      </c>
      <c r="H387">
        <f t="shared" ca="1" si="18"/>
        <v>181.79539563652625</v>
      </c>
      <c r="J387">
        <f ca="1">Table5[[#This Row],[Apply Oven Model On Half Of Machine 1 And Half Of Machine 2]]+NORMINV(RAND(),0,Oven!$G$22)</f>
        <v>181.93976326757561</v>
      </c>
      <c r="L387" s="11">
        <f t="shared" ca="1" si="16"/>
        <v>224.7748737992608</v>
      </c>
      <c r="M387">
        <f ca="1">Table5[[#This Row],[Apply Oven Model On Half Of Machine 1 And Half Of Machine 2]]+NORMINV(RAND(),0,Oven!$G$22)</f>
        <v>180.42365324153155</v>
      </c>
    </row>
    <row r="388" spans="1:13" x14ac:dyDescent="0.25">
      <c r="A388">
        <v>383</v>
      </c>
      <c r="B388">
        <f t="shared" ca="1" si="15"/>
        <v>246.20802722956154</v>
      </c>
      <c r="C388">
        <f ca="1">(1.247 * Table4[[#This Row],[Simulated Live Weights]] ) + 33.009</f>
        <v>340.03040995526328</v>
      </c>
      <c r="D388">
        <f ca="1">(1.3932*Table4[[#This Row],[Simulated Live Weights]])+5.316</f>
        <v>348.33302353622508</v>
      </c>
      <c r="E388">
        <f ca="1">Table4[[#This Row],[Apply Machine 1 Model]]+NORMINV(RAND(),0,'Machine 1'!$G$22)</f>
        <v>340.85538789007393</v>
      </c>
      <c r="F388">
        <f ca="1">Table4[[#This Row],[Simulated Live Weights]]+NORMINV(RAND(),0,'Machine 2'!$G$22)</f>
        <v>247.61973846027601</v>
      </c>
      <c r="H388">
        <f t="shared" ca="1" si="18"/>
        <v>182.72534833934509</v>
      </c>
      <c r="J388">
        <f ca="1">Table5[[#This Row],[Apply Oven Model On Half Of Machine 1 And Half Of Machine 2]]+NORMINV(RAND(),0,Oven!$G$22)</f>
        <v>180.67520441092921</v>
      </c>
      <c r="L388" s="10">
        <f t="shared" ca="1" si="16"/>
        <v>229.5319421247348</v>
      </c>
      <c r="M388">
        <f ca="1">Table5[[#This Row],[Apply Oven Model On Half Of Machine 1 And Half Of Machine 2]]+NORMINV(RAND(),0,Oven!$G$22)</f>
        <v>183.58498624882915</v>
      </c>
    </row>
    <row r="389" spans="1:13" x14ac:dyDescent="0.25">
      <c r="A389">
        <v>384</v>
      </c>
      <c r="B389">
        <f t="shared" ca="1" si="15"/>
        <v>236.58393361194487</v>
      </c>
      <c r="C389">
        <f ca="1">(1.247 * Table4[[#This Row],[Simulated Live Weights]] ) + 33.009</f>
        <v>328.02916521409531</v>
      </c>
      <c r="D389">
        <f ca="1">(1.3932*Table4[[#This Row],[Simulated Live Weights]])+5.316</f>
        <v>334.92473630816158</v>
      </c>
      <c r="E389">
        <f ca="1">Table4[[#This Row],[Apply Machine 1 Model]]+NORMINV(RAND(),0,'Machine 1'!$G$22)</f>
        <v>329.05715306032283</v>
      </c>
      <c r="F389">
        <f ca="1">Table4[[#This Row],[Simulated Live Weights]]+NORMINV(RAND(),0,'Machine 2'!$G$22)</f>
        <v>240.55835667661231</v>
      </c>
      <c r="H389">
        <f t="shared" ca="1" si="18"/>
        <v>188.22112589396403</v>
      </c>
      <c r="J389">
        <f ca="1">Table5[[#This Row],[Apply Oven Model On Half Of Machine 1 And Half Of Machine 2]]+NORMINV(RAND(),0,Oven!$G$22)</f>
        <v>181.60095358323542</v>
      </c>
      <c r="L389" s="11">
        <f t="shared" ca="1" si="16"/>
        <v>250.36637533085383</v>
      </c>
      <c r="M389">
        <f ca="1">Table5[[#This Row],[Apply Oven Model On Half Of Machine 1 And Half Of Machine 2]]+NORMINV(RAND(),0,Oven!$G$22)</f>
        <v>175.27269905473179</v>
      </c>
    </row>
    <row r="390" spans="1:13" x14ac:dyDescent="0.25">
      <c r="A390">
        <v>385</v>
      </c>
      <c r="B390">
        <f t="shared" ref="B390:B453" ca="1" si="19">NORMINV(RAND(),$E$2,$E$3)</f>
        <v>243.82440325655449</v>
      </c>
      <c r="C390">
        <f ca="1">(1.247 * Table4[[#This Row],[Simulated Live Weights]] ) + 33.009</f>
        <v>337.05803086092351</v>
      </c>
      <c r="D390">
        <f ca="1">(1.3932*Table4[[#This Row],[Simulated Live Weights]])+5.316</f>
        <v>345.01215861703167</v>
      </c>
      <c r="E390">
        <f ca="1">Table4[[#This Row],[Apply Machine 1 Model]]+NORMINV(RAND(),0,'Machine 1'!$G$22)</f>
        <v>335.18270941214826</v>
      </c>
      <c r="F390">
        <f ca="1">Table4[[#This Row],[Simulated Live Weights]]+NORMINV(RAND(),0,'Machine 2'!$G$22)</f>
        <v>241.06276330930891</v>
      </c>
      <c r="H390">
        <f t="shared" ca="1" si="18"/>
        <v>180.86977518968951</v>
      </c>
      <c r="J390">
        <f ca="1">Table5[[#This Row],[Apply Oven Model On Half Of Machine 1 And Half Of Machine 2]]+NORMINV(RAND(),0,Oven!$G$22)</f>
        <v>186.72173500433064</v>
      </c>
      <c r="L390" s="10">
        <f t="shared" ref="L390:L453" ca="1" si="20">NORMINV(RAND(),$E$2,$E$3)</f>
        <v>232.43812766522765</v>
      </c>
      <c r="M390">
        <f ca="1">Table5[[#This Row],[Apply Oven Model On Half Of Machine 1 And Half Of Machine 2]]+NORMINV(RAND(),0,Oven!$G$22)</f>
        <v>184.49263747713246</v>
      </c>
    </row>
    <row r="391" spans="1:13" x14ac:dyDescent="0.25">
      <c r="A391">
        <v>386</v>
      </c>
      <c r="B391">
        <f t="shared" ca="1" si="19"/>
        <v>265.35941432473476</v>
      </c>
      <c r="C391">
        <f ca="1">(1.247 * Table4[[#This Row],[Simulated Live Weights]] ) + 33.009</f>
        <v>363.91218966294429</v>
      </c>
      <c r="D391">
        <f ca="1">(1.3932*Table4[[#This Row],[Simulated Live Weights]])+5.316</f>
        <v>375.01473603722042</v>
      </c>
      <c r="E391">
        <f ca="1">Table4[[#This Row],[Apply Machine 1 Model]]+NORMINV(RAND(),0,'Machine 1'!$G$22)</f>
        <v>365.71125972423442</v>
      </c>
      <c r="F391">
        <f ca="1">Table4[[#This Row],[Simulated Live Weights]]+NORMINV(RAND(),0,'Machine 2'!$G$22)</f>
        <v>261.16345658393493</v>
      </c>
      <c r="H391">
        <f t="shared" ca="1" si="18"/>
        <v>182.6842188396981</v>
      </c>
      <c r="J391">
        <f ca="1">Table5[[#This Row],[Apply Oven Model On Half Of Machine 1 And Half Of Machine 2]]+NORMINV(RAND(),0,Oven!$G$22)</f>
        <v>186.76623287725613</v>
      </c>
      <c r="L391" s="11">
        <f t="shared" ca="1" si="20"/>
        <v>274.03276680437261</v>
      </c>
      <c r="M391">
        <f ca="1">Table5[[#This Row],[Apply Oven Model On Half Of Machine 1 And Half Of Machine 2]]+NORMINV(RAND(),0,Oven!$G$22)</f>
        <v>184.25753725749962</v>
      </c>
    </row>
    <row r="392" spans="1:13" x14ac:dyDescent="0.25">
      <c r="A392">
        <v>387</v>
      </c>
      <c r="B392">
        <f t="shared" ca="1" si="19"/>
        <v>224.15640526230004</v>
      </c>
      <c r="C392">
        <f ca="1">(1.247 * Table4[[#This Row],[Simulated Live Weights]] ) + 33.009</f>
        <v>312.5320373620882</v>
      </c>
      <c r="D392">
        <f ca="1">(1.3932*Table4[[#This Row],[Simulated Live Weights]])+5.316</f>
        <v>317.61070381143639</v>
      </c>
      <c r="E392">
        <f ca="1">Table4[[#This Row],[Apply Machine 1 Model]]+NORMINV(RAND(),0,'Machine 1'!$G$22)</f>
        <v>306.53775950543007</v>
      </c>
      <c r="F392">
        <f ca="1">Table4[[#This Row],[Simulated Live Weights]]+NORMINV(RAND(),0,'Machine 2'!$G$22)</f>
        <v>233.59755263867046</v>
      </c>
      <c r="H392">
        <f t="shared" ca="1" si="18"/>
        <v>179.49447472140236</v>
      </c>
      <c r="J392">
        <f ca="1">Table5[[#This Row],[Apply Oven Model On Half Of Machine 1 And Half Of Machine 2]]+NORMINV(RAND(),0,Oven!$G$22)</f>
        <v>182.8958904292106</v>
      </c>
      <c r="L392" s="10">
        <f t="shared" ca="1" si="20"/>
        <v>226.08748921102017</v>
      </c>
      <c r="M392">
        <f ca="1">Table5[[#This Row],[Apply Oven Model On Half Of Machine 1 And Half Of Machine 2]]+NORMINV(RAND(),0,Oven!$G$22)</f>
        <v>185.10593145118807</v>
      </c>
    </row>
    <row r="393" spans="1:13" x14ac:dyDescent="0.25">
      <c r="A393">
        <v>388</v>
      </c>
      <c r="B393">
        <f t="shared" ca="1" si="19"/>
        <v>273.85138474330051</v>
      </c>
      <c r="C393">
        <f ca="1">(1.247 * Table4[[#This Row],[Simulated Live Weights]] ) + 33.009</f>
        <v>374.50167677489577</v>
      </c>
      <c r="D393">
        <f ca="1">(1.3932*Table4[[#This Row],[Simulated Live Weights]])+5.316</f>
        <v>386.84574922436627</v>
      </c>
      <c r="E393">
        <f ca="1">Table4[[#This Row],[Apply Machine 1 Model]]+NORMINV(RAND(),0,'Machine 1'!$G$22)</f>
        <v>375.84928225464722</v>
      </c>
      <c r="F393">
        <f ca="1">Table4[[#This Row],[Simulated Live Weights]]+NORMINV(RAND(),0,'Machine 2'!$G$22)</f>
        <v>282.15977188981384</v>
      </c>
      <c r="H393">
        <f t="shared" ca="1" si="18"/>
        <v>177.66105863557775</v>
      </c>
      <c r="J393">
        <f ca="1">Table5[[#This Row],[Apply Oven Model On Half Of Machine 1 And Half Of Machine 2]]+NORMINV(RAND(),0,Oven!$G$22)</f>
        <v>175.31274969233007</v>
      </c>
      <c r="L393" s="11">
        <f t="shared" ca="1" si="20"/>
        <v>295.18968921273847</v>
      </c>
      <c r="M393">
        <f ca="1">Table5[[#This Row],[Apply Oven Model On Half Of Machine 1 And Half Of Machine 2]]+NORMINV(RAND(),0,Oven!$G$22)</f>
        <v>184.42616625705847</v>
      </c>
    </row>
    <row r="394" spans="1:13" x14ac:dyDescent="0.25">
      <c r="A394">
        <v>389</v>
      </c>
      <c r="B394">
        <f t="shared" ca="1" si="19"/>
        <v>231.38883703246523</v>
      </c>
      <c r="C394">
        <f ca="1">(1.247 * Table4[[#This Row],[Simulated Live Weights]] ) + 33.009</f>
        <v>321.55087977948421</v>
      </c>
      <c r="D394">
        <f ca="1">(1.3932*Table4[[#This Row],[Simulated Live Weights]])+5.316</f>
        <v>327.68692775363053</v>
      </c>
      <c r="E394">
        <f ca="1">Table4[[#This Row],[Apply Machine 1 Model]]+NORMINV(RAND(),0,'Machine 1'!$G$22)</f>
        <v>325.0869321031513</v>
      </c>
      <c r="F394">
        <f ca="1">Table4[[#This Row],[Simulated Live Weights]]+NORMINV(RAND(),0,'Machine 2'!$G$22)</f>
        <v>219.98625102708746</v>
      </c>
      <c r="H394">
        <f t="shared" ca="1" si="18"/>
        <v>176.21104366427409</v>
      </c>
      <c r="J394">
        <f ca="1">Table5[[#This Row],[Apply Oven Model On Half Of Machine 1 And Half Of Machine 2]]+NORMINV(RAND(),0,Oven!$G$22)</f>
        <v>169.92253301439263</v>
      </c>
      <c r="L394" s="10">
        <f t="shared" ca="1" si="20"/>
        <v>222.07870164286601</v>
      </c>
      <c r="M394">
        <f ca="1">Table5[[#This Row],[Apply Oven Model On Half Of Machine 1 And Half Of Machine 2]]+NORMINV(RAND(),0,Oven!$G$22)</f>
        <v>173.88025792732449</v>
      </c>
    </row>
    <row r="395" spans="1:13" x14ac:dyDescent="0.25">
      <c r="A395">
        <v>390</v>
      </c>
      <c r="B395">
        <f t="shared" ca="1" si="19"/>
        <v>273.98007376727145</v>
      </c>
      <c r="C395">
        <f ca="1">(1.247 * Table4[[#This Row],[Simulated Live Weights]] ) + 33.009</f>
        <v>374.66215198778752</v>
      </c>
      <c r="D395">
        <f ca="1">(1.3932*Table4[[#This Row],[Simulated Live Weights]])+5.316</f>
        <v>387.02503877256254</v>
      </c>
      <c r="E395">
        <f ca="1">Table4[[#This Row],[Apply Machine 1 Model]]+NORMINV(RAND(),0,'Machine 1'!$G$22)</f>
        <v>375.81656335520387</v>
      </c>
      <c r="F395">
        <f ca="1">Table4[[#This Row],[Simulated Live Weights]]+NORMINV(RAND(),0,'Machine 2'!$G$22)</f>
        <v>261.8872436720178</v>
      </c>
      <c r="H395">
        <f t="shared" ca="1" si="18"/>
        <v>181.26600507357642</v>
      </c>
      <c r="J395">
        <f ca="1">Table5[[#This Row],[Apply Oven Model On Half Of Machine 1 And Half Of Machine 2]]+NORMINV(RAND(),0,Oven!$G$22)</f>
        <v>184.52106492959399</v>
      </c>
      <c r="L395" s="11">
        <f t="shared" ca="1" si="20"/>
        <v>206.3364081494453</v>
      </c>
      <c r="M395">
        <f ca="1">Table5[[#This Row],[Apply Oven Model On Half Of Machine 1 And Half Of Machine 2]]+NORMINV(RAND(),0,Oven!$G$22)</f>
        <v>178.51407145122707</v>
      </c>
    </row>
    <row r="396" spans="1:13" x14ac:dyDescent="0.25">
      <c r="A396">
        <v>391</v>
      </c>
      <c r="B396">
        <f t="shared" ca="1" si="19"/>
        <v>302.84341589377334</v>
      </c>
      <c r="C396">
        <f ca="1">(1.247 * Table4[[#This Row],[Simulated Live Weights]] ) + 33.009</f>
        <v>410.65473961953541</v>
      </c>
      <c r="D396">
        <f ca="1">(1.3932*Table4[[#This Row],[Simulated Live Weights]])+5.316</f>
        <v>427.23744702320499</v>
      </c>
      <c r="E396">
        <f ca="1">Table4[[#This Row],[Apply Machine 1 Model]]+NORMINV(RAND(),0,'Machine 1'!$G$22)</f>
        <v>409.45974961547768</v>
      </c>
      <c r="F396">
        <f ca="1">Table4[[#This Row],[Simulated Live Weights]]+NORMINV(RAND(),0,'Machine 2'!$G$22)</f>
        <v>303.71786230128765</v>
      </c>
      <c r="H396">
        <f t="shared" ca="1" si="18"/>
        <v>176.44854358127742</v>
      </c>
      <c r="J396">
        <f ca="1">Table5[[#This Row],[Apply Oven Model On Half Of Machine 1 And Half Of Machine 2]]+NORMINV(RAND(),0,Oven!$G$22)</f>
        <v>178.02337129488208</v>
      </c>
      <c r="L396" s="10">
        <f t="shared" ca="1" si="20"/>
        <v>231.46958980095258</v>
      </c>
      <c r="M396">
        <f ca="1">Table5[[#This Row],[Apply Oven Model On Half Of Machine 1 And Half Of Machine 2]]+NORMINV(RAND(),0,Oven!$G$22)</f>
        <v>178.32807372760718</v>
      </c>
    </row>
    <row r="397" spans="1:13" x14ac:dyDescent="0.25">
      <c r="A397">
        <v>392</v>
      </c>
      <c r="B397">
        <f t="shared" ca="1" si="19"/>
        <v>173.56208588316866</v>
      </c>
      <c r="C397">
        <f ca="1">(1.247 * Table4[[#This Row],[Simulated Live Weights]] ) + 33.009</f>
        <v>249.44092109631134</v>
      </c>
      <c r="D397">
        <f ca="1">(1.3932*Table4[[#This Row],[Simulated Live Weights]])+5.316</f>
        <v>247.12269805243059</v>
      </c>
      <c r="E397">
        <f ca="1">Table4[[#This Row],[Apply Machine 1 Model]]+NORMINV(RAND(),0,'Machine 1'!$G$22)</f>
        <v>246.51966379396293</v>
      </c>
      <c r="F397">
        <f ca="1">Table4[[#This Row],[Simulated Live Weights]]+NORMINV(RAND(),0,'Machine 2'!$G$22)</f>
        <v>180.48062329948706</v>
      </c>
      <c r="H397">
        <f t="shared" ca="1" si="18"/>
        <v>180.41209458157735</v>
      </c>
      <c r="J397">
        <f ca="1">Table5[[#This Row],[Apply Oven Model On Half Of Machine 1 And Half Of Machine 2]]+NORMINV(RAND(),0,Oven!$G$22)</f>
        <v>178.48447926632946</v>
      </c>
      <c r="L397" s="11">
        <f t="shared" ca="1" si="20"/>
        <v>257.06684429036687</v>
      </c>
      <c r="M397">
        <f ca="1">Table5[[#This Row],[Apply Oven Model On Half Of Machine 1 And Half Of Machine 2]]+NORMINV(RAND(),0,Oven!$G$22)</f>
        <v>163.38432472472928</v>
      </c>
    </row>
    <row r="398" spans="1:13" x14ac:dyDescent="0.25">
      <c r="A398">
        <v>393</v>
      </c>
      <c r="B398">
        <f t="shared" ca="1" si="19"/>
        <v>274.96119586759414</v>
      </c>
      <c r="C398">
        <f ca="1">(1.247 * Table4[[#This Row],[Simulated Live Weights]] ) + 33.009</f>
        <v>375.88561124688994</v>
      </c>
      <c r="D398">
        <f ca="1">(1.3932*Table4[[#This Row],[Simulated Live Weights]])+5.316</f>
        <v>388.39193808273211</v>
      </c>
      <c r="E398">
        <f ca="1">Table4[[#This Row],[Apply Machine 1 Model]]+NORMINV(RAND(),0,'Machine 1'!$G$22)</f>
        <v>373.1122938449239</v>
      </c>
      <c r="F398">
        <f ca="1">Table4[[#This Row],[Simulated Live Weights]]+NORMINV(RAND(),0,'Machine 2'!$G$22)</f>
        <v>266.60023689614968</v>
      </c>
      <c r="H398">
        <f t="shared" ca="1" si="18"/>
        <v>187.67222778982628</v>
      </c>
      <c r="J398">
        <f ca="1">Table5[[#This Row],[Apply Oven Model On Half Of Machine 1 And Half Of Machine 2]]+NORMINV(RAND(),0,Oven!$G$22)</f>
        <v>185.03989809764965</v>
      </c>
      <c r="L398" s="10">
        <f t="shared" ca="1" si="20"/>
        <v>278.76346433362852</v>
      </c>
      <c r="M398">
        <f ca="1">Table5[[#This Row],[Apply Oven Model On Half Of Machine 1 And Half Of Machine 2]]+NORMINV(RAND(),0,Oven!$G$22)</f>
        <v>178.6528983928718</v>
      </c>
    </row>
    <row r="399" spans="1:13" x14ac:dyDescent="0.25">
      <c r="A399">
        <v>394</v>
      </c>
      <c r="B399">
        <f t="shared" ca="1" si="19"/>
        <v>216.58132348317389</v>
      </c>
      <c r="C399">
        <f ca="1">(1.247 * Table4[[#This Row],[Simulated Live Weights]] ) + 33.009</f>
        <v>303.0859103835179</v>
      </c>
      <c r="D399">
        <f ca="1">(1.3932*Table4[[#This Row],[Simulated Live Weights]])+5.316</f>
        <v>307.05709987675783</v>
      </c>
      <c r="E399">
        <f ca="1">Table4[[#This Row],[Apply Machine 1 Model]]+NORMINV(RAND(),0,'Machine 1'!$G$22)</f>
        <v>300.88485548551171</v>
      </c>
      <c r="F399">
        <f ca="1">Table4[[#This Row],[Simulated Live Weights]]+NORMINV(RAND(),0,'Machine 2'!$G$22)</f>
        <v>213.30456350543164</v>
      </c>
      <c r="H399">
        <f t="shared" ca="1" si="18"/>
        <v>177.74804984447496</v>
      </c>
      <c r="J399">
        <f ca="1">Table5[[#This Row],[Apply Oven Model On Half Of Machine 1 And Half Of Machine 2]]+NORMINV(RAND(),0,Oven!$G$22)</f>
        <v>168.36837577590464</v>
      </c>
      <c r="L399" s="11">
        <f t="shared" ca="1" si="20"/>
        <v>225.28731781805124</v>
      </c>
      <c r="M399">
        <f ca="1">Table5[[#This Row],[Apply Oven Model On Half Of Machine 1 And Half Of Machine 2]]+NORMINV(RAND(),0,Oven!$G$22)</f>
        <v>171.84724563247102</v>
      </c>
    </row>
    <row r="400" spans="1:13" x14ac:dyDescent="0.25">
      <c r="A400">
        <v>395</v>
      </c>
      <c r="B400">
        <f t="shared" ca="1" si="19"/>
        <v>262.02650099731153</v>
      </c>
      <c r="C400">
        <f ca="1">(1.247 * Table4[[#This Row],[Simulated Live Weights]] ) + 33.009</f>
        <v>359.75604674364752</v>
      </c>
      <c r="D400">
        <f ca="1">(1.3932*Table4[[#This Row],[Simulated Live Weights]])+5.316</f>
        <v>370.37132118945442</v>
      </c>
      <c r="E400">
        <f ca="1">Table4[[#This Row],[Apply Machine 1 Model]]+NORMINV(RAND(),0,'Machine 1'!$G$22)</f>
        <v>358.88446473586413</v>
      </c>
      <c r="F400">
        <f ca="1">Table4[[#This Row],[Simulated Live Weights]]+NORMINV(RAND(),0,'Machine 2'!$G$22)</f>
        <v>260.41096633898616</v>
      </c>
      <c r="H400">
        <f t="shared" ca="1" si="18"/>
        <v>185.95972386271677</v>
      </c>
      <c r="J400">
        <f ca="1">Table5[[#This Row],[Apply Oven Model On Half Of Machine 1 And Half Of Machine 2]]+NORMINV(RAND(),0,Oven!$G$22)</f>
        <v>186.62151728901202</v>
      </c>
      <c r="L400" s="10">
        <f t="shared" ca="1" si="20"/>
        <v>236.79922735130285</v>
      </c>
      <c r="M400">
        <f ca="1">Table5[[#This Row],[Apply Oven Model On Half Of Machine 1 And Half Of Machine 2]]+NORMINV(RAND(),0,Oven!$G$22)</f>
        <v>176.42255227545715</v>
      </c>
    </row>
    <row r="401" spans="1:13" x14ac:dyDescent="0.25">
      <c r="A401">
        <v>396</v>
      </c>
      <c r="B401">
        <f t="shared" ca="1" si="19"/>
        <v>237.44428022828859</v>
      </c>
      <c r="C401">
        <f ca="1">(1.247 * Table4[[#This Row],[Simulated Live Weights]] ) + 33.009</f>
        <v>329.10201744467594</v>
      </c>
      <c r="D401">
        <f ca="1">(1.3932*Table4[[#This Row],[Simulated Live Weights]])+5.316</f>
        <v>336.12337121405164</v>
      </c>
      <c r="E401">
        <f ca="1">Table4[[#This Row],[Apply Machine 1 Model]]+NORMINV(RAND(),0,'Machine 1'!$G$22)</f>
        <v>329.3372979632382</v>
      </c>
      <c r="F401">
        <f ca="1">Table4[[#This Row],[Simulated Live Weights]]+NORMINV(RAND(),0,'Machine 2'!$G$22)</f>
        <v>238.57611461782128</v>
      </c>
      <c r="H401">
        <f t="shared" ca="1" si="18"/>
        <v>181.12477139057967</v>
      </c>
      <c r="J401">
        <f ca="1">Table5[[#This Row],[Apply Oven Model On Half Of Machine 1 And Half Of Machine 2]]+NORMINV(RAND(),0,Oven!$G$22)</f>
        <v>184.45498620515966</v>
      </c>
      <c r="L401" s="11">
        <f t="shared" ca="1" si="20"/>
        <v>243.91573960663101</v>
      </c>
      <c r="M401">
        <f ca="1">Table5[[#This Row],[Apply Oven Model On Half Of Machine 1 And Half Of Machine 2]]+NORMINV(RAND(),0,Oven!$G$22)</f>
        <v>175.458845834713</v>
      </c>
    </row>
    <row r="402" spans="1:13" x14ac:dyDescent="0.25">
      <c r="A402">
        <v>397</v>
      </c>
      <c r="B402">
        <f t="shared" ca="1" si="19"/>
        <v>274.68714548607051</v>
      </c>
      <c r="C402">
        <f ca="1">(1.247 * Table4[[#This Row],[Simulated Live Weights]] ) + 33.009</f>
        <v>375.54387042112995</v>
      </c>
      <c r="D402">
        <f ca="1">(1.3932*Table4[[#This Row],[Simulated Live Weights]])+5.316</f>
        <v>388.01013109119339</v>
      </c>
      <c r="E402">
        <f ca="1">Table4[[#This Row],[Apply Machine 1 Model]]+NORMINV(RAND(),0,'Machine 1'!$G$22)</f>
        <v>372.06574216996563</v>
      </c>
      <c r="F402">
        <f ca="1">Table4[[#This Row],[Simulated Live Weights]]+NORMINV(RAND(),0,'Machine 2'!$G$22)</f>
        <v>286.43862496176661</v>
      </c>
      <c r="H402">
        <f t="shared" ca="1" si="18"/>
        <v>180.24349682973042</v>
      </c>
      <c r="J402">
        <f ca="1">Table5[[#This Row],[Apply Oven Model On Half Of Machine 1 And Half Of Machine 2]]+NORMINV(RAND(),0,Oven!$G$22)</f>
        <v>179.79290832048528</v>
      </c>
      <c r="L402" s="10">
        <f t="shared" ca="1" si="20"/>
        <v>241.20528498711818</v>
      </c>
      <c r="M402">
        <f ca="1">Table5[[#This Row],[Apply Oven Model On Half Of Machine 1 And Half Of Machine 2]]+NORMINV(RAND(),0,Oven!$G$22)</f>
        <v>177.85187578835126</v>
      </c>
    </row>
    <row r="403" spans="1:13" x14ac:dyDescent="0.25">
      <c r="A403">
        <v>398</v>
      </c>
      <c r="B403">
        <f t="shared" ca="1" si="19"/>
        <v>278.66596053165978</v>
      </c>
      <c r="C403">
        <f ca="1">(1.247 * Table4[[#This Row],[Simulated Live Weights]] ) + 33.009</f>
        <v>380.50545278297977</v>
      </c>
      <c r="D403">
        <f ca="1">(1.3932*Table4[[#This Row],[Simulated Live Weights]])+5.316</f>
        <v>393.55341621270838</v>
      </c>
      <c r="E403">
        <f ca="1">Table4[[#This Row],[Apply Machine 1 Model]]+NORMINV(RAND(),0,'Machine 1'!$G$22)</f>
        <v>381.81374845923546</v>
      </c>
      <c r="F403">
        <f ca="1">Table4[[#This Row],[Simulated Live Weights]]+NORMINV(RAND(),0,'Machine 2'!$G$22)</f>
        <v>290.03225925539004</v>
      </c>
      <c r="H403">
        <f t="shared" ca="1" si="18"/>
        <v>173.83272753266505</v>
      </c>
      <c r="J403">
        <f ca="1">Table5[[#This Row],[Apply Oven Model On Half Of Machine 1 And Half Of Machine 2]]+NORMINV(RAND(),0,Oven!$G$22)</f>
        <v>164.89631618270218</v>
      </c>
      <c r="L403" s="11">
        <f t="shared" ca="1" si="20"/>
        <v>245.28068869045995</v>
      </c>
      <c r="M403">
        <f ca="1">Table5[[#This Row],[Apply Oven Model On Half Of Machine 1 And Half Of Machine 2]]+NORMINV(RAND(),0,Oven!$G$22)</f>
        <v>177.80561984832477</v>
      </c>
    </row>
    <row r="404" spans="1:13" x14ac:dyDescent="0.25">
      <c r="A404">
        <v>399</v>
      </c>
      <c r="B404">
        <f t="shared" ca="1" si="19"/>
        <v>250.91533074995084</v>
      </c>
      <c r="C404">
        <f ca="1">(1.247 * Table4[[#This Row],[Simulated Live Weights]] ) + 33.009</f>
        <v>345.90041744518874</v>
      </c>
      <c r="D404">
        <f ca="1">(1.3932*Table4[[#This Row],[Simulated Live Weights]])+5.316</f>
        <v>354.8912388008315</v>
      </c>
      <c r="E404">
        <f ca="1">Table4[[#This Row],[Apply Machine 1 Model]]+NORMINV(RAND(),0,'Machine 1'!$G$22)</f>
        <v>352.55199250278764</v>
      </c>
      <c r="F404">
        <f ca="1">Table4[[#This Row],[Simulated Live Weights]]+NORMINV(RAND(),0,'Machine 2'!$G$22)</f>
        <v>250.56399621239785</v>
      </c>
      <c r="H404">
        <f t="shared" ca="1" si="18"/>
        <v>178.45721268053549</v>
      </c>
      <c r="J404">
        <f ca="1">Table5[[#This Row],[Apply Oven Model On Half Of Machine 1 And Half Of Machine 2]]+NORMINV(RAND(),0,Oven!$G$22)</f>
        <v>181.93048465482778</v>
      </c>
      <c r="L404" s="10">
        <f t="shared" ca="1" si="20"/>
        <v>255.18984764625762</v>
      </c>
      <c r="M404">
        <f ca="1">Table5[[#This Row],[Apply Oven Model On Half Of Machine 1 And Half Of Machine 2]]+NORMINV(RAND(),0,Oven!$G$22)</f>
        <v>183.80722744692611</v>
      </c>
    </row>
    <row r="405" spans="1:13" x14ac:dyDescent="0.25">
      <c r="A405">
        <v>400</v>
      </c>
      <c r="B405">
        <f t="shared" ca="1" si="19"/>
        <v>232.9488228053026</v>
      </c>
      <c r="C405">
        <f ca="1">(1.247 * Table4[[#This Row],[Simulated Live Weights]] ) + 33.009</f>
        <v>323.4961820382124</v>
      </c>
      <c r="D405">
        <f ca="1">(1.3932*Table4[[#This Row],[Simulated Live Weights]])+5.316</f>
        <v>329.86029993234757</v>
      </c>
      <c r="E405">
        <f ca="1">Table4[[#This Row],[Apply Machine 1 Model]]+NORMINV(RAND(),0,'Machine 1'!$G$22)</f>
        <v>325.5055143714597</v>
      </c>
      <c r="F405">
        <f ca="1">Table4[[#This Row],[Simulated Live Weights]]+NORMINV(RAND(),0,'Machine 2'!$G$22)</f>
        <v>234.68831966690044</v>
      </c>
      <c r="H405">
        <f t="shared" ca="1" si="18"/>
        <v>179.96979674274388</v>
      </c>
      <c r="J405">
        <f ca="1">Table5[[#This Row],[Apply Oven Model On Half Of Machine 1 And Half Of Machine 2]]+NORMINV(RAND(),0,Oven!$G$22)</f>
        <v>177.66601365139775</v>
      </c>
      <c r="L405" s="11">
        <f t="shared" ca="1" si="20"/>
        <v>244.86804670718959</v>
      </c>
      <c r="M405">
        <f ca="1">Table5[[#This Row],[Apply Oven Model On Half Of Machine 1 And Half Of Machine 2]]+NORMINV(RAND(),0,Oven!$G$22)</f>
        <v>183.00347485715756</v>
      </c>
    </row>
    <row r="406" spans="1:13" x14ac:dyDescent="0.25">
      <c r="A406">
        <v>401</v>
      </c>
      <c r="B406">
        <f t="shared" ca="1" si="19"/>
        <v>297.66093383099889</v>
      </c>
      <c r="C406">
        <f ca="1">(1.247 * Table4[[#This Row],[Simulated Live Weights]] ) + 33.009</f>
        <v>404.19218448725564</v>
      </c>
      <c r="D406">
        <f ca="1">(1.3932*Table4[[#This Row],[Simulated Live Weights]])+5.316</f>
        <v>420.0172130133476</v>
      </c>
      <c r="E406">
        <f ca="1">Table4[[#This Row],[Apply Machine 1 Model]]+NORMINV(RAND(),0,'Machine 1'!$G$22)</f>
        <v>403.23138103520961</v>
      </c>
      <c r="F406">
        <f ca="1">Table4[[#This Row],[Simulated Live Weights]]+NORMINV(RAND(),0,'Machine 2'!$G$22)</f>
        <v>302.98987478292764</v>
      </c>
      <c r="H406">
        <f t="shared" ca="1" si="18"/>
        <v>180.36983313725318</v>
      </c>
      <c r="J406">
        <f ca="1">Table5[[#This Row],[Apply Oven Model On Half Of Machine 1 And Half Of Machine 2]]+NORMINV(RAND(),0,Oven!$G$22)</f>
        <v>180.01828454552279</v>
      </c>
      <c r="L406" s="10">
        <f t="shared" ca="1" si="20"/>
        <v>246.66620454652318</v>
      </c>
      <c r="M406">
        <f ca="1">Table5[[#This Row],[Apply Oven Model On Half Of Machine 1 And Half Of Machine 2]]+NORMINV(RAND(),0,Oven!$G$22)</f>
        <v>181.61930365540186</v>
      </c>
    </row>
    <row r="407" spans="1:13" x14ac:dyDescent="0.25">
      <c r="A407">
        <v>402</v>
      </c>
      <c r="B407">
        <f t="shared" ca="1" si="19"/>
        <v>224.85121662616979</v>
      </c>
      <c r="C407">
        <f ca="1">(1.247 * Table4[[#This Row],[Simulated Live Weights]] ) + 33.009</f>
        <v>313.39846713283379</v>
      </c>
      <c r="D407">
        <f ca="1">(1.3932*Table4[[#This Row],[Simulated Live Weights]])+5.316</f>
        <v>318.5787150035797</v>
      </c>
      <c r="E407">
        <f ca="1">Table4[[#This Row],[Apply Machine 1 Model]]+NORMINV(RAND(),0,'Machine 1'!$G$22)</f>
        <v>316.82893625078026</v>
      </c>
      <c r="F407">
        <f ca="1">Table4[[#This Row],[Simulated Live Weights]]+NORMINV(RAND(),0,'Machine 2'!$G$22)</f>
        <v>212.34635142924375</v>
      </c>
      <c r="H407">
        <f t="shared" ca="1" si="18"/>
        <v>180.4052319180966</v>
      </c>
      <c r="J407">
        <f ca="1">Table5[[#This Row],[Apply Oven Model On Half Of Machine 1 And Half Of Machine 2]]+NORMINV(RAND(),0,Oven!$G$22)</f>
        <v>181.48432693352436</v>
      </c>
      <c r="L407" s="11">
        <f t="shared" ca="1" si="20"/>
        <v>252.8337336010739</v>
      </c>
      <c r="M407">
        <f ca="1">Table5[[#This Row],[Apply Oven Model On Half Of Machine 1 And Half Of Machine 2]]+NORMINV(RAND(),0,Oven!$G$22)</f>
        <v>179.57688584566912</v>
      </c>
    </row>
    <row r="408" spans="1:13" x14ac:dyDescent="0.25">
      <c r="A408">
        <v>403</v>
      </c>
      <c r="B408">
        <f t="shared" ca="1" si="19"/>
        <v>268.8204330733646</v>
      </c>
      <c r="C408">
        <f ca="1">(1.247 * Table4[[#This Row],[Simulated Live Weights]] ) + 33.009</f>
        <v>368.22808004248571</v>
      </c>
      <c r="D408">
        <f ca="1">(1.3932*Table4[[#This Row],[Simulated Live Weights]])+5.316</f>
        <v>379.83662735781155</v>
      </c>
      <c r="E408">
        <f ca="1">Table4[[#This Row],[Apply Machine 1 Model]]+NORMINV(RAND(),0,'Machine 1'!$G$22)</f>
        <v>361.98976593687229</v>
      </c>
      <c r="F408">
        <f ca="1">Table4[[#This Row],[Simulated Live Weights]]+NORMINV(RAND(),0,'Machine 2'!$G$22)</f>
        <v>271.66464289786097</v>
      </c>
      <c r="H408">
        <f t="shared" ca="1" si="18"/>
        <v>181.16981024570208</v>
      </c>
      <c r="J408">
        <f ca="1">Table5[[#This Row],[Apply Oven Model On Half Of Machine 1 And Half Of Machine 2]]+NORMINV(RAND(),0,Oven!$G$22)</f>
        <v>184.16999245370656</v>
      </c>
      <c r="L408" s="10">
        <f t="shared" ca="1" si="20"/>
        <v>256.45992247390564</v>
      </c>
      <c r="M408">
        <f ca="1">Table5[[#This Row],[Apply Oven Model On Half Of Machine 1 And Half Of Machine 2]]+NORMINV(RAND(),0,Oven!$G$22)</f>
        <v>189.15601480714594</v>
      </c>
    </row>
    <row r="409" spans="1:13" x14ac:dyDescent="0.25">
      <c r="A409">
        <v>404</v>
      </c>
      <c r="B409">
        <f t="shared" ca="1" si="19"/>
        <v>236.03591530894855</v>
      </c>
      <c r="C409">
        <f ca="1">(1.247 * Table4[[#This Row],[Simulated Live Weights]] ) + 33.009</f>
        <v>327.34578639025887</v>
      </c>
      <c r="D409">
        <f ca="1">(1.3932*Table4[[#This Row],[Simulated Live Weights]])+5.316</f>
        <v>334.16123720842711</v>
      </c>
      <c r="E409">
        <f ca="1">Table4[[#This Row],[Apply Machine 1 Model]]+NORMINV(RAND(),0,'Machine 1'!$G$22)</f>
        <v>333.9452137698463</v>
      </c>
      <c r="F409">
        <f ca="1">Table4[[#This Row],[Simulated Live Weights]]+NORMINV(RAND(),0,'Machine 2'!$G$22)</f>
        <v>236.57828402533917</v>
      </c>
      <c r="H409">
        <f t="shared" ca="1" si="18"/>
        <v>179.91736440400095</v>
      </c>
      <c r="J409">
        <f ca="1">Table5[[#This Row],[Apply Oven Model On Half Of Machine 1 And Half Of Machine 2]]+NORMINV(RAND(),0,Oven!$G$22)</f>
        <v>174.19512234668014</v>
      </c>
      <c r="L409" s="11">
        <f t="shared" ca="1" si="20"/>
        <v>280.04338788990646</v>
      </c>
      <c r="M409">
        <f ca="1">Table5[[#This Row],[Apply Oven Model On Half Of Machine 1 And Half Of Machine 2]]+NORMINV(RAND(),0,Oven!$G$22)</f>
        <v>177.90803814859783</v>
      </c>
    </row>
    <row r="410" spans="1:13" x14ac:dyDescent="0.25">
      <c r="A410">
        <v>405</v>
      </c>
      <c r="B410">
        <f t="shared" ca="1" si="19"/>
        <v>227.38715559551736</v>
      </c>
      <c r="C410">
        <f ca="1">(1.247 * Table4[[#This Row],[Simulated Live Weights]] ) + 33.009</f>
        <v>316.56078302761017</v>
      </c>
      <c r="D410">
        <f ca="1">(1.3932*Table4[[#This Row],[Simulated Live Weights]])+5.316</f>
        <v>322.11178517567475</v>
      </c>
      <c r="E410">
        <f ca="1">Table4[[#This Row],[Apply Machine 1 Model]]+NORMINV(RAND(),0,'Machine 1'!$G$22)</f>
        <v>317.53411132047347</v>
      </c>
      <c r="F410">
        <f ca="1">Table4[[#This Row],[Simulated Live Weights]]+NORMINV(RAND(),0,'Machine 2'!$G$22)</f>
        <v>218.86826609050553</v>
      </c>
      <c r="H410">
        <f t="shared" ca="1" si="18"/>
        <v>183.55824010303007</v>
      </c>
      <c r="J410">
        <f ca="1">Table5[[#This Row],[Apply Oven Model On Half Of Machine 1 And Half Of Machine 2]]+NORMINV(RAND(),0,Oven!$G$22)</f>
        <v>189.35174747550613</v>
      </c>
      <c r="L410" s="10">
        <f t="shared" ca="1" si="20"/>
        <v>226.34897222988016</v>
      </c>
      <c r="M410">
        <f ca="1">Table5[[#This Row],[Apply Oven Model On Half Of Machine 1 And Half Of Machine 2]]+NORMINV(RAND(),0,Oven!$G$22)</f>
        <v>180.87526480984906</v>
      </c>
    </row>
    <row r="411" spans="1:13" x14ac:dyDescent="0.25">
      <c r="A411">
        <v>406</v>
      </c>
      <c r="B411">
        <f t="shared" ca="1" si="19"/>
        <v>266.28229364033734</v>
      </c>
      <c r="C411">
        <f ca="1">(1.247 * Table4[[#This Row],[Simulated Live Weights]] ) + 33.009</f>
        <v>365.0630201695007</v>
      </c>
      <c r="D411">
        <f ca="1">(1.3932*Table4[[#This Row],[Simulated Live Weights]])+5.316</f>
        <v>376.30049149971796</v>
      </c>
      <c r="E411">
        <f ca="1">Table4[[#This Row],[Apply Machine 1 Model]]+NORMINV(RAND(),0,'Machine 1'!$G$22)</f>
        <v>369.81247138408594</v>
      </c>
      <c r="F411">
        <f ca="1">Table4[[#This Row],[Simulated Live Weights]]+NORMINV(RAND(),0,'Machine 2'!$G$22)</f>
        <v>259.97870356714617</v>
      </c>
      <c r="H411">
        <f t="shared" ca="1" si="18"/>
        <v>177.60709634205196</v>
      </c>
      <c r="J411">
        <f ca="1">Table5[[#This Row],[Apply Oven Model On Half Of Machine 1 And Half Of Machine 2]]+NORMINV(RAND(),0,Oven!$G$22)</f>
        <v>179.74087287611127</v>
      </c>
      <c r="L411" s="11">
        <f t="shared" ca="1" si="20"/>
        <v>271.62133445047169</v>
      </c>
      <c r="M411">
        <f ca="1">Table5[[#This Row],[Apply Oven Model On Half Of Machine 1 And Half Of Machine 2]]+NORMINV(RAND(),0,Oven!$G$22)</f>
        <v>183.40656632801074</v>
      </c>
    </row>
    <row r="412" spans="1:13" x14ac:dyDescent="0.25">
      <c r="A412">
        <v>407</v>
      </c>
      <c r="B412">
        <f t="shared" ca="1" si="19"/>
        <v>254.02241573444255</v>
      </c>
      <c r="C412">
        <f ca="1">(1.247 * Table4[[#This Row],[Simulated Live Weights]] ) + 33.009</f>
        <v>349.7749524208499</v>
      </c>
      <c r="D412">
        <f ca="1">(1.3932*Table4[[#This Row],[Simulated Live Weights]])+5.316</f>
        <v>359.22002960122535</v>
      </c>
      <c r="E412">
        <f ca="1">Table4[[#This Row],[Apply Machine 1 Model]]+NORMINV(RAND(),0,'Machine 1'!$G$22)</f>
        <v>346.67264111450913</v>
      </c>
      <c r="F412">
        <f ca="1">Table4[[#This Row],[Simulated Live Weights]]+NORMINV(RAND(),0,'Machine 2'!$G$22)</f>
        <v>253.64043871553537</v>
      </c>
      <c r="H412">
        <f t="shared" ca="1" si="18"/>
        <v>179.37575247767919</v>
      </c>
      <c r="J412">
        <f ca="1">Table5[[#This Row],[Apply Oven Model On Half Of Machine 1 And Half Of Machine 2]]+NORMINV(RAND(),0,Oven!$G$22)</f>
        <v>173.03466085949839</v>
      </c>
      <c r="L412" s="10">
        <f t="shared" ca="1" si="20"/>
        <v>271.1376670616591</v>
      </c>
      <c r="M412">
        <f ca="1">Table5[[#This Row],[Apply Oven Model On Half Of Machine 1 And Half Of Machine 2]]+NORMINV(RAND(),0,Oven!$G$22)</f>
        <v>178.96628520130989</v>
      </c>
    </row>
    <row r="413" spans="1:13" x14ac:dyDescent="0.25">
      <c r="A413">
        <v>408</v>
      </c>
      <c r="B413">
        <f t="shared" ca="1" si="19"/>
        <v>269.4340373381952</v>
      </c>
      <c r="C413">
        <f ca="1">(1.247 * Table4[[#This Row],[Simulated Live Weights]] ) + 33.009</f>
        <v>368.99324456072947</v>
      </c>
      <c r="D413">
        <f ca="1">(1.3932*Table4[[#This Row],[Simulated Live Weights]])+5.316</f>
        <v>380.69150081957355</v>
      </c>
      <c r="E413">
        <f ca="1">Table4[[#This Row],[Apply Machine 1 Model]]+NORMINV(RAND(),0,'Machine 1'!$G$22)</f>
        <v>366.50451215809119</v>
      </c>
      <c r="F413">
        <f ca="1">Table4[[#This Row],[Simulated Live Weights]]+NORMINV(RAND(),0,'Machine 2'!$G$22)</f>
        <v>273.77216762067951</v>
      </c>
      <c r="H413">
        <f t="shared" ca="1" si="18"/>
        <v>182.02549066728312</v>
      </c>
      <c r="J413">
        <f ca="1">Table5[[#This Row],[Apply Oven Model On Half Of Machine 1 And Half Of Machine 2]]+NORMINV(RAND(),0,Oven!$G$22)</f>
        <v>190.21366790918267</v>
      </c>
      <c r="L413" s="11">
        <f t="shared" ca="1" si="20"/>
        <v>212.17068754096604</v>
      </c>
      <c r="M413">
        <f ca="1">Table5[[#This Row],[Apply Oven Model On Half Of Machine 1 And Half Of Machine 2]]+NORMINV(RAND(),0,Oven!$G$22)</f>
        <v>189.55055446327461</v>
      </c>
    </row>
    <row r="414" spans="1:13" x14ac:dyDescent="0.25">
      <c r="A414">
        <v>409</v>
      </c>
      <c r="B414">
        <f t="shared" ca="1" si="19"/>
        <v>314.13826155694858</v>
      </c>
      <c r="C414">
        <f ca="1">(1.247 * Table4[[#This Row],[Simulated Live Weights]] ) + 33.009</f>
        <v>424.73941216151491</v>
      </c>
      <c r="D414">
        <f ca="1">(1.3932*Table4[[#This Row],[Simulated Live Weights]])+5.316</f>
        <v>442.97342600114075</v>
      </c>
      <c r="E414">
        <f ca="1">Table4[[#This Row],[Apply Machine 1 Model]]+NORMINV(RAND(),0,'Machine 1'!$G$22)</f>
        <v>428.37683499293331</v>
      </c>
      <c r="F414">
        <f ca="1">Table4[[#This Row],[Simulated Live Weights]]+NORMINV(RAND(),0,'Machine 2'!$G$22)</f>
        <v>316.07941310890766</v>
      </c>
      <c r="H414">
        <f t="shared" ca="1" si="18"/>
        <v>182.93899828755627</v>
      </c>
      <c r="J414">
        <f ca="1">Table5[[#This Row],[Apply Oven Model On Half Of Machine 1 And Half Of Machine 2]]+NORMINV(RAND(),0,Oven!$G$22)</f>
        <v>193.37802290896911</v>
      </c>
      <c r="L414" s="10">
        <f t="shared" ca="1" si="20"/>
        <v>268.51734788129778</v>
      </c>
      <c r="M414">
        <f ca="1">Table5[[#This Row],[Apply Oven Model On Half Of Machine 1 And Half Of Machine 2]]+NORMINV(RAND(),0,Oven!$G$22)</f>
        <v>187.71720173872507</v>
      </c>
    </row>
    <row r="415" spans="1:13" x14ac:dyDescent="0.25">
      <c r="A415">
        <v>410</v>
      </c>
      <c r="B415">
        <f t="shared" ca="1" si="19"/>
        <v>233.18698356007499</v>
      </c>
      <c r="C415">
        <f ca="1">(1.247 * Table4[[#This Row],[Simulated Live Weights]] ) + 33.009</f>
        <v>323.79316849941358</v>
      </c>
      <c r="D415">
        <f ca="1">(1.3932*Table4[[#This Row],[Simulated Live Weights]])+5.316</f>
        <v>330.19210549589644</v>
      </c>
      <c r="E415">
        <f ca="1">Table4[[#This Row],[Apply Machine 1 Model]]+NORMINV(RAND(),0,'Machine 1'!$G$22)</f>
        <v>325.38457848395223</v>
      </c>
      <c r="F415">
        <f ca="1">Table4[[#This Row],[Simulated Live Weights]]+NORMINV(RAND(),0,'Machine 2'!$G$22)</f>
        <v>237.02607214736452</v>
      </c>
      <c r="H415">
        <f t="shared" ca="1" si="18"/>
        <v>185.09613691099915</v>
      </c>
      <c r="J415">
        <f ca="1">Table5[[#This Row],[Apply Oven Model On Half Of Machine 1 And Half Of Machine 2]]+NORMINV(RAND(),0,Oven!$G$22)</f>
        <v>186.27786488092582</v>
      </c>
      <c r="L415" s="11">
        <f t="shared" ca="1" si="20"/>
        <v>249.11524087777934</v>
      </c>
      <c r="M415">
        <f ca="1">Table5[[#This Row],[Apply Oven Model On Half Of Machine 1 And Half Of Machine 2]]+NORMINV(RAND(),0,Oven!$G$22)</f>
        <v>179.67656268453624</v>
      </c>
    </row>
    <row r="416" spans="1:13" x14ac:dyDescent="0.25">
      <c r="A416">
        <v>411</v>
      </c>
      <c r="B416">
        <f t="shared" ca="1" si="19"/>
        <v>224.04565095972316</v>
      </c>
      <c r="C416">
        <f ca="1">(1.247 * Table4[[#This Row],[Simulated Live Weights]] ) + 33.009</f>
        <v>312.39392674677481</v>
      </c>
      <c r="D416">
        <f ca="1">(1.3932*Table4[[#This Row],[Simulated Live Weights]])+5.316</f>
        <v>317.45640091708628</v>
      </c>
      <c r="E416">
        <f ca="1">Table4[[#This Row],[Apply Machine 1 Model]]+NORMINV(RAND(),0,'Machine 1'!$G$22)</f>
        <v>318.92322777442433</v>
      </c>
      <c r="F416">
        <f ca="1">Table4[[#This Row],[Simulated Live Weights]]+NORMINV(RAND(),0,'Machine 2'!$G$22)</f>
        <v>228.51137247410088</v>
      </c>
      <c r="H416">
        <f t="shared" ca="1" si="18"/>
        <v>176.28139429957184</v>
      </c>
      <c r="J416">
        <f ca="1">Table5[[#This Row],[Apply Oven Model On Half Of Machine 1 And Half Of Machine 2]]+NORMINV(RAND(),0,Oven!$G$22)</f>
        <v>181.410995847339</v>
      </c>
      <c r="L416" s="10">
        <f t="shared" ca="1" si="20"/>
        <v>250.12698349967644</v>
      </c>
      <c r="M416">
        <f ca="1">Table5[[#This Row],[Apply Oven Model On Half Of Machine 1 And Half Of Machine 2]]+NORMINV(RAND(),0,Oven!$G$22)</f>
        <v>171.37071823726379</v>
      </c>
    </row>
    <row r="417" spans="1:13" x14ac:dyDescent="0.25">
      <c r="A417">
        <v>412</v>
      </c>
      <c r="B417">
        <f t="shared" ca="1" si="19"/>
        <v>255.69504898085714</v>
      </c>
      <c r="C417">
        <f ca="1">(1.247 * Table4[[#This Row],[Simulated Live Weights]] ) + 33.009</f>
        <v>351.86072607912888</v>
      </c>
      <c r="D417">
        <f ca="1">(1.3932*Table4[[#This Row],[Simulated Live Weights]])+5.316</f>
        <v>361.55034224013013</v>
      </c>
      <c r="E417">
        <f ca="1">Table4[[#This Row],[Apply Machine 1 Model]]+NORMINV(RAND(),0,'Machine 1'!$G$22)</f>
        <v>358.07496160515694</v>
      </c>
      <c r="F417">
        <f ca="1">Table4[[#This Row],[Simulated Live Weights]]+NORMINV(RAND(),0,'Machine 2'!$G$22)</f>
        <v>257.51004865645871</v>
      </c>
      <c r="H417">
        <f t="shared" ca="1" si="18"/>
        <v>176.5934740944233</v>
      </c>
      <c r="J417">
        <f ca="1">Table5[[#This Row],[Apply Oven Model On Half Of Machine 1 And Half Of Machine 2]]+NORMINV(RAND(),0,Oven!$G$22)</f>
        <v>180.44299241257553</v>
      </c>
      <c r="L417" s="11">
        <f t="shared" ca="1" si="20"/>
        <v>259.23878931375543</v>
      </c>
      <c r="M417">
        <f ca="1">Table5[[#This Row],[Apply Oven Model On Half Of Machine 1 And Half Of Machine 2]]+NORMINV(RAND(),0,Oven!$G$22)</f>
        <v>183.77165018614767</v>
      </c>
    </row>
    <row r="418" spans="1:13" x14ac:dyDescent="0.25">
      <c r="A418">
        <v>413</v>
      </c>
      <c r="B418">
        <f t="shared" ca="1" si="19"/>
        <v>246.69574781744811</v>
      </c>
      <c r="C418">
        <f ca="1">(1.247 * Table4[[#This Row],[Simulated Live Weights]] ) + 33.009</f>
        <v>340.63859752835782</v>
      </c>
      <c r="D418">
        <f ca="1">(1.3932*Table4[[#This Row],[Simulated Live Weights]])+5.316</f>
        <v>349.01251585926866</v>
      </c>
      <c r="E418">
        <f ca="1">Table4[[#This Row],[Apply Machine 1 Model]]+NORMINV(RAND(),0,'Machine 1'!$G$22)</f>
        <v>334.83483019471259</v>
      </c>
      <c r="F418">
        <f ca="1">Table4[[#This Row],[Simulated Live Weights]]+NORMINV(RAND(),0,'Machine 2'!$G$22)</f>
        <v>242.38221115536589</v>
      </c>
      <c r="H418">
        <f t="shared" ref="H418:H481" ca="1" si="21">(-0.1216 * F71) + 209.6</f>
        <v>179.18344601985959</v>
      </c>
      <c r="J418">
        <f ca="1">Table5[[#This Row],[Apply Oven Model On Half Of Machine 1 And Half Of Machine 2]]+NORMINV(RAND(),0,Oven!$G$22)</f>
        <v>182.73740308026169</v>
      </c>
      <c r="L418" s="10">
        <f t="shared" ca="1" si="20"/>
        <v>277.60397461978755</v>
      </c>
      <c r="M418">
        <f ca="1">Table5[[#This Row],[Apply Oven Model On Half Of Machine 1 And Half Of Machine 2]]+NORMINV(RAND(),0,Oven!$G$22)</f>
        <v>178.56943111319015</v>
      </c>
    </row>
    <row r="419" spans="1:13" x14ac:dyDescent="0.25">
      <c r="A419">
        <v>414</v>
      </c>
      <c r="B419">
        <f t="shared" ca="1" si="19"/>
        <v>233.51283427144477</v>
      </c>
      <c r="C419">
        <f ca="1">(1.247 * Table4[[#This Row],[Simulated Live Weights]] ) + 33.009</f>
        <v>324.19950433649166</v>
      </c>
      <c r="D419">
        <f ca="1">(1.3932*Table4[[#This Row],[Simulated Live Weights]])+5.316</f>
        <v>330.64608070697682</v>
      </c>
      <c r="E419">
        <f ca="1">Table4[[#This Row],[Apply Machine 1 Model]]+NORMINV(RAND(),0,'Machine 1'!$G$22)</f>
        <v>324.18369921582052</v>
      </c>
      <c r="F419">
        <f ca="1">Table4[[#This Row],[Simulated Live Weights]]+NORMINV(RAND(),0,'Machine 2'!$G$22)</f>
        <v>227.33889823635008</v>
      </c>
      <c r="H419">
        <f t="shared" ca="1" si="21"/>
        <v>181.33360885488307</v>
      </c>
      <c r="J419">
        <f ca="1">Table5[[#This Row],[Apply Oven Model On Half Of Machine 1 And Half Of Machine 2]]+NORMINV(RAND(),0,Oven!$G$22)</f>
        <v>171.8281177907225</v>
      </c>
      <c r="L419" s="11">
        <f t="shared" ca="1" si="20"/>
        <v>264.69156835867102</v>
      </c>
      <c r="M419">
        <f ca="1">Table5[[#This Row],[Apply Oven Model On Half Of Machine 1 And Half Of Machine 2]]+NORMINV(RAND(),0,Oven!$G$22)</f>
        <v>178.69888142142901</v>
      </c>
    </row>
    <row r="420" spans="1:13" x14ac:dyDescent="0.25">
      <c r="A420">
        <v>415</v>
      </c>
      <c r="B420">
        <f t="shared" ca="1" si="19"/>
        <v>244.15744365820123</v>
      </c>
      <c r="C420">
        <f ca="1">(1.247 * Table4[[#This Row],[Simulated Live Weights]] ) + 33.009</f>
        <v>337.47333224177697</v>
      </c>
      <c r="D420">
        <f ca="1">(1.3932*Table4[[#This Row],[Simulated Live Weights]])+5.316</f>
        <v>345.47615050460593</v>
      </c>
      <c r="E420">
        <f ca="1">Table4[[#This Row],[Apply Machine 1 Model]]+NORMINV(RAND(),0,'Machine 1'!$G$22)</f>
        <v>344.08627950407509</v>
      </c>
      <c r="F420">
        <f ca="1">Table4[[#This Row],[Simulated Live Weights]]+NORMINV(RAND(),0,'Machine 2'!$G$22)</f>
        <v>235.65285811124173</v>
      </c>
      <c r="H420">
        <f t="shared" ca="1" si="21"/>
        <v>178.73168336052191</v>
      </c>
      <c r="J420">
        <f ca="1">Table5[[#This Row],[Apply Oven Model On Half Of Machine 1 And Half Of Machine 2]]+NORMINV(RAND(),0,Oven!$G$22)</f>
        <v>190.66595500722914</v>
      </c>
      <c r="L420" s="10">
        <f t="shared" ca="1" si="20"/>
        <v>208.13936179950895</v>
      </c>
      <c r="M420">
        <f ca="1">Table5[[#This Row],[Apply Oven Model On Half Of Machine 1 And Half Of Machine 2]]+NORMINV(RAND(),0,Oven!$G$22)</f>
        <v>184.71751518714754</v>
      </c>
    </row>
    <row r="421" spans="1:13" x14ac:dyDescent="0.25">
      <c r="A421">
        <v>416</v>
      </c>
      <c r="B421">
        <f t="shared" ca="1" si="19"/>
        <v>242.48427167437194</v>
      </c>
      <c r="C421">
        <f ca="1">(1.247 * Table4[[#This Row],[Simulated Live Weights]] ) + 33.009</f>
        <v>335.38688677794187</v>
      </c>
      <c r="D421">
        <f ca="1">(1.3932*Table4[[#This Row],[Simulated Live Weights]])+5.316</f>
        <v>343.14508729673497</v>
      </c>
      <c r="E421">
        <f ca="1">Table4[[#This Row],[Apply Machine 1 Model]]+NORMINV(RAND(),0,'Machine 1'!$G$22)</f>
        <v>336.69671281907404</v>
      </c>
      <c r="F421">
        <f ca="1">Table4[[#This Row],[Simulated Live Weights]]+NORMINV(RAND(),0,'Machine 2'!$G$22)</f>
        <v>239.78545448433889</v>
      </c>
      <c r="H421">
        <f t="shared" ca="1" si="21"/>
        <v>183.58482417902968</v>
      </c>
      <c r="J421">
        <f ca="1">Table5[[#This Row],[Apply Oven Model On Half Of Machine 1 And Half Of Machine 2]]+NORMINV(RAND(),0,Oven!$G$22)</f>
        <v>188.00387967439053</v>
      </c>
      <c r="L421" s="11">
        <f t="shared" ca="1" si="20"/>
        <v>258.97668724390269</v>
      </c>
      <c r="M421">
        <f ca="1">Table5[[#This Row],[Apply Oven Model On Half Of Machine 1 And Half Of Machine 2]]+NORMINV(RAND(),0,Oven!$G$22)</f>
        <v>187.50226070081504</v>
      </c>
    </row>
    <row r="422" spans="1:13" x14ac:dyDescent="0.25">
      <c r="A422">
        <v>417</v>
      </c>
      <c r="B422">
        <f t="shared" ca="1" si="19"/>
        <v>255.56517812053477</v>
      </c>
      <c r="C422">
        <f ca="1">(1.247 * Table4[[#This Row],[Simulated Live Weights]] ) + 33.009</f>
        <v>351.69877711630687</v>
      </c>
      <c r="D422">
        <f ca="1">(1.3932*Table4[[#This Row],[Simulated Live Weights]])+5.316</f>
        <v>361.369406157529</v>
      </c>
      <c r="E422">
        <f ca="1">Table4[[#This Row],[Apply Machine 1 Model]]+NORMINV(RAND(),0,'Machine 1'!$G$22)</f>
        <v>360.72156196220135</v>
      </c>
      <c r="F422">
        <f ca="1">Table4[[#This Row],[Simulated Live Weights]]+NORMINV(RAND(),0,'Machine 2'!$G$22)</f>
        <v>259.38578032632722</v>
      </c>
      <c r="H422">
        <f t="shared" ca="1" si="21"/>
        <v>172.262087129283</v>
      </c>
      <c r="J422">
        <f ca="1">Table5[[#This Row],[Apply Oven Model On Half Of Machine 1 And Half Of Machine 2]]+NORMINV(RAND(),0,Oven!$G$22)</f>
        <v>174.7496511048333</v>
      </c>
      <c r="L422" s="10">
        <f t="shared" ca="1" si="20"/>
        <v>223.94058826748596</v>
      </c>
      <c r="M422">
        <f ca="1">Table5[[#This Row],[Apply Oven Model On Half Of Machine 1 And Half Of Machine 2]]+NORMINV(RAND(),0,Oven!$G$22)</f>
        <v>165.67231658828516</v>
      </c>
    </row>
    <row r="423" spans="1:13" x14ac:dyDescent="0.25">
      <c r="A423">
        <v>418</v>
      </c>
      <c r="B423">
        <f t="shared" ca="1" si="19"/>
        <v>243.26082343833767</v>
      </c>
      <c r="C423">
        <f ca="1">(1.247 * Table4[[#This Row],[Simulated Live Weights]] ) + 33.009</f>
        <v>336.35524682760712</v>
      </c>
      <c r="D423">
        <f ca="1">(1.3932*Table4[[#This Row],[Simulated Live Weights]])+5.316</f>
        <v>344.22697921429199</v>
      </c>
      <c r="E423">
        <f ca="1">Table4[[#This Row],[Apply Machine 1 Model]]+NORMINV(RAND(),0,'Machine 1'!$G$22)</f>
        <v>344.5714947984294</v>
      </c>
      <c r="F423">
        <f ca="1">Table4[[#This Row],[Simulated Live Weights]]+NORMINV(RAND(),0,'Machine 2'!$G$22)</f>
        <v>239.15475709939679</v>
      </c>
      <c r="H423">
        <f t="shared" ca="1" si="21"/>
        <v>178.67666820886649</v>
      </c>
      <c r="J423">
        <f ca="1">Table5[[#This Row],[Apply Oven Model On Half Of Machine 1 And Half Of Machine 2]]+NORMINV(RAND(),0,Oven!$G$22)</f>
        <v>178.76573082457168</v>
      </c>
      <c r="L423" s="11">
        <f t="shared" ca="1" si="20"/>
        <v>217.43577743525577</v>
      </c>
      <c r="M423">
        <f ca="1">Table5[[#This Row],[Apply Oven Model On Half Of Machine 1 And Half Of Machine 2]]+NORMINV(RAND(),0,Oven!$G$22)</f>
        <v>179.66637525924386</v>
      </c>
    </row>
    <row r="424" spans="1:13" x14ac:dyDescent="0.25">
      <c r="A424">
        <v>419</v>
      </c>
      <c r="B424">
        <f t="shared" ca="1" si="19"/>
        <v>226.26582344536064</v>
      </c>
      <c r="C424">
        <f ca="1">(1.247 * Table4[[#This Row],[Simulated Live Weights]] ) + 33.009</f>
        <v>315.16248183636475</v>
      </c>
      <c r="D424">
        <f ca="1">(1.3932*Table4[[#This Row],[Simulated Live Weights]])+5.316</f>
        <v>320.54954522407644</v>
      </c>
      <c r="E424">
        <f ca="1">Table4[[#This Row],[Apply Machine 1 Model]]+NORMINV(RAND(),0,'Machine 1'!$G$22)</f>
        <v>315.39798102919724</v>
      </c>
      <c r="F424">
        <f ca="1">Table4[[#This Row],[Simulated Live Weights]]+NORMINV(RAND(),0,'Machine 2'!$G$22)</f>
        <v>232.84350828909155</v>
      </c>
      <c r="H424">
        <f t="shared" ca="1" si="21"/>
        <v>182.21869959388735</v>
      </c>
      <c r="J424">
        <f ca="1">Table5[[#This Row],[Apply Oven Model On Half Of Machine 1 And Half Of Machine 2]]+NORMINV(RAND(),0,Oven!$G$22)</f>
        <v>173.5688414176353</v>
      </c>
      <c r="L424" s="10">
        <f t="shared" ca="1" si="20"/>
        <v>283.79375732255875</v>
      </c>
      <c r="M424">
        <f ca="1">Table5[[#This Row],[Apply Oven Model On Half Of Machine 1 And Half Of Machine 2]]+NORMINV(RAND(),0,Oven!$G$22)</f>
        <v>178.25861321122187</v>
      </c>
    </row>
    <row r="425" spans="1:13" x14ac:dyDescent="0.25">
      <c r="A425">
        <v>420</v>
      </c>
      <c r="B425">
        <f t="shared" ca="1" si="19"/>
        <v>254.2324921132743</v>
      </c>
      <c r="C425">
        <f ca="1">(1.247 * Table4[[#This Row],[Simulated Live Weights]] ) + 33.009</f>
        <v>350.0369176652531</v>
      </c>
      <c r="D425">
        <f ca="1">(1.3932*Table4[[#This Row],[Simulated Live Weights]])+5.316</f>
        <v>359.51270801221375</v>
      </c>
      <c r="E425">
        <f ca="1">Table4[[#This Row],[Apply Machine 1 Model]]+NORMINV(RAND(),0,'Machine 1'!$G$22)</f>
        <v>344.93949253003478</v>
      </c>
      <c r="F425">
        <f ca="1">Table4[[#This Row],[Simulated Live Weights]]+NORMINV(RAND(),0,'Machine 2'!$G$22)</f>
        <v>255.71358325539541</v>
      </c>
      <c r="H425">
        <f t="shared" ca="1" si="21"/>
        <v>178.74396645386224</v>
      </c>
      <c r="J425">
        <f ca="1">Table5[[#This Row],[Apply Oven Model On Half Of Machine 1 And Half Of Machine 2]]+NORMINV(RAND(),0,Oven!$G$22)</f>
        <v>165.60474274860013</v>
      </c>
      <c r="L425" s="11">
        <f t="shared" ca="1" si="20"/>
        <v>254.65706781337389</v>
      </c>
      <c r="M425">
        <f ca="1">Table5[[#This Row],[Apply Oven Model On Half Of Machine 1 And Half Of Machine 2]]+NORMINV(RAND(),0,Oven!$G$22)</f>
        <v>182.37115661755547</v>
      </c>
    </row>
    <row r="426" spans="1:13" x14ac:dyDescent="0.25">
      <c r="A426">
        <v>421</v>
      </c>
      <c r="B426">
        <f t="shared" ca="1" si="19"/>
        <v>245.35754388570103</v>
      </c>
      <c r="C426">
        <f ca="1">(1.247 * Table4[[#This Row],[Simulated Live Weights]] ) + 33.009</f>
        <v>338.96985722546924</v>
      </c>
      <c r="D426">
        <f ca="1">(1.3932*Table4[[#This Row],[Simulated Live Weights]])+5.316</f>
        <v>347.14813014155868</v>
      </c>
      <c r="E426">
        <f ca="1">Table4[[#This Row],[Apply Machine 1 Model]]+NORMINV(RAND(),0,'Machine 1'!$G$22)</f>
        <v>335.81387469965574</v>
      </c>
      <c r="F426">
        <f ca="1">Table4[[#This Row],[Simulated Live Weights]]+NORMINV(RAND(),0,'Machine 2'!$G$22)</f>
        <v>248.89141545850069</v>
      </c>
      <c r="H426">
        <f t="shared" ca="1" si="21"/>
        <v>180.09959551014043</v>
      </c>
      <c r="J426">
        <f ca="1">Table5[[#This Row],[Apply Oven Model On Half Of Machine 1 And Half Of Machine 2]]+NORMINV(RAND(),0,Oven!$G$22)</f>
        <v>181.31452563544391</v>
      </c>
      <c r="L426" s="10">
        <f t="shared" ca="1" si="20"/>
        <v>264.60384823031148</v>
      </c>
      <c r="M426">
        <f ca="1">Table5[[#This Row],[Apply Oven Model On Half Of Machine 1 And Half Of Machine 2]]+NORMINV(RAND(),0,Oven!$G$22)</f>
        <v>184.01161333719494</v>
      </c>
    </row>
    <row r="427" spans="1:13" x14ac:dyDescent="0.25">
      <c r="A427">
        <v>422</v>
      </c>
      <c r="B427">
        <f t="shared" ca="1" si="19"/>
        <v>265.08023360198905</v>
      </c>
      <c r="C427">
        <f ca="1">(1.247 * Table4[[#This Row],[Simulated Live Weights]] ) + 33.009</f>
        <v>363.56405130168037</v>
      </c>
      <c r="D427">
        <f ca="1">(1.3932*Table4[[#This Row],[Simulated Live Weights]])+5.316</f>
        <v>374.62578145429114</v>
      </c>
      <c r="E427">
        <f ca="1">Table4[[#This Row],[Apply Machine 1 Model]]+NORMINV(RAND(),0,'Machine 1'!$G$22)</f>
        <v>369.08900022691057</v>
      </c>
      <c r="F427">
        <f ca="1">Table4[[#This Row],[Simulated Live Weights]]+NORMINV(RAND(),0,'Machine 2'!$G$22)</f>
        <v>270.88137744140874</v>
      </c>
      <c r="H427">
        <f t="shared" ca="1" si="21"/>
        <v>175.82513811401114</v>
      </c>
      <c r="J427">
        <f ca="1">Table5[[#This Row],[Apply Oven Model On Half Of Machine 1 And Half Of Machine 2]]+NORMINV(RAND(),0,Oven!$G$22)</f>
        <v>169.85540052547316</v>
      </c>
      <c r="L427" s="11">
        <f t="shared" ca="1" si="20"/>
        <v>249.16500047124461</v>
      </c>
      <c r="M427">
        <f ca="1">Table5[[#This Row],[Apply Oven Model On Half Of Machine 1 And Half Of Machine 2]]+NORMINV(RAND(),0,Oven!$G$22)</f>
        <v>177.68931288618333</v>
      </c>
    </row>
    <row r="428" spans="1:13" x14ac:dyDescent="0.25">
      <c r="A428">
        <v>423</v>
      </c>
      <c r="B428">
        <f t="shared" ca="1" si="19"/>
        <v>251.94042042252093</v>
      </c>
      <c r="C428">
        <f ca="1">(1.247 * Table4[[#This Row],[Simulated Live Weights]] ) + 33.009</f>
        <v>347.17870426688364</v>
      </c>
      <c r="D428">
        <f ca="1">(1.3932*Table4[[#This Row],[Simulated Live Weights]])+5.316</f>
        <v>356.31939373265612</v>
      </c>
      <c r="E428">
        <f ca="1">Table4[[#This Row],[Apply Machine 1 Model]]+NORMINV(RAND(),0,'Machine 1'!$G$22)</f>
        <v>344.0431046099232</v>
      </c>
      <c r="F428">
        <f ca="1">Table4[[#This Row],[Simulated Live Weights]]+NORMINV(RAND(),0,'Machine 2'!$G$22)</f>
        <v>249.73231727790636</v>
      </c>
      <c r="H428">
        <f t="shared" ca="1" si="21"/>
        <v>176.78676393745997</v>
      </c>
      <c r="J428">
        <f ca="1">Table5[[#This Row],[Apply Oven Model On Half Of Machine 1 And Half Of Machine 2]]+NORMINV(RAND(),0,Oven!$G$22)</f>
        <v>176.32909480629104</v>
      </c>
      <c r="L428" s="10">
        <f t="shared" ca="1" si="20"/>
        <v>230.54830270391901</v>
      </c>
      <c r="M428">
        <f ca="1">Table5[[#This Row],[Apply Oven Model On Half Of Machine 1 And Half Of Machine 2]]+NORMINV(RAND(),0,Oven!$G$22)</f>
        <v>179.47670012841604</v>
      </c>
    </row>
    <row r="429" spans="1:13" x14ac:dyDescent="0.25">
      <c r="A429">
        <v>424</v>
      </c>
      <c r="B429">
        <f t="shared" ca="1" si="19"/>
        <v>272.6172380463708</v>
      </c>
      <c r="C429">
        <f ca="1">(1.247 * Table4[[#This Row],[Simulated Live Weights]] ) + 33.009</f>
        <v>372.96269584382441</v>
      </c>
      <c r="D429">
        <f ca="1">(1.3932*Table4[[#This Row],[Simulated Live Weights]])+5.316</f>
        <v>385.12633604620379</v>
      </c>
      <c r="E429">
        <f ca="1">Table4[[#This Row],[Apply Machine 1 Model]]+NORMINV(RAND(),0,'Machine 1'!$G$22)</f>
        <v>370.41779849773962</v>
      </c>
      <c r="F429">
        <f ca="1">Table4[[#This Row],[Simulated Live Weights]]+NORMINV(RAND(),0,'Machine 2'!$G$22)</f>
        <v>275.91430463060664</v>
      </c>
      <c r="H429">
        <f t="shared" ca="1" si="21"/>
        <v>181.67279418629604</v>
      </c>
      <c r="J429">
        <f ca="1">Table5[[#This Row],[Apply Oven Model On Half Of Machine 1 And Half Of Machine 2]]+NORMINV(RAND(),0,Oven!$G$22)</f>
        <v>180.41446693403569</v>
      </c>
      <c r="L429" s="11">
        <f t="shared" ca="1" si="20"/>
        <v>239.95593628602515</v>
      </c>
      <c r="M429">
        <f ca="1">Table5[[#This Row],[Apply Oven Model On Half Of Machine 1 And Half Of Machine 2]]+NORMINV(RAND(),0,Oven!$G$22)</f>
        <v>176.65337347986957</v>
      </c>
    </row>
    <row r="430" spans="1:13" x14ac:dyDescent="0.25">
      <c r="A430">
        <v>425</v>
      </c>
      <c r="B430">
        <f t="shared" ca="1" si="19"/>
        <v>269.32074046358531</v>
      </c>
      <c r="C430">
        <f ca="1">(1.247 * Table4[[#This Row],[Simulated Live Weights]] ) + 33.009</f>
        <v>368.85196335809093</v>
      </c>
      <c r="D430">
        <f ca="1">(1.3932*Table4[[#This Row],[Simulated Live Weights]])+5.316</f>
        <v>380.53365561386704</v>
      </c>
      <c r="E430">
        <f ca="1">Table4[[#This Row],[Apply Machine 1 Model]]+NORMINV(RAND(),0,'Machine 1'!$G$22)</f>
        <v>366.41598862139278</v>
      </c>
      <c r="F430">
        <f ca="1">Table4[[#This Row],[Simulated Live Weights]]+NORMINV(RAND(),0,'Machine 2'!$G$22)</f>
        <v>260.58179268534411</v>
      </c>
      <c r="H430">
        <f t="shared" ca="1" si="21"/>
        <v>182.89498591419624</v>
      </c>
      <c r="J430">
        <f ca="1">Table5[[#This Row],[Apply Oven Model On Half Of Machine 1 And Half Of Machine 2]]+NORMINV(RAND(),0,Oven!$G$22)</f>
        <v>171.65690080313095</v>
      </c>
      <c r="L430" s="10">
        <f t="shared" ca="1" si="20"/>
        <v>252.83973872521003</v>
      </c>
      <c r="M430">
        <f ca="1">Table5[[#This Row],[Apply Oven Model On Half Of Machine 1 And Half Of Machine 2]]+NORMINV(RAND(),0,Oven!$G$22)</f>
        <v>184.24059972121992</v>
      </c>
    </row>
    <row r="431" spans="1:13" x14ac:dyDescent="0.25">
      <c r="A431">
        <v>426</v>
      </c>
      <c r="B431">
        <f t="shared" ca="1" si="19"/>
        <v>293.73918330099224</v>
      </c>
      <c r="C431">
        <f ca="1">(1.247 * Table4[[#This Row],[Simulated Live Weights]] ) + 33.009</f>
        <v>399.30176157633736</v>
      </c>
      <c r="D431">
        <f ca="1">(1.3932*Table4[[#This Row],[Simulated Live Weights]])+5.316</f>
        <v>414.55343017494238</v>
      </c>
      <c r="E431">
        <f ca="1">Table4[[#This Row],[Apply Machine 1 Model]]+NORMINV(RAND(),0,'Machine 1'!$G$22)</f>
        <v>406.38937256463532</v>
      </c>
      <c r="F431">
        <f ca="1">Table4[[#This Row],[Simulated Live Weights]]+NORMINV(RAND(),0,'Machine 2'!$G$22)</f>
        <v>296.38490423021096</v>
      </c>
      <c r="H431">
        <f t="shared" ca="1" si="21"/>
        <v>175.05771761196493</v>
      </c>
      <c r="J431">
        <f ca="1">Table5[[#This Row],[Apply Oven Model On Half Of Machine 1 And Half Of Machine 2]]+NORMINV(RAND(),0,Oven!$G$22)</f>
        <v>177.29546032339914</v>
      </c>
      <c r="L431" s="11">
        <f t="shared" ca="1" si="20"/>
        <v>256.76621384819106</v>
      </c>
      <c r="M431">
        <f ca="1">Table5[[#This Row],[Apply Oven Model On Half Of Machine 1 And Half Of Machine 2]]+NORMINV(RAND(),0,Oven!$G$22)</f>
        <v>182.06157768700709</v>
      </c>
    </row>
    <row r="432" spans="1:13" x14ac:dyDescent="0.25">
      <c r="A432">
        <v>427</v>
      </c>
      <c r="B432">
        <f t="shared" ca="1" si="19"/>
        <v>268.98358086874975</v>
      </c>
      <c r="C432">
        <f ca="1">(1.247 * Table4[[#This Row],[Simulated Live Weights]] ) + 33.009</f>
        <v>368.43152534333097</v>
      </c>
      <c r="D432">
        <f ca="1">(1.3932*Table4[[#This Row],[Simulated Live Weights]])+5.316</f>
        <v>380.06392486634212</v>
      </c>
      <c r="E432">
        <f ca="1">Table4[[#This Row],[Apply Machine 1 Model]]+NORMINV(RAND(),0,'Machine 1'!$G$22)</f>
        <v>372.5690859381707</v>
      </c>
      <c r="F432">
        <f ca="1">Table4[[#This Row],[Simulated Live Weights]]+NORMINV(RAND(),0,'Machine 2'!$G$22)</f>
        <v>273.33708465959251</v>
      </c>
      <c r="H432">
        <f t="shared" ca="1" si="21"/>
        <v>176.53806284634624</v>
      </c>
      <c r="J432">
        <f ca="1">Table5[[#This Row],[Apply Oven Model On Half Of Machine 1 And Half Of Machine 2]]+NORMINV(RAND(),0,Oven!$G$22)</f>
        <v>171.82057347693049</v>
      </c>
      <c r="L432" s="10">
        <f t="shared" ca="1" si="20"/>
        <v>236.87369808703065</v>
      </c>
      <c r="M432">
        <f ca="1">Table5[[#This Row],[Apply Oven Model On Half Of Machine 1 And Half Of Machine 2]]+NORMINV(RAND(),0,Oven!$G$22)</f>
        <v>164.32450242490924</v>
      </c>
    </row>
    <row r="433" spans="1:13" x14ac:dyDescent="0.25">
      <c r="A433">
        <v>428</v>
      </c>
      <c r="B433">
        <f t="shared" ca="1" si="19"/>
        <v>278.89375966903532</v>
      </c>
      <c r="C433">
        <f ca="1">(1.247 * Table4[[#This Row],[Simulated Live Weights]] ) + 33.009</f>
        <v>380.7895183072871</v>
      </c>
      <c r="D433">
        <f ca="1">(1.3932*Table4[[#This Row],[Simulated Live Weights]])+5.316</f>
        <v>393.87078597089999</v>
      </c>
      <c r="E433">
        <f ca="1">Table4[[#This Row],[Apply Machine 1 Model]]+NORMINV(RAND(),0,'Machine 1'!$G$22)</f>
        <v>382.79479960656761</v>
      </c>
      <c r="F433">
        <f ca="1">Table4[[#This Row],[Simulated Live Weights]]+NORMINV(RAND(),0,'Machine 2'!$G$22)</f>
        <v>275.52760185474114</v>
      </c>
      <c r="H433">
        <f t="shared" ca="1" si="21"/>
        <v>183.79727590462329</v>
      </c>
      <c r="J433">
        <f ca="1">Table5[[#This Row],[Apply Oven Model On Half Of Machine 1 And Half Of Machine 2]]+NORMINV(RAND(),0,Oven!$G$22)</f>
        <v>178.59574832974235</v>
      </c>
      <c r="L433" s="11">
        <f t="shared" ca="1" si="20"/>
        <v>285.51445498092022</v>
      </c>
      <c r="M433">
        <f ca="1">Table5[[#This Row],[Apply Oven Model On Half Of Machine 1 And Half Of Machine 2]]+NORMINV(RAND(),0,Oven!$G$22)</f>
        <v>190.66012558874843</v>
      </c>
    </row>
    <row r="434" spans="1:13" x14ac:dyDescent="0.25">
      <c r="A434">
        <v>429</v>
      </c>
      <c r="B434">
        <f t="shared" ca="1" si="19"/>
        <v>234.77519841451127</v>
      </c>
      <c r="C434">
        <f ca="1">(1.247 * Table4[[#This Row],[Simulated Live Weights]] ) + 33.009</f>
        <v>325.77367242289557</v>
      </c>
      <c r="D434">
        <f ca="1">(1.3932*Table4[[#This Row],[Simulated Live Weights]])+5.316</f>
        <v>332.40480643109709</v>
      </c>
      <c r="E434">
        <f ca="1">Table4[[#This Row],[Apply Machine 1 Model]]+NORMINV(RAND(),0,'Machine 1'!$G$22)</f>
        <v>328.58826330555297</v>
      </c>
      <c r="F434">
        <f ca="1">Table4[[#This Row],[Simulated Live Weights]]+NORMINV(RAND(),0,'Machine 2'!$G$22)</f>
        <v>234.91783531450426</v>
      </c>
      <c r="H434">
        <f t="shared" ca="1" si="21"/>
        <v>181.86658416978665</v>
      </c>
      <c r="J434">
        <f ca="1">Table5[[#This Row],[Apply Oven Model On Half Of Machine 1 And Half Of Machine 2]]+NORMINV(RAND(),0,Oven!$G$22)</f>
        <v>186.60035058270341</v>
      </c>
      <c r="L434" s="10">
        <f t="shared" ca="1" si="20"/>
        <v>235.62487691861983</v>
      </c>
      <c r="M434">
        <f ca="1">Table5[[#This Row],[Apply Oven Model On Half Of Machine 1 And Half Of Machine 2]]+NORMINV(RAND(),0,Oven!$G$22)</f>
        <v>183.66027254266135</v>
      </c>
    </row>
    <row r="435" spans="1:13" x14ac:dyDescent="0.25">
      <c r="A435">
        <v>430</v>
      </c>
      <c r="B435">
        <f t="shared" ca="1" si="19"/>
        <v>258.72549543483859</v>
      </c>
      <c r="C435">
        <f ca="1">(1.247 * Table4[[#This Row],[Simulated Live Weights]] ) + 33.009</f>
        <v>355.63969280724376</v>
      </c>
      <c r="D435">
        <f ca="1">(1.3932*Table4[[#This Row],[Simulated Live Weights]])+5.316</f>
        <v>365.77236023981709</v>
      </c>
      <c r="E435">
        <f ca="1">Table4[[#This Row],[Apply Machine 1 Model]]+NORMINV(RAND(),0,'Machine 1'!$G$22)</f>
        <v>359.31390742610859</v>
      </c>
      <c r="F435">
        <f ca="1">Table4[[#This Row],[Simulated Live Weights]]+NORMINV(RAND(),0,'Machine 2'!$G$22)</f>
        <v>245.55134789069211</v>
      </c>
      <c r="H435">
        <f t="shared" ca="1" si="21"/>
        <v>180.65634249534665</v>
      </c>
      <c r="J435">
        <f ca="1">Table5[[#This Row],[Apply Oven Model On Half Of Machine 1 And Half Of Machine 2]]+NORMINV(RAND(),0,Oven!$G$22)</f>
        <v>181.85936432199745</v>
      </c>
      <c r="L435" s="11">
        <f t="shared" ca="1" si="20"/>
        <v>241.55412490428583</v>
      </c>
      <c r="M435">
        <f ca="1">Table5[[#This Row],[Apply Oven Model On Half Of Machine 1 And Half Of Machine 2]]+NORMINV(RAND(),0,Oven!$G$22)</f>
        <v>173.63835064118149</v>
      </c>
    </row>
    <row r="436" spans="1:13" x14ac:dyDescent="0.25">
      <c r="A436">
        <v>431</v>
      </c>
      <c r="B436">
        <f t="shared" ca="1" si="19"/>
        <v>253.23096123875828</v>
      </c>
      <c r="C436">
        <f ca="1">(1.247 * Table4[[#This Row],[Simulated Live Weights]] ) + 33.009</f>
        <v>348.78800866473165</v>
      </c>
      <c r="D436">
        <f ca="1">(1.3932*Table4[[#This Row],[Simulated Live Weights]])+5.316</f>
        <v>358.11737519783799</v>
      </c>
      <c r="E436">
        <f ca="1">Table4[[#This Row],[Apply Machine 1 Model]]+NORMINV(RAND(),0,'Machine 1'!$G$22)</f>
        <v>353.23969582769388</v>
      </c>
      <c r="F436">
        <f ca="1">Table4[[#This Row],[Simulated Live Weights]]+NORMINV(RAND(),0,'Machine 2'!$G$22)</f>
        <v>250.72635210967741</v>
      </c>
      <c r="H436">
        <f t="shared" ca="1" si="21"/>
        <v>182.21448349386961</v>
      </c>
      <c r="J436">
        <f ca="1">Table5[[#This Row],[Apply Oven Model On Half Of Machine 1 And Half Of Machine 2]]+NORMINV(RAND(),0,Oven!$G$22)</f>
        <v>192.81574137195614</v>
      </c>
      <c r="L436" s="10">
        <f t="shared" ca="1" si="20"/>
        <v>221.60493417147478</v>
      </c>
      <c r="M436">
        <f ca="1">Table5[[#This Row],[Apply Oven Model On Half Of Machine 1 And Half Of Machine 2]]+NORMINV(RAND(),0,Oven!$G$22)</f>
        <v>177.14207890322166</v>
      </c>
    </row>
    <row r="437" spans="1:13" x14ac:dyDescent="0.25">
      <c r="A437">
        <v>432</v>
      </c>
      <c r="B437">
        <f t="shared" ca="1" si="19"/>
        <v>262.85738705523431</v>
      </c>
      <c r="C437">
        <f ca="1">(1.247 * Table4[[#This Row],[Simulated Live Weights]] ) + 33.009</f>
        <v>360.79216165787722</v>
      </c>
      <c r="D437">
        <f ca="1">(1.3932*Table4[[#This Row],[Simulated Live Weights]])+5.316</f>
        <v>371.52891164535242</v>
      </c>
      <c r="E437">
        <f ca="1">Table4[[#This Row],[Apply Machine 1 Model]]+NORMINV(RAND(),0,'Machine 1'!$G$22)</f>
        <v>353.95223819657463</v>
      </c>
      <c r="F437">
        <f ca="1">Table4[[#This Row],[Simulated Live Weights]]+NORMINV(RAND(),0,'Machine 2'!$G$22)</f>
        <v>261.87572333831855</v>
      </c>
      <c r="H437">
        <f t="shared" ca="1" si="21"/>
        <v>182.26967328104868</v>
      </c>
      <c r="J437">
        <f ca="1">Table5[[#This Row],[Apply Oven Model On Half Of Machine 1 And Half Of Machine 2]]+NORMINV(RAND(),0,Oven!$G$22)</f>
        <v>179.73131958242496</v>
      </c>
      <c r="L437" s="11">
        <f t="shared" ca="1" si="20"/>
        <v>204.38281480068554</v>
      </c>
      <c r="M437">
        <f ca="1">Table5[[#This Row],[Apply Oven Model On Half Of Machine 1 And Half Of Machine 2]]+NORMINV(RAND(),0,Oven!$G$22)</f>
        <v>189.12703285027942</v>
      </c>
    </row>
    <row r="438" spans="1:13" x14ac:dyDescent="0.25">
      <c r="A438">
        <v>433</v>
      </c>
      <c r="B438">
        <f t="shared" ca="1" si="19"/>
        <v>246.11201520460466</v>
      </c>
      <c r="C438">
        <f ca="1">(1.247 * Table4[[#This Row],[Simulated Live Weights]] ) + 33.009</f>
        <v>339.91068296014203</v>
      </c>
      <c r="D438">
        <f ca="1">(1.3932*Table4[[#This Row],[Simulated Live Weights]])+5.316</f>
        <v>348.19925958305521</v>
      </c>
      <c r="E438">
        <f ca="1">Table4[[#This Row],[Apply Machine 1 Model]]+NORMINV(RAND(),0,'Machine 1'!$G$22)</f>
        <v>339.8947986704357</v>
      </c>
      <c r="F438">
        <f ca="1">Table4[[#This Row],[Simulated Live Weights]]+NORMINV(RAND(),0,'Machine 2'!$G$22)</f>
        <v>242.92954190105908</v>
      </c>
      <c r="H438">
        <f t="shared" ca="1" si="21"/>
        <v>176.43395837887323</v>
      </c>
      <c r="J438">
        <f ca="1">Table5[[#This Row],[Apply Oven Model On Half Of Machine 1 And Half Of Machine 2]]+NORMINV(RAND(),0,Oven!$G$22)</f>
        <v>175.38885009451369</v>
      </c>
      <c r="L438" s="10">
        <f t="shared" ca="1" si="20"/>
        <v>226.63557245254282</v>
      </c>
      <c r="M438">
        <f ca="1">Table5[[#This Row],[Apply Oven Model On Half Of Machine 1 And Half Of Machine 2]]+NORMINV(RAND(),0,Oven!$G$22)</f>
        <v>172.01416146680279</v>
      </c>
    </row>
    <row r="439" spans="1:13" x14ac:dyDescent="0.25">
      <c r="A439">
        <v>434</v>
      </c>
      <c r="B439">
        <f t="shared" ca="1" si="19"/>
        <v>232.48402945334811</v>
      </c>
      <c r="C439">
        <f ca="1">(1.247 * Table4[[#This Row],[Simulated Live Weights]] ) + 33.009</f>
        <v>322.91658472832512</v>
      </c>
      <c r="D439">
        <f ca="1">(1.3932*Table4[[#This Row],[Simulated Live Weights]])+5.316</f>
        <v>329.21274983440458</v>
      </c>
      <c r="E439">
        <f ca="1">Table4[[#This Row],[Apply Machine 1 Model]]+NORMINV(RAND(),0,'Machine 1'!$G$22)</f>
        <v>325.06375964197122</v>
      </c>
      <c r="F439">
        <f ca="1">Table4[[#This Row],[Simulated Live Weights]]+NORMINV(RAND(),0,'Machine 2'!$G$22)</f>
        <v>226.86027844474671</v>
      </c>
      <c r="H439">
        <f t="shared" ca="1" si="21"/>
        <v>176.90792646465368</v>
      </c>
      <c r="J439">
        <f ca="1">Table5[[#This Row],[Apply Oven Model On Half Of Machine 1 And Half Of Machine 2]]+NORMINV(RAND(),0,Oven!$G$22)</f>
        <v>171.29376059549614</v>
      </c>
      <c r="L439" s="11">
        <f t="shared" ca="1" si="20"/>
        <v>273.73862483153476</v>
      </c>
      <c r="M439">
        <f ca="1">Table5[[#This Row],[Apply Oven Model On Half Of Machine 1 And Half Of Machine 2]]+NORMINV(RAND(),0,Oven!$G$22)</f>
        <v>179.49527926823225</v>
      </c>
    </row>
    <row r="440" spans="1:13" x14ac:dyDescent="0.25">
      <c r="A440">
        <v>435</v>
      </c>
      <c r="B440">
        <f t="shared" ca="1" si="19"/>
        <v>214.9634834658352</v>
      </c>
      <c r="C440">
        <f ca="1">(1.247 * Table4[[#This Row],[Simulated Live Weights]] ) + 33.009</f>
        <v>301.06846388189655</v>
      </c>
      <c r="D440">
        <f ca="1">(1.3932*Table4[[#This Row],[Simulated Live Weights]])+5.316</f>
        <v>304.80312516460157</v>
      </c>
      <c r="E440">
        <f ca="1">Table4[[#This Row],[Apply Machine 1 Model]]+NORMINV(RAND(),0,'Machine 1'!$G$22)</f>
        <v>299.38932896031594</v>
      </c>
      <c r="F440">
        <f ca="1">Table4[[#This Row],[Simulated Live Weights]]+NORMINV(RAND(),0,'Machine 2'!$G$22)</f>
        <v>212.12560387860441</v>
      </c>
      <c r="H440">
        <f t="shared" ca="1" si="21"/>
        <v>180.92158996024216</v>
      </c>
      <c r="J440">
        <f ca="1">Table5[[#This Row],[Apply Oven Model On Half Of Machine 1 And Half Of Machine 2]]+NORMINV(RAND(),0,Oven!$G$22)</f>
        <v>176.49285793315588</v>
      </c>
      <c r="L440" s="10">
        <f t="shared" ca="1" si="20"/>
        <v>233.19135603546459</v>
      </c>
      <c r="M440">
        <f ca="1">Table5[[#This Row],[Apply Oven Model On Half Of Machine 1 And Half Of Machine 2]]+NORMINV(RAND(),0,Oven!$G$22)</f>
        <v>182.9652668670299</v>
      </c>
    </row>
    <row r="441" spans="1:13" x14ac:dyDescent="0.25">
      <c r="A441">
        <v>436</v>
      </c>
      <c r="B441">
        <f t="shared" ca="1" si="19"/>
        <v>298.40872525867167</v>
      </c>
      <c r="C441">
        <f ca="1">(1.247 * Table4[[#This Row],[Simulated Live Weights]] ) + 33.009</f>
        <v>405.12468039756362</v>
      </c>
      <c r="D441">
        <f ca="1">(1.3932*Table4[[#This Row],[Simulated Live Weights]])+5.316</f>
        <v>421.05903603038132</v>
      </c>
      <c r="E441">
        <f ca="1">Table4[[#This Row],[Apply Machine 1 Model]]+NORMINV(RAND(),0,'Machine 1'!$G$22)</f>
        <v>405.68336572024896</v>
      </c>
      <c r="F441">
        <f ca="1">Table4[[#This Row],[Simulated Live Weights]]+NORMINV(RAND(),0,'Machine 2'!$G$22)</f>
        <v>304.09310359902804</v>
      </c>
      <c r="H441">
        <f t="shared" ca="1" si="21"/>
        <v>180.60313554301609</v>
      </c>
      <c r="J441">
        <f ca="1">Table5[[#This Row],[Apply Oven Model On Half Of Machine 1 And Half Of Machine 2]]+NORMINV(RAND(),0,Oven!$G$22)</f>
        <v>180.32223451589226</v>
      </c>
      <c r="L441" s="11">
        <f t="shared" ca="1" si="20"/>
        <v>220.23765430669863</v>
      </c>
      <c r="M441">
        <f ca="1">Table5[[#This Row],[Apply Oven Model On Half Of Machine 1 And Half Of Machine 2]]+NORMINV(RAND(),0,Oven!$G$22)</f>
        <v>180.333291011428</v>
      </c>
    </row>
    <row r="442" spans="1:13" x14ac:dyDescent="0.25">
      <c r="A442">
        <v>437</v>
      </c>
      <c r="B442">
        <f t="shared" ca="1" si="19"/>
        <v>339.00181415728315</v>
      </c>
      <c r="C442">
        <f ca="1">(1.247 * Table4[[#This Row],[Simulated Live Weights]] ) + 33.009</f>
        <v>455.74426225413214</v>
      </c>
      <c r="D442">
        <f ca="1">(1.3932*Table4[[#This Row],[Simulated Live Weights]])+5.316</f>
        <v>477.61332748392687</v>
      </c>
      <c r="E442">
        <f ca="1">Table4[[#This Row],[Apply Machine 1 Model]]+NORMINV(RAND(),0,'Machine 1'!$G$22)</f>
        <v>460.02541311186502</v>
      </c>
      <c r="F442">
        <f ca="1">Table4[[#This Row],[Simulated Live Weights]]+NORMINV(RAND(),0,'Machine 2'!$G$22)</f>
        <v>344.45235228733503</v>
      </c>
      <c r="H442">
        <f t="shared" ca="1" si="21"/>
        <v>175.14830120015134</v>
      </c>
      <c r="J442">
        <f ca="1">Table5[[#This Row],[Apply Oven Model On Half Of Machine 1 And Half Of Machine 2]]+NORMINV(RAND(),0,Oven!$G$22)</f>
        <v>167.55762906531865</v>
      </c>
      <c r="L442" s="10">
        <f t="shared" ca="1" si="20"/>
        <v>251.8441442539162</v>
      </c>
      <c r="M442">
        <f ca="1">Table5[[#This Row],[Apply Oven Model On Half Of Machine 1 And Half Of Machine 2]]+NORMINV(RAND(),0,Oven!$G$22)</f>
        <v>178.41454883804511</v>
      </c>
    </row>
    <row r="443" spans="1:13" x14ac:dyDescent="0.25">
      <c r="A443">
        <v>438</v>
      </c>
      <c r="B443">
        <f t="shared" ca="1" si="19"/>
        <v>288.18606571842668</v>
      </c>
      <c r="C443">
        <f ca="1">(1.247 * Table4[[#This Row],[Simulated Live Weights]] ) + 33.009</f>
        <v>392.37702395087808</v>
      </c>
      <c r="D443">
        <f ca="1">(1.3932*Table4[[#This Row],[Simulated Live Weights]])+5.316</f>
        <v>406.81682675891204</v>
      </c>
      <c r="E443">
        <f ca="1">Table4[[#This Row],[Apply Machine 1 Model]]+NORMINV(RAND(),0,'Machine 1'!$G$22)</f>
        <v>396.58489607475741</v>
      </c>
      <c r="F443">
        <f ca="1">Table4[[#This Row],[Simulated Live Weights]]+NORMINV(RAND(),0,'Machine 2'!$G$22)</f>
        <v>288.83391750168755</v>
      </c>
      <c r="H443">
        <f t="shared" ca="1" si="21"/>
        <v>178.06285975822934</v>
      </c>
      <c r="J443">
        <f ca="1">Table5[[#This Row],[Apply Oven Model On Half Of Machine 1 And Half Of Machine 2]]+NORMINV(RAND(),0,Oven!$G$22)</f>
        <v>177.91311375769763</v>
      </c>
      <c r="L443" s="11">
        <f t="shared" ca="1" si="20"/>
        <v>256.09849254555991</v>
      </c>
      <c r="M443">
        <f ca="1">Table5[[#This Row],[Apply Oven Model On Half Of Machine 1 And Half Of Machine 2]]+NORMINV(RAND(),0,Oven!$G$22)</f>
        <v>173.5212217380986</v>
      </c>
    </row>
    <row r="444" spans="1:13" x14ac:dyDescent="0.25">
      <c r="A444">
        <v>439</v>
      </c>
      <c r="B444">
        <f t="shared" ca="1" si="19"/>
        <v>206.1331088855371</v>
      </c>
      <c r="C444">
        <f ca="1">(1.247 * Table4[[#This Row],[Simulated Live Weights]] ) + 33.009</f>
        <v>290.05698678026482</v>
      </c>
      <c r="D444">
        <f ca="1">(1.3932*Table4[[#This Row],[Simulated Live Weights]])+5.316</f>
        <v>292.50064729933024</v>
      </c>
      <c r="E444">
        <f ca="1">Table4[[#This Row],[Apply Machine 1 Model]]+NORMINV(RAND(),0,'Machine 1'!$G$22)</f>
        <v>291.93298521029823</v>
      </c>
      <c r="F444">
        <f ca="1">Table4[[#This Row],[Simulated Live Weights]]+NORMINV(RAND(),0,'Machine 2'!$G$22)</f>
        <v>207.63795815225137</v>
      </c>
      <c r="H444">
        <f t="shared" ca="1" si="21"/>
        <v>178.4403382786497</v>
      </c>
      <c r="J444">
        <f ca="1">Table5[[#This Row],[Apply Oven Model On Half Of Machine 1 And Half Of Machine 2]]+NORMINV(RAND(),0,Oven!$G$22)</f>
        <v>175.01120560758432</v>
      </c>
      <c r="L444" s="10">
        <f t="shared" ca="1" si="20"/>
        <v>248.34266438424774</v>
      </c>
      <c r="M444">
        <f ca="1">Table5[[#This Row],[Apply Oven Model On Half Of Machine 1 And Half Of Machine 2]]+NORMINV(RAND(),0,Oven!$G$22)</f>
        <v>180.64100080494106</v>
      </c>
    </row>
    <row r="445" spans="1:13" x14ac:dyDescent="0.25">
      <c r="A445">
        <v>440</v>
      </c>
      <c r="B445">
        <f t="shared" ca="1" si="19"/>
        <v>247.05917828469191</v>
      </c>
      <c r="C445">
        <f ca="1">(1.247 * Table4[[#This Row],[Simulated Live Weights]] ) + 33.009</f>
        <v>341.09179532101086</v>
      </c>
      <c r="D445">
        <f ca="1">(1.3932*Table4[[#This Row],[Simulated Live Weights]])+5.316</f>
        <v>349.51884718623273</v>
      </c>
      <c r="E445">
        <f ca="1">Table4[[#This Row],[Apply Machine 1 Model]]+NORMINV(RAND(),0,'Machine 1'!$G$22)</f>
        <v>341.19976753718339</v>
      </c>
      <c r="F445">
        <f ca="1">Table4[[#This Row],[Simulated Live Weights]]+NORMINV(RAND(),0,'Machine 2'!$G$22)</f>
        <v>250.16380586100064</v>
      </c>
      <c r="H445">
        <f t="shared" ca="1" si="21"/>
        <v>176.24453042959604</v>
      </c>
      <c r="J445">
        <f ca="1">Table5[[#This Row],[Apply Oven Model On Half Of Machine 1 And Half Of Machine 2]]+NORMINV(RAND(),0,Oven!$G$22)</f>
        <v>179.40295235848623</v>
      </c>
      <c r="L445" s="11">
        <f t="shared" ca="1" si="20"/>
        <v>240.84267731194365</v>
      </c>
      <c r="M445">
        <f ca="1">Table5[[#This Row],[Apply Oven Model On Half Of Machine 1 And Half Of Machine 2]]+NORMINV(RAND(),0,Oven!$G$22)</f>
        <v>169.23840756556379</v>
      </c>
    </row>
    <row r="446" spans="1:13" x14ac:dyDescent="0.25">
      <c r="A446">
        <v>441</v>
      </c>
      <c r="B446">
        <f t="shared" ca="1" si="19"/>
        <v>194.1340904978706</v>
      </c>
      <c r="C446">
        <f ca="1">(1.247 * Table4[[#This Row],[Simulated Live Weights]] ) + 33.009</f>
        <v>275.09421085084466</v>
      </c>
      <c r="D446">
        <f ca="1">(1.3932*Table4[[#This Row],[Simulated Live Weights]])+5.316</f>
        <v>275.7836148816333</v>
      </c>
      <c r="E446">
        <f ca="1">Table4[[#This Row],[Apply Machine 1 Model]]+NORMINV(RAND(),0,'Machine 1'!$G$22)</f>
        <v>277.63808225535411</v>
      </c>
      <c r="F446">
        <f ca="1">Table4[[#This Row],[Simulated Live Weights]]+NORMINV(RAND(),0,'Machine 2'!$G$22)</f>
        <v>206.60970070429588</v>
      </c>
      <c r="H446">
        <f t="shared" ca="1" si="21"/>
        <v>182.98924683322613</v>
      </c>
      <c r="J446">
        <f ca="1">Table5[[#This Row],[Apply Oven Model On Half Of Machine 1 And Half Of Machine 2]]+NORMINV(RAND(),0,Oven!$G$22)</f>
        <v>180.6936525904116</v>
      </c>
      <c r="L446" s="10">
        <f t="shared" ca="1" si="20"/>
        <v>234.33658654911042</v>
      </c>
      <c r="M446">
        <f ca="1">Table5[[#This Row],[Apply Oven Model On Half Of Machine 1 And Half Of Machine 2]]+NORMINV(RAND(),0,Oven!$G$22)</f>
        <v>166.99244751711396</v>
      </c>
    </row>
    <row r="447" spans="1:13" x14ac:dyDescent="0.25">
      <c r="A447">
        <v>442</v>
      </c>
      <c r="B447">
        <f t="shared" ca="1" si="19"/>
        <v>233.96563563307618</v>
      </c>
      <c r="C447">
        <f ca="1">(1.247 * Table4[[#This Row],[Simulated Live Weights]] ) + 33.009</f>
        <v>324.76414763444603</v>
      </c>
      <c r="D447">
        <f ca="1">(1.3932*Table4[[#This Row],[Simulated Live Weights]])+5.316</f>
        <v>331.27692356400172</v>
      </c>
      <c r="E447">
        <f ca="1">Table4[[#This Row],[Apply Machine 1 Model]]+NORMINV(RAND(),0,'Machine 1'!$G$22)</f>
        <v>321.43246267894665</v>
      </c>
      <c r="F447">
        <f ca="1">Table4[[#This Row],[Simulated Live Weights]]+NORMINV(RAND(),0,'Machine 2'!$G$22)</f>
        <v>233.21468381657846</v>
      </c>
      <c r="H447">
        <f t="shared" ca="1" si="21"/>
        <v>179.79125008559026</v>
      </c>
      <c r="J447">
        <f ca="1">Table5[[#This Row],[Apply Oven Model On Half Of Machine 1 And Half Of Machine 2]]+NORMINV(RAND(),0,Oven!$G$22)</f>
        <v>170.55075512861583</v>
      </c>
      <c r="L447" s="11">
        <f t="shared" ca="1" si="20"/>
        <v>283.88387391367417</v>
      </c>
      <c r="M447">
        <f ca="1">Table5[[#This Row],[Apply Oven Model On Half Of Machine 1 And Half Of Machine 2]]+NORMINV(RAND(),0,Oven!$G$22)</f>
        <v>173.30027266090136</v>
      </c>
    </row>
    <row r="448" spans="1:13" x14ac:dyDescent="0.25">
      <c r="A448">
        <v>443</v>
      </c>
      <c r="B448">
        <f t="shared" ca="1" si="19"/>
        <v>246.60563397986175</v>
      </c>
      <c r="C448">
        <f ca="1">(1.247 * Table4[[#This Row],[Simulated Live Weights]] ) + 33.009</f>
        <v>340.52622557288765</v>
      </c>
      <c r="D448">
        <f ca="1">(1.3932*Table4[[#This Row],[Simulated Live Weights]])+5.316</f>
        <v>348.88696926074334</v>
      </c>
      <c r="E448">
        <f ca="1">Table4[[#This Row],[Apply Machine 1 Model]]+NORMINV(RAND(),0,'Machine 1'!$G$22)</f>
        <v>337.95004701726754</v>
      </c>
      <c r="F448">
        <f ca="1">Table4[[#This Row],[Simulated Live Weights]]+NORMINV(RAND(),0,'Machine 2'!$G$22)</f>
        <v>248.97367838330882</v>
      </c>
      <c r="H448">
        <f t="shared" ca="1" si="21"/>
        <v>174.85455639765684</v>
      </c>
      <c r="J448">
        <f ca="1">Table5[[#This Row],[Apply Oven Model On Half Of Machine 1 And Half Of Machine 2]]+NORMINV(RAND(),0,Oven!$G$22)</f>
        <v>171.09549986011771</v>
      </c>
      <c r="L448" s="10">
        <f t="shared" ca="1" si="20"/>
        <v>227.16407901129273</v>
      </c>
      <c r="M448">
        <f ca="1">Table5[[#This Row],[Apply Oven Model On Half Of Machine 1 And Half Of Machine 2]]+NORMINV(RAND(),0,Oven!$G$22)</f>
        <v>187.50176040386486</v>
      </c>
    </row>
    <row r="449" spans="1:13" x14ac:dyDescent="0.25">
      <c r="A449">
        <v>444</v>
      </c>
      <c r="B449">
        <f t="shared" ca="1" si="19"/>
        <v>258.67417117642242</v>
      </c>
      <c r="C449">
        <f ca="1">(1.247 * Table4[[#This Row],[Simulated Live Weights]] ) + 33.009</f>
        <v>355.57569145699881</v>
      </c>
      <c r="D449">
        <f ca="1">(1.3932*Table4[[#This Row],[Simulated Live Weights]])+5.316</f>
        <v>365.70085528299171</v>
      </c>
      <c r="E449">
        <f ca="1">Table4[[#This Row],[Apply Machine 1 Model]]+NORMINV(RAND(),0,'Machine 1'!$G$22)</f>
        <v>352.81612397898203</v>
      </c>
      <c r="F449">
        <f ca="1">Table4[[#This Row],[Simulated Live Weights]]+NORMINV(RAND(),0,'Machine 2'!$G$22)</f>
        <v>262.13283939903977</v>
      </c>
      <c r="H449">
        <f t="shared" ca="1" si="21"/>
        <v>183.56308604734878</v>
      </c>
      <c r="J449">
        <f ca="1">Table5[[#This Row],[Apply Oven Model On Half Of Machine 1 And Half Of Machine 2]]+NORMINV(RAND(),0,Oven!$G$22)</f>
        <v>190.10864834488262</v>
      </c>
      <c r="L449" s="11">
        <f t="shared" ca="1" si="20"/>
        <v>259.43441004243397</v>
      </c>
      <c r="M449">
        <f ca="1">Table5[[#This Row],[Apply Oven Model On Half Of Machine 1 And Half Of Machine 2]]+NORMINV(RAND(),0,Oven!$G$22)</f>
        <v>180.37247667550261</v>
      </c>
    </row>
    <row r="450" spans="1:13" x14ac:dyDescent="0.25">
      <c r="A450">
        <v>445</v>
      </c>
      <c r="B450">
        <f t="shared" ca="1" si="19"/>
        <v>312.38402608411417</v>
      </c>
      <c r="C450">
        <f ca="1">(1.247 * Table4[[#This Row],[Simulated Live Weights]] ) + 33.009</f>
        <v>422.55188052689044</v>
      </c>
      <c r="D450">
        <f ca="1">(1.3932*Table4[[#This Row],[Simulated Live Weights]])+5.316</f>
        <v>440.52942514038784</v>
      </c>
      <c r="E450">
        <f ca="1">Table4[[#This Row],[Apply Machine 1 Model]]+NORMINV(RAND(),0,'Machine 1'!$G$22)</f>
        <v>424.23827340690121</v>
      </c>
      <c r="F450">
        <f ca="1">Table4[[#This Row],[Simulated Live Weights]]+NORMINV(RAND(),0,'Machine 2'!$G$22)</f>
        <v>312.66487141489563</v>
      </c>
      <c r="H450">
        <f t="shared" ca="1" si="21"/>
        <v>179.92474443854366</v>
      </c>
      <c r="J450">
        <f ca="1">Table5[[#This Row],[Apply Oven Model On Half Of Machine 1 And Half Of Machine 2]]+NORMINV(RAND(),0,Oven!$G$22)</f>
        <v>184.51409814769778</v>
      </c>
      <c r="L450" s="10">
        <f t="shared" ca="1" si="20"/>
        <v>241.58318240352691</v>
      </c>
      <c r="M450">
        <f ca="1">Table5[[#This Row],[Apply Oven Model On Half Of Machine 1 And Half Of Machine 2]]+NORMINV(RAND(),0,Oven!$G$22)</f>
        <v>190.59929474135171</v>
      </c>
    </row>
    <row r="451" spans="1:13" x14ac:dyDescent="0.25">
      <c r="A451">
        <v>446</v>
      </c>
      <c r="B451">
        <f t="shared" ca="1" si="19"/>
        <v>253.13491986345807</v>
      </c>
      <c r="C451">
        <f ca="1">(1.247 * Table4[[#This Row],[Simulated Live Weights]] ) + 33.009</f>
        <v>348.66824506973222</v>
      </c>
      <c r="D451">
        <f ca="1">(1.3932*Table4[[#This Row],[Simulated Live Weights]])+5.316</f>
        <v>357.98357035376978</v>
      </c>
      <c r="E451">
        <f ca="1">Table4[[#This Row],[Apply Machine 1 Model]]+NORMINV(RAND(),0,'Machine 1'!$G$22)</f>
        <v>345.55453239128269</v>
      </c>
      <c r="F451">
        <f ca="1">Table4[[#This Row],[Simulated Live Weights]]+NORMINV(RAND(),0,'Machine 2'!$G$22)</f>
        <v>252.62282669795786</v>
      </c>
      <c r="H451">
        <f t="shared" ca="1" si="21"/>
        <v>181.1628428481732</v>
      </c>
      <c r="J451">
        <f ca="1">Table5[[#This Row],[Apply Oven Model On Half Of Machine 1 And Half Of Machine 2]]+NORMINV(RAND(),0,Oven!$G$22)</f>
        <v>179.14212377677958</v>
      </c>
      <c r="L451" s="11">
        <f t="shared" ca="1" si="20"/>
        <v>228.94562743009314</v>
      </c>
      <c r="M451">
        <f ca="1">Table5[[#This Row],[Apply Oven Model On Half Of Machine 1 And Half Of Machine 2]]+NORMINV(RAND(),0,Oven!$G$22)</f>
        <v>188.99808684280055</v>
      </c>
    </row>
    <row r="452" spans="1:13" x14ac:dyDescent="0.25">
      <c r="A452">
        <v>447</v>
      </c>
      <c r="B452">
        <f t="shared" ca="1" si="19"/>
        <v>251.01783719625251</v>
      </c>
      <c r="C452">
        <f ca="1">(1.247 * Table4[[#This Row],[Simulated Live Weights]] ) + 33.009</f>
        <v>346.02824298372695</v>
      </c>
      <c r="D452">
        <f ca="1">(1.3932*Table4[[#This Row],[Simulated Live Weights]])+5.316</f>
        <v>355.03405078181896</v>
      </c>
      <c r="E452">
        <f ca="1">Table4[[#This Row],[Apply Machine 1 Model]]+NORMINV(RAND(),0,'Machine 1'!$G$22)</f>
        <v>345.8131275108629</v>
      </c>
      <c r="F452">
        <f ca="1">Table4[[#This Row],[Simulated Live Weights]]+NORMINV(RAND(),0,'Machine 2'!$G$22)</f>
        <v>259.1799093354623</v>
      </c>
      <c r="H452">
        <f t="shared" ca="1" si="21"/>
        <v>184.17852421305344</v>
      </c>
      <c r="J452">
        <f ca="1">Table5[[#This Row],[Apply Oven Model On Half Of Machine 1 And Half Of Machine 2]]+NORMINV(RAND(),0,Oven!$G$22)</f>
        <v>193.39813616008621</v>
      </c>
      <c r="L452" s="10">
        <f t="shared" ca="1" si="20"/>
        <v>266.07375516981307</v>
      </c>
      <c r="M452">
        <f ca="1">Table5[[#This Row],[Apply Oven Model On Half Of Machine 1 And Half Of Machine 2]]+NORMINV(RAND(),0,Oven!$G$22)</f>
        <v>184.4688512903189</v>
      </c>
    </row>
    <row r="453" spans="1:13" x14ac:dyDescent="0.25">
      <c r="A453">
        <v>448</v>
      </c>
      <c r="B453">
        <f t="shared" ca="1" si="19"/>
        <v>233.23248169288294</v>
      </c>
      <c r="C453">
        <f ca="1">(1.247 * Table4[[#This Row],[Simulated Live Weights]] ) + 33.009</f>
        <v>323.84990467102506</v>
      </c>
      <c r="D453">
        <f ca="1">(1.3932*Table4[[#This Row],[Simulated Live Weights]])+5.316</f>
        <v>330.2554934945245</v>
      </c>
      <c r="E453">
        <f ca="1">Table4[[#This Row],[Apply Machine 1 Model]]+NORMINV(RAND(),0,'Machine 1'!$G$22)</f>
        <v>319.36698399365361</v>
      </c>
      <c r="F453">
        <f ca="1">Table4[[#This Row],[Simulated Live Weights]]+NORMINV(RAND(),0,'Machine 2'!$G$22)</f>
        <v>228.59270387085022</v>
      </c>
      <c r="H453">
        <f t="shared" ca="1" si="21"/>
        <v>171.97138148767135</v>
      </c>
      <c r="J453">
        <f ca="1">Table5[[#This Row],[Apply Oven Model On Half Of Machine 1 And Half Of Machine 2]]+NORMINV(RAND(),0,Oven!$G$22)</f>
        <v>161.78547149551588</v>
      </c>
      <c r="L453" s="11">
        <f t="shared" ca="1" si="20"/>
        <v>242.23790063441962</v>
      </c>
      <c r="M453">
        <f ca="1">Table5[[#This Row],[Apply Oven Model On Half Of Machine 1 And Half Of Machine 2]]+NORMINV(RAND(),0,Oven!$G$22)</f>
        <v>177.84099488107591</v>
      </c>
    </row>
    <row r="454" spans="1:13" x14ac:dyDescent="0.25">
      <c r="A454">
        <v>449</v>
      </c>
      <c r="B454">
        <f t="shared" ref="B454:B517" ca="1" si="22">NORMINV(RAND(),$E$2,$E$3)</f>
        <v>265.86915216671997</v>
      </c>
      <c r="C454">
        <f ca="1">(1.247 * Table4[[#This Row],[Simulated Live Weights]] ) + 33.009</f>
        <v>364.54783275189988</v>
      </c>
      <c r="D454">
        <f ca="1">(1.3932*Table4[[#This Row],[Simulated Live Weights]])+5.316</f>
        <v>375.72490279867424</v>
      </c>
      <c r="E454">
        <f ca="1">Table4[[#This Row],[Apply Machine 1 Model]]+NORMINV(RAND(),0,'Machine 1'!$G$22)</f>
        <v>363.74531190312661</v>
      </c>
      <c r="F454">
        <f ca="1">Table4[[#This Row],[Simulated Live Weights]]+NORMINV(RAND(),0,'Machine 2'!$G$22)</f>
        <v>260.00705416204607</v>
      </c>
      <c r="H454">
        <f t="shared" ca="1" si="21"/>
        <v>179.58249727194635</v>
      </c>
      <c r="J454">
        <f ca="1">Table5[[#This Row],[Apply Oven Model On Half Of Machine 1 And Half Of Machine 2]]+NORMINV(RAND(),0,Oven!$G$22)</f>
        <v>181.61263059786012</v>
      </c>
      <c r="L454" s="10">
        <f t="shared" ref="L454:L517" ca="1" si="23">NORMINV(RAND(),$E$2,$E$3)</f>
        <v>248.68078838120746</v>
      </c>
      <c r="M454">
        <f ca="1">Table5[[#This Row],[Apply Oven Model On Half Of Machine 1 And Half Of Machine 2]]+NORMINV(RAND(),0,Oven!$G$22)</f>
        <v>186.44426508114105</v>
      </c>
    </row>
    <row r="455" spans="1:13" x14ac:dyDescent="0.25">
      <c r="A455">
        <v>450</v>
      </c>
      <c r="B455">
        <f t="shared" ca="1" si="22"/>
        <v>261.06426816491978</v>
      </c>
      <c r="C455">
        <f ca="1">(1.247 * Table4[[#This Row],[Simulated Live Weights]] ) + 33.009</f>
        <v>358.55614240165499</v>
      </c>
      <c r="D455">
        <f ca="1">(1.3932*Table4[[#This Row],[Simulated Live Weights]])+5.316</f>
        <v>369.03073840736619</v>
      </c>
      <c r="E455">
        <f ca="1">Table4[[#This Row],[Apply Machine 1 Model]]+NORMINV(RAND(),0,'Machine 1'!$G$22)</f>
        <v>362.44686316922889</v>
      </c>
      <c r="F455">
        <f ca="1">Table4[[#This Row],[Simulated Live Weights]]+NORMINV(RAND(),0,'Machine 2'!$G$22)</f>
        <v>251.818002789057</v>
      </c>
      <c r="H455">
        <f t="shared" ca="1" si="21"/>
        <v>176.45462929631506</v>
      </c>
      <c r="J455">
        <f ca="1">Table5[[#This Row],[Apply Oven Model On Half Of Machine 1 And Half Of Machine 2]]+NORMINV(RAND(),0,Oven!$G$22)</f>
        <v>176.15702598256613</v>
      </c>
      <c r="L455" s="11">
        <f t="shared" ca="1" si="23"/>
        <v>207.04065995067657</v>
      </c>
      <c r="M455">
        <f ca="1">Table5[[#This Row],[Apply Oven Model On Half Of Machine 1 And Half Of Machine 2]]+NORMINV(RAND(),0,Oven!$G$22)</f>
        <v>172.85616102899704</v>
      </c>
    </row>
    <row r="456" spans="1:13" x14ac:dyDescent="0.25">
      <c r="A456">
        <v>451</v>
      </c>
      <c r="B456">
        <f t="shared" ca="1" si="22"/>
        <v>223.33971035525963</v>
      </c>
      <c r="C456">
        <f ca="1">(1.247 * Table4[[#This Row],[Simulated Live Weights]] ) + 33.009</f>
        <v>311.5136188130088</v>
      </c>
      <c r="D456">
        <f ca="1">(1.3932*Table4[[#This Row],[Simulated Live Weights]])+5.316</f>
        <v>316.47288446694768</v>
      </c>
      <c r="E456">
        <f ca="1">Table4[[#This Row],[Apply Machine 1 Model]]+NORMINV(RAND(),0,'Machine 1'!$G$22)</f>
        <v>306.97698201848624</v>
      </c>
      <c r="F456">
        <f ca="1">Table4[[#This Row],[Simulated Live Weights]]+NORMINV(RAND(),0,'Machine 2'!$G$22)</f>
        <v>218.80289141184957</v>
      </c>
      <c r="H456">
        <f t="shared" ca="1" si="21"/>
        <v>178.74474543842501</v>
      </c>
      <c r="J456">
        <f ca="1">Table5[[#This Row],[Apply Oven Model On Half Of Machine 1 And Half Of Machine 2]]+NORMINV(RAND(),0,Oven!$G$22)</f>
        <v>181.04760041584277</v>
      </c>
      <c r="L456" s="10">
        <f t="shared" ca="1" si="23"/>
        <v>220.72064274140163</v>
      </c>
      <c r="M456">
        <f ca="1">Table5[[#This Row],[Apply Oven Model On Half Of Machine 1 And Half Of Machine 2]]+NORMINV(RAND(),0,Oven!$G$22)</f>
        <v>180.65231236458413</v>
      </c>
    </row>
    <row r="457" spans="1:13" x14ac:dyDescent="0.25">
      <c r="A457">
        <v>452</v>
      </c>
      <c r="B457">
        <f t="shared" ca="1" si="22"/>
        <v>217.37279259297628</v>
      </c>
      <c r="C457">
        <f ca="1">(1.247 * Table4[[#This Row],[Simulated Live Weights]] ) + 33.009</f>
        <v>304.07287236344143</v>
      </c>
      <c r="D457">
        <f ca="1">(1.3932*Table4[[#This Row],[Simulated Live Weights]])+5.316</f>
        <v>308.15977464053452</v>
      </c>
      <c r="E457">
        <f ca="1">Table4[[#This Row],[Apply Machine 1 Model]]+NORMINV(RAND(),0,'Machine 1'!$G$22)</f>
        <v>308.99528353373643</v>
      </c>
      <c r="F457">
        <f ca="1">Table4[[#This Row],[Simulated Live Weights]]+NORMINV(RAND(),0,'Machine 2'!$G$22)</f>
        <v>205.9206340872648</v>
      </c>
      <c r="H457">
        <f t="shared" ca="1" si="21"/>
        <v>179.70462944505255</v>
      </c>
      <c r="J457">
        <f ca="1">Table5[[#This Row],[Apply Oven Model On Half Of Machine 1 And Half Of Machine 2]]+NORMINV(RAND(),0,Oven!$G$22)</f>
        <v>174.58010187671718</v>
      </c>
      <c r="L457" s="11">
        <f t="shared" ca="1" si="23"/>
        <v>268.01923513796925</v>
      </c>
      <c r="M457">
        <f ca="1">Table5[[#This Row],[Apply Oven Model On Half Of Machine 1 And Half Of Machine 2]]+NORMINV(RAND(),0,Oven!$G$22)</f>
        <v>174.99411337525459</v>
      </c>
    </row>
    <row r="458" spans="1:13" x14ac:dyDescent="0.25">
      <c r="A458">
        <v>453</v>
      </c>
      <c r="B458">
        <f t="shared" ca="1" si="22"/>
        <v>268.15809739924686</v>
      </c>
      <c r="C458">
        <f ca="1">(1.247 * Table4[[#This Row],[Simulated Live Weights]] ) + 33.009</f>
        <v>367.40214745686086</v>
      </c>
      <c r="D458">
        <f ca="1">(1.3932*Table4[[#This Row],[Simulated Live Weights]])+5.316</f>
        <v>378.91386129663067</v>
      </c>
      <c r="E458">
        <f ca="1">Table4[[#This Row],[Apply Machine 1 Model]]+NORMINV(RAND(),0,'Machine 1'!$G$22)</f>
        <v>362.78644545058575</v>
      </c>
      <c r="F458">
        <f ca="1">Table4[[#This Row],[Simulated Live Weights]]+NORMINV(RAND(),0,'Machine 2'!$G$22)</f>
        <v>267.64928723111126</v>
      </c>
      <c r="H458">
        <f t="shared" ca="1" si="21"/>
        <v>178.06148786829911</v>
      </c>
      <c r="J458">
        <f ca="1">Table5[[#This Row],[Apply Oven Model On Half Of Machine 1 And Half Of Machine 2]]+NORMINV(RAND(),0,Oven!$G$22)</f>
        <v>170.99134121614821</v>
      </c>
      <c r="L458" s="10">
        <f t="shared" ca="1" si="23"/>
        <v>242.26431586519769</v>
      </c>
      <c r="M458">
        <f ca="1">Table5[[#This Row],[Apply Oven Model On Half Of Machine 1 And Half Of Machine 2]]+NORMINV(RAND(),0,Oven!$G$22)</f>
        <v>179.24233473037225</v>
      </c>
    </row>
    <row r="459" spans="1:13" x14ac:dyDescent="0.25">
      <c r="A459">
        <v>454</v>
      </c>
      <c r="B459">
        <f t="shared" ca="1" si="22"/>
        <v>246.76868161171956</v>
      </c>
      <c r="C459">
        <f ca="1">(1.247 * Table4[[#This Row],[Simulated Live Weights]] ) + 33.009</f>
        <v>340.72954596981435</v>
      </c>
      <c r="D459">
        <f ca="1">(1.3932*Table4[[#This Row],[Simulated Live Weights]])+5.316</f>
        <v>349.11412722144769</v>
      </c>
      <c r="E459">
        <f ca="1">Table4[[#This Row],[Apply Machine 1 Model]]+NORMINV(RAND(),0,'Machine 1'!$G$22)</f>
        <v>336.77814893363558</v>
      </c>
      <c r="F459">
        <f ca="1">Table4[[#This Row],[Simulated Live Weights]]+NORMINV(RAND(),0,'Machine 2'!$G$22)</f>
        <v>252.35734247366244</v>
      </c>
      <c r="H459">
        <f t="shared" ca="1" si="21"/>
        <v>176.08871794974922</v>
      </c>
      <c r="J459">
        <f ca="1">Table5[[#This Row],[Apply Oven Model On Half Of Machine 1 And Half Of Machine 2]]+NORMINV(RAND(),0,Oven!$G$22)</f>
        <v>172.51200963447201</v>
      </c>
      <c r="L459" s="11">
        <f t="shared" ca="1" si="23"/>
        <v>256.63911389481535</v>
      </c>
      <c r="M459">
        <f ca="1">Table5[[#This Row],[Apply Oven Model On Half Of Machine 1 And Half Of Machine 2]]+NORMINV(RAND(),0,Oven!$G$22)</f>
        <v>179.87920963340645</v>
      </c>
    </row>
    <row r="460" spans="1:13" x14ac:dyDescent="0.25">
      <c r="A460">
        <v>455</v>
      </c>
      <c r="B460">
        <f t="shared" ca="1" si="22"/>
        <v>268.99271621586956</v>
      </c>
      <c r="C460">
        <f ca="1">(1.247 * Table4[[#This Row],[Simulated Live Weights]] ) + 33.009</f>
        <v>368.4429171211894</v>
      </c>
      <c r="D460">
        <f ca="1">(1.3932*Table4[[#This Row],[Simulated Live Weights]])+5.316</f>
        <v>380.07665223194942</v>
      </c>
      <c r="E460">
        <f ca="1">Table4[[#This Row],[Apply Machine 1 Model]]+NORMINV(RAND(),0,'Machine 1'!$G$22)</f>
        <v>370.67484276820539</v>
      </c>
      <c r="F460">
        <f ca="1">Table4[[#This Row],[Simulated Live Weights]]+NORMINV(RAND(),0,'Machine 2'!$G$22)</f>
        <v>271.24092420983214</v>
      </c>
      <c r="H460">
        <f t="shared" ca="1" si="21"/>
        <v>182.60808831818503</v>
      </c>
      <c r="J460">
        <f ca="1">Table5[[#This Row],[Apply Oven Model On Half Of Machine 1 And Half Of Machine 2]]+NORMINV(RAND(),0,Oven!$G$22)</f>
        <v>182.57411116468404</v>
      </c>
      <c r="L460" s="10">
        <f t="shared" ca="1" si="23"/>
        <v>217.00720098153963</v>
      </c>
      <c r="M460">
        <f ca="1">Table5[[#This Row],[Apply Oven Model On Half Of Machine 1 And Half Of Machine 2]]+NORMINV(RAND(),0,Oven!$G$22)</f>
        <v>182.39560980217735</v>
      </c>
    </row>
    <row r="461" spans="1:13" x14ac:dyDescent="0.25">
      <c r="A461">
        <v>456</v>
      </c>
      <c r="B461">
        <f t="shared" ca="1" si="22"/>
        <v>283.19308223317518</v>
      </c>
      <c r="C461">
        <f ca="1">(1.247 * Table4[[#This Row],[Simulated Live Weights]] ) + 33.009</f>
        <v>386.15077354476949</v>
      </c>
      <c r="D461">
        <f ca="1">(1.3932*Table4[[#This Row],[Simulated Live Weights]])+5.316</f>
        <v>399.86060216725963</v>
      </c>
      <c r="E461">
        <f ca="1">Table4[[#This Row],[Apply Machine 1 Model]]+NORMINV(RAND(),0,'Machine 1'!$G$22)</f>
        <v>390.10642332674047</v>
      </c>
      <c r="F461">
        <f ca="1">Table4[[#This Row],[Simulated Live Weights]]+NORMINV(RAND(),0,'Machine 2'!$G$22)</f>
        <v>285.07618287773789</v>
      </c>
      <c r="H461">
        <f t="shared" ca="1" si="21"/>
        <v>180.74316775116952</v>
      </c>
      <c r="J461">
        <f ca="1">Table5[[#This Row],[Apply Oven Model On Half Of Machine 1 And Half Of Machine 2]]+NORMINV(RAND(),0,Oven!$G$22)</f>
        <v>179.37188560238701</v>
      </c>
      <c r="L461" s="11">
        <f t="shared" ca="1" si="23"/>
        <v>262.35222553695547</v>
      </c>
      <c r="M461">
        <f ca="1">Table5[[#This Row],[Apply Oven Model On Half Of Machine 1 And Half Of Machine 2]]+NORMINV(RAND(),0,Oven!$G$22)</f>
        <v>186.30880437203569</v>
      </c>
    </row>
    <row r="462" spans="1:13" x14ac:dyDescent="0.25">
      <c r="A462">
        <v>457</v>
      </c>
      <c r="B462">
        <f t="shared" ca="1" si="22"/>
        <v>275.13871341180487</v>
      </c>
      <c r="C462">
        <f ca="1">(1.247 * Table4[[#This Row],[Simulated Live Weights]] ) + 33.009</f>
        <v>376.10697562452071</v>
      </c>
      <c r="D462">
        <f ca="1">(1.3932*Table4[[#This Row],[Simulated Live Weights]])+5.316</f>
        <v>388.63925552532652</v>
      </c>
      <c r="E462">
        <f ca="1">Table4[[#This Row],[Apply Machine 1 Model]]+NORMINV(RAND(),0,'Machine 1'!$G$22)</f>
        <v>379.39468879517523</v>
      </c>
      <c r="F462">
        <f ca="1">Table4[[#This Row],[Simulated Live Weights]]+NORMINV(RAND(),0,'Machine 2'!$G$22)</f>
        <v>269.57094849528943</v>
      </c>
      <c r="H462">
        <f t="shared" ca="1" si="21"/>
        <v>182.22659189983244</v>
      </c>
      <c r="J462">
        <f ca="1">Table5[[#This Row],[Apply Oven Model On Half Of Machine 1 And Half Of Machine 2]]+NORMINV(RAND(),0,Oven!$G$22)</f>
        <v>176.69939774010413</v>
      </c>
      <c r="L462" s="10">
        <f t="shared" ca="1" si="23"/>
        <v>278.94558175218657</v>
      </c>
      <c r="M462">
        <f ca="1">Table5[[#This Row],[Apply Oven Model On Half Of Machine 1 And Half Of Machine 2]]+NORMINV(RAND(),0,Oven!$G$22)</f>
        <v>180.46766197910139</v>
      </c>
    </row>
    <row r="463" spans="1:13" x14ac:dyDescent="0.25">
      <c r="A463">
        <v>458</v>
      </c>
      <c r="B463">
        <f t="shared" ca="1" si="22"/>
        <v>249.96368161509128</v>
      </c>
      <c r="C463">
        <f ca="1">(1.247 * Table4[[#This Row],[Simulated Live Weights]] ) + 33.009</f>
        <v>344.71371097401885</v>
      </c>
      <c r="D463">
        <f ca="1">(1.3932*Table4[[#This Row],[Simulated Live Weights]])+5.316</f>
        <v>353.56540122614513</v>
      </c>
      <c r="E463">
        <f ca="1">Table4[[#This Row],[Apply Machine 1 Model]]+NORMINV(RAND(),0,'Machine 1'!$G$22)</f>
        <v>339.15098214586709</v>
      </c>
      <c r="F463">
        <f ca="1">Table4[[#This Row],[Simulated Live Weights]]+NORMINV(RAND(),0,'Machine 2'!$G$22)</f>
        <v>256.88249284527365</v>
      </c>
      <c r="H463">
        <f t="shared" ca="1" si="21"/>
        <v>179.04177089692126</v>
      </c>
      <c r="J463">
        <f ca="1">Table5[[#This Row],[Apply Oven Model On Half Of Machine 1 And Half Of Machine 2]]+NORMINV(RAND(),0,Oven!$G$22)</f>
        <v>180.84274232548827</v>
      </c>
      <c r="L463" s="11">
        <f t="shared" ca="1" si="23"/>
        <v>259.70681356596265</v>
      </c>
      <c r="M463">
        <f ca="1">Table5[[#This Row],[Apply Oven Model On Half Of Machine 1 And Half Of Machine 2]]+NORMINV(RAND(),0,Oven!$G$22)</f>
        <v>178.43728845960464</v>
      </c>
    </row>
    <row r="464" spans="1:13" x14ac:dyDescent="0.25">
      <c r="A464">
        <v>459</v>
      </c>
      <c r="B464">
        <f t="shared" ca="1" si="22"/>
        <v>235.21315219462892</v>
      </c>
      <c r="C464">
        <f ca="1">(1.247 * Table4[[#This Row],[Simulated Live Weights]] ) + 33.009</f>
        <v>326.31980078670227</v>
      </c>
      <c r="D464">
        <f ca="1">(1.3932*Table4[[#This Row],[Simulated Live Weights]])+5.316</f>
        <v>333.014963637557</v>
      </c>
      <c r="E464">
        <f ca="1">Table4[[#This Row],[Apply Machine 1 Model]]+NORMINV(RAND(),0,'Machine 1'!$G$22)</f>
        <v>326.01641003537253</v>
      </c>
      <c r="F464">
        <f ca="1">Table4[[#This Row],[Simulated Live Weights]]+NORMINV(RAND(),0,'Machine 2'!$G$22)</f>
        <v>233.09904835912698</v>
      </c>
      <c r="H464">
        <f t="shared" ca="1" si="21"/>
        <v>180.04504731289242</v>
      </c>
      <c r="J464">
        <f ca="1">Table5[[#This Row],[Apply Oven Model On Half Of Machine 1 And Half Of Machine 2]]+NORMINV(RAND(),0,Oven!$G$22)</f>
        <v>165.1834981306321</v>
      </c>
      <c r="L464" s="10">
        <f t="shared" ca="1" si="23"/>
        <v>265.82479856070643</v>
      </c>
      <c r="M464">
        <f ca="1">Table5[[#This Row],[Apply Oven Model On Half Of Machine 1 And Half Of Machine 2]]+NORMINV(RAND(),0,Oven!$G$22)</f>
        <v>181.17850915686543</v>
      </c>
    </row>
    <row r="465" spans="1:13" x14ac:dyDescent="0.25">
      <c r="A465">
        <v>460</v>
      </c>
      <c r="B465">
        <f t="shared" ca="1" si="22"/>
        <v>225.49075181394105</v>
      </c>
      <c r="C465">
        <f ca="1">(1.247 * Table4[[#This Row],[Simulated Live Weights]] ) + 33.009</f>
        <v>314.19596751198452</v>
      </c>
      <c r="D465">
        <f ca="1">(1.3932*Table4[[#This Row],[Simulated Live Weights]])+5.316</f>
        <v>319.46971542718262</v>
      </c>
      <c r="E465">
        <f ca="1">Table4[[#This Row],[Apply Machine 1 Model]]+NORMINV(RAND(),0,'Machine 1'!$G$22)</f>
        <v>314.4027439744558</v>
      </c>
      <c r="F465">
        <f ca="1">Table4[[#This Row],[Simulated Live Weights]]+NORMINV(RAND(),0,'Machine 2'!$G$22)</f>
        <v>227.06258791970833</v>
      </c>
      <c r="H465">
        <f t="shared" ca="1" si="21"/>
        <v>176.80687073364766</v>
      </c>
      <c r="J465">
        <f ca="1">Table5[[#This Row],[Apply Oven Model On Half Of Machine 1 And Half Of Machine 2]]+NORMINV(RAND(),0,Oven!$G$22)</f>
        <v>163.43834804804914</v>
      </c>
      <c r="L465" s="11">
        <f t="shared" ca="1" si="23"/>
        <v>261.77694108138496</v>
      </c>
      <c r="M465">
        <f ca="1">Table5[[#This Row],[Apply Oven Model On Half Of Machine 1 And Half Of Machine 2]]+NORMINV(RAND(),0,Oven!$G$22)</f>
        <v>172.0971607950126</v>
      </c>
    </row>
    <row r="466" spans="1:13" x14ac:dyDescent="0.25">
      <c r="A466">
        <v>461</v>
      </c>
      <c r="B466">
        <f t="shared" ca="1" si="22"/>
        <v>242.57163375718545</v>
      </c>
      <c r="C466">
        <f ca="1">(1.247 * Table4[[#This Row],[Simulated Live Weights]] ) + 33.009</f>
        <v>335.49582729521029</v>
      </c>
      <c r="D466">
        <f ca="1">(1.3932*Table4[[#This Row],[Simulated Live Weights]])+5.316</f>
        <v>343.26680015051073</v>
      </c>
      <c r="E466">
        <f ca="1">Table4[[#This Row],[Apply Machine 1 Model]]+NORMINV(RAND(),0,'Machine 1'!$G$22)</f>
        <v>335.3781613180272</v>
      </c>
      <c r="F466">
        <f ca="1">Table4[[#This Row],[Simulated Live Weights]]+NORMINV(RAND(),0,'Machine 2'!$G$22)</f>
        <v>238.44349875380516</v>
      </c>
      <c r="H466">
        <f t="shared" ca="1" si="21"/>
        <v>177.64411737727934</v>
      </c>
      <c r="J466">
        <f ca="1">Table5[[#This Row],[Apply Oven Model On Half Of Machine 1 And Half Of Machine 2]]+NORMINV(RAND(),0,Oven!$G$22)</f>
        <v>179.10333026139963</v>
      </c>
      <c r="L466" s="10">
        <f t="shared" ca="1" si="23"/>
        <v>234.28968534632369</v>
      </c>
      <c r="M466">
        <f ca="1">Table5[[#This Row],[Apply Oven Model On Half Of Machine 1 And Half Of Machine 2]]+NORMINV(RAND(),0,Oven!$G$22)</f>
        <v>176.31131161059579</v>
      </c>
    </row>
    <row r="467" spans="1:13" x14ac:dyDescent="0.25">
      <c r="A467">
        <v>462</v>
      </c>
      <c r="B467">
        <f t="shared" ca="1" si="22"/>
        <v>273.82040126907179</v>
      </c>
      <c r="C467">
        <f ca="1">(1.247 * Table4[[#This Row],[Simulated Live Weights]] ) + 33.009</f>
        <v>374.4630403825326</v>
      </c>
      <c r="D467">
        <f ca="1">(1.3932*Table4[[#This Row],[Simulated Live Weights]])+5.316</f>
        <v>386.8025830480708</v>
      </c>
      <c r="E467">
        <f ca="1">Table4[[#This Row],[Apply Machine 1 Model]]+NORMINV(RAND(),0,'Machine 1'!$G$22)</f>
        <v>364.99342070071401</v>
      </c>
      <c r="F467">
        <f ca="1">Table4[[#This Row],[Simulated Live Weights]]+NORMINV(RAND(),0,'Machine 2'!$G$22)</f>
        <v>264.51287171366022</v>
      </c>
      <c r="H467">
        <f t="shared" ca="1" si="21"/>
        <v>176.1883345084573</v>
      </c>
      <c r="J467">
        <f ca="1">Table5[[#This Row],[Apply Oven Model On Half Of Machine 1 And Half Of Machine 2]]+NORMINV(RAND(),0,Oven!$G$22)</f>
        <v>180.19290606953862</v>
      </c>
      <c r="L467" s="11">
        <f t="shared" ca="1" si="23"/>
        <v>234.23238804041432</v>
      </c>
      <c r="M467">
        <f ca="1">Table5[[#This Row],[Apply Oven Model On Half Of Machine 1 And Half Of Machine 2]]+NORMINV(RAND(),0,Oven!$G$22)</f>
        <v>175.33264976181439</v>
      </c>
    </row>
    <row r="468" spans="1:13" x14ac:dyDescent="0.25">
      <c r="A468">
        <v>463</v>
      </c>
      <c r="B468">
        <f t="shared" ca="1" si="22"/>
        <v>273.71825231128855</v>
      </c>
      <c r="C468">
        <f ca="1">(1.247 * Table4[[#This Row],[Simulated Live Weights]] ) + 33.009</f>
        <v>374.33566063217688</v>
      </c>
      <c r="D468">
        <f ca="1">(1.3932*Table4[[#This Row],[Simulated Live Weights]])+5.316</f>
        <v>386.66026912008721</v>
      </c>
      <c r="E468">
        <f ca="1">Table4[[#This Row],[Apply Machine 1 Model]]+NORMINV(RAND(),0,'Machine 1'!$G$22)</f>
        <v>373.04810062122237</v>
      </c>
      <c r="F468">
        <f ca="1">Table4[[#This Row],[Simulated Live Weights]]+NORMINV(RAND(),0,'Machine 2'!$G$22)</f>
        <v>270.65257573695567</v>
      </c>
      <c r="H468">
        <f t="shared" ca="1" si="21"/>
        <v>176.35679985031865</v>
      </c>
      <c r="J468">
        <f ca="1">Table5[[#This Row],[Apply Oven Model On Half Of Machine 1 And Half Of Machine 2]]+NORMINV(RAND(),0,Oven!$G$22)</f>
        <v>176.72479796068498</v>
      </c>
      <c r="L468" s="10">
        <f t="shared" ca="1" si="23"/>
        <v>265.14738861581537</v>
      </c>
      <c r="M468">
        <f ca="1">Table5[[#This Row],[Apply Oven Model On Half Of Machine 1 And Half Of Machine 2]]+NORMINV(RAND(),0,Oven!$G$22)</f>
        <v>178.19077148571134</v>
      </c>
    </row>
    <row r="469" spans="1:13" x14ac:dyDescent="0.25">
      <c r="A469">
        <v>464</v>
      </c>
      <c r="B469">
        <f t="shared" ca="1" si="22"/>
        <v>255.89852230762943</v>
      </c>
      <c r="C469">
        <f ca="1">(1.247 * Table4[[#This Row],[Simulated Live Weights]] ) + 33.009</f>
        <v>352.11445731761393</v>
      </c>
      <c r="D469">
        <f ca="1">(1.3932*Table4[[#This Row],[Simulated Live Weights]])+5.316</f>
        <v>361.83382127898932</v>
      </c>
      <c r="E469">
        <f ca="1">Table4[[#This Row],[Apply Machine 1 Model]]+NORMINV(RAND(),0,'Machine 1'!$G$22)</f>
        <v>357.75594773687823</v>
      </c>
      <c r="F469">
        <f ca="1">Table4[[#This Row],[Simulated Live Weights]]+NORMINV(RAND(),0,'Machine 2'!$G$22)</f>
        <v>249.64388759044797</v>
      </c>
      <c r="H469">
        <f t="shared" ca="1" si="21"/>
        <v>178.15741117035932</v>
      </c>
      <c r="J469">
        <f ca="1">Table5[[#This Row],[Apply Oven Model On Half Of Machine 1 And Half Of Machine 2]]+NORMINV(RAND(),0,Oven!$G$22)</f>
        <v>183.29434096303348</v>
      </c>
      <c r="L469" s="11">
        <f t="shared" ca="1" si="23"/>
        <v>306.18960895281282</v>
      </c>
      <c r="M469">
        <f ca="1">Table5[[#This Row],[Apply Oven Model On Half Of Machine 1 And Half Of Machine 2]]+NORMINV(RAND(),0,Oven!$G$22)</f>
        <v>177.70274175757405</v>
      </c>
    </row>
    <row r="470" spans="1:13" x14ac:dyDescent="0.25">
      <c r="A470">
        <v>465</v>
      </c>
      <c r="B470">
        <f t="shared" ca="1" si="22"/>
        <v>232.31620729913413</v>
      </c>
      <c r="C470">
        <f ca="1">(1.247 * Table4[[#This Row],[Simulated Live Weights]] ) + 33.009</f>
        <v>322.70731050202028</v>
      </c>
      <c r="D470">
        <f ca="1">(1.3932*Table4[[#This Row],[Simulated Live Weights]])+5.316</f>
        <v>328.97894000915363</v>
      </c>
      <c r="E470">
        <f ca="1">Table4[[#This Row],[Apply Machine 1 Model]]+NORMINV(RAND(),0,'Machine 1'!$G$22)</f>
        <v>327.0033825997296</v>
      </c>
      <c r="F470">
        <f ca="1">Table4[[#This Row],[Simulated Live Weights]]+NORMINV(RAND(),0,'Machine 2'!$G$22)</f>
        <v>237.84823104248233</v>
      </c>
      <c r="H470">
        <f t="shared" ca="1" si="21"/>
        <v>181.83114890461266</v>
      </c>
      <c r="J470">
        <f ca="1">Table5[[#This Row],[Apply Oven Model On Half Of Machine 1 And Half Of Machine 2]]+NORMINV(RAND(),0,Oven!$G$22)</f>
        <v>188.37333982630972</v>
      </c>
      <c r="L470" s="10">
        <f t="shared" ca="1" si="23"/>
        <v>238.36449252048794</v>
      </c>
      <c r="M470">
        <f ca="1">Table5[[#This Row],[Apply Oven Model On Half Of Machine 1 And Half Of Machine 2]]+NORMINV(RAND(),0,Oven!$G$22)</f>
        <v>179.1778354649326</v>
      </c>
    </row>
    <row r="471" spans="1:13" x14ac:dyDescent="0.25">
      <c r="A471">
        <v>466</v>
      </c>
      <c r="B471">
        <f t="shared" ca="1" si="22"/>
        <v>251.13161669276499</v>
      </c>
      <c r="C471">
        <f ca="1">(1.247 * Table4[[#This Row],[Simulated Live Weights]] ) + 33.009</f>
        <v>346.170126015878</v>
      </c>
      <c r="D471">
        <f ca="1">(1.3932*Table4[[#This Row],[Simulated Live Weights]])+5.316</f>
        <v>355.19256837636016</v>
      </c>
      <c r="E471">
        <f ca="1">Table4[[#This Row],[Apply Machine 1 Model]]+NORMINV(RAND(),0,'Machine 1'!$G$22)</f>
        <v>347.63011928857776</v>
      </c>
      <c r="F471">
        <f ca="1">Table4[[#This Row],[Simulated Live Weights]]+NORMINV(RAND(),0,'Machine 2'!$G$22)</f>
        <v>250.59800365775178</v>
      </c>
      <c r="H471">
        <f t="shared" ca="1" si="21"/>
        <v>177.21133426017943</v>
      </c>
      <c r="J471">
        <f ca="1">Table5[[#This Row],[Apply Oven Model On Half Of Machine 1 And Half Of Machine 2]]+NORMINV(RAND(),0,Oven!$G$22)</f>
        <v>174.06755544880485</v>
      </c>
      <c r="L471" s="11">
        <f t="shared" ca="1" si="23"/>
        <v>290.80085550730814</v>
      </c>
      <c r="M471">
        <f ca="1">Table5[[#This Row],[Apply Oven Model On Half Of Machine 1 And Half Of Machine 2]]+NORMINV(RAND(),0,Oven!$G$22)</f>
        <v>179.27006930126376</v>
      </c>
    </row>
    <row r="472" spans="1:13" x14ac:dyDescent="0.25">
      <c r="A472">
        <v>467</v>
      </c>
      <c r="B472">
        <f t="shared" ca="1" si="22"/>
        <v>266.13735405560749</v>
      </c>
      <c r="C472">
        <f ca="1">(1.247 * Table4[[#This Row],[Simulated Live Weights]] ) + 33.009</f>
        <v>364.88228050734256</v>
      </c>
      <c r="D472">
        <f ca="1">(1.3932*Table4[[#This Row],[Simulated Live Weights]])+5.316</f>
        <v>376.09856167027232</v>
      </c>
      <c r="E472">
        <f ca="1">Table4[[#This Row],[Apply Machine 1 Model]]+NORMINV(RAND(),0,'Machine 1'!$G$22)</f>
        <v>364.73383412086685</v>
      </c>
      <c r="F472">
        <f ca="1">Table4[[#This Row],[Simulated Live Weights]]+NORMINV(RAND(),0,'Machine 2'!$G$22)</f>
        <v>264.00930417785986</v>
      </c>
      <c r="H472">
        <f t="shared" ca="1" si="21"/>
        <v>177.04921391153056</v>
      </c>
      <c r="J472">
        <f ca="1">Table5[[#This Row],[Apply Oven Model On Half Of Machine 1 And Half Of Machine 2]]+NORMINV(RAND(),0,Oven!$G$22)</f>
        <v>173.95200896570867</v>
      </c>
      <c r="L472" s="10">
        <f t="shared" ca="1" si="23"/>
        <v>259.09745329591482</v>
      </c>
      <c r="M472">
        <f ca="1">Table5[[#This Row],[Apply Oven Model On Half Of Machine 1 And Half Of Machine 2]]+NORMINV(RAND(),0,Oven!$G$22)</f>
        <v>179.39029595328418</v>
      </c>
    </row>
    <row r="473" spans="1:13" x14ac:dyDescent="0.25">
      <c r="A473">
        <v>468</v>
      </c>
      <c r="B473">
        <f t="shared" ca="1" si="22"/>
        <v>272.86305655999183</v>
      </c>
      <c r="C473">
        <f ca="1">(1.247 * Table4[[#This Row],[Simulated Live Weights]] ) + 33.009</f>
        <v>373.26923153030987</v>
      </c>
      <c r="D473">
        <f ca="1">(1.3932*Table4[[#This Row],[Simulated Live Weights]])+5.316</f>
        <v>385.46881039938057</v>
      </c>
      <c r="E473">
        <f ca="1">Table4[[#This Row],[Apply Machine 1 Model]]+NORMINV(RAND(),0,'Machine 1'!$G$22)</f>
        <v>374.18729088398425</v>
      </c>
      <c r="F473">
        <f ca="1">Table4[[#This Row],[Simulated Live Weights]]+NORMINV(RAND(),0,'Machine 2'!$G$22)</f>
        <v>271.09386559212788</v>
      </c>
      <c r="H473">
        <f t="shared" ca="1" si="21"/>
        <v>183.43861911802281</v>
      </c>
      <c r="J473">
        <f ca="1">Table5[[#This Row],[Apply Oven Model On Half Of Machine 1 And Half Of Machine 2]]+NORMINV(RAND(),0,Oven!$G$22)</f>
        <v>183.67037698471077</v>
      </c>
      <c r="L473" s="11">
        <f t="shared" ca="1" si="23"/>
        <v>221.85813647547062</v>
      </c>
      <c r="M473">
        <f ca="1">Table5[[#This Row],[Apply Oven Model On Half Of Machine 1 And Half Of Machine 2]]+NORMINV(RAND(),0,Oven!$G$22)</f>
        <v>179.82474369447127</v>
      </c>
    </row>
    <row r="474" spans="1:13" x14ac:dyDescent="0.25">
      <c r="A474">
        <v>469</v>
      </c>
      <c r="B474">
        <f t="shared" ca="1" si="22"/>
        <v>215.68125336179094</v>
      </c>
      <c r="C474">
        <f ca="1">(1.247 * Table4[[#This Row],[Simulated Live Weights]] ) + 33.009</f>
        <v>301.96352294215336</v>
      </c>
      <c r="D474">
        <f ca="1">(1.3932*Table4[[#This Row],[Simulated Live Weights]])+5.316</f>
        <v>305.80312218364713</v>
      </c>
      <c r="E474">
        <f ca="1">Table4[[#This Row],[Apply Machine 1 Model]]+NORMINV(RAND(),0,'Machine 1'!$G$22)</f>
        <v>303.97954763781803</v>
      </c>
      <c r="F474">
        <f ca="1">Table4[[#This Row],[Simulated Live Weights]]+NORMINV(RAND(),0,'Machine 2'!$G$22)</f>
        <v>222.72030296099933</v>
      </c>
      <c r="H474">
        <f t="shared" ca="1" si="21"/>
        <v>181.96016656573207</v>
      </c>
      <c r="J474">
        <f ca="1">Table5[[#This Row],[Apply Oven Model On Half Of Machine 1 And Half Of Machine 2]]+NORMINV(RAND(),0,Oven!$G$22)</f>
        <v>186.44511543243703</v>
      </c>
      <c r="L474" s="10">
        <f t="shared" ca="1" si="23"/>
        <v>276.57002399472827</v>
      </c>
      <c r="M474">
        <f ca="1">Table5[[#This Row],[Apply Oven Model On Half Of Machine 1 And Half Of Machine 2]]+NORMINV(RAND(),0,Oven!$G$22)</f>
        <v>180.4519024510937</v>
      </c>
    </row>
    <row r="475" spans="1:13" x14ac:dyDescent="0.25">
      <c r="A475">
        <v>470</v>
      </c>
      <c r="B475">
        <f t="shared" ca="1" si="22"/>
        <v>256.28988414835118</v>
      </c>
      <c r="C475">
        <f ca="1">(1.247 * Table4[[#This Row],[Simulated Live Weights]] ) + 33.009</f>
        <v>352.60248553299397</v>
      </c>
      <c r="D475">
        <f ca="1">(1.3932*Table4[[#This Row],[Simulated Live Weights]])+5.316</f>
        <v>362.37906659548281</v>
      </c>
      <c r="E475">
        <f ca="1">Table4[[#This Row],[Apply Machine 1 Model]]+NORMINV(RAND(),0,'Machine 1'!$G$22)</f>
        <v>344.26561333371114</v>
      </c>
      <c r="F475">
        <f ca="1">Table4[[#This Row],[Simulated Live Weights]]+NORMINV(RAND(),0,'Machine 2'!$G$22)</f>
        <v>260.92282334919707</v>
      </c>
      <c r="H475">
        <f t="shared" ca="1" si="21"/>
        <v>178.12160475354656</v>
      </c>
      <c r="J475">
        <f ca="1">Table5[[#This Row],[Apply Oven Model On Half Of Machine 1 And Half Of Machine 2]]+NORMINV(RAND(),0,Oven!$G$22)</f>
        <v>183.9354915356239</v>
      </c>
      <c r="L475" s="11">
        <f t="shared" ca="1" si="23"/>
        <v>225.43198312134547</v>
      </c>
      <c r="M475">
        <f ca="1">Table5[[#This Row],[Apply Oven Model On Half Of Machine 1 And Half Of Machine 2]]+NORMINV(RAND(),0,Oven!$G$22)</f>
        <v>180.91601519734809</v>
      </c>
    </row>
    <row r="476" spans="1:13" x14ac:dyDescent="0.25">
      <c r="A476">
        <v>471</v>
      </c>
      <c r="B476">
        <f t="shared" ca="1" si="22"/>
        <v>253.56375649587159</v>
      </c>
      <c r="C476">
        <f ca="1">(1.247 * Table4[[#This Row],[Simulated Live Weights]] ) + 33.009</f>
        <v>349.20300435035193</v>
      </c>
      <c r="D476">
        <f ca="1">(1.3932*Table4[[#This Row],[Simulated Live Weights]])+5.316</f>
        <v>358.58102555004825</v>
      </c>
      <c r="E476">
        <f ca="1">Table4[[#This Row],[Apply Machine 1 Model]]+NORMINV(RAND(),0,'Machine 1'!$G$22)</f>
        <v>351.95167976209785</v>
      </c>
      <c r="F476">
        <f ca="1">Table4[[#This Row],[Simulated Live Weights]]+NORMINV(RAND(),0,'Machine 2'!$G$22)</f>
        <v>261.55208684790415</v>
      </c>
      <c r="H476">
        <f t="shared" ca="1" si="21"/>
        <v>175.41843907964409</v>
      </c>
      <c r="J476">
        <f ca="1">Table5[[#This Row],[Apply Oven Model On Half Of Machine 1 And Half Of Machine 2]]+NORMINV(RAND(),0,Oven!$G$22)</f>
        <v>167.43642798996942</v>
      </c>
      <c r="L476" s="10">
        <f t="shared" ca="1" si="23"/>
        <v>283.45916738148361</v>
      </c>
      <c r="M476">
        <f ca="1">Table5[[#This Row],[Apply Oven Model On Half Of Machine 1 And Half Of Machine 2]]+NORMINV(RAND(),0,Oven!$G$22)</f>
        <v>178.16666666506808</v>
      </c>
    </row>
    <row r="477" spans="1:13" x14ac:dyDescent="0.25">
      <c r="A477">
        <v>472</v>
      </c>
      <c r="B477">
        <f t="shared" ca="1" si="22"/>
        <v>221.57044065422804</v>
      </c>
      <c r="C477">
        <f ca="1">(1.247 * Table4[[#This Row],[Simulated Live Weights]] ) + 33.009</f>
        <v>309.30733949582242</v>
      </c>
      <c r="D477">
        <f ca="1">(1.3932*Table4[[#This Row],[Simulated Live Weights]])+5.316</f>
        <v>314.00793791947046</v>
      </c>
      <c r="E477">
        <f ca="1">Table4[[#This Row],[Apply Machine 1 Model]]+NORMINV(RAND(),0,'Machine 1'!$G$22)</f>
        <v>316.61951931461107</v>
      </c>
      <c r="F477">
        <f ca="1">Table4[[#This Row],[Simulated Live Weights]]+NORMINV(RAND(),0,'Machine 2'!$G$22)</f>
        <v>224.2499133341226</v>
      </c>
      <c r="H477">
        <f t="shared" ca="1" si="21"/>
        <v>177.34168622665314</v>
      </c>
      <c r="J477">
        <f ca="1">Table5[[#This Row],[Apply Oven Model On Half Of Machine 1 And Half Of Machine 2]]+NORMINV(RAND(),0,Oven!$G$22)</f>
        <v>179.54870955991373</v>
      </c>
      <c r="L477" s="11">
        <f t="shared" ca="1" si="23"/>
        <v>228.98088413971456</v>
      </c>
      <c r="M477">
        <f ca="1">Table5[[#This Row],[Apply Oven Model On Half Of Machine 1 And Half Of Machine 2]]+NORMINV(RAND(),0,Oven!$G$22)</f>
        <v>169.63739922628915</v>
      </c>
    </row>
    <row r="478" spans="1:13" x14ac:dyDescent="0.25">
      <c r="A478">
        <v>473</v>
      </c>
      <c r="B478">
        <f t="shared" ca="1" si="22"/>
        <v>323.19933807962326</v>
      </c>
      <c r="C478">
        <f ca="1">(1.247 * Table4[[#This Row],[Simulated Live Weights]] ) + 33.009</f>
        <v>436.03857458529023</v>
      </c>
      <c r="D478">
        <f ca="1">(1.3932*Table4[[#This Row],[Simulated Live Weights]])+5.316</f>
        <v>455.59731781253112</v>
      </c>
      <c r="E478">
        <f ca="1">Table4[[#This Row],[Apply Machine 1 Model]]+NORMINV(RAND(),0,'Machine 1'!$G$22)</f>
        <v>436.71653687451931</v>
      </c>
      <c r="F478">
        <f ca="1">Table4[[#This Row],[Simulated Live Weights]]+NORMINV(RAND(),0,'Machine 2'!$G$22)</f>
        <v>323.03218099387954</v>
      </c>
      <c r="H478">
        <f t="shared" ca="1" si="21"/>
        <v>180.10951971757689</v>
      </c>
      <c r="J478">
        <f ca="1">Table5[[#This Row],[Apply Oven Model On Half Of Machine 1 And Half Of Machine 2]]+NORMINV(RAND(),0,Oven!$G$22)</f>
        <v>181.06861165483315</v>
      </c>
      <c r="L478" s="10">
        <f t="shared" ca="1" si="23"/>
        <v>255.36990127967562</v>
      </c>
      <c r="M478">
        <f ca="1">Table5[[#This Row],[Apply Oven Model On Half Of Machine 1 And Half Of Machine 2]]+NORMINV(RAND(),0,Oven!$G$22)</f>
        <v>168.97071828658883</v>
      </c>
    </row>
    <row r="479" spans="1:13" x14ac:dyDescent="0.25">
      <c r="A479">
        <v>474</v>
      </c>
      <c r="B479">
        <f t="shared" ca="1" si="22"/>
        <v>270.93967548671696</v>
      </c>
      <c r="C479">
        <f ca="1">(1.247 * Table4[[#This Row],[Simulated Live Weights]] ) + 33.009</f>
        <v>370.8707753319361</v>
      </c>
      <c r="D479">
        <f ca="1">(1.3932*Table4[[#This Row],[Simulated Live Weights]])+5.316</f>
        <v>382.78915588809406</v>
      </c>
      <c r="E479">
        <f ca="1">Table4[[#This Row],[Apply Machine 1 Model]]+NORMINV(RAND(),0,'Machine 1'!$G$22)</f>
        <v>369.25768239972695</v>
      </c>
      <c r="F479">
        <f ca="1">Table4[[#This Row],[Simulated Live Weights]]+NORMINV(RAND(),0,'Machine 2'!$G$22)</f>
        <v>275.42121528806126</v>
      </c>
      <c r="H479">
        <f t="shared" ca="1" si="21"/>
        <v>178.75550276142897</v>
      </c>
      <c r="J479">
        <f ca="1">Table5[[#This Row],[Apply Oven Model On Half Of Machine 1 And Half Of Machine 2]]+NORMINV(RAND(),0,Oven!$G$22)</f>
        <v>177.29103849792696</v>
      </c>
      <c r="L479" s="11">
        <f t="shared" ca="1" si="23"/>
        <v>240.6747716020661</v>
      </c>
      <c r="M479">
        <f ca="1">Table5[[#This Row],[Apply Oven Model On Half Of Machine 1 And Half Of Machine 2]]+NORMINV(RAND(),0,Oven!$G$22)</f>
        <v>189.65110247774277</v>
      </c>
    </row>
    <row r="480" spans="1:13" x14ac:dyDescent="0.25">
      <c r="A480">
        <v>475</v>
      </c>
      <c r="B480">
        <f t="shared" ca="1" si="22"/>
        <v>242.99846974910577</v>
      </c>
      <c r="C480">
        <f ca="1">(1.247 * Table4[[#This Row],[Simulated Live Weights]] ) + 33.009</f>
        <v>336.02809177713493</v>
      </c>
      <c r="D480">
        <f ca="1">(1.3932*Table4[[#This Row],[Simulated Live Weights]])+5.316</f>
        <v>343.86146805445412</v>
      </c>
      <c r="E480">
        <f ca="1">Table4[[#This Row],[Apply Machine 1 Model]]+NORMINV(RAND(),0,'Machine 1'!$G$22)</f>
        <v>331.41143667220234</v>
      </c>
      <c r="F480">
        <f ca="1">Table4[[#This Row],[Simulated Live Weights]]+NORMINV(RAND(),0,'Machine 2'!$G$22)</f>
        <v>245.13660362539107</v>
      </c>
      <c r="H480">
        <f t="shared" ca="1" si="21"/>
        <v>178.41028875694133</v>
      </c>
      <c r="J480">
        <f ca="1">Table5[[#This Row],[Apply Oven Model On Half Of Machine 1 And Half Of Machine 2]]+NORMINV(RAND(),0,Oven!$G$22)</f>
        <v>181.69467941424833</v>
      </c>
      <c r="L480" s="10">
        <f t="shared" ca="1" si="23"/>
        <v>283.85611667784519</v>
      </c>
      <c r="M480">
        <f ca="1">Table5[[#This Row],[Apply Oven Model On Half Of Machine 1 And Half Of Machine 2]]+NORMINV(RAND(),0,Oven!$G$22)</f>
        <v>173.45489497837389</v>
      </c>
    </row>
    <row r="481" spans="1:13" x14ac:dyDescent="0.25">
      <c r="A481">
        <v>476</v>
      </c>
      <c r="B481">
        <f t="shared" ca="1" si="22"/>
        <v>253.74672414339562</v>
      </c>
      <c r="C481">
        <f ca="1">(1.247 * Table4[[#This Row],[Simulated Live Weights]] ) + 33.009</f>
        <v>349.43116500681441</v>
      </c>
      <c r="D481">
        <f ca="1">(1.3932*Table4[[#This Row],[Simulated Live Weights]])+5.316</f>
        <v>358.83593607657878</v>
      </c>
      <c r="E481">
        <f ca="1">Table4[[#This Row],[Apply Machine 1 Model]]+NORMINV(RAND(),0,'Machine 1'!$G$22)</f>
        <v>351.96941850577326</v>
      </c>
      <c r="F481">
        <f ca="1">Table4[[#This Row],[Simulated Live Weights]]+NORMINV(RAND(),0,'Machine 2'!$G$22)</f>
        <v>261.72566284576811</v>
      </c>
      <c r="H481">
        <f t="shared" ca="1" si="21"/>
        <v>179.4764126229685</v>
      </c>
      <c r="J481">
        <f ca="1">Table5[[#This Row],[Apply Oven Model On Half Of Machine 1 And Half Of Machine 2]]+NORMINV(RAND(),0,Oven!$G$22)</f>
        <v>183.84696249102322</v>
      </c>
      <c r="L481" s="11">
        <f t="shared" ca="1" si="23"/>
        <v>261.53488577622812</v>
      </c>
      <c r="M481">
        <f ca="1">Table5[[#This Row],[Apply Oven Model On Half Of Machine 1 And Half Of Machine 2]]+NORMINV(RAND(),0,Oven!$G$22)</f>
        <v>177.75000263747347</v>
      </c>
    </row>
    <row r="482" spans="1:13" x14ac:dyDescent="0.25">
      <c r="A482">
        <v>477</v>
      </c>
      <c r="B482">
        <f t="shared" ca="1" si="22"/>
        <v>277.77434872405621</v>
      </c>
      <c r="C482">
        <f ca="1">(1.247 * Table4[[#This Row],[Simulated Live Weights]] ) + 33.009</f>
        <v>379.39361285889817</v>
      </c>
      <c r="D482">
        <f ca="1">(1.3932*Table4[[#This Row],[Simulated Live Weights]])+5.316</f>
        <v>392.31122264235506</v>
      </c>
      <c r="E482">
        <f ca="1">Table4[[#This Row],[Apply Machine 1 Model]]+NORMINV(RAND(),0,'Machine 1'!$G$22)</f>
        <v>384.28330561597329</v>
      </c>
      <c r="F482">
        <f ca="1">Table4[[#This Row],[Simulated Live Weights]]+NORMINV(RAND(),0,'Machine 2'!$G$22)</f>
        <v>269.50000280505924</v>
      </c>
      <c r="H482">
        <f t="shared" ref="H482:H545" ca="1" si="24">(-0.1216 * F135) + 209.6</f>
        <v>179.36381318115721</v>
      </c>
      <c r="J482">
        <f ca="1">Table5[[#This Row],[Apply Oven Model On Half Of Machine 1 And Half Of Machine 2]]+NORMINV(RAND(),0,Oven!$G$22)</f>
        <v>180.63386975885822</v>
      </c>
      <c r="L482" s="10">
        <f t="shared" ca="1" si="23"/>
        <v>252.89232346541678</v>
      </c>
      <c r="M482">
        <f ca="1">Table5[[#This Row],[Apply Oven Model On Half Of Machine 1 And Half Of Machine 2]]+NORMINV(RAND(),0,Oven!$G$22)</f>
        <v>172.81005651251968</v>
      </c>
    </row>
    <row r="483" spans="1:13" x14ac:dyDescent="0.25">
      <c r="A483">
        <v>478</v>
      </c>
      <c r="B483">
        <f t="shared" ca="1" si="22"/>
        <v>249.07802200943522</v>
      </c>
      <c r="C483">
        <f ca="1">(1.247 * Table4[[#This Row],[Simulated Live Weights]] ) + 33.009</f>
        <v>343.60929344576573</v>
      </c>
      <c r="D483">
        <f ca="1">(1.3932*Table4[[#This Row],[Simulated Live Weights]])+5.316</f>
        <v>352.33150026354514</v>
      </c>
      <c r="E483">
        <f ca="1">Table4[[#This Row],[Apply Machine 1 Model]]+NORMINV(RAND(),0,'Machine 1'!$G$22)</f>
        <v>342.20590639564665</v>
      </c>
      <c r="F483">
        <f ca="1">Table4[[#This Row],[Simulated Live Weights]]+NORMINV(RAND(),0,'Machine 2'!$G$22)</f>
        <v>254.68913743542527</v>
      </c>
      <c r="H483">
        <f t="shared" ca="1" si="24"/>
        <v>180.31896144056458</v>
      </c>
      <c r="J483">
        <f ca="1">Table5[[#This Row],[Apply Oven Model On Half Of Machine 1 And Half Of Machine 2]]+NORMINV(RAND(),0,Oven!$G$22)</f>
        <v>189.85824185265633</v>
      </c>
      <c r="L483" s="11">
        <f t="shared" ca="1" si="23"/>
        <v>225.92245849436873</v>
      </c>
      <c r="M483">
        <f ca="1">Table5[[#This Row],[Apply Oven Model On Half Of Machine 1 And Half Of Machine 2]]+NORMINV(RAND(),0,Oven!$G$22)</f>
        <v>195.40269191390982</v>
      </c>
    </row>
    <row r="484" spans="1:13" x14ac:dyDescent="0.25">
      <c r="A484">
        <v>479</v>
      </c>
      <c r="B484">
        <f t="shared" ca="1" si="22"/>
        <v>271.5563424627772</v>
      </c>
      <c r="C484">
        <f ca="1">(1.247 * Table4[[#This Row],[Simulated Live Weights]] ) + 33.009</f>
        <v>371.63975905108322</v>
      </c>
      <c r="D484">
        <f ca="1">(1.3932*Table4[[#This Row],[Simulated Live Weights]])+5.316</f>
        <v>383.64829631914114</v>
      </c>
      <c r="E484">
        <f ca="1">Table4[[#This Row],[Apply Machine 1 Model]]+NORMINV(RAND(),0,'Machine 1'!$G$22)</f>
        <v>368.90462916306666</v>
      </c>
      <c r="F484">
        <f ca="1">Table4[[#This Row],[Simulated Live Weights]]+NORMINV(RAND(),0,'Machine 2'!$G$22)</f>
        <v>271.87903127861472</v>
      </c>
      <c r="H484">
        <f t="shared" ca="1" si="24"/>
        <v>176.96609619252962</v>
      </c>
      <c r="J484">
        <f ca="1">Table5[[#This Row],[Apply Oven Model On Half Of Machine 1 And Half Of Machine 2]]+NORMINV(RAND(),0,Oven!$G$22)</f>
        <v>181.28949717404916</v>
      </c>
      <c r="L484" s="10">
        <f t="shared" ca="1" si="23"/>
        <v>237.91793485964868</v>
      </c>
      <c r="M484">
        <f ca="1">Table5[[#This Row],[Apply Oven Model On Half Of Machine 1 And Half Of Machine 2]]+NORMINV(RAND(),0,Oven!$G$22)</f>
        <v>183.37052374921049</v>
      </c>
    </row>
    <row r="485" spans="1:13" x14ac:dyDescent="0.25">
      <c r="A485">
        <v>480</v>
      </c>
      <c r="B485">
        <f t="shared" ca="1" si="22"/>
        <v>259.20556421269822</v>
      </c>
      <c r="C485">
        <f ca="1">(1.247 * Table4[[#This Row],[Simulated Live Weights]] ) + 33.009</f>
        <v>356.23833857323473</v>
      </c>
      <c r="D485">
        <f ca="1">(1.3932*Table4[[#This Row],[Simulated Live Weights]])+5.316</f>
        <v>366.44119206113112</v>
      </c>
      <c r="E485">
        <f ca="1">Table4[[#This Row],[Apply Machine 1 Model]]+NORMINV(RAND(),0,'Machine 1'!$G$22)</f>
        <v>354.34989187127235</v>
      </c>
      <c r="F485">
        <f ca="1">Table4[[#This Row],[Simulated Live Weights]]+NORMINV(RAND(),0,'Machine 2'!$G$22)</f>
        <v>264.11545306273092</v>
      </c>
      <c r="H485">
        <f t="shared" ca="1" si="24"/>
        <v>181.33748505415133</v>
      </c>
      <c r="J485">
        <f ca="1">Table5[[#This Row],[Apply Oven Model On Half Of Machine 1 And Half Of Machine 2]]+NORMINV(RAND(),0,Oven!$G$22)</f>
        <v>181.57382681924906</v>
      </c>
      <c r="L485" s="11">
        <f t="shared" ca="1" si="23"/>
        <v>266.15031023780011</v>
      </c>
      <c r="M485">
        <f ca="1">Table5[[#This Row],[Apply Oven Model On Half Of Machine 1 And Half Of Machine 2]]+NORMINV(RAND(),0,Oven!$G$22)</f>
        <v>182.67693475470253</v>
      </c>
    </row>
    <row r="486" spans="1:13" x14ac:dyDescent="0.25">
      <c r="A486">
        <v>481</v>
      </c>
      <c r="B486">
        <f t="shared" ca="1" si="22"/>
        <v>274.67299618826866</v>
      </c>
      <c r="C486">
        <f ca="1">(1.247 * Table4[[#This Row],[Simulated Live Weights]] ) + 33.009</f>
        <v>375.52622624677105</v>
      </c>
      <c r="D486">
        <f ca="1">(1.3932*Table4[[#This Row],[Simulated Live Weights]])+5.316</f>
        <v>387.99041828949584</v>
      </c>
      <c r="E486">
        <f ca="1">Table4[[#This Row],[Apply Machine 1 Model]]+NORMINV(RAND(),0,'Machine 1'!$G$22)</f>
        <v>377.95067375693873</v>
      </c>
      <c r="F486">
        <f ca="1">Table4[[#This Row],[Simulated Live Weights]]+NORMINV(RAND(),0,'Machine 2'!$G$22)</f>
        <v>277.47922751825143</v>
      </c>
      <c r="H486">
        <f t="shared" ca="1" si="24"/>
        <v>178.69816079323095</v>
      </c>
      <c r="J486">
        <f ca="1">Table5[[#This Row],[Apply Oven Model On Half Of Machine 1 And Half Of Machine 2]]+NORMINV(RAND(),0,Oven!$G$22)</f>
        <v>168.04190527969322</v>
      </c>
      <c r="L486" s="10">
        <f t="shared" ca="1" si="23"/>
        <v>270.23247156737312</v>
      </c>
      <c r="M486">
        <f ca="1">Table5[[#This Row],[Apply Oven Model On Half Of Machine 1 And Half Of Machine 2]]+NORMINV(RAND(),0,Oven!$G$22)</f>
        <v>183.10673092215168</v>
      </c>
    </row>
    <row r="487" spans="1:13" x14ac:dyDescent="0.25">
      <c r="A487">
        <v>482</v>
      </c>
      <c r="B487">
        <f t="shared" ca="1" si="22"/>
        <v>255.43332967343815</v>
      </c>
      <c r="C487">
        <f ca="1">(1.247 * Table4[[#This Row],[Simulated Live Weights]] ) + 33.009</f>
        <v>351.53436210277744</v>
      </c>
      <c r="D487">
        <f ca="1">(1.3932*Table4[[#This Row],[Simulated Live Weights]])+5.316</f>
        <v>361.18571490103403</v>
      </c>
      <c r="E487">
        <f ca="1">Table4[[#This Row],[Apply Machine 1 Model]]+NORMINV(RAND(),0,'Machine 1'!$G$22)</f>
        <v>353.00258330107755</v>
      </c>
      <c r="F487">
        <f ca="1">Table4[[#This Row],[Simulated Live Weights]]+NORMINV(RAND(),0,'Machine 2'!$G$22)</f>
        <v>248.15941585247751</v>
      </c>
      <c r="H487">
        <f t="shared" ca="1" si="24"/>
        <v>185.05354870811163</v>
      </c>
      <c r="J487">
        <f ca="1">Table5[[#This Row],[Apply Oven Model On Half Of Machine 1 And Half Of Machine 2]]+NORMINV(RAND(),0,Oven!$G$22)</f>
        <v>184.74850056476365</v>
      </c>
      <c r="L487" s="11">
        <f t="shared" ca="1" si="23"/>
        <v>226.4258685935568</v>
      </c>
      <c r="M487">
        <f ca="1">Table5[[#This Row],[Apply Oven Model On Half Of Machine 1 And Half Of Machine 2]]+NORMINV(RAND(),0,Oven!$G$22)</f>
        <v>188.94705965755196</v>
      </c>
    </row>
    <row r="488" spans="1:13" x14ac:dyDescent="0.25">
      <c r="A488">
        <v>483</v>
      </c>
      <c r="B488">
        <f t="shared" ca="1" si="22"/>
        <v>262.87738861899237</v>
      </c>
      <c r="C488">
        <f ca="1">(1.247 * Table4[[#This Row],[Simulated Live Weights]] ) + 33.009</f>
        <v>360.81710360788355</v>
      </c>
      <c r="D488">
        <f ca="1">(1.3932*Table4[[#This Row],[Simulated Live Weights]])+5.316</f>
        <v>371.55677782398016</v>
      </c>
      <c r="E488">
        <f ca="1">Table4[[#This Row],[Apply Machine 1 Model]]+NORMINV(RAND(),0,'Machine 1'!$G$22)</f>
        <v>360.41209821944233</v>
      </c>
      <c r="F488">
        <f ca="1">Table4[[#This Row],[Simulated Live Weights]]+NORMINV(RAND(),0,'Machine 2'!$G$22)</f>
        <v>268.49841272920975</v>
      </c>
      <c r="H488">
        <f t="shared" ca="1" si="24"/>
        <v>177.58670736109852</v>
      </c>
      <c r="J488">
        <f ca="1">Table5[[#This Row],[Apply Oven Model On Half Of Machine 1 And Half Of Machine 2]]+NORMINV(RAND(),0,Oven!$G$22)</f>
        <v>173.29658490094857</v>
      </c>
      <c r="L488" s="10">
        <f t="shared" ca="1" si="23"/>
        <v>215.6093059361078</v>
      </c>
      <c r="M488">
        <f ca="1">Table5[[#This Row],[Apply Oven Model On Half Of Machine 1 And Half Of Machine 2]]+NORMINV(RAND(),0,Oven!$G$22)</f>
        <v>181.664379858921</v>
      </c>
    </row>
    <row r="489" spans="1:13" x14ac:dyDescent="0.25">
      <c r="A489">
        <v>484</v>
      </c>
      <c r="B489">
        <f t="shared" ca="1" si="22"/>
        <v>244.98936852079237</v>
      </c>
      <c r="C489">
        <f ca="1">(1.247 * Table4[[#This Row],[Simulated Live Weights]] ) + 33.009</f>
        <v>338.51074254542812</v>
      </c>
      <c r="D489">
        <f ca="1">(1.3932*Table4[[#This Row],[Simulated Live Weights]])+5.316</f>
        <v>346.63518822316792</v>
      </c>
      <c r="E489">
        <f ca="1">Table4[[#This Row],[Apply Machine 1 Model]]+NORMINV(RAND(),0,'Machine 1'!$G$22)</f>
        <v>341.4787637350093</v>
      </c>
      <c r="F489">
        <f ca="1">Table4[[#This Row],[Simulated Live Weights]]+NORMINV(RAND(),0,'Machine 2'!$G$22)</f>
        <v>240.06626605390238</v>
      </c>
      <c r="H489">
        <f t="shared" ca="1" si="24"/>
        <v>178.78468713915973</v>
      </c>
      <c r="J489">
        <f ca="1">Table5[[#This Row],[Apply Oven Model On Half Of Machine 1 And Half Of Machine 2]]+NORMINV(RAND(),0,Oven!$G$22)</f>
        <v>181.07360037262848</v>
      </c>
      <c r="L489" s="11">
        <f t="shared" ca="1" si="23"/>
        <v>282.7603853041158</v>
      </c>
      <c r="M489">
        <f ca="1">Table5[[#This Row],[Apply Oven Model On Half Of Machine 1 And Half Of Machine 2]]+NORMINV(RAND(),0,Oven!$G$22)</f>
        <v>171.03223527375064</v>
      </c>
    </row>
    <row r="490" spans="1:13" x14ac:dyDescent="0.25">
      <c r="A490">
        <v>485</v>
      </c>
      <c r="B490">
        <f t="shared" ca="1" si="22"/>
        <v>246.63931542927168</v>
      </c>
      <c r="C490">
        <f ca="1">(1.247 * Table4[[#This Row],[Simulated Live Weights]] ) + 33.009</f>
        <v>340.56822634030181</v>
      </c>
      <c r="D490">
        <f ca="1">(1.3932*Table4[[#This Row],[Simulated Live Weights]])+5.316</f>
        <v>348.93389425606125</v>
      </c>
      <c r="E490">
        <f ca="1">Table4[[#This Row],[Apply Machine 1 Model]]+NORMINV(RAND(),0,'Machine 1'!$G$22)</f>
        <v>334.1748396763345</v>
      </c>
      <c r="F490">
        <f ca="1">Table4[[#This Row],[Simulated Live Weights]]+NORMINV(RAND(),0,'Machine 2'!$G$22)</f>
        <v>248.08458163513873</v>
      </c>
      <c r="H490">
        <f t="shared" ca="1" si="24"/>
        <v>177.83782530460076</v>
      </c>
      <c r="J490">
        <f ca="1">Table5[[#This Row],[Apply Oven Model On Half Of Machine 1 And Half Of Machine 2]]+NORMINV(RAND(),0,Oven!$G$22)</f>
        <v>168.47562551322991</v>
      </c>
      <c r="L490" s="10">
        <f t="shared" ca="1" si="23"/>
        <v>260.19475781285365</v>
      </c>
      <c r="M490">
        <f ca="1">Table5[[#This Row],[Apply Oven Model On Half Of Machine 1 And Half Of Machine 2]]+NORMINV(RAND(),0,Oven!$G$22)</f>
        <v>175.17038073026404</v>
      </c>
    </row>
    <row r="491" spans="1:13" x14ac:dyDescent="0.25">
      <c r="A491">
        <v>486</v>
      </c>
      <c r="B491">
        <f t="shared" ca="1" si="22"/>
        <v>231.00241669249596</v>
      </c>
      <c r="C491">
        <f ca="1">(1.247 * Table4[[#This Row],[Simulated Live Weights]] ) + 33.009</f>
        <v>321.06901361554247</v>
      </c>
      <c r="D491">
        <f ca="1">(1.3932*Table4[[#This Row],[Simulated Live Weights]])+5.316</f>
        <v>327.14856693598534</v>
      </c>
      <c r="E491">
        <f ca="1">Table4[[#This Row],[Apply Machine 1 Model]]+NORMINV(RAND(),0,'Machine 1'!$G$22)</f>
        <v>320.86509341175764</v>
      </c>
      <c r="F491">
        <f ca="1">Table4[[#This Row],[Simulated Live Weights]]+NORMINV(RAND(),0,'Machine 2'!$G$22)</f>
        <v>222.57022372370702</v>
      </c>
      <c r="H491">
        <f t="shared" ca="1" si="24"/>
        <v>179.20099772756626</v>
      </c>
      <c r="J491">
        <f ca="1">Table5[[#This Row],[Apply Oven Model On Half Of Machine 1 And Half Of Machine 2]]+NORMINV(RAND(),0,Oven!$G$22)</f>
        <v>178.51607186114356</v>
      </c>
      <c r="L491" s="11">
        <f t="shared" ca="1" si="23"/>
        <v>235.52390988111674</v>
      </c>
      <c r="M491">
        <f ca="1">Table5[[#This Row],[Apply Oven Model On Half Of Machine 1 And Half Of Machine 2]]+NORMINV(RAND(),0,Oven!$G$22)</f>
        <v>183.79082539021562</v>
      </c>
    </row>
    <row r="492" spans="1:13" x14ac:dyDescent="0.25">
      <c r="A492">
        <v>487</v>
      </c>
      <c r="B492">
        <f t="shared" ca="1" si="22"/>
        <v>226.05581554260991</v>
      </c>
      <c r="C492">
        <f ca="1">(1.247 * Table4[[#This Row],[Simulated Live Weights]] ) + 33.009</f>
        <v>314.90060198163457</v>
      </c>
      <c r="D492">
        <f ca="1">(1.3932*Table4[[#This Row],[Simulated Live Weights]])+5.316</f>
        <v>320.25696221396407</v>
      </c>
      <c r="E492">
        <f ca="1">Table4[[#This Row],[Apply Machine 1 Model]]+NORMINV(RAND(),0,'Machine 1'!$G$22)</f>
        <v>313.96527347854339</v>
      </c>
      <c r="F492">
        <f ca="1">Table4[[#This Row],[Simulated Live Weights]]+NORMINV(RAND(),0,'Machine 2'!$G$22)</f>
        <v>227.64328616851373</v>
      </c>
      <c r="H492">
        <f t="shared" ca="1" si="24"/>
        <v>182.22415343019932</v>
      </c>
      <c r="J492">
        <f ca="1">Table5[[#This Row],[Apply Oven Model On Half Of Machine 1 And Half Of Machine 2]]+NORMINV(RAND(),0,Oven!$G$22)</f>
        <v>185.58180396315171</v>
      </c>
      <c r="L492" s="10">
        <f t="shared" ca="1" si="23"/>
        <v>241.43239895707566</v>
      </c>
      <c r="M492">
        <f ca="1">Table5[[#This Row],[Apply Oven Model On Half Of Machine 1 And Half Of Machine 2]]+NORMINV(RAND(),0,Oven!$G$22)</f>
        <v>182.78055356349591</v>
      </c>
    </row>
    <row r="493" spans="1:13" x14ac:dyDescent="0.25">
      <c r="A493">
        <v>488</v>
      </c>
      <c r="B493">
        <f t="shared" ca="1" si="22"/>
        <v>231.6799031895909</v>
      </c>
      <c r="C493">
        <f ca="1">(1.247 * Table4[[#This Row],[Simulated Live Weights]] ) + 33.009</f>
        <v>321.91383927741987</v>
      </c>
      <c r="D493">
        <f ca="1">(1.3932*Table4[[#This Row],[Simulated Live Weights]])+5.316</f>
        <v>328.09244112373801</v>
      </c>
      <c r="E493">
        <f ca="1">Table4[[#This Row],[Apply Machine 1 Model]]+NORMINV(RAND(),0,'Machine 1'!$G$22)</f>
        <v>325.5033566039956</v>
      </c>
      <c r="F493">
        <f ca="1">Table4[[#This Row],[Simulated Live Weights]]+NORMINV(RAND(),0,'Machine 2'!$G$22)</f>
        <v>230.92865698370366</v>
      </c>
      <c r="H493">
        <f t="shared" ca="1" si="24"/>
        <v>172.77842092377279</v>
      </c>
      <c r="J493">
        <f ca="1">Table5[[#This Row],[Apply Oven Model On Half Of Machine 1 And Half Of Machine 2]]+NORMINV(RAND(),0,Oven!$G$22)</f>
        <v>162.26441795573254</v>
      </c>
      <c r="L493" s="11">
        <f t="shared" ca="1" si="23"/>
        <v>213.85005306330484</v>
      </c>
      <c r="M493">
        <f ca="1">Table5[[#This Row],[Apply Oven Model On Half Of Machine 1 And Half Of Machine 2]]+NORMINV(RAND(),0,Oven!$G$22)</f>
        <v>170.51582882948173</v>
      </c>
    </row>
    <row r="494" spans="1:13" x14ac:dyDescent="0.25">
      <c r="A494">
        <v>489</v>
      </c>
      <c r="B494">
        <f t="shared" ca="1" si="22"/>
        <v>205.42749038678636</v>
      </c>
      <c r="C494">
        <f ca="1">(1.247 * Table4[[#This Row],[Simulated Live Weights]] ) + 33.009</f>
        <v>289.17708051232262</v>
      </c>
      <c r="D494">
        <f ca="1">(1.3932*Table4[[#This Row],[Simulated Live Weights]])+5.316</f>
        <v>291.51757960687075</v>
      </c>
      <c r="E494">
        <f ca="1">Table4[[#This Row],[Apply Machine 1 Model]]+NORMINV(RAND(),0,'Machine 1'!$G$22)</f>
        <v>281.91347505503705</v>
      </c>
      <c r="F494">
        <f ca="1">Table4[[#This Row],[Simulated Live Weights]]+NORMINV(RAND(),0,'Machine 2'!$G$22)</f>
        <v>197.18677331155973</v>
      </c>
      <c r="H494">
        <f t="shared" ca="1" si="24"/>
        <v>175.64862077548369</v>
      </c>
      <c r="J494">
        <f ca="1">Table5[[#This Row],[Apply Oven Model On Half Of Machine 1 And Half Of Machine 2]]+NORMINV(RAND(),0,Oven!$G$22)</f>
        <v>176.41650277329791</v>
      </c>
      <c r="L494" s="10">
        <f t="shared" ca="1" si="23"/>
        <v>250.69083039491119</v>
      </c>
      <c r="M494">
        <f ca="1">Table5[[#This Row],[Apply Oven Model On Half Of Machine 1 And Half Of Machine 2]]+NORMINV(RAND(),0,Oven!$G$22)</f>
        <v>179.70702947709037</v>
      </c>
    </row>
    <row r="495" spans="1:13" x14ac:dyDescent="0.25">
      <c r="A495">
        <v>490</v>
      </c>
      <c r="B495">
        <f t="shared" ca="1" si="22"/>
        <v>236.56945204570749</v>
      </c>
      <c r="C495">
        <f ca="1">(1.247 * Table4[[#This Row],[Simulated Live Weights]] ) + 33.009</f>
        <v>328.01110670099729</v>
      </c>
      <c r="D495">
        <f ca="1">(1.3932*Table4[[#This Row],[Simulated Live Weights]])+5.316</f>
        <v>334.90456059007965</v>
      </c>
      <c r="E495">
        <f ca="1">Table4[[#This Row],[Apply Machine 1 Model]]+NORMINV(RAND(),0,'Machine 1'!$G$22)</f>
        <v>325.90352727628618</v>
      </c>
      <c r="F495">
        <f ca="1">Table4[[#This Row],[Simulated Live Weights]]+NORMINV(RAND(),0,'Machine 2'!$G$22)</f>
        <v>234.48880717344318</v>
      </c>
      <c r="H495">
        <f t="shared" ca="1" si="24"/>
        <v>181.00258223558495</v>
      </c>
      <c r="J495">
        <f ca="1">Table5[[#This Row],[Apply Oven Model On Half Of Machine 1 And Half Of Machine 2]]+NORMINV(RAND(),0,Oven!$G$22)</f>
        <v>180.08909702980895</v>
      </c>
      <c r="L495" s="11">
        <f t="shared" ca="1" si="23"/>
        <v>248.46568800444464</v>
      </c>
      <c r="M495">
        <f ca="1">Table5[[#This Row],[Apply Oven Model On Half Of Machine 1 And Half Of Machine 2]]+NORMINV(RAND(),0,Oven!$G$22)</f>
        <v>186.32609473111521</v>
      </c>
    </row>
    <row r="496" spans="1:13" x14ac:dyDescent="0.25">
      <c r="A496">
        <v>491</v>
      </c>
      <c r="B496">
        <f t="shared" ca="1" si="22"/>
        <v>245.28361753640721</v>
      </c>
      <c r="C496">
        <f ca="1">(1.247 * Table4[[#This Row],[Simulated Live Weights]] ) + 33.009</f>
        <v>338.87767106789983</v>
      </c>
      <c r="D496">
        <f ca="1">(1.3932*Table4[[#This Row],[Simulated Live Weights]])+5.316</f>
        <v>347.0451359517225</v>
      </c>
      <c r="E496">
        <f ca="1">Table4[[#This Row],[Apply Machine 1 Model]]+NORMINV(RAND(),0,'Machine 1'!$G$22)</f>
        <v>338.82389285694779</v>
      </c>
      <c r="F496">
        <f ca="1">Table4[[#This Row],[Simulated Live Weights]]+NORMINV(RAND(),0,'Machine 2'!$G$22)</f>
        <v>241.26324146917031</v>
      </c>
      <c r="H496">
        <f t="shared" ca="1" si="24"/>
        <v>179.99665179177302</v>
      </c>
      <c r="J496">
        <f ca="1">Table5[[#This Row],[Apply Oven Model On Half Of Machine 1 And Half Of Machine 2]]+NORMINV(RAND(),0,Oven!$G$22)</f>
        <v>184.4331365127801</v>
      </c>
      <c r="L496" s="10">
        <f t="shared" ca="1" si="23"/>
        <v>258.15681260051662</v>
      </c>
      <c r="M496">
        <f ca="1">Table5[[#This Row],[Apply Oven Model On Half Of Machine 1 And Half Of Machine 2]]+NORMINV(RAND(),0,Oven!$G$22)</f>
        <v>192.2410352840466</v>
      </c>
    </row>
    <row r="497" spans="1:13" x14ac:dyDescent="0.25">
      <c r="A497">
        <v>492</v>
      </c>
      <c r="B497">
        <f t="shared" ca="1" si="22"/>
        <v>268.58226229205638</v>
      </c>
      <c r="C497">
        <f ca="1">(1.247 * Table4[[#This Row],[Simulated Live Weights]] ) + 33.009</f>
        <v>367.93108107819438</v>
      </c>
      <c r="D497">
        <f ca="1">(1.3932*Table4[[#This Row],[Simulated Live Weights]])+5.316</f>
        <v>379.50480782529291</v>
      </c>
      <c r="E497">
        <f ca="1">Table4[[#This Row],[Apply Machine 1 Model]]+NORMINV(RAND(),0,'Machine 1'!$G$22)</f>
        <v>368.06480364505251</v>
      </c>
      <c r="F497">
        <f ca="1">Table4[[#This Row],[Simulated Live Weights]]+NORMINV(RAND(),0,'Machine 2'!$G$22)</f>
        <v>273.02049432546517</v>
      </c>
      <c r="H497">
        <f t="shared" ca="1" si="24"/>
        <v>179.39104827713948</v>
      </c>
      <c r="J497">
        <f ca="1">Table5[[#This Row],[Apply Oven Model On Half Of Machine 1 And Half Of Machine 2]]+NORMINV(RAND(),0,Oven!$G$22)</f>
        <v>190.2446723335469</v>
      </c>
      <c r="L497" s="11">
        <f t="shared" ca="1" si="23"/>
        <v>238.32695753752495</v>
      </c>
      <c r="M497">
        <f ca="1">Table5[[#This Row],[Apply Oven Model On Half Of Machine 1 And Half Of Machine 2]]+NORMINV(RAND(),0,Oven!$G$22)</f>
        <v>178.33006089453085</v>
      </c>
    </row>
    <row r="498" spans="1:13" x14ac:dyDescent="0.25">
      <c r="A498">
        <v>493</v>
      </c>
      <c r="B498">
        <f t="shared" ca="1" si="22"/>
        <v>241.81022777665376</v>
      </c>
      <c r="C498">
        <f ca="1">(1.247 * Table4[[#This Row],[Simulated Live Weights]] ) + 33.009</f>
        <v>334.54635403748728</v>
      </c>
      <c r="D498">
        <f ca="1">(1.3932*Table4[[#This Row],[Simulated Live Weights]])+5.316</f>
        <v>342.206009338434</v>
      </c>
      <c r="E498">
        <f ca="1">Table4[[#This Row],[Apply Machine 1 Model]]+NORMINV(RAND(),0,'Machine 1'!$G$22)</f>
        <v>328.7285015311507</v>
      </c>
      <c r="F498">
        <f ca="1">Table4[[#This Row],[Simulated Live Weights]]+NORMINV(RAND(),0,'Machine 2'!$G$22)</f>
        <v>241.39662471982908</v>
      </c>
      <c r="H498">
        <f t="shared" ca="1" si="24"/>
        <v>172.66407520076532</v>
      </c>
      <c r="J498">
        <f ca="1">Table5[[#This Row],[Apply Oven Model On Half Of Machine 1 And Half Of Machine 2]]+NORMINV(RAND(),0,Oven!$G$22)</f>
        <v>166.31996519585795</v>
      </c>
      <c r="L498" s="10">
        <f t="shared" ca="1" si="23"/>
        <v>281.69569552419574</v>
      </c>
      <c r="M498">
        <f ca="1">Table5[[#This Row],[Apply Oven Model On Half Of Machine 1 And Half Of Machine 2]]+NORMINV(RAND(),0,Oven!$G$22)</f>
        <v>182.32739840689811</v>
      </c>
    </row>
    <row r="499" spans="1:13" x14ac:dyDescent="0.25">
      <c r="A499">
        <v>494</v>
      </c>
      <c r="B499">
        <f t="shared" ca="1" si="22"/>
        <v>246.92257694407613</v>
      </c>
      <c r="C499">
        <f ca="1">(1.247 * Table4[[#This Row],[Simulated Live Weights]] ) + 33.009</f>
        <v>340.92145344926297</v>
      </c>
      <c r="D499">
        <f ca="1">(1.3932*Table4[[#This Row],[Simulated Live Weights]])+5.316</f>
        <v>349.32853419848681</v>
      </c>
      <c r="E499">
        <f ca="1">Table4[[#This Row],[Apply Machine 1 Model]]+NORMINV(RAND(),0,'Machine 1'!$G$22)</f>
        <v>338.99599636475114</v>
      </c>
      <c r="F499">
        <f ca="1">Table4[[#This Row],[Simulated Live Weights]]+NORMINV(RAND(),0,'Machine 2'!$G$22)</f>
        <v>238.56390589113164</v>
      </c>
      <c r="H499">
        <f t="shared" ca="1" si="24"/>
        <v>180.70507181978624</v>
      </c>
      <c r="J499">
        <f ca="1">Table5[[#This Row],[Apply Oven Model On Half Of Machine 1 And Half Of Machine 2]]+NORMINV(RAND(),0,Oven!$G$22)</f>
        <v>173.86448396942166</v>
      </c>
      <c r="L499" s="11">
        <f t="shared" ca="1" si="23"/>
        <v>250.11120639039135</v>
      </c>
      <c r="M499">
        <f ca="1">Table5[[#This Row],[Apply Oven Model On Half Of Machine 1 And Half Of Machine 2]]+NORMINV(RAND(),0,Oven!$G$22)</f>
        <v>174.46628624237223</v>
      </c>
    </row>
    <row r="500" spans="1:13" x14ac:dyDescent="0.25">
      <c r="A500">
        <v>495</v>
      </c>
      <c r="B500">
        <f t="shared" ca="1" si="22"/>
        <v>270.92104912757787</v>
      </c>
      <c r="C500">
        <f ca="1">(1.247 * Table4[[#This Row],[Simulated Live Weights]] ) + 33.009</f>
        <v>370.84754826208967</v>
      </c>
      <c r="D500">
        <f ca="1">(1.3932*Table4[[#This Row],[Simulated Live Weights]])+5.316</f>
        <v>382.76320564454147</v>
      </c>
      <c r="E500">
        <f ca="1">Table4[[#This Row],[Apply Machine 1 Model]]+NORMINV(RAND(),0,'Machine 1'!$G$22)</f>
        <v>369.13614956404166</v>
      </c>
      <c r="F500">
        <f ca="1">Table4[[#This Row],[Simulated Live Weights]]+NORMINV(RAND(),0,'Machine 2'!$G$22)</f>
        <v>281.66238112625643</v>
      </c>
      <c r="H500">
        <f t="shared" ca="1" si="24"/>
        <v>178.49552500463022</v>
      </c>
      <c r="J500">
        <f ca="1">Table5[[#This Row],[Apply Oven Model On Half Of Machine 1 And Half Of Machine 2]]+NORMINV(RAND(),0,Oven!$G$22)</f>
        <v>176.66734439769286</v>
      </c>
      <c r="L500" s="10">
        <f t="shared" ca="1" si="23"/>
        <v>295.79465895289934</v>
      </c>
      <c r="M500">
        <f ca="1">Table5[[#This Row],[Apply Oven Model On Half Of Machine 1 And Half Of Machine 2]]+NORMINV(RAND(),0,Oven!$G$22)</f>
        <v>172.49790035332032</v>
      </c>
    </row>
    <row r="501" spans="1:13" x14ac:dyDescent="0.25">
      <c r="A501">
        <v>496</v>
      </c>
      <c r="B501">
        <f t="shared" ca="1" si="22"/>
        <v>213.6684881574817</v>
      </c>
      <c r="C501">
        <f ca="1">(1.247 * Table4[[#This Row],[Simulated Live Weights]] ) + 33.009</f>
        <v>299.45360473237974</v>
      </c>
      <c r="D501">
        <f ca="1">(1.3932*Table4[[#This Row],[Simulated Live Weights]])+5.316</f>
        <v>302.99893770100346</v>
      </c>
      <c r="E501">
        <f ca="1">Table4[[#This Row],[Apply Machine 1 Model]]+NORMINV(RAND(),0,'Machine 1'!$G$22)</f>
        <v>297.5268491472583</v>
      </c>
      <c r="F501">
        <f ca="1">Table4[[#This Row],[Simulated Live Weights]]+NORMINV(RAND(),0,'Machine 2'!$G$22)</f>
        <v>213.42561256919319</v>
      </c>
      <c r="H501">
        <f t="shared" ca="1" si="24"/>
        <v>174.39680555433898</v>
      </c>
      <c r="J501">
        <f ca="1">Table5[[#This Row],[Apply Oven Model On Half Of Machine 1 And Half Of Machine 2]]+NORMINV(RAND(),0,Oven!$G$22)</f>
        <v>168.12817458364083</v>
      </c>
      <c r="L501" s="11">
        <f t="shared" ca="1" si="23"/>
        <v>219.9401340108532</v>
      </c>
      <c r="M501">
        <f ca="1">Table5[[#This Row],[Apply Oven Model On Half Of Machine 1 And Half Of Machine 2]]+NORMINV(RAND(),0,Oven!$G$22)</f>
        <v>174.17322249827569</v>
      </c>
    </row>
    <row r="502" spans="1:13" x14ac:dyDescent="0.25">
      <c r="A502">
        <v>497</v>
      </c>
      <c r="B502">
        <f t="shared" ca="1" si="22"/>
        <v>277.73688901677616</v>
      </c>
      <c r="C502">
        <f ca="1">(1.247 * Table4[[#This Row],[Simulated Live Weights]] ) + 33.009</f>
        <v>379.34690060391989</v>
      </c>
      <c r="D502">
        <f ca="1">(1.3932*Table4[[#This Row],[Simulated Live Weights]])+5.316</f>
        <v>392.25903377817252</v>
      </c>
      <c r="E502">
        <f ca="1">Table4[[#This Row],[Apply Machine 1 Model]]+NORMINV(RAND(),0,'Machine 1'!$G$22)</f>
        <v>376.2199488615322</v>
      </c>
      <c r="F502">
        <f ca="1">Table4[[#This Row],[Simulated Live Weights]]+NORMINV(RAND(),0,'Machine 2'!$G$22)</f>
        <v>280.05757472051289</v>
      </c>
      <c r="H502">
        <f t="shared" ca="1" si="24"/>
        <v>183.57385509422213</v>
      </c>
      <c r="J502">
        <f ca="1">Table5[[#This Row],[Apply Oven Model On Half Of Machine 1 And Half Of Machine 2]]+NORMINV(RAND(),0,Oven!$G$22)</f>
        <v>189.674240406454</v>
      </c>
      <c r="L502" s="10">
        <f t="shared" ca="1" si="23"/>
        <v>238.65275481558163</v>
      </c>
      <c r="M502">
        <f ca="1">Table5[[#This Row],[Apply Oven Model On Half Of Machine 1 And Half Of Machine 2]]+NORMINV(RAND(),0,Oven!$G$22)</f>
        <v>184.25505703858903</v>
      </c>
    </row>
    <row r="503" spans="1:13" x14ac:dyDescent="0.25">
      <c r="A503">
        <v>498</v>
      </c>
      <c r="B503">
        <f t="shared" ca="1" si="22"/>
        <v>169.45796481148156</v>
      </c>
      <c r="C503">
        <f ca="1">(1.247 * Table4[[#This Row],[Simulated Live Weights]] ) + 33.009</f>
        <v>244.3230821199175</v>
      </c>
      <c r="D503">
        <f ca="1">(1.3932*Table4[[#This Row],[Simulated Live Weights]])+5.316</f>
        <v>241.40483657535611</v>
      </c>
      <c r="E503">
        <f ca="1">Table4[[#This Row],[Apply Machine 1 Model]]+NORMINV(RAND(),0,'Machine 1'!$G$22)</f>
        <v>242.67319691220911</v>
      </c>
      <c r="F503">
        <f ca="1">Table4[[#This Row],[Simulated Live Weights]]+NORMINV(RAND(),0,'Machine 2'!$G$22)</f>
        <v>173.84085299389113</v>
      </c>
      <c r="H503">
        <f t="shared" ca="1" si="24"/>
        <v>177.57817334925284</v>
      </c>
      <c r="J503">
        <f ca="1">Table5[[#This Row],[Apply Oven Model On Half Of Machine 1 And Half Of Machine 2]]+NORMINV(RAND(),0,Oven!$G$22)</f>
        <v>180.76545994093848</v>
      </c>
      <c r="L503" s="11">
        <f t="shared" ca="1" si="23"/>
        <v>257.37860473164164</v>
      </c>
      <c r="M503">
        <f ca="1">Table5[[#This Row],[Apply Oven Model On Half Of Machine 1 And Half Of Machine 2]]+NORMINV(RAND(),0,Oven!$G$22)</f>
        <v>173.14814760106685</v>
      </c>
    </row>
    <row r="504" spans="1:13" x14ac:dyDescent="0.25">
      <c r="A504">
        <v>499</v>
      </c>
      <c r="B504">
        <f t="shared" ca="1" si="22"/>
        <v>279.77949619237415</v>
      </c>
      <c r="C504">
        <f ca="1">(1.247 * Table4[[#This Row],[Simulated Live Weights]] ) + 33.009</f>
        <v>381.89403175189062</v>
      </c>
      <c r="D504">
        <f ca="1">(1.3932*Table4[[#This Row],[Simulated Live Weights]])+5.316</f>
        <v>395.10479409521565</v>
      </c>
      <c r="E504">
        <f ca="1">Table4[[#This Row],[Apply Machine 1 Model]]+NORMINV(RAND(),0,'Machine 1'!$G$22)</f>
        <v>388.67785794696118</v>
      </c>
      <c r="F504">
        <f ca="1">Table4[[#This Row],[Simulated Live Weights]]+NORMINV(RAND(),0,'Machine 2'!$G$22)</f>
        <v>276.2616408439165</v>
      </c>
      <c r="H504">
        <f t="shared" ca="1" si="24"/>
        <v>184.84502346947573</v>
      </c>
      <c r="J504">
        <f ca="1">Table5[[#This Row],[Apply Oven Model On Half Of Machine 1 And Half Of Machine 2]]+NORMINV(RAND(),0,Oven!$G$22)</f>
        <v>186.20033220819926</v>
      </c>
      <c r="L504" s="10">
        <f t="shared" ca="1" si="23"/>
        <v>239.04585209033857</v>
      </c>
      <c r="M504">
        <f ca="1">Table5[[#This Row],[Apply Oven Model On Half Of Machine 1 And Half Of Machine 2]]+NORMINV(RAND(),0,Oven!$G$22)</f>
        <v>179.54622463563544</v>
      </c>
    </row>
    <row r="505" spans="1:13" x14ac:dyDescent="0.25">
      <c r="A505">
        <v>500</v>
      </c>
      <c r="B505">
        <f t="shared" ca="1" si="22"/>
        <v>252.66637241423084</v>
      </c>
      <c r="C505">
        <f ca="1">(1.247 * Table4[[#This Row],[Simulated Live Weights]] ) + 33.009</f>
        <v>348.08396640054588</v>
      </c>
      <c r="D505">
        <f ca="1">(1.3932*Table4[[#This Row],[Simulated Live Weights]])+5.316</f>
        <v>357.33079004750635</v>
      </c>
      <c r="E505">
        <f ca="1">Table4[[#This Row],[Apply Machine 1 Model]]+NORMINV(RAND(),0,'Machine 1'!$G$22)</f>
        <v>344.19414689977248</v>
      </c>
      <c r="F505">
        <f ca="1">Table4[[#This Row],[Simulated Live Weights]]+NORMINV(RAND(),0,'Machine 2'!$G$22)</f>
        <v>258.97074283282643</v>
      </c>
      <c r="H505">
        <f t="shared" ca="1" si="24"/>
        <v>180.92612161001054</v>
      </c>
      <c r="J505">
        <f ca="1">Table5[[#This Row],[Apply Oven Model On Half Of Machine 1 And Half Of Machine 2]]+NORMINV(RAND(),0,Oven!$G$22)</f>
        <v>189.45759359401862</v>
      </c>
      <c r="L505" s="11">
        <f t="shared" ca="1" si="23"/>
        <v>218.97294693409762</v>
      </c>
      <c r="M505">
        <f ca="1">Table5[[#This Row],[Apply Oven Model On Half Of Machine 1 And Half Of Machine 2]]+NORMINV(RAND(),0,Oven!$G$22)</f>
        <v>169.52701502369348</v>
      </c>
    </row>
    <row r="506" spans="1:13" x14ac:dyDescent="0.25">
      <c r="A506">
        <v>501</v>
      </c>
      <c r="B506">
        <f t="shared" ca="1" si="22"/>
        <v>238.80351341830158</v>
      </c>
      <c r="C506">
        <f ca="1">(1.247 * Table4[[#This Row],[Simulated Live Weights]] ) + 33.009</f>
        <v>330.7969812326221</v>
      </c>
      <c r="D506">
        <f ca="1">(1.3932*Table4[[#This Row],[Simulated Live Weights]])+5.316</f>
        <v>338.01705489437774</v>
      </c>
      <c r="E506">
        <f ca="1">Table4[[#This Row],[Apply Machine 1 Model]]+NORMINV(RAND(),0,'Machine 1'!$G$22)</f>
        <v>329.55247879487632</v>
      </c>
      <c r="F506">
        <f ca="1">Table4[[#This Row],[Simulated Live Weights]]+NORMINV(RAND(),0,'Machine 2'!$G$22)</f>
        <v>240.51438446943166</v>
      </c>
      <c r="H506">
        <f t="shared" ca="1" si="24"/>
        <v>179.32226510038143</v>
      </c>
      <c r="J506">
        <f ca="1">Table5[[#This Row],[Apply Oven Model On Half Of Machine 1 And Half Of Machine 2]]+NORMINV(RAND(),0,Oven!$G$22)</f>
        <v>181.22273174292118</v>
      </c>
      <c r="L506" s="10">
        <f t="shared" ca="1" si="23"/>
        <v>256.369950634936</v>
      </c>
      <c r="M506">
        <f ca="1">Table5[[#This Row],[Apply Oven Model On Half Of Machine 1 And Half Of Machine 2]]+NORMINV(RAND(),0,Oven!$G$22)</f>
        <v>181.01391747781611</v>
      </c>
    </row>
    <row r="507" spans="1:13" x14ac:dyDescent="0.25">
      <c r="A507">
        <v>502</v>
      </c>
      <c r="B507">
        <f t="shared" ca="1" si="22"/>
        <v>264.31685922050349</v>
      </c>
      <c r="C507">
        <f ca="1">(1.247 * Table4[[#This Row],[Simulated Live Weights]] ) + 33.009</f>
        <v>362.61212344796792</v>
      </c>
      <c r="D507">
        <f ca="1">(1.3932*Table4[[#This Row],[Simulated Live Weights]])+5.316</f>
        <v>373.56224826600544</v>
      </c>
      <c r="E507">
        <f ca="1">Table4[[#This Row],[Apply Machine 1 Model]]+NORMINV(RAND(),0,'Machine 1'!$G$22)</f>
        <v>367.06215900772526</v>
      </c>
      <c r="F507">
        <f ca="1">Table4[[#This Row],[Simulated Live Weights]]+NORMINV(RAND(),0,'Machine 2'!$G$22)</f>
        <v>261.19698098323448</v>
      </c>
      <c r="H507">
        <f t="shared" ca="1" si="24"/>
        <v>177.96634606123462</v>
      </c>
      <c r="J507">
        <f ca="1">Table5[[#This Row],[Apply Oven Model On Half Of Machine 1 And Half Of Machine 2]]+NORMINV(RAND(),0,Oven!$G$22)</f>
        <v>175.64041356231641</v>
      </c>
      <c r="L507" s="11">
        <f t="shared" ca="1" si="23"/>
        <v>227.7535302458692</v>
      </c>
      <c r="M507">
        <f ca="1">Table5[[#This Row],[Apply Oven Model On Half Of Machine 1 And Half Of Machine 2]]+NORMINV(RAND(),0,Oven!$G$22)</f>
        <v>174.49279582714871</v>
      </c>
    </row>
    <row r="508" spans="1:13" x14ac:dyDescent="0.25">
      <c r="A508">
        <v>503</v>
      </c>
      <c r="B508">
        <f t="shared" ca="1" si="22"/>
        <v>272.2908287889868</v>
      </c>
      <c r="C508">
        <f ca="1">(1.247 * Table4[[#This Row],[Simulated Live Weights]] ) + 33.009</f>
        <v>372.55566349986657</v>
      </c>
      <c r="D508">
        <f ca="1">(1.3932*Table4[[#This Row],[Simulated Live Weights]])+5.316</f>
        <v>384.67158266881637</v>
      </c>
      <c r="E508">
        <f ca="1">Table4[[#This Row],[Apply Machine 1 Model]]+NORMINV(RAND(),0,'Machine 1'!$G$22)</f>
        <v>372.8956314556707</v>
      </c>
      <c r="F508">
        <f ca="1">Table4[[#This Row],[Simulated Live Weights]]+NORMINV(RAND(),0,'Machine 2'!$G$22)</f>
        <v>279.66854847495381</v>
      </c>
      <c r="H508">
        <f t="shared" ca="1" si="24"/>
        <v>185.52210207993218</v>
      </c>
      <c r="J508">
        <f ca="1">Table5[[#This Row],[Apply Oven Model On Half Of Machine 1 And Half Of Machine 2]]+NORMINV(RAND(),0,Oven!$G$22)</f>
        <v>187.0219034783041</v>
      </c>
      <c r="L508" s="10">
        <f t="shared" ca="1" si="23"/>
        <v>259.38262557866113</v>
      </c>
      <c r="M508">
        <f ca="1">Table5[[#This Row],[Apply Oven Model On Half Of Machine 1 And Half Of Machine 2]]+NORMINV(RAND(),0,Oven!$G$22)</f>
        <v>183.62548420231155</v>
      </c>
    </row>
    <row r="509" spans="1:13" x14ac:dyDescent="0.25">
      <c r="A509">
        <v>504</v>
      </c>
      <c r="B509">
        <f t="shared" ca="1" si="22"/>
        <v>258.88117557871368</v>
      </c>
      <c r="C509">
        <f ca="1">(1.247 * Table4[[#This Row],[Simulated Live Weights]] ) + 33.009</f>
        <v>355.83382594665602</v>
      </c>
      <c r="D509">
        <f ca="1">(1.3932*Table4[[#This Row],[Simulated Live Weights]])+5.316</f>
        <v>365.9892538162639</v>
      </c>
      <c r="E509">
        <f ca="1">Table4[[#This Row],[Apply Machine 1 Model]]+NORMINV(RAND(),0,'Machine 1'!$G$22)</f>
        <v>356.51350458327113</v>
      </c>
      <c r="F509">
        <f ca="1">Table4[[#This Row],[Simulated Live Weights]]+NORMINV(RAND(),0,'Machine 2'!$G$22)</f>
        <v>266.44621890974656</v>
      </c>
      <c r="H509">
        <f t="shared" ca="1" si="24"/>
        <v>179.76327563275819</v>
      </c>
      <c r="J509">
        <f ca="1">Table5[[#This Row],[Apply Oven Model On Half Of Machine 1 And Half Of Machine 2]]+NORMINV(RAND(),0,Oven!$G$22)</f>
        <v>186.4962987245884</v>
      </c>
      <c r="L509" s="11">
        <f t="shared" ca="1" si="23"/>
        <v>310.20369797247611</v>
      </c>
      <c r="M509">
        <f ca="1">Table5[[#This Row],[Apply Oven Model On Half Of Machine 1 And Half Of Machine 2]]+NORMINV(RAND(),0,Oven!$G$22)</f>
        <v>169.82956527211695</v>
      </c>
    </row>
    <row r="510" spans="1:13" x14ac:dyDescent="0.25">
      <c r="A510">
        <v>505</v>
      </c>
      <c r="B510">
        <f t="shared" ca="1" si="22"/>
        <v>219.57672207275687</v>
      </c>
      <c r="C510">
        <f ca="1">(1.247 * Table4[[#This Row],[Simulated Live Weights]] ) + 33.009</f>
        <v>306.82117242472788</v>
      </c>
      <c r="D510">
        <f ca="1">(1.3932*Table4[[#This Row],[Simulated Live Weights]])+5.316</f>
        <v>311.23028919176483</v>
      </c>
      <c r="E510">
        <f ca="1">Table4[[#This Row],[Apply Machine 1 Model]]+NORMINV(RAND(),0,'Machine 1'!$G$22)</f>
        <v>305.21505469732028</v>
      </c>
      <c r="F510">
        <f ca="1">Table4[[#This Row],[Simulated Live Weights]]+NORMINV(RAND(),0,'Machine 2'!$G$22)</f>
        <v>232.51747595870125</v>
      </c>
      <c r="H510">
        <f t="shared" ca="1" si="24"/>
        <v>181.30976766072777</v>
      </c>
      <c r="J510">
        <f ca="1">Table5[[#This Row],[Apply Oven Model On Half Of Machine 1 And Half Of Machine 2]]+NORMINV(RAND(),0,Oven!$G$22)</f>
        <v>175.6449492388586</v>
      </c>
      <c r="L510" s="10">
        <f t="shared" ca="1" si="23"/>
        <v>269.76555617280661</v>
      </c>
      <c r="M510">
        <f ca="1">Table5[[#This Row],[Apply Oven Model On Half Of Machine 1 And Half Of Machine 2]]+NORMINV(RAND(),0,Oven!$G$22)</f>
        <v>184.17215678579154</v>
      </c>
    </row>
    <row r="511" spans="1:13" x14ac:dyDescent="0.25">
      <c r="A511">
        <v>506</v>
      </c>
      <c r="B511">
        <f t="shared" ca="1" si="22"/>
        <v>265.88161954572445</v>
      </c>
      <c r="C511">
        <f ca="1">(1.247 * Table4[[#This Row],[Simulated Live Weights]] ) + 33.009</f>
        <v>364.56337957351843</v>
      </c>
      <c r="D511">
        <f ca="1">(1.3932*Table4[[#This Row],[Simulated Live Weights]])+5.316</f>
        <v>375.74227235110328</v>
      </c>
      <c r="E511">
        <f ca="1">Table4[[#This Row],[Apply Machine 1 Model]]+NORMINV(RAND(),0,'Machine 1'!$G$22)</f>
        <v>358.47943660866122</v>
      </c>
      <c r="F511">
        <f ca="1">Table4[[#This Row],[Simulated Live Weights]]+NORMINV(RAND(),0,'Machine 2'!$G$22)</f>
        <v>265.18001362319637</v>
      </c>
      <c r="H511">
        <f t="shared" ca="1" si="24"/>
        <v>182.39962724121318</v>
      </c>
      <c r="J511">
        <f ca="1">Table5[[#This Row],[Apply Oven Model On Half Of Machine 1 And Half Of Machine 2]]+NORMINV(RAND(),0,Oven!$G$22)</f>
        <v>183.32471735625924</v>
      </c>
      <c r="L511" s="11">
        <f t="shared" ca="1" si="23"/>
        <v>260.05059073417965</v>
      </c>
      <c r="M511">
        <f ca="1">Table5[[#This Row],[Apply Oven Model On Half Of Machine 1 And Half Of Machine 2]]+NORMINV(RAND(),0,Oven!$G$22)</f>
        <v>193.02859465731709</v>
      </c>
    </row>
    <row r="512" spans="1:13" x14ac:dyDescent="0.25">
      <c r="A512">
        <v>507</v>
      </c>
      <c r="B512">
        <f t="shared" ca="1" si="22"/>
        <v>195.75266662961974</v>
      </c>
      <c r="C512">
        <f ca="1">(1.247 * Table4[[#This Row],[Simulated Live Weights]] ) + 33.009</f>
        <v>277.11257528713583</v>
      </c>
      <c r="D512">
        <f ca="1">(1.3932*Table4[[#This Row],[Simulated Live Weights]])+5.316</f>
        <v>278.03861514838621</v>
      </c>
      <c r="E512">
        <f ca="1">Table4[[#This Row],[Apply Machine 1 Model]]+NORMINV(RAND(),0,'Machine 1'!$G$22)</f>
        <v>279.00953146494533</v>
      </c>
      <c r="F512">
        <f ca="1">Table4[[#This Row],[Simulated Live Weights]]+NORMINV(RAND(),0,'Machine 2'!$G$22)</f>
        <v>192.19888184860301</v>
      </c>
      <c r="H512">
        <f t="shared" ca="1" si="24"/>
        <v>183.37153082660899</v>
      </c>
      <c r="J512">
        <f ca="1">Table5[[#This Row],[Apply Oven Model On Half Of Machine 1 And Half Of Machine 2]]+NORMINV(RAND(),0,Oven!$G$22)</f>
        <v>201.59740075731446</v>
      </c>
      <c r="L512" s="10">
        <f t="shared" ca="1" si="23"/>
        <v>233.32298887742277</v>
      </c>
      <c r="M512">
        <f ca="1">Table5[[#This Row],[Apply Oven Model On Half Of Machine 1 And Half Of Machine 2]]+NORMINV(RAND(),0,Oven!$G$22)</f>
        <v>180.56849008744931</v>
      </c>
    </row>
    <row r="513" spans="1:13" x14ac:dyDescent="0.25">
      <c r="A513">
        <v>508</v>
      </c>
      <c r="B513">
        <f t="shared" ca="1" si="22"/>
        <v>231.60008662568106</v>
      </c>
      <c r="C513">
        <f ca="1">(1.247 * Table4[[#This Row],[Simulated Live Weights]] ) + 33.009</f>
        <v>321.81430802222434</v>
      </c>
      <c r="D513">
        <f ca="1">(1.3932*Table4[[#This Row],[Simulated Live Weights]])+5.316</f>
        <v>327.98124068689884</v>
      </c>
      <c r="E513">
        <f ca="1">Table4[[#This Row],[Apply Machine 1 Model]]+NORMINV(RAND(),0,'Machine 1'!$G$22)</f>
        <v>323.44104365442325</v>
      </c>
      <c r="F513">
        <f ca="1">Table4[[#This Row],[Simulated Live Weights]]+NORMINV(RAND(),0,'Machine 2'!$G$22)</f>
        <v>228.02806408439983</v>
      </c>
      <c r="H513">
        <f t="shared" ca="1" si="24"/>
        <v>180.84308550973074</v>
      </c>
      <c r="J513">
        <f ca="1">Table5[[#This Row],[Apply Oven Model On Half Of Machine 1 And Half Of Machine 2]]+NORMINV(RAND(),0,Oven!$G$22)</f>
        <v>174.51262732441901</v>
      </c>
      <c r="L513" s="11">
        <f t="shared" ca="1" si="23"/>
        <v>221.99359571596898</v>
      </c>
      <c r="M513">
        <f ca="1">Table5[[#This Row],[Apply Oven Model On Half Of Machine 1 And Half Of Machine 2]]+NORMINV(RAND(),0,Oven!$G$22)</f>
        <v>175.56477726880334</v>
      </c>
    </row>
    <row r="514" spans="1:13" x14ac:dyDescent="0.25">
      <c r="A514">
        <v>509</v>
      </c>
      <c r="B514">
        <f t="shared" ca="1" si="22"/>
        <v>226.66196738557613</v>
      </c>
      <c r="C514">
        <f ca="1">(1.247 * Table4[[#This Row],[Simulated Live Weights]] ) + 33.009</f>
        <v>315.65647332981348</v>
      </c>
      <c r="D514">
        <f ca="1">(1.3932*Table4[[#This Row],[Simulated Live Weights]])+5.316</f>
        <v>321.10145296158464</v>
      </c>
      <c r="E514">
        <f ca="1">Table4[[#This Row],[Apply Machine 1 Model]]+NORMINV(RAND(),0,'Machine 1'!$G$22)</f>
        <v>319.24899172595775</v>
      </c>
      <c r="F514">
        <f ca="1">Table4[[#This Row],[Simulated Live Weights]]+NORMINV(RAND(),0,'Machine 2'!$G$22)</f>
        <v>218.06839557090254</v>
      </c>
      <c r="H514">
        <f t="shared" ca="1" si="24"/>
        <v>183.11114055168133</v>
      </c>
      <c r="J514">
        <f ca="1">Table5[[#This Row],[Apply Oven Model On Half Of Machine 1 And Half Of Machine 2]]+NORMINV(RAND(),0,Oven!$G$22)</f>
        <v>170.98137910629461</v>
      </c>
      <c r="L514" s="10">
        <f t="shared" ca="1" si="23"/>
        <v>253.03063585166723</v>
      </c>
      <c r="M514">
        <f ca="1">Table5[[#This Row],[Apply Oven Model On Half Of Machine 1 And Half Of Machine 2]]+NORMINV(RAND(),0,Oven!$G$22)</f>
        <v>185.19975056868117</v>
      </c>
    </row>
    <row r="515" spans="1:13" x14ac:dyDescent="0.25">
      <c r="A515">
        <v>510</v>
      </c>
      <c r="B515">
        <f t="shared" ca="1" si="22"/>
        <v>294.43407923905556</v>
      </c>
      <c r="C515">
        <f ca="1">(1.247 * Table4[[#This Row],[Simulated Live Weights]] ) + 33.009</f>
        <v>400.16829681110232</v>
      </c>
      <c r="D515">
        <f ca="1">(1.3932*Table4[[#This Row],[Simulated Live Weights]])+5.316</f>
        <v>415.52155919585221</v>
      </c>
      <c r="E515">
        <f ca="1">Table4[[#This Row],[Apply Machine 1 Model]]+NORMINV(RAND(),0,'Machine 1'!$G$22)</f>
        <v>400.58629879311343</v>
      </c>
      <c r="F515">
        <f ca="1">Table4[[#This Row],[Simulated Live Weights]]+NORMINV(RAND(),0,'Machine 2'!$G$22)</f>
        <v>299.38902940209289</v>
      </c>
      <c r="H515">
        <f t="shared" ca="1" si="24"/>
        <v>178.70527265977</v>
      </c>
      <c r="J515">
        <f ca="1">Table5[[#This Row],[Apply Oven Model On Half Of Machine 1 And Half Of Machine 2]]+NORMINV(RAND(),0,Oven!$G$22)</f>
        <v>181.76408061689438</v>
      </c>
      <c r="L515" s="11">
        <f t="shared" ca="1" si="23"/>
        <v>239.97024242376705</v>
      </c>
      <c r="M515">
        <f ca="1">Table5[[#This Row],[Apply Oven Model On Half Of Machine 1 And Half Of Machine 2]]+NORMINV(RAND(),0,Oven!$G$22)</f>
        <v>183.73711322869073</v>
      </c>
    </row>
    <row r="516" spans="1:13" x14ac:dyDescent="0.25">
      <c r="A516">
        <v>511</v>
      </c>
      <c r="B516">
        <f t="shared" ca="1" si="22"/>
        <v>257.25144303026684</v>
      </c>
      <c r="C516">
        <f ca="1">(1.247 * Table4[[#This Row],[Simulated Live Weights]] ) + 33.009</f>
        <v>353.80154945874278</v>
      </c>
      <c r="D516">
        <f ca="1">(1.3932*Table4[[#This Row],[Simulated Live Weights]])+5.316</f>
        <v>363.71871042976773</v>
      </c>
      <c r="E516">
        <f ca="1">Table4[[#This Row],[Apply Machine 1 Model]]+NORMINV(RAND(),0,'Machine 1'!$G$22)</f>
        <v>357.16665716261639</v>
      </c>
      <c r="F516">
        <f ca="1">Table4[[#This Row],[Simulated Live Weights]]+NORMINV(RAND(),0,'Machine 2'!$G$22)</f>
        <v>265.14437629777115</v>
      </c>
      <c r="H516">
        <f t="shared" ca="1" si="24"/>
        <v>176.0634449586727</v>
      </c>
      <c r="J516">
        <f ca="1">Table5[[#This Row],[Apply Oven Model On Half Of Machine 1 And Half Of Machine 2]]+NORMINV(RAND(),0,Oven!$G$22)</f>
        <v>179.5544160162591</v>
      </c>
      <c r="L516" s="10">
        <f t="shared" ca="1" si="23"/>
        <v>224.04124862722421</v>
      </c>
      <c r="M516">
        <f ca="1">Table5[[#This Row],[Apply Oven Model On Half Of Machine 1 And Half Of Machine 2]]+NORMINV(RAND(),0,Oven!$G$22)</f>
        <v>168.52043658386643</v>
      </c>
    </row>
    <row r="517" spans="1:13" x14ac:dyDescent="0.25">
      <c r="A517">
        <v>512</v>
      </c>
      <c r="B517">
        <f t="shared" ca="1" si="22"/>
        <v>215.34589888274661</v>
      </c>
      <c r="C517">
        <f ca="1">(1.247 * Table4[[#This Row],[Simulated Live Weights]] ) + 33.009</f>
        <v>301.54533590678506</v>
      </c>
      <c r="D517">
        <f ca="1">(1.3932*Table4[[#This Row],[Simulated Live Weights]])+5.316</f>
        <v>305.33590632344254</v>
      </c>
      <c r="E517">
        <f ca="1">Table4[[#This Row],[Apply Machine 1 Model]]+NORMINV(RAND(),0,'Machine 1'!$G$22)</f>
        <v>306.92718240088664</v>
      </c>
      <c r="F517">
        <f ca="1">Table4[[#This Row],[Simulated Live Weights]]+NORMINV(RAND(),0,'Machine 2'!$G$22)</f>
        <v>216.99575001687515</v>
      </c>
      <c r="H517">
        <f t="shared" ca="1" si="24"/>
        <v>179.71459380376001</v>
      </c>
      <c r="J517">
        <f ca="1">Table5[[#This Row],[Apply Oven Model On Half Of Machine 1 And Half Of Machine 2]]+NORMINV(RAND(),0,Oven!$G$22)</f>
        <v>182.65942164418871</v>
      </c>
      <c r="L517" s="11">
        <f t="shared" ca="1" si="23"/>
        <v>234.61029237931334</v>
      </c>
      <c r="M517">
        <f ca="1">Table5[[#This Row],[Apply Oven Model On Half Of Machine 1 And Half Of Machine 2]]+NORMINV(RAND(),0,Oven!$G$22)</f>
        <v>178.29680686187118</v>
      </c>
    </row>
    <row r="518" spans="1:13" x14ac:dyDescent="0.25">
      <c r="A518">
        <v>513</v>
      </c>
      <c r="B518">
        <f t="shared" ref="B518:B581" ca="1" si="25">NORMINV(RAND(),$E$2,$E$3)</f>
        <v>273.29508763821889</v>
      </c>
      <c r="C518">
        <f ca="1">(1.247 * Table4[[#This Row],[Simulated Live Weights]] ) + 33.009</f>
        <v>373.80797428485897</v>
      </c>
      <c r="D518">
        <f ca="1">(1.3932*Table4[[#This Row],[Simulated Live Weights]])+5.316</f>
        <v>386.0707160975665</v>
      </c>
      <c r="E518">
        <f ca="1">Table4[[#This Row],[Apply Machine 1 Model]]+NORMINV(RAND(),0,'Machine 1'!$G$22)</f>
        <v>377.84825003818605</v>
      </c>
      <c r="F518">
        <f ca="1">Table4[[#This Row],[Simulated Live Weights]]+NORMINV(RAND(),0,'Machine 2'!$G$22)</f>
        <v>274.31584522101275</v>
      </c>
      <c r="H518">
        <f t="shared" ca="1" si="24"/>
        <v>171.816562525829</v>
      </c>
      <c r="J518">
        <f ca="1">Table5[[#This Row],[Apply Oven Model On Half Of Machine 1 And Half Of Machine 2]]+NORMINV(RAND(),0,Oven!$G$22)</f>
        <v>167.7563807474437</v>
      </c>
      <c r="L518" s="10">
        <f t="shared" ref="L518:L581" ca="1" si="26">NORMINV(RAND(),$E$2,$E$3)</f>
        <v>246.37636410750147</v>
      </c>
      <c r="M518">
        <f ca="1">Table5[[#This Row],[Apply Oven Model On Half Of Machine 1 And Half Of Machine 2]]+NORMINV(RAND(),0,Oven!$G$22)</f>
        <v>170.64561706227775</v>
      </c>
    </row>
    <row r="519" spans="1:13" x14ac:dyDescent="0.25">
      <c r="A519">
        <v>514</v>
      </c>
      <c r="B519">
        <f t="shared" ca="1" si="25"/>
        <v>270.63639611215115</v>
      </c>
      <c r="C519">
        <f ca="1">(1.247 * Table4[[#This Row],[Simulated Live Weights]] ) + 33.009</f>
        <v>370.4925859518525</v>
      </c>
      <c r="D519">
        <f ca="1">(1.3932*Table4[[#This Row],[Simulated Live Weights]])+5.316</f>
        <v>382.36662706344896</v>
      </c>
      <c r="E519">
        <f ca="1">Table4[[#This Row],[Apply Machine 1 Model]]+NORMINV(RAND(),0,'Machine 1'!$G$22)</f>
        <v>366.6248380966112</v>
      </c>
      <c r="F519">
        <f ca="1">Table4[[#This Row],[Simulated Live Weights]]+NORMINV(RAND(),0,'Machine 2'!$G$22)</f>
        <v>263.83446835638108</v>
      </c>
      <c r="H519">
        <f t="shared" ca="1" si="24"/>
        <v>180.37715586143574</v>
      </c>
      <c r="J519">
        <f ca="1">Table5[[#This Row],[Apply Oven Model On Half Of Machine 1 And Half Of Machine 2]]+NORMINV(RAND(),0,Oven!$G$22)</f>
        <v>176.79124648320288</v>
      </c>
      <c r="L519" s="11">
        <f t="shared" ca="1" si="26"/>
        <v>204.50893738937177</v>
      </c>
      <c r="M519">
        <f ca="1">Table5[[#This Row],[Apply Oven Model On Half Of Machine 1 And Half Of Machine 2]]+NORMINV(RAND(),0,Oven!$G$22)</f>
        <v>171.31000419632446</v>
      </c>
    </row>
    <row r="520" spans="1:13" x14ac:dyDescent="0.25">
      <c r="A520">
        <v>515</v>
      </c>
      <c r="B520">
        <f t="shared" ca="1" si="25"/>
        <v>252.80519293488359</v>
      </c>
      <c r="C520">
        <f ca="1">(1.247 * Table4[[#This Row],[Simulated Live Weights]] ) + 33.009</f>
        <v>348.25707558979985</v>
      </c>
      <c r="D520">
        <f ca="1">(1.3932*Table4[[#This Row],[Simulated Live Weights]])+5.316</f>
        <v>357.52419479687978</v>
      </c>
      <c r="E520">
        <f ca="1">Table4[[#This Row],[Apply Machine 1 Model]]+NORMINV(RAND(),0,'Machine 1'!$G$22)</f>
        <v>355.05272349483806</v>
      </c>
      <c r="F520">
        <f ca="1">Table4[[#This Row],[Simulated Live Weights]]+NORMINV(RAND(),0,'Machine 2'!$G$22)</f>
        <v>253.95786384631614</v>
      </c>
      <c r="H520">
        <f t="shared" ca="1" si="24"/>
        <v>175.87705296877516</v>
      </c>
      <c r="J520">
        <f ca="1">Table5[[#This Row],[Apply Oven Model On Half Of Machine 1 And Half Of Machine 2]]+NORMINV(RAND(),0,Oven!$G$22)</f>
        <v>179.09816952678855</v>
      </c>
      <c r="L520" s="10">
        <f t="shared" ca="1" si="26"/>
        <v>249.32683519900075</v>
      </c>
      <c r="M520">
        <f ca="1">Table5[[#This Row],[Apply Oven Model On Half Of Machine 1 And Half Of Machine 2]]+NORMINV(RAND(),0,Oven!$G$22)</f>
        <v>182.3878796922408</v>
      </c>
    </row>
    <row r="521" spans="1:13" x14ac:dyDescent="0.25">
      <c r="A521">
        <v>516</v>
      </c>
      <c r="B521">
        <f t="shared" ca="1" si="25"/>
        <v>247.33967761639221</v>
      </c>
      <c r="C521">
        <f ca="1">(1.247 * Table4[[#This Row],[Simulated Live Weights]] ) + 33.009</f>
        <v>341.44157798764115</v>
      </c>
      <c r="D521">
        <f ca="1">(1.3932*Table4[[#This Row],[Simulated Live Weights]])+5.316</f>
        <v>349.9096388551576</v>
      </c>
      <c r="E521">
        <f ca="1">Table4[[#This Row],[Apply Machine 1 Model]]+NORMINV(RAND(),0,'Machine 1'!$G$22)</f>
        <v>341.02801267361338</v>
      </c>
      <c r="F521">
        <f ca="1">Table4[[#This Row],[Simulated Live Weights]]+NORMINV(RAND(),0,'Machine 2'!$G$22)</f>
        <v>245.55815092376994</v>
      </c>
      <c r="H521">
        <f t="shared" ca="1" si="24"/>
        <v>174.05257878321291</v>
      </c>
      <c r="J521">
        <f ca="1">Table5[[#This Row],[Apply Oven Model On Half Of Machine 1 And Half Of Machine 2]]+NORMINV(RAND(),0,Oven!$G$22)</f>
        <v>172.75061938573742</v>
      </c>
      <c r="L521" s="11">
        <f t="shared" ca="1" si="26"/>
        <v>284.09120402554731</v>
      </c>
      <c r="M521">
        <f ca="1">Table5[[#This Row],[Apply Oven Model On Half Of Machine 1 And Half Of Machine 2]]+NORMINV(RAND(),0,Oven!$G$22)</f>
        <v>163.81301536558695</v>
      </c>
    </row>
    <row r="522" spans="1:13" x14ac:dyDescent="0.25">
      <c r="A522">
        <v>517</v>
      </c>
      <c r="B522">
        <f t="shared" ca="1" si="25"/>
        <v>274.4650086649338</v>
      </c>
      <c r="C522">
        <f ca="1">(1.247 * Table4[[#This Row],[Simulated Live Weights]] ) + 33.009</f>
        <v>375.26686580517247</v>
      </c>
      <c r="D522">
        <f ca="1">(1.3932*Table4[[#This Row],[Simulated Live Weights]])+5.316</f>
        <v>387.70065007198576</v>
      </c>
      <c r="E522">
        <f ca="1">Table4[[#This Row],[Apply Machine 1 Model]]+NORMINV(RAND(),0,'Machine 1'!$G$22)</f>
        <v>375.41656090418866</v>
      </c>
      <c r="F522">
        <f ca="1">Table4[[#This Row],[Simulated Live Weights]]+NORMINV(RAND(),0,'Machine 2'!$G$22)</f>
        <v>273.25768696065063</v>
      </c>
      <c r="H522">
        <f t="shared" ca="1" si="24"/>
        <v>177.15532726637608</v>
      </c>
      <c r="J522">
        <f ca="1">Table5[[#This Row],[Apply Oven Model On Half Of Machine 1 And Half Of Machine 2]]+NORMINV(RAND(),0,Oven!$G$22)</f>
        <v>182.31339803396571</v>
      </c>
      <c r="L522" s="10">
        <f t="shared" ca="1" si="26"/>
        <v>251.68797735364743</v>
      </c>
      <c r="M522">
        <f ca="1">Table5[[#This Row],[Apply Oven Model On Half Of Machine 1 And Half Of Machine 2]]+NORMINV(RAND(),0,Oven!$G$22)</f>
        <v>175.52321102869334</v>
      </c>
    </row>
    <row r="523" spans="1:13" x14ac:dyDescent="0.25">
      <c r="A523">
        <v>518</v>
      </c>
      <c r="B523">
        <f t="shared" ca="1" si="25"/>
        <v>256.93265660787216</v>
      </c>
      <c r="C523">
        <f ca="1">(1.247 * Table4[[#This Row],[Simulated Live Weights]] ) + 33.009</f>
        <v>353.40402279001665</v>
      </c>
      <c r="D523">
        <f ca="1">(1.3932*Table4[[#This Row],[Simulated Live Weights]])+5.316</f>
        <v>363.27457718608747</v>
      </c>
      <c r="E523">
        <f ca="1">Table4[[#This Row],[Apply Machine 1 Model]]+NORMINV(RAND(),0,'Machine 1'!$G$22)</f>
        <v>352.64132160338983</v>
      </c>
      <c r="F523">
        <f ca="1">Table4[[#This Row],[Simulated Live Weights]]+NORMINV(RAND(),0,'Machine 2'!$G$22)</f>
        <v>257.87809327602508</v>
      </c>
      <c r="H523">
        <f t="shared" ca="1" si="24"/>
        <v>173.74493078773111</v>
      </c>
      <c r="J523">
        <f ca="1">Table5[[#This Row],[Apply Oven Model On Half Of Machine 1 And Half Of Machine 2]]+NORMINV(RAND(),0,Oven!$G$22)</f>
        <v>171.82000119015788</v>
      </c>
      <c r="L523" s="11">
        <f t="shared" ca="1" si="26"/>
        <v>223.85120840153732</v>
      </c>
      <c r="M523">
        <f ca="1">Table5[[#This Row],[Apply Oven Model On Half Of Machine 1 And Half Of Machine 2]]+NORMINV(RAND(),0,Oven!$G$22)</f>
        <v>170.51446668343081</v>
      </c>
    </row>
    <row r="524" spans="1:13" x14ac:dyDescent="0.25">
      <c r="A524">
        <v>519</v>
      </c>
      <c r="B524">
        <f t="shared" ca="1" si="25"/>
        <v>246.55952294448136</v>
      </c>
      <c r="C524">
        <f ca="1">(1.247 * Table4[[#This Row],[Simulated Live Weights]] ) + 33.009</f>
        <v>340.46872511176832</v>
      </c>
      <c r="D524">
        <f ca="1">(1.3932*Table4[[#This Row],[Simulated Live Weights]])+5.316</f>
        <v>348.8227273662514</v>
      </c>
      <c r="E524">
        <f ca="1">Table4[[#This Row],[Apply Machine 1 Model]]+NORMINV(RAND(),0,'Machine 1'!$G$22)</f>
        <v>349.05062326665251</v>
      </c>
      <c r="F524">
        <f ca="1">Table4[[#This Row],[Simulated Live Weights]]+NORMINV(RAND(),0,'Machine 2'!$G$22)</f>
        <v>247.306399007811</v>
      </c>
      <c r="H524">
        <f t="shared" ca="1" si="24"/>
        <v>182.19948340424429</v>
      </c>
      <c r="J524">
        <f ca="1">Table5[[#This Row],[Apply Oven Model On Half Of Machine 1 And Half Of Machine 2]]+NORMINV(RAND(),0,Oven!$G$22)</f>
        <v>173.21978570388339</v>
      </c>
      <c r="L524" s="10">
        <f t="shared" ca="1" si="26"/>
        <v>286.5897891968786</v>
      </c>
      <c r="M524">
        <f ca="1">Table5[[#This Row],[Apply Oven Model On Half Of Machine 1 And Half Of Machine 2]]+NORMINV(RAND(),0,Oven!$G$22)</f>
        <v>176.60730445615727</v>
      </c>
    </row>
    <row r="525" spans="1:13" x14ac:dyDescent="0.25">
      <c r="A525">
        <v>520</v>
      </c>
      <c r="B525">
        <f t="shared" ca="1" si="25"/>
        <v>240.40944153238706</v>
      </c>
      <c r="C525">
        <f ca="1">(1.247 * Table4[[#This Row],[Simulated Live Weights]] ) + 33.009</f>
        <v>332.79957359088672</v>
      </c>
      <c r="D525">
        <f ca="1">(1.3932*Table4[[#This Row],[Simulated Live Weights]])+5.316</f>
        <v>340.25443394292165</v>
      </c>
      <c r="E525">
        <f ca="1">Table4[[#This Row],[Apply Machine 1 Model]]+NORMINV(RAND(),0,'Machine 1'!$G$22)</f>
        <v>335.86155563040262</v>
      </c>
      <c r="F525">
        <f ca="1">Table4[[#This Row],[Simulated Live Weights]]+NORMINV(RAND(),0,'Machine 2'!$G$22)</f>
        <v>240.5295793635155</v>
      </c>
      <c r="H525">
        <f t="shared" ca="1" si="24"/>
        <v>177.03628360872725</v>
      </c>
      <c r="J525">
        <f ca="1">Table5[[#This Row],[Apply Oven Model On Half Of Machine 1 And Half Of Machine 2]]+NORMINV(RAND(),0,Oven!$G$22)</f>
        <v>176.26359429099847</v>
      </c>
      <c r="L525" s="11">
        <f t="shared" ca="1" si="26"/>
        <v>261.37149527075815</v>
      </c>
      <c r="M525">
        <f ca="1">Table5[[#This Row],[Apply Oven Model On Half Of Machine 1 And Half Of Machine 2]]+NORMINV(RAND(),0,Oven!$G$22)</f>
        <v>160.88230250103484</v>
      </c>
    </row>
    <row r="526" spans="1:13" x14ac:dyDescent="0.25">
      <c r="A526">
        <v>521</v>
      </c>
      <c r="B526">
        <f t="shared" ca="1" si="25"/>
        <v>190.60757773356229</v>
      </c>
      <c r="C526">
        <f ca="1">(1.247 * Table4[[#This Row],[Simulated Live Weights]] ) + 33.009</f>
        <v>270.69664943375221</v>
      </c>
      <c r="D526">
        <f ca="1">(1.3932*Table4[[#This Row],[Simulated Live Weights]])+5.316</f>
        <v>270.87047729839895</v>
      </c>
      <c r="E526">
        <f ca="1">Table4[[#This Row],[Apply Machine 1 Model]]+NORMINV(RAND(),0,'Machine 1'!$G$22)</f>
        <v>268.07529515458117</v>
      </c>
      <c r="F526">
        <f ca="1">Table4[[#This Row],[Simulated Live Weights]]+NORMINV(RAND(),0,'Machine 2'!$G$22)</f>
        <v>192.90709199898367</v>
      </c>
      <c r="H526">
        <f t="shared" ca="1" si="24"/>
        <v>176.80695117832511</v>
      </c>
      <c r="J526">
        <f ca="1">Table5[[#This Row],[Apply Oven Model On Half Of Machine 1 And Half Of Machine 2]]+NORMINV(RAND(),0,Oven!$G$22)</f>
        <v>169.44439437806159</v>
      </c>
      <c r="L526" s="10">
        <f t="shared" ca="1" si="26"/>
        <v>253.88838290911039</v>
      </c>
      <c r="M526">
        <f ca="1">Table5[[#This Row],[Apply Oven Model On Half Of Machine 1 And Half Of Machine 2]]+NORMINV(RAND(),0,Oven!$G$22)</f>
        <v>164.72691897804384</v>
      </c>
    </row>
    <row r="527" spans="1:13" x14ac:dyDescent="0.25">
      <c r="A527">
        <v>522</v>
      </c>
      <c r="B527">
        <f t="shared" ca="1" si="25"/>
        <v>262.76713806471969</v>
      </c>
      <c r="C527">
        <f ca="1">(1.247 * Table4[[#This Row],[Simulated Live Weights]] ) + 33.009</f>
        <v>360.67962116670549</v>
      </c>
      <c r="D527">
        <f ca="1">(1.3932*Table4[[#This Row],[Simulated Live Weights]])+5.316</f>
        <v>371.40317675176743</v>
      </c>
      <c r="E527">
        <f ca="1">Table4[[#This Row],[Apply Machine 1 Model]]+NORMINV(RAND(),0,'Machine 1'!$G$22)</f>
        <v>361.8659444827519</v>
      </c>
      <c r="F527">
        <f ca="1">Table4[[#This Row],[Simulated Live Weights]]+NORMINV(RAND(),0,'Machine 2'!$G$22)</f>
        <v>254.87421949447744</v>
      </c>
      <c r="H527">
        <f t="shared" ca="1" si="24"/>
        <v>180.42869337698397</v>
      </c>
      <c r="J527">
        <f ca="1">Table5[[#This Row],[Apply Oven Model On Half Of Machine 1 And Half Of Machine 2]]+NORMINV(RAND(),0,Oven!$G$22)</f>
        <v>187.75266441433146</v>
      </c>
      <c r="L527" s="11">
        <f t="shared" ca="1" si="26"/>
        <v>223.13462042318108</v>
      </c>
      <c r="M527">
        <f ca="1">Table5[[#This Row],[Apply Oven Model On Half Of Machine 1 And Half Of Machine 2]]+NORMINV(RAND(),0,Oven!$G$22)</f>
        <v>177.97354368161749</v>
      </c>
    </row>
    <row r="528" spans="1:13" x14ac:dyDescent="0.25">
      <c r="A528">
        <v>523</v>
      </c>
      <c r="B528">
        <f t="shared" ca="1" si="25"/>
        <v>251.34160372416042</v>
      </c>
      <c r="C528">
        <f ca="1">(1.247 * Table4[[#This Row],[Simulated Live Weights]] ) + 33.009</f>
        <v>346.43197984402809</v>
      </c>
      <c r="D528">
        <f ca="1">(1.3932*Table4[[#This Row],[Simulated Live Weights]])+5.316</f>
        <v>355.48512230850025</v>
      </c>
      <c r="E528">
        <f ca="1">Table4[[#This Row],[Apply Machine 1 Model]]+NORMINV(RAND(),0,'Machine 1'!$G$22)</f>
        <v>346.98171964023965</v>
      </c>
      <c r="F528">
        <f ca="1">Table4[[#This Row],[Simulated Live Weights]]+NORMINV(RAND(),0,'Machine 2'!$G$22)</f>
        <v>259.58235205272194</v>
      </c>
      <c r="H528">
        <f t="shared" ca="1" si="24"/>
        <v>178.33642761612202</v>
      </c>
      <c r="J528">
        <f ca="1">Table5[[#This Row],[Apply Oven Model On Half Of Machine 1 And Half Of Machine 2]]+NORMINV(RAND(),0,Oven!$G$22)</f>
        <v>181.5282257050502</v>
      </c>
      <c r="L528" s="10">
        <f t="shared" ca="1" si="26"/>
        <v>241.54078714345695</v>
      </c>
      <c r="M528">
        <f ca="1">Table5[[#This Row],[Apply Oven Model On Half Of Machine 1 And Half Of Machine 2]]+NORMINV(RAND(),0,Oven!$G$22)</f>
        <v>175.22209009771854</v>
      </c>
    </row>
    <row r="529" spans="1:13" x14ac:dyDescent="0.25">
      <c r="A529">
        <v>524</v>
      </c>
      <c r="B529">
        <f t="shared" ca="1" si="25"/>
        <v>244.99263864459547</v>
      </c>
      <c r="C529">
        <f ca="1">(1.247 * Table4[[#This Row],[Simulated Live Weights]] ) + 33.009</f>
        <v>338.51482038981061</v>
      </c>
      <c r="D529">
        <f ca="1">(1.3932*Table4[[#This Row],[Simulated Live Weights]])+5.316</f>
        <v>346.63974415965038</v>
      </c>
      <c r="E529">
        <f ca="1">Table4[[#This Row],[Apply Machine 1 Model]]+NORMINV(RAND(),0,'Machine 1'!$G$22)</f>
        <v>344.67856737434539</v>
      </c>
      <c r="F529">
        <f ca="1">Table4[[#This Row],[Simulated Live Weights]]+NORMINV(RAND(),0,'Machine 2'!$G$22)</f>
        <v>242.75528301594716</v>
      </c>
      <c r="H529">
        <f t="shared" ca="1" si="24"/>
        <v>177.83781938497981</v>
      </c>
      <c r="J529">
        <f ca="1">Table5[[#This Row],[Apply Oven Model On Half Of Machine 1 And Half Of Machine 2]]+NORMINV(RAND(),0,Oven!$G$22)</f>
        <v>171.47716104090182</v>
      </c>
      <c r="L529" s="11">
        <f t="shared" ca="1" si="26"/>
        <v>238.95156849265706</v>
      </c>
      <c r="M529">
        <f ca="1">Table5[[#This Row],[Apply Oven Model On Half Of Machine 1 And Half Of Machine 2]]+NORMINV(RAND(),0,Oven!$G$22)</f>
        <v>188.60554287155489</v>
      </c>
    </row>
    <row r="530" spans="1:13" x14ac:dyDescent="0.25">
      <c r="A530">
        <v>525</v>
      </c>
      <c r="B530">
        <f t="shared" ca="1" si="25"/>
        <v>275.08186065348866</v>
      </c>
      <c r="C530">
        <f ca="1">(1.247 * Table4[[#This Row],[Simulated Live Weights]] ) + 33.009</f>
        <v>376.0360802349004</v>
      </c>
      <c r="D530">
        <f ca="1">(1.3932*Table4[[#This Row],[Simulated Live Weights]])+5.316</f>
        <v>388.56004826244038</v>
      </c>
      <c r="E530">
        <f ca="1">Table4[[#This Row],[Apply Machine 1 Model]]+NORMINV(RAND(),0,'Machine 1'!$G$22)</f>
        <v>379.73237071739874</v>
      </c>
      <c r="F530">
        <f ca="1">Table4[[#This Row],[Simulated Live Weights]]+NORMINV(RAND(),0,'Machine 2'!$G$22)</f>
        <v>272.06846083852787</v>
      </c>
      <c r="H530">
        <f t="shared" ca="1" si="24"/>
        <v>175.96994165905991</v>
      </c>
      <c r="J530">
        <f ca="1">Table5[[#This Row],[Apply Oven Model On Half Of Machine 1 And Half Of Machine 2]]+NORMINV(RAND(),0,Oven!$G$22)</f>
        <v>171.63912260839567</v>
      </c>
      <c r="L530" s="10">
        <f t="shared" ca="1" si="26"/>
        <v>224.94576969301053</v>
      </c>
      <c r="M530">
        <f ca="1">Table5[[#This Row],[Apply Oven Model On Half Of Machine 1 And Half Of Machine 2]]+NORMINV(RAND(),0,Oven!$G$22)</f>
        <v>174.22723720771305</v>
      </c>
    </row>
    <row r="531" spans="1:13" x14ac:dyDescent="0.25">
      <c r="A531">
        <v>526</v>
      </c>
      <c r="B531">
        <f t="shared" ca="1" si="25"/>
        <v>242.30725576106286</v>
      </c>
      <c r="C531">
        <f ca="1">(1.247 * Table4[[#This Row],[Simulated Live Weights]] ) + 33.009</f>
        <v>335.16614793404545</v>
      </c>
      <c r="D531">
        <f ca="1">(1.3932*Table4[[#This Row],[Simulated Live Weights]])+5.316</f>
        <v>342.89846872631273</v>
      </c>
      <c r="E531">
        <f ca="1">Table4[[#This Row],[Apply Machine 1 Model]]+NORMINV(RAND(),0,'Machine 1'!$G$22)</f>
        <v>335.96891691699932</v>
      </c>
      <c r="F531">
        <f ca="1">Table4[[#This Row],[Simulated Live Weights]]+NORMINV(RAND(),0,'Machine 2'!$G$22)</f>
        <v>243.25530723869335</v>
      </c>
      <c r="H531">
        <f t="shared" ca="1" si="24"/>
        <v>178.04744530679943</v>
      </c>
      <c r="J531">
        <f ca="1">Table5[[#This Row],[Apply Oven Model On Half Of Machine 1 And Half Of Machine 2]]+NORMINV(RAND(),0,Oven!$G$22)</f>
        <v>176.12279333433759</v>
      </c>
      <c r="L531" s="11">
        <f t="shared" ca="1" si="26"/>
        <v>246.63820279094909</v>
      </c>
      <c r="M531">
        <f ca="1">Table5[[#This Row],[Apply Oven Model On Half Of Machine 1 And Half Of Machine 2]]+NORMINV(RAND(),0,Oven!$G$22)</f>
        <v>182.55975799396293</v>
      </c>
    </row>
    <row r="532" spans="1:13" x14ac:dyDescent="0.25">
      <c r="A532">
        <v>527</v>
      </c>
      <c r="B532">
        <f t="shared" ca="1" si="25"/>
        <v>219.40779573125496</v>
      </c>
      <c r="C532">
        <f ca="1">(1.247 * Table4[[#This Row],[Simulated Live Weights]] ) + 33.009</f>
        <v>306.61052127687498</v>
      </c>
      <c r="D532">
        <f ca="1">(1.3932*Table4[[#This Row],[Simulated Live Weights]])+5.316</f>
        <v>310.99494101278441</v>
      </c>
      <c r="E532">
        <f ca="1">Table4[[#This Row],[Apply Machine 1 Model]]+NORMINV(RAND(),0,'Machine 1'!$G$22)</f>
        <v>304.30278551230066</v>
      </c>
      <c r="F532">
        <f ca="1">Table4[[#This Row],[Simulated Live Weights]]+NORMINV(RAND(),0,'Machine 2'!$G$22)</f>
        <v>214.89493805296206</v>
      </c>
      <c r="H532">
        <f t="shared" ca="1" si="24"/>
        <v>179.88835631171943</v>
      </c>
      <c r="J532">
        <f ca="1">Table5[[#This Row],[Apply Oven Model On Half Of Machine 1 And Half Of Machine 2]]+NORMINV(RAND(),0,Oven!$G$22)</f>
        <v>179.66124082561782</v>
      </c>
      <c r="L532" s="10">
        <f t="shared" ca="1" si="26"/>
        <v>248.95589840039847</v>
      </c>
      <c r="M532">
        <f ca="1">Table5[[#This Row],[Apply Oven Model On Half Of Machine 1 And Half Of Machine 2]]+NORMINV(RAND(),0,Oven!$G$22)</f>
        <v>173.81569807548087</v>
      </c>
    </row>
    <row r="533" spans="1:13" x14ac:dyDescent="0.25">
      <c r="A533">
        <v>528</v>
      </c>
      <c r="B533">
        <f t="shared" ca="1" si="25"/>
        <v>256.51323506981964</v>
      </c>
      <c r="C533">
        <f ca="1">(1.247 * Table4[[#This Row],[Simulated Live Weights]] ) + 33.009</f>
        <v>352.88100413206513</v>
      </c>
      <c r="D533">
        <f ca="1">(1.3932*Table4[[#This Row],[Simulated Live Weights]])+5.316</f>
        <v>362.69023909927267</v>
      </c>
      <c r="E533">
        <f ca="1">Table4[[#This Row],[Apply Machine 1 Model]]+NORMINV(RAND(),0,'Machine 1'!$G$22)</f>
        <v>353.8917333510214</v>
      </c>
      <c r="F533">
        <f ca="1">Table4[[#This Row],[Simulated Live Weights]]+NORMINV(RAND(),0,'Machine 2'!$G$22)</f>
        <v>262.39508707907243</v>
      </c>
      <c r="H533">
        <f t="shared" ca="1" si="24"/>
        <v>182.46627658636771</v>
      </c>
      <c r="J533">
        <f ca="1">Table5[[#This Row],[Apply Oven Model On Half Of Machine 1 And Half Of Machine 2]]+NORMINV(RAND(),0,Oven!$G$22)</f>
        <v>186.63023532752831</v>
      </c>
      <c r="L533" s="11">
        <f t="shared" ca="1" si="26"/>
        <v>247.0176765486159</v>
      </c>
      <c r="M533">
        <f ca="1">Table5[[#This Row],[Apply Oven Model On Half Of Machine 1 And Half Of Machine 2]]+NORMINV(RAND(),0,Oven!$G$22)</f>
        <v>177.71416521327654</v>
      </c>
    </row>
    <row r="534" spans="1:13" x14ac:dyDescent="0.25">
      <c r="A534">
        <v>529</v>
      </c>
      <c r="B534">
        <f t="shared" ca="1" si="25"/>
        <v>243.5897141250299</v>
      </c>
      <c r="C534">
        <f ca="1">(1.247 * Table4[[#This Row],[Simulated Live Weights]] ) + 33.009</f>
        <v>336.76537351391232</v>
      </c>
      <c r="D534">
        <f ca="1">(1.3932*Table4[[#This Row],[Simulated Live Weights]])+5.316</f>
        <v>344.68518971899164</v>
      </c>
      <c r="E534">
        <f ca="1">Table4[[#This Row],[Apply Machine 1 Model]]+NORMINV(RAND(),0,'Machine 1'!$G$22)</f>
        <v>336.11307445144058</v>
      </c>
      <c r="F534">
        <f ca="1">Table4[[#This Row],[Simulated Live Weights]]+NORMINV(RAND(),0,'Machine 2'!$G$22)</f>
        <v>247.2133833836148</v>
      </c>
      <c r="H534">
        <f t="shared" ca="1" si="24"/>
        <v>181.13644161184865</v>
      </c>
      <c r="J534">
        <f ca="1">Table5[[#This Row],[Apply Oven Model On Half Of Machine 1 And Half Of Machine 2]]+NORMINV(RAND(),0,Oven!$G$22)</f>
        <v>194.34541565134771</v>
      </c>
      <c r="L534" s="10">
        <f t="shared" ca="1" si="26"/>
        <v>246.11261169729292</v>
      </c>
      <c r="M534">
        <f ca="1">Table5[[#This Row],[Apply Oven Model On Half Of Machine 1 And Half Of Machine 2]]+NORMINV(RAND(),0,Oven!$G$22)</f>
        <v>183.89523950103589</v>
      </c>
    </row>
    <row r="535" spans="1:13" x14ac:dyDescent="0.25">
      <c r="A535">
        <v>530</v>
      </c>
      <c r="B535">
        <f t="shared" ca="1" si="25"/>
        <v>253.95344065620327</v>
      </c>
      <c r="C535">
        <f ca="1">(1.247 * Table4[[#This Row],[Simulated Live Weights]] ) + 33.009</f>
        <v>349.68894049828555</v>
      </c>
      <c r="D535">
        <f ca="1">(1.3932*Table4[[#This Row],[Simulated Live Weights]])+5.316</f>
        <v>359.12393352222239</v>
      </c>
      <c r="E535">
        <f ca="1">Table4[[#This Row],[Apply Machine 1 Model]]+NORMINV(RAND(),0,'Machine 1'!$G$22)</f>
        <v>349.16142224722756</v>
      </c>
      <c r="F535">
        <f ca="1">Table4[[#This Row],[Simulated Live Weights]]+NORMINV(RAND(),0,'Machine 2'!$G$22)</f>
        <v>254.57477045574734</v>
      </c>
      <c r="H535">
        <f t="shared" ca="1" si="24"/>
        <v>179.5286830567519</v>
      </c>
      <c r="J535">
        <f ca="1">Table5[[#This Row],[Apply Oven Model On Half Of Machine 1 And Half Of Machine 2]]+NORMINV(RAND(),0,Oven!$G$22)</f>
        <v>184.1777637103169</v>
      </c>
      <c r="L535" s="11">
        <f t="shared" ca="1" si="26"/>
        <v>235.16381585294425</v>
      </c>
      <c r="M535">
        <f ca="1">Table5[[#This Row],[Apply Oven Model On Half Of Machine 1 And Half Of Machine 2]]+NORMINV(RAND(),0,Oven!$G$22)</f>
        <v>174.0640645304475</v>
      </c>
    </row>
    <row r="536" spans="1:13" x14ac:dyDescent="0.25">
      <c r="A536">
        <v>531</v>
      </c>
      <c r="B536">
        <f t="shared" ca="1" si="25"/>
        <v>268.93586009860155</v>
      </c>
      <c r="C536">
        <f ca="1">(1.247 * Table4[[#This Row],[Simulated Live Weights]] ) + 33.009</f>
        <v>368.3720175429562</v>
      </c>
      <c r="D536">
        <f ca="1">(1.3932*Table4[[#This Row],[Simulated Live Weights]])+5.316</f>
        <v>379.99744028937164</v>
      </c>
      <c r="E536">
        <f ca="1">Table4[[#This Row],[Apply Machine 1 Model]]+NORMINV(RAND(),0,'Machine 1'!$G$22)</f>
        <v>367.58314979470833</v>
      </c>
      <c r="F536">
        <f ca="1">Table4[[#This Row],[Simulated Live Weights]]+NORMINV(RAND(),0,'Machine 2'!$G$22)</f>
        <v>264.42075285850899</v>
      </c>
      <c r="H536">
        <f t="shared" ca="1" si="24"/>
        <v>178.65351643890597</v>
      </c>
      <c r="J536">
        <f ca="1">Table5[[#This Row],[Apply Oven Model On Half Of Machine 1 And Half Of Machine 2]]+NORMINV(RAND(),0,Oven!$G$22)</f>
        <v>178.80705931857477</v>
      </c>
      <c r="L536" s="10">
        <f t="shared" ca="1" si="26"/>
        <v>236.97863320519332</v>
      </c>
      <c r="M536">
        <f ca="1">Table5[[#This Row],[Apply Oven Model On Half Of Machine 1 And Half Of Machine 2]]+NORMINV(RAND(),0,Oven!$G$22)</f>
        <v>169.79871807625312</v>
      </c>
    </row>
    <row r="537" spans="1:13" x14ac:dyDescent="0.25">
      <c r="A537">
        <v>532</v>
      </c>
      <c r="B537">
        <f t="shared" ca="1" si="25"/>
        <v>250.15044375721587</v>
      </c>
      <c r="C537">
        <f ca="1">(1.247 * Table4[[#This Row],[Simulated Live Weights]] ) + 33.009</f>
        <v>344.94660336524822</v>
      </c>
      <c r="D537">
        <f ca="1">(1.3932*Table4[[#This Row],[Simulated Live Weights]])+5.316</f>
        <v>353.8255982425531</v>
      </c>
      <c r="E537">
        <f ca="1">Table4[[#This Row],[Apply Machine 1 Model]]+NORMINV(RAND(),0,'Machine 1'!$G$22)</f>
        <v>340.65082461023928</v>
      </c>
      <c r="F537">
        <f ca="1">Table4[[#This Row],[Simulated Live Weights]]+NORMINV(RAND(),0,'Machine 2'!$G$22)</f>
        <v>253.31895316262009</v>
      </c>
      <c r="H537">
        <f t="shared" ca="1" si="24"/>
        <v>178.72293213029792</v>
      </c>
      <c r="J537">
        <f ca="1">Table5[[#This Row],[Apply Oven Model On Half Of Machine 1 And Half Of Machine 2]]+NORMINV(RAND(),0,Oven!$G$22)</f>
        <v>191.26203199392396</v>
      </c>
      <c r="L537" s="11">
        <f t="shared" ca="1" si="26"/>
        <v>265.59599012987684</v>
      </c>
      <c r="M537">
        <f ca="1">Table5[[#This Row],[Apply Oven Model On Half Of Machine 1 And Half Of Machine 2]]+NORMINV(RAND(),0,Oven!$G$22)</f>
        <v>169.82062908981734</v>
      </c>
    </row>
    <row r="538" spans="1:13" x14ac:dyDescent="0.25">
      <c r="A538">
        <v>533</v>
      </c>
      <c r="B538">
        <f t="shared" ca="1" si="25"/>
        <v>255.61799843239237</v>
      </c>
      <c r="C538">
        <f ca="1">(1.247 * Table4[[#This Row],[Simulated Live Weights]] ) + 33.009</f>
        <v>351.76464404519334</v>
      </c>
      <c r="D538">
        <f ca="1">(1.3932*Table4[[#This Row],[Simulated Live Weights]])+5.316</f>
        <v>361.44299541600901</v>
      </c>
      <c r="E538">
        <f ca="1">Table4[[#This Row],[Apply Machine 1 Model]]+NORMINV(RAND(),0,'Machine 1'!$G$22)</f>
        <v>358.44718570911533</v>
      </c>
      <c r="F538">
        <f ca="1">Table4[[#This Row],[Simulated Live Weights]]+NORMINV(RAND(),0,'Machine 2'!$G$22)</f>
        <v>256.48583374062611</v>
      </c>
      <c r="H538">
        <f t="shared" ca="1" si="24"/>
        <v>177.2628333307963</v>
      </c>
      <c r="J538">
        <f ca="1">Table5[[#This Row],[Apply Oven Model On Half Of Machine 1 And Half Of Machine 2]]+NORMINV(RAND(),0,Oven!$G$22)</f>
        <v>176.00729838097456</v>
      </c>
      <c r="L538" s="10">
        <f t="shared" ca="1" si="26"/>
        <v>279.91027958015286</v>
      </c>
      <c r="M538">
        <f ca="1">Table5[[#This Row],[Apply Oven Model On Half Of Machine 1 And Half Of Machine 2]]+NORMINV(RAND(),0,Oven!$G$22)</f>
        <v>181.02749119958187</v>
      </c>
    </row>
    <row r="539" spans="1:13" x14ac:dyDescent="0.25">
      <c r="A539">
        <v>534</v>
      </c>
      <c r="B539">
        <f t="shared" ca="1" si="25"/>
        <v>271.26951339174622</v>
      </c>
      <c r="C539">
        <f ca="1">(1.247 * Table4[[#This Row],[Simulated Live Weights]] ) + 33.009</f>
        <v>371.28208319950755</v>
      </c>
      <c r="D539">
        <f ca="1">(1.3932*Table4[[#This Row],[Simulated Live Weights]])+5.316</f>
        <v>383.24868605738078</v>
      </c>
      <c r="E539">
        <f ca="1">Table4[[#This Row],[Apply Machine 1 Model]]+NORMINV(RAND(),0,'Machine 1'!$G$22)</f>
        <v>367.10636191581784</v>
      </c>
      <c r="F539">
        <f ca="1">Table4[[#This Row],[Simulated Live Weights]]+NORMINV(RAND(),0,'Machine 2'!$G$22)</f>
        <v>277.62842829092597</v>
      </c>
      <c r="H539">
        <f t="shared" ca="1" si="24"/>
        <v>178.18703109030662</v>
      </c>
      <c r="J539">
        <f ca="1">Table5[[#This Row],[Apply Oven Model On Half Of Machine 1 And Half Of Machine 2]]+NORMINV(RAND(),0,Oven!$G$22)</f>
        <v>178.76468658971601</v>
      </c>
      <c r="L539" s="11">
        <f t="shared" ca="1" si="26"/>
        <v>250.16592332549433</v>
      </c>
      <c r="M539">
        <f ca="1">Table5[[#This Row],[Apply Oven Model On Half Of Machine 1 And Half Of Machine 2]]+NORMINV(RAND(),0,Oven!$G$22)</f>
        <v>179.77594979099723</v>
      </c>
    </row>
    <row r="540" spans="1:13" x14ac:dyDescent="0.25">
      <c r="A540">
        <v>535</v>
      </c>
      <c r="B540">
        <f t="shared" ca="1" si="25"/>
        <v>276.61095528471833</v>
      </c>
      <c r="C540">
        <f ca="1">(1.247 * Table4[[#This Row],[Simulated Live Weights]] ) + 33.009</f>
        <v>377.94286124004378</v>
      </c>
      <c r="D540">
        <f ca="1">(1.3932*Table4[[#This Row],[Simulated Live Weights]])+5.316</f>
        <v>390.69038290266957</v>
      </c>
      <c r="E540">
        <f ca="1">Table4[[#This Row],[Apply Machine 1 Model]]+NORMINV(RAND(),0,'Machine 1'!$G$22)</f>
        <v>365.97530381615996</v>
      </c>
      <c r="F540">
        <f ca="1">Table4[[#This Row],[Simulated Live Weights]]+NORMINV(RAND(),0,'Machine 2'!$G$22)</f>
        <v>264.17875748797684</v>
      </c>
      <c r="H540">
        <f t="shared" ca="1" si="24"/>
        <v>181.82528891920109</v>
      </c>
      <c r="J540">
        <f ca="1">Table5[[#This Row],[Apply Oven Model On Half Of Machine 1 And Half Of Machine 2]]+NORMINV(RAND(),0,Oven!$G$22)</f>
        <v>173.70912041751907</v>
      </c>
      <c r="L540" s="10">
        <f t="shared" ca="1" si="26"/>
        <v>241.88852088549785</v>
      </c>
      <c r="M540">
        <f ca="1">Table5[[#This Row],[Apply Oven Model On Half Of Machine 1 And Half Of Machine 2]]+NORMINV(RAND(),0,Oven!$G$22)</f>
        <v>175.08733190007061</v>
      </c>
    </row>
    <row r="541" spans="1:13" x14ac:dyDescent="0.25">
      <c r="A541">
        <v>536</v>
      </c>
      <c r="B541">
        <f t="shared" ca="1" si="25"/>
        <v>244.19410239527315</v>
      </c>
      <c r="C541">
        <f ca="1">(1.247 * Table4[[#This Row],[Simulated Live Weights]] ) + 33.009</f>
        <v>337.51904568690566</v>
      </c>
      <c r="D541">
        <f ca="1">(1.3932*Table4[[#This Row],[Simulated Live Weights]])+5.316</f>
        <v>345.52722345709452</v>
      </c>
      <c r="E541">
        <f ca="1">Table4[[#This Row],[Apply Machine 1 Model]]+NORMINV(RAND(),0,'Machine 1'!$G$22)</f>
        <v>334.49335268047423</v>
      </c>
      <c r="F541">
        <f ca="1">Table4[[#This Row],[Simulated Live Weights]]+NORMINV(RAND(),0,'Machine 2'!$G$22)</f>
        <v>245.774614140344</v>
      </c>
      <c r="H541">
        <f t="shared" ca="1" si="24"/>
        <v>180.52419496412855</v>
      </c>
      <c r="J541">
        <f ca="1">Table5[[#This Row],[Apply Oven Model On Half Of Machine 1 And Half Of Machine 2]]+NORMINV(RAND(),0,Oven!$G$22)</f>
        <v>178.91071697269226</v>
      </c>
      <c r="L541" s="11">
        <f t="shared" ca="1" si="26"/>
        <v>242.72060952292063</v>
      </c>
      <c r="M541">
        <f ca="1">Table5[[#This Row],[Apply Oven Model On Half Of Machine 1 And Half Of Machine 2]]+NORMINV(RAND(),0,Oven!$G$22)</f>
        <v>174.66037346362643</v>
      </c>
    </row>
    <row r="542" spans="1:13" x14ac:dyDescent="0.25">
      <c r="A542">
        <v>537</v>
      </c>
      <c r="B542">
        <f t="shared" ca="1" si="25"/>
        <v>247.60618922639537</v>
      </c>
      <c r="C542">
        <f ca="1">(1.247 * Table4[[#This Row],[Simulated Live Weights]] ) + 33.009</f>
        <v>341.77391796531509</v>
      </c>
      <c r="D542">
        <f ca="1">(1.3932*Table4[[#This Row],[Simulated Live Weights]])+5.316</f>
        <v>350.28094283021403</v>
      </c>
      <c r="E542">
        <f ca="1">Table4[[#This Row],[Apply Machine 1 Model]]+NORMINV(RAND(),0,'Machine 1'!$G$22)</f>
        <v>343.54272213615837</v>
      </c>
      <c r="F542">
        <f ca="1">Table4[[#This Row],[Simulated Live Weights]]+NORMINV(RAND(),0,'Machine 2'!$G$22)</f>
        <v>252.55209918568153</v>
      </c>
      <c r="H542">
        <f t="shared" ca="1" si="24"/>
        <v>179.33701137037551</v>
      </c>
      <c r="J542">
        <f ca="1">Table5[[#This Row],[Apply Oven Model On Half Of Machine 1 And Half Of Machine 2]]+NORMINV(RAND(),0,Oven!$G$22)</f>
        <v>178.88106592489527</v>
      </c>
      <c r="L542" s="10">
        <f t="shared" ca="1" si="26"/>
        <v>224.99666070111849</v>
      </c>
      <c r="M542">
        <f ca="1">Table5[[#This Row],[Apply Oven Model On Half Of Machine 1 And Half Of Machine 2]]+NORMINV(RAND(),0,Oven!$G$22)</f>
        <v>167.89730981733854</v>
      </c>
    </row>
    <row r="543" spans="1:13" x14ac:dyDescent="0.25">
      <c r="A543">
        <v>538</v>
      </c>
      <c r="B543">
        <f t="shared" ca="1" si="25"/>
        <v>279.27377072760595</v>
      </c>
      <c r="C543">
        <f ca="1">(1.247 * Table4[[#This Row],[Simulated Live Weights]] ) + 33.009</f>
        <v>381.26339209732464</v>
      </c>
      <c r="D543">
        <f ca="1">(1.3932*Table4[[#This Row],[Simulated Live Weights]])+5.316</f>
        <v>394.40021737770059</v>
      </c>
      <c r="E543">
        <f ca="1">Table4[[#This Row],[Apply Machine 1 Model]]+NORMINV(RAND(),0,'Machine 1'!$G$22)</f>
        <v>382.35969213628721</v>
      </c>
      <c r="F543">
        <f ca="1">Table4[[#This Row],[Simulated Live Weights]]+NORMINV(RAND(),0,'Machine 2'!$G$22)</f>
        <v>281.71646917412454</v>
      </c>
      <c r="H543">
        <f t="shared" ca="1" si="24"/>
        <v>179.53396650652971</v>
      </c>
      <c r="J543">
        <f ca="1">Table5[[#This Row],[Apply Oven Model On Half Of Machine 1 And Half Of Machine 2]]+NORMINV(RAND(),0,Oven!$G$22)</f>
        <v>184.14317173783132</v>
      </c>
      <c r="L543" s="11">
        <f t="shared" ca="1" si="26"/>
        <v>236.65276694792524</v>
      </c>
      <c r="M543">
        <f ca="1">Table5[[#This Row],[Apply Oven Model On Half Of Machine 1 And Half Of Machine 2]]+NORMINV(RAND(),0,Oven!$G$22)</f>
        <v>178.68392982967399</v>
      </c>
    </row>
    <row r="544" spans="1:13" x14ac:dyDescent="0.25">
      <c r="A544">
        <v>539</v>
      </c>
      <c r="B544">
        <f t="shared" ca="1" si="25"/>
        <v>227.12497955791241</v>
      </c>
      <c r="C544">
        <f ca="1">(1.247 * Table4[[#This Row],[Simulated Live Weights]] ) + 33.009</f>
        <v>316.23384950871684</v>
      </c>
      <c r="D544">
        <f ca="1">(1.3932*Table4[[#This Row],[Simulated Live Weights]])+5.316</f>
        <v>321.74652152008355</v>
      </c>
      <c r="E544">
        <f ca="1">Table4[[#This Row],[Apply Machine 1 Model]]+NORMINV(RAND(),0,'Machine 1'!$G$22)</f>
        <v>321.09748516321622</v>
      </c>
      <c r="F544">
        <f ca="1">Table4[[#This Row],[Simulated Live Weights]]+NORMINV(RAND(),0,'Machine 2'!$G$22)</f>
        <v>225.71640288622183</v>
      </c>
      <c r="H544">
        <f t="shared" ca="1" si="24"/>
        <v>177.3867351829517</v>
      </c>
      <c r="J544">
        <f ca="1">Table5[[#This Row],[Apply Oven Model On Half Of Machine 1 And Half Of Machine 2]]+NORMINV(RAND(),0,Oven!$G$22)</f>
        <v>184.79577429129449</v>
      </c>
      <c r="L544" s="10">
        <f t="shared" ca="1" si="26"/>
        <v>293.097275898752</v>
      </c>
      <c r="M544">
        <f ca="1">Table5[[#This Row],[Apply Oven Model On Half Of Machine 1 And Half Of Machine 2]]+NORMINV(RAND(),0,Oven!$G$22)</f>
        <v>181.87411702914866</v>
      </c>
    </row>
    <row r="545" spans="1:13" x14ac:dyDescent="0.25">
      <c r="A545">
        <v>540</v>
      </c>
      <c r="B545">
        <f t="shared" ca="1" si="25"/>
        <v>213.21947136604484</v>
      </c>
      <c r="C545">
        <f ca="1">(1.247 * Table4[[#This Row],[Simulated Live Weights]] ) + 33.009</f>
        <v>298.89368079345797</v>
      </c>
      <c r="D545">
        <f ca="1">(1.3932*Table4[[#This Row],[Simulated Live Weights]])+5.316</f>
        <v>302.37336750717367</v>
      </c>
      <c r="E545">
        <f ca="1">Table4[[#This Row],[Apply Machine 1 Model]]+NORMINV(RAND(),0,'Machine 1'!$G$22)</f>
        <v>292.57828457327702</v>
      </c>
      <c r="F545">
        <f ca="1">Table4[[#This Row],[Simulated Live Weights]]+NORMINV(RAND(),0,'Machine 2'!$G$22)</f>
        <v>217.22100347247297</v>
      </c>
      <c r="H545">
        <f t="shared" ca="1" si="24"/>
        <v>182.44910388541899</v>
      </c>
      <c r="J545">
        <f ca="1">Table5[[#This Row],[Apply Oven Model On Half Of Machine 1 And Half Of Machine 2]]+NORMINV(RAND(),0,Oven!$G$22)</f>
        <v>187.09866773349572</v>
      </c>
      <c r="L545" s="11">
        <f t="shared" ca="1" si="26"/>
        <v>212.89677223468919</v>
      </c>
      <c r="M545">
        <f ca="1">Table5[[#This Row],[Apply Oven Model On Half Of Machine 1 And Half Of Machine 2]]+NORMINV(RAND(),0,Oven!$G$22)</f>
        <v>174.28993782776519</v>
      </c>
    </row>
    <row r="546" spans="1:13" x14ac:dyDescent="0.25">
      <c r="A546">
        <v>541</v>
      </c>
      <c r="B546">
        <f t="shared" ca="1" si="25"/>
        <v>234.27639374962007</v>
      </c>
      <c r="C546">
        <f ca="1">(1.247 * Table4[[#This Row],[Simulated Live Weights]] ) + 33.009</f>
        <v>325.15166300577624</v>
      </c>
      <c r="D546">
        <f ca="1">(1.3932*Table4[[#This Row],[Simulated Live Weights]])+5.316</f>
        <v>331.70987177197065</v>
      </c>
      <c r="E546">
        <f ca="1">Table4[[#This Row],[Apply Machine 1 Model]]+NORMINV(RAND(),0,'Machine 1'!$G$22)</f>
        <v>326.59275506140955</v>
      </c>
      <c r="F546">
        <f ca="1">Table4[[#This Row],[Simulated Live Weights]]+NORMINV(RAND(),0,'Machine 2'!$G$22)</f>
        <v>235.10187833510446</v>
      </c>
      <c r="H546">
        <f t="shared" ref="H546:H609" ca="1" si="27">(-0.1216 * F199) + 209.6</f>
        <v>177.89498196165945</v>
      </c>
      <c r="J546">
        <f ca="1">Table5[[#This Row],[Apply Oven Model On Half Of Machine 1 And Half Of Machine 2]]+NORMINV(RAND(),0,Oven!$G$22)</f>
        <v>170.60472750647662</v>
      </c>
      <c r="L546" s="10">
        <f t="shared" ca="1" si="26"/>
        <v>274.651612187431</v>
      </c>
      <c r="M546">
        <f ca="1">Table5[[#This Row],[Apply Oven Model On Half Of Machine 1 And Half Of Machine 2]]+NORMINV(RAND(),0,Oven!$G$22)</f>
        <v>169.79009661293679</v>
      </c>
    </row>
    <row r="547" spans="1:13" x14ac:dyDescent="0.25">
      <c r="A547">
        <v>542</v>
      </c>
      <c r="B547">
        <f t="shared" ca="1" si="25"/>
        <v>256.89616568348691</v>
      </c>
      <c r="C547">
        <f ca="1">(1.247 * Table4[[#This Row],[Simulated Live Weights]] ) + 33.009</f>
        <v>353.35851860730821</v>
      </c>
      <c r="D547">
        <f ca="1">(1.3932*Table4[[#This Row],[Simulated Live Weights]])+5.316</f>
        <v>363.22373803023396</v>
      </c>
      <c r="E547">
        <f ca="1">Table4[[#This Row],[Apply Machine 1 Model]]+NORMINV(RAND(),0,'Machine 1'!$G$22)</f>
        <v>360.5805164886317</v>
      </c>
      <c r="F547">
        <f ca="1">Table4[[#This Row],[Simulated Live Weights]]+NORMINV(RAND(),0,'Machine 2'!$G$22)</f>
        <v>257.81256511927967</v>
      </c>
      <c r="H547">
        <f t="shared" ca="1" si="27"/>
        <v>175.62233535465788</v>
      </c>
      <c r="J547">
        <f ca="1">Table5[[#This Row],[Apply Oven Model On Half Of Machine 1 And Half Of Machine 2]]+NORMINV(RAND(),0,Oven!$G$22)</f>
        <v>172.20927491396282</v>
      </c>
      <c r="L547" s="11">
        <f t="shared" ca="1" si="26"/>
        <v>240.62211516044346</v>
      </c>
      <c r="M547">
        <f ca="1">Table5[[#This Row],[Apply Oven Model On Half Of Machine 1 And Half Of Machine 2]]+NORMINV(RAND(),0,Oven!$G$22)</f>
        <v>171.79921686133068</v>
      </c>
    </row>
    <row r="548" spans="1:13" x14ac:dyDescent="0.25">
      <c r="A548">
        <v>543</v>
      </c>
      <c r="B548">
        <f t="shared" ca="1" si="25"/>
        <v>248.44894036089451</v>
      </c>
      <c r="C548">
        <f ca="1">(1.247 * Table4[[#This Row],[Simulated Live Weights]] ) + 33.009</f>
        <v>342.82482863003548</v>
      </c>
      <c r="D548">
        <f ca="1">(1.3932*Table4[[#This Row],[Simulated Live Weights]])+5.316</f>
        <v>351.45506371079819</v>
      </c>
      <c r="E548">
        <f ca="1">Table4[[#This Row],[Apply Machine 1 Model]]+NORMINV(RAND(),0,'Machine 1'!$G$22)</f>
        <v>347.52786329015561</v>
      </c>
      <c r="F548">
        <f ca="1">Table4[[#This Row],[Simulated Live Weights]]+NORMINV(RAND(),0,'Machine 2'!$G$22)</f>
        <v>258.1978940057889</v>
      </c>
      <c r="H548">
        <f t="shared" ca="1" si="27"/>
        <v>176.44380521629151</v>
      </c>
      <c r="J548">
        <f ca="1">Table5[[#This Row],[Apply Oven Model On Half Of Machine 1 And Half Of Machine 2]]+NORMINV(RAND(),0,Oven!$G$22)</f>
        <v>182.65138975041188</v>
      </c>
      <c r="L548" s="10">
        <f t="shared" ca="1" si="26"/>
        <v>221.25187801276385</v>
      </c>
      <c r="M548">
        <f ca="1">Table5[[#This Row],[Apply Oven Model On Half Of Machine 1 And Half Of Machine 2]]+NORMINV(RAND(),0,Oven!$G$22)</f>
        <v>183.5822760785972</v>
      </c>
    </row>
    <row r="549" spans="1:13" x14ac:dyDescent="0.25">
      <c r="A549">
        <v>544</v>
      </c>
      <c r="B549">
        <f t="shared" ca="1" si="25"/>
        <v>247.62024912241651</v>
      </c>
      <c r="C549">
        <f ca="1">(1.247 * Table4[[#This Row],[Simulated Live Weights]] ) + 33.009</f>
        <v>341.79145065565342</v>
      </c>
      <c r="D549">
        <f ca="1">(1.3932*Table4[[#This Row],[Simulated Live Weights]])+5.316</f>
        <v>350.30053107735063</v>
      </c>
      <c r="E549">
        <f ca="1">Table4[[#This Row],[Apply Machine 1 Model]]+NORMINV(RAND(),0,'Machine 1'!$G$22)</f>
        <v>342.18394694165232</v>
      </c>
      <c r="F549">
        <f ca="1">Table4[[#This Row],[Simulated Live Weights]]+NORMINV(RAND(),0,'Machine 2'!$G$22)</f>
        <v>243.21151353920254</v>
      </c>
      <c r="H549">
        <f t="shared" ca="1" si="27"/>
        <v>178.79842955846647</v>
      </c>
      <c r="J549">
        <f ca="1">Table5[[#This Row],[Apply Oven Model On Half Of Machine 1 And Half Of Machine 2]]+NORMINV(RAND(),0,Oven!$G$22)</f>
        <v>178.067316253027</v>
      </c>
      <c r="L549" s="11">
        <f t="shared" ca="1" si="26"/>
        <v>265.07290829131881</v>
      </c>
      <c r="M549">
        <f ca="1">Table5[[#This Row],[Apply Oven Model On Half Of Machine 1 And Half Of Machine 2]]+NORMINV(RAND(),0,Oven!$G$22)</f>
        <v>167.15980736229099</v>
      </c>
    </row>
    <row r="550" spans="1:13" x14ac:dyDescent="0.25">
      <c r="A550">
        <v>545</v>
      </c>
      <c r="B550">
        <f t="shared" ca="1" si="25"/>
        <v>234.50793312938146</v>
      </c>
      <c r="C550">
        <f ca="1">(1.247 * Table4[[#This Row],[Simulated Live Weights]] ) + 33.009</f>
        <v>325.44039261233871</v>
      </c>
      <c r="D550">
        <f ca="1">(1.3932*Table4[[#This Row],[Simulated Live Weights]])+5.316</f>
        <v>332.03245243585422</v>
      </c>
      <c r="E550">
        <f ca="1">Table4[[#This Row],[Apply Machine 1 Model]]+NORMINV(RAND(),0,'Machine 1'!$G$22)</f>
        <v>327.08716198362885</v>
      </c>
      <c r="F550">
        <f ca="1">Table4[[#This Row],[Simulated Live Weights]]+NORMINV(RAND(),0,'Machine 2'!$G$22)</f>
        <v>236.68770093105613</v>
      </c>
      <c r="H550">
        <f t="shared" ca="1" si="27"/>
        <v>177.69248740297635</v>
      </c>
      <c r="J550">
        <f ca="1">Table5[[#This Row],[Apply Oven Model On Half Of Machine 1 And Half Of Machine 2]]+NORMINV(RAND(),0,Oven!$G$22)</f>
        <v>170.98400596958939</v>
      </c>
      <c r="L550" s="10">
        <f t="shared" ca="1" si="26"/>
        <v>256.32550868637412</v>
      </c>
      <c r="M550">
        <f ca="1">Table5[[#This Row],[Apply Oven Model On Half Of Machine 1 And Half Of Machine 2]]+NORMINV(RAND(),0,Oven!$G$22)</f>
        <v>175.55757456931784</v>
      </c>
    </row>
    <row r="551" spans="1:13" x14ac:dyDescent="0.25">
      <c r="A551">
        <v>546</v>
      </c>
      <c r="B551">
        <f t="shared" ca="1" si="25"/>
        <v>265.76045739901372</v>
      </c>
      <c r="C551">
        <f ca="1">(1.247 * Table4[[#This Row],[Simulated Live Weights]] ) + 33.009</f>
        <v>364.41229037657013</v>
      </c>
      <c r="D551">
        <f ca="1">(1.3932*Table4[[#This Row],[Simulated Live Weights]])+5.316</f>
        <v>375.57346924830586</v>
      </c>
      <c r="E551">
        <f ca="1">Table4[[#This Row],[Apply Machine 1 Model]]+NORMINV(RAND(),0,'Machine 1'!$G$22)</f>
        <v>364.18685883395796</v>
      </c>
      <c r="F551">
        <f ca="1">Table4[[#This Row],[Simulated Live Weights]]+NORMINV(RAND(),0,'Machine 2'!$G$22)</f>
        <v>262.08030716829268</v>
      </c>
      <c r="H551">
        <f t="shared" ca="1" si="27"/>
        <v>181.92208209312147</v>
      </c>
      <c r="J551">
        <f ca="1">Table5[[#This Row],[Apply Oven Model On Half Of Machine 1 And Half Of Machine 2]]+NORMINV(RAND(),0,Oven!$G$22)</f>
        <v>188.24788261771832</v>
      </c>
      <c r="L551" s="11">
        <f t="shared" ca="1" si="26"/>
        <v>237.910785983393</v>
      </c>
      <c r="M551">
        <f ca="1">Table5[[#This Row],[Apply Oven Model On Half Of Machine 1 And Half Of Machine 2]]+NORMINV(RAND(),0,Oven!$G$22)</f>
        <v>183.7523005871557</v>
      </c>
    </row>
    <row r="552" spans="1:13" x14ac:dyDescent="0.25">
      <c r="A552">
        <v>547</v>
      </c>
      <c r="B552">
        <f t="shared" ca="1" si="25"/>
        <v>261.84716621010625</v>
      </c>
      <c r="C552">
        <f ca="1">(1.247 * Table4[[#This Row],[Simulated Live Weights]] ) + 33.009</f>
        <v>359.53241626400256</v>
      </c>
      <c r="D552">
        <f ca="1">(1.3932*Table4[[#This Row],[Simulated Live Weights]])+5.316</f>
        <v>370.12147196391999</v>
      </c>
      <c r="E552">
        <f ca="1">Table4[[#This Row],[Apply Machine 1 Model]]+NORMINV(RAND(),0,'Machine 1'!$G$22)</f>
        <v>355.10113360471451</v>
      </c>
      <c r="F552">
        <f ca="1">Table4[[#This Row],[Simulated Live Weights]]+NORMINV(RAND(),0,'Machine 2'!$G$22)</f>
        <v>261.59471996205031</v>
      </c>
      <c r="H552">
        <f t="shared" ca="1" si="27"/>
        <v>181.58984462089427</v>
      </c>
      <c r="J552">
        <f ca="1">Table5[[#This Row],[Apply Oven Model On Half Of Machine 1 And Half Of Machine 2]]+NORMINV(RAND(),0,Oven!$G$22)</f>
        <v>176.75393323902696</v>
      </c>
      <c r="L552" s="10">
        <f t="shared" ca="1" si="26"/>
        <v>275.67267063926158</v>
      </c>
      <c r="M552">
        <f ca="1">Table5[[#This Row],[Apply Oven Model On Half Of Machine 1 And Half Of Machine 2]]+NORMINV(RAND(),0,Oven!$G$22)</f>
        <v>173.99347475387796</v>
      </c>
    </row>
    <row r="553" spans="1:13" x14ac:dyDescent="0.25">
      <c r="A553">
        <v>548</v>
      </c>
      <c r="B553">
        <f t="shared" ca="1" si="25"/>
        <v>299.41836401427543</v>
      </c>
      <c r="C553">
        <f ca="1">(1.247 * Table4[[#This Row],[Simulated Live Weights]] ) + 33.009</f>
        <v>406.38369992580152</v>
      </c>
      <c r="D553">
        <f ca="1">(1.3932*Table4[[#This Row],[Simulated Live Weights]])+5.316</f>
        <v>422.46566474468847</v>
      </c>
      <c r="E553">
        <f ca="1">Table4[[#This Row],[Apply Machine 1 Model]]+NORMINV(RAND(),0,'Machine 1'!$G$22)</f>
        <v>406.53373801319037</v>
      </c>
      <c r="F553">
        <f ca="1">Table4[[#This Row],[Simulated Live Weights]]+NORMINV(RAND(),0,'Machine 2'!$G$22)</f>
        <v>301.26262862875495</v>
      </c>
      <c r="H553">
        <f t="shared" ca="1" si="27"/>
        <v>177.58041027097872</v>
      </c>
      <c r="J553">
        <f ca="1">Table5[[#This Row],[Apply Oven Model On Half Of Machine 1 And Half Of Machine 2]]+NORMINV(RAND(),0,Oven!$G$22)</f>
        <v>181.32426885014769</v>
      </c>
      <c r="L553" s="11">
        <f t="shared" ca="1" si="26"/>
        <v>264.76986138203353</v>
      </c>
      <c r="M553">
        <f ca="1">Table5[[#This Row],[Apply Oven Model On Half Of Machine 1 And Half Of Machine 2]]+NORMINV(RAND(),0,Oven!$G$22)</f>
        <v>180.1360718453715</v>
      </c>
    </row>
    <row r="554" spans="1:13" x14ac:dyDescent="0.25">
      <c r="A554">
        <v>549</v>
      </c>
      <c r="B554">
        <f t="shared" ca="1" si="25"/>
        <v>278.05889835757864</v>
      </c>
      <c r="C554">
        <f ca="1">(1.247 * Table4[[#This Row],[Simulated Live Weights]] ) + 33.009</f>
        <v>379.74844625190059</v>
      </c>
      <c r="D554">
        <f ca="1">(1.3932*Table4[[#This Row],[Simulated Live Weights]])+5.316</f>
        <v>392.70765719177854</v>
      </c>
      <c r="E554">
        <f ca="1">Table4[[#This Row],[Apply Machine 1 Model]]+NORMINV(RAND(),0,'Machine 1'!$G$22)</f>
        <v>384.33818736953515</v>
      </c>
      <c r="F554">
        <f ca="1">Table4[[#This Row],[Simulated Live Weights]]+NORMINV(RAND(),0,'Machine 2'!$G$22)</f>
        <v>266.753103056187</v>
      </c>
      <c r="H554">
        <f t="shared" ca="1" si="27"/>
        <v>179.63118935283785</v>
      </c>
      <c r="J554">
        <f ca="1">Table5[[#This Row],[Apply Oven Model On Half Of Machine 1 And Half Of Machine 2]]+NORMINV(RAND(),0,Oven!$G$22)</f>
        <v>184.78965775680325</v>
      </c>
      <c r="L554" s="10">
        <f t="shared" ca="1" si="26"/>
        <v>231.5483511097267</v>
      </c>
      <c r="M554">
        <f ca="1">Table5[[#This Row],[Apply Oven Model On Half Of Machine 1 And Half Of Machine 2]]+NORMINV(RAND(),0,Oven!$G$22)</f>
        <v>177.40612508345311</v>
      </c>
    </row>
    <row r="555" spans="1:13" x14ac:dyDescent="0.25">
      <c r="A555">
        <v>550</v>
      </c>
      <c r="B555">
        <f t="shared" ca="1" si="25"/>
        <v>259.38062063395398</v>
      </c>
      <c r="C555">
        <f ca="1">(1.247 * Table4[[#This Row],[Simulated Live Weights]] ) + 33.009</f>
        <v>356.45663393054065</v>
      </c>
      <c r="D555">
        <f ca="1">(1.3932*Table4[[#This Row],[Simulated Live Weights]])+5.316</f>
        <v>366.68508066722467</v>
      </c>
      <c r="E555">
        <f ca="1">Table4[[#This Row],[Apply Machine 1 Model]]+NORMINV(RAND(),0,'Machine 1'!$G$22)</f>
        <v>346.29045106335406</v>
      </c>
      <c r="F555">
        <f ca="1">Table4[[#This Row],[Simulated Live Weights]]+NORMINV(RAND(),0,'Machine 2'!$G$22)</f>
        <v>257.17736614117518</v>
      </c>
      <c r="H555">
        <f t="shared" ca="1" si="27"/>
        <v>178.73527989649716</v>
      </c>
      <c r="J555">
        <f ca="1">Table5[[#This Row],[Apply Oven Model On Half Of Machine 1 And Half Of Machine 2]]+NORMINV(RAND(),0,Oven!$G$22)</f>
        <v>172.3862121852824</v>
      </c>
      <c r="L555" s="11">
        <f t="shared" ca="1" si="26"/>
        <v>236.10096768526981</v>
      </c>
      <c r="M555">
        <f ca="1">Table5[[#This Row],[Apply Oven Model On Half Of Machine 1 And Half Of Machine 2]]+NORMINV(RAND(),0,Oven!$G$22)</f>
        <v>179.57553771578739</v>
      </c>
    </row>
    <row r="556" spans="1:13" x14ac:dyDescent="0.25">
      <c r="A556">
        <v>551</v>
      </c>
      <c r="B556">
        <f t="shared" ca="1" si="25"/>
        <v>262.16465747933859</v>
      </c>
      <c r="C556">
        <f ca="1">(1.247 * Table4[[#This Row],[Simulated Live Weights]] ) + 33.009</f>
        <v>359.92832787673524</v>
      </c>
      <c r="D556">
        <f ca="1">(1.3932*Table4[[#This Row],[Simulated Live Weights]])+5.316</f>
        <v>370.56380080021449</v>
      </c>
      <c r="E556">
        <f ca="1">Table4[[#This Row],[Apply Machine 1 Model]]+NORMINV(RAND(),0,'Machine 1'!$G$22)</f>
        <v>362.51843801332996</v>
      </c>
      <c r="F556">
        <f ca="1">Table4[[#This Row],[Simulated Live Weights]]+NORMINV(RAND(),0,'Machine 2'!$G$22)</f>
        <v>258.34912727255011</v>
      </c>
      <c r="H556">
        <f t="shared" ca="1" si="27"/>
        <v>179.09202270959682</v>
      </c>
      <c r="J556">
        <f ca="1">Table5[[#This Row],[Apply Oven Model On Half Of Machine 1 And Half Of Machine 2]]+NORMINV(RAND(),0,Oven!$G$22)</f>
        <v>177.02859843459916</v>
      </c>
      <c r="L556" s="10">
        <f t="shared" ca="1" si="26"/>
        <v>266.92865567283758</v>
      </c>
      <c r="M556">
        <f ca="1">Table5[[#This Row],[Apply Oven Model On Half Of Machine 1 And Half Of Machine 2]]+NORMINV(RAND(),0,Oven!$G$22)</f>
        <v>182.96978899080153</v>
      </c>
    </row>
    <row r="557" spans="1:13" x14ac:dyDescent="0.25">
      <c r="A557">
        <v>552</v>
      </c>
      <c r="B557">
        <f t="shared" ca="1" si="25"/>
        <v>235.67284223480652</v>
      </c>
      <c r="C557">
        <f ca="1">(1.247 * Table4[[#This Row],[Simulated Live Weights]] ) + 33.009</f>
        <v>326.8930342668038</v>
      </c>
      <c r="D557">
        <f ca="1">(1.3932*Table4[[#This Row],[Simulated Live Weights]])+5.316</f>
        <v>333.65540380153243</v>
      </c>
      <c r="E557">
        <f ca="1">Table4[[#This Row],[Apply Machine 1 Model]]+NORMINV(RAND(),0,'Machine 1'!$G$22)</f>
        <v>320.50897173244425</v>
      </c>
      <c r="F557">
        <f ca="1">Table4[[#This Row],[Simulated Live Weights]]+NORMINV(RAND(),0,'Machine 2'!$G$22)</f>
        <v>238.39612331189295</v>
      </c>
      <c r="H557">
        <f t="shared" ca="1" si="27"/>
        <v>179.30915336209134</v>
      </c>
      <c r="J557">
        <f ca="1">Table5[[#This Row],[Apply Oven Model On Half Of Machine 1 And Half Of Machine 2]]+NORMINV(RAND(),0,Oven!$G$22)</f>
        <v>174.61799665088105</v>
      </c>
      <c r="L557" s="11">
        <f t="shared" ca="1" si="26"/>
        <v>255.39622194023141</v>
      </c>
      <c r="M557">
        <f ca="1">Table5[[#This Row],[Apply Oven Model On Half Of Machine 1 And Half Of Machine 2]]+NORMINV(RAND(),0,Oven!$G$22)</f>
        <v>180.10002605680256</v>
      </c>
    </row>
    <row r="558" spans="1:13" x14ac:dyDescent="0.25">
      <c r="A558">
        <v>553</v>
      </c>
      <c r="B558">
        <f t="shared" ca="1" si="25"/>
        <v>209.51817306916473</v>
      </c>
      <c r="C558">
        <f ca="1">(1.247 * Table4[[#This Row],[Simulated Live Weights]] ) + 33.009</f>
        <v>294.27816181724847</v>
      </c>
      <c r="D558">
        <f ca="1">(1.3932*Table4[[#This Row],[Simulated Live Weights]])+5.316</f>
        <v>297.21671871996028</v>
      </c>
      <c r="E558">
        <f ca="1">Table4[[#This Row],[Apply Machine 1 Model]]+NORMINV(RAND(),0,'Machine 1'!$G$22)</f>
        <v>305.62510016035975</v>
      </c>
      <c r="F558">
        <f ca="1">Table4[[#This Row],[Simulated Live Weights]]+NORMINV(RAND(),0,'Machine 2'!$G$22)</f>
        <v>211.57493882312676</v>
      </c>
      <c r="H558">
        <f t="shared" ca="1" si="27"/>
        <v>179.81517952816924</v>
      </c>
      <c r="J558">
        <f ca="1">Table5[[#This Row],[Apply Oven Model On Half Of Machine 1 And Half Of Machine 2]]+NORMINV(RAND(),0,Oven!$G$22)</f>
        <v>190.38080696507677</v>
      </c>
      <c r="L558" s="10">
        <f t="shared" ca="1" si="26"/>
        <v>247.51299722528029</v>
      </c>
      <c r="M558">
        <f ca="1">Table5[[#This Row],[Apply Oven Model On Half Of Machine 1 And Half Of Machine 2]]+NORMINV(RAND(),0,Oven!$G$22)</f>
        <v>183.89957886297165</v>
      </c>
    </row>
    <row r="559" spans="1:13" x14ac:dyDescent="0.25">
      <c r="A559">
        <v>554</v>
      </c>
      <c r="B559">
        <f t="shared" ca="1" si="25"/>
        <v>289.47497507668356</v>
      </c>
      <c r="C559">
        <f ca="1">(1.247 * Table4[[#This Row],[Simulated Live Weights]] ) + 33.009</f>
        <v>393.98429392062445</v>
      </c>
      <c r="D559">
        <f ca="1">(1.3932*Table4[[#This Row],[Simulated Live Weights]])+5.316</f>
        <v>408.6125352768355</v>
      </c>
      <c r="E559">
        <f ca="1">Table4[[#This Row],[Apply Machine 1 Model]]+NORMINV(RAND(),0,'Machine 1'!$G$22)</f>
        <v>396.15565507003788</v>
      </c>
      <c r="F559">
        <f ca="1">Table4[[#This Row],[Simulated Live Weights]]+NORMINV(RAND(),0,'Machine 2'!$G$22)</f>
        <v>287.71741054855562</v>
      </c>
      <c r="H559">
        <f t="shared" ca="1" si="27"/>
        <v>178.69847329978595</v>
      </c>
      <c r="J559">
        <f ca="1">Table5[[#This Row],[Apply Oven Model On Half Of Machine 1 And Half Of Machine 2]]+NORMINV(RAND(),0,Oven!$G$22)</f>
        <v>181.73635994695167</v>
      </c>
      <c r="L559" s="11">
        <f t="shared" ca="1" si="26"/>
        <v>262.95660360095297</v>
      </c>
      <c r="M559">
        <f ca="1">Table5[[#This Row],[Apply Oven Model On Half Of Machine 1 And Half Of Machine 2]]+NORMINV(RAND(),0,Oven!$G$22)</f>
        <v>182.50355194466783</v>
      </c>
    </row>
    <row r="560" spans="1:13" x14ac:dyDescent="0.25">
      <c r="A560">
        <v>555</v>
      </c>
      <c r="B560">
        <f t="shared" ca="1" si="25"/>
        <v>221.39031231768004</v>
      </c>
      <c r="C560">
        <f ca="1">(1.247 * Table4[[#This Row],[Simulated Live Weights]] ) + 33.009</f>
        <v>309.08271946014708</v>
      </c>
      <c r="D560">
        <f ca="1">(1.3932*Table4[[#This Row],[Simulated Live Weights]])+5.316</f>
        <v>313.75698312099183</v>
      </c>
      <c r="E560">
        <f ca="1">Table4[[#This Row],[Apply Machine 1 Model]]+NORMINV(RAND(),0,'Machine 1'!$G$22)</f>
        <v>308.45721720318471</v>
      </c>
      <c r="F560">
        <f ca="1">Table4[[#This Row],[Simulated Live Weights]]+NORMINV(RAND(),0,'Machine 2'!$G$22)</f>
        <v>225.40901682941043</v>
      </c>
      <c r="H560">
        <f t="shared" ca="1" si="27"/>
        <v>175.57239461425243</v>
      </c>
      <c r="J560">
        <f ca="1">Table5[[#This Row],[Apply Oven Model On Half Of Machine 1 And Half Of Machine 2]]+NORMINV(RAND(),0,Oven!$G$22)</f>
        <v>177.54611518983336</v>
      </c>
      <c r="L560" s="10">
        <f t="shared" ca="1" si="26"/>
        <v>242.76096535026659</v>
      </c>
      <c r="M560">
        <f ca="1">Table5[[#This Row],[Apply Oven Model On Half Of Machine 1 And Half Of Machine 2]]+NORMINV(RAND(),0,Oven!$G$22)</f>
        <v>169.19018186465746</v>
      </c>
    </row>
    <row r="561" spans="1:13" x14ac:dyDescent="0.25">
      <c r="A561">
        <v>556</v>
      </c>
      <c r="B561">
        <f t="shared" ca="1" si="25"/>
        <v>196.46602024003499</v>
      </c>
      <c r="C561">
        <f ca="1">(1.247 * Table4[[#This Row],[Simulated Live Weights]] ) + 33.009</f>
        <v>278.00212723932367</v>
      </c>
      <c r="D561">
        <f ca="1">(1.3932*Table4[[#This Row],[Simulated Live Weights]])+5.316</f>
        <v>279.03245939841673</v>
      </c>
      <c r="E561">
        <f ca="1">Table4[[#This Row],[Apply Machine 1 Model]]+NORMINV(RAND(),0,'Machine 1'!$G$22)</f>
        <v>274.0298375258497</v>
      </c>
      <c r="F561">
        <f ca="1">Table4[[#This Row],[Simulated Live Weights]]+NORMINV(RAND(),0,'Machine 2'!$G$22)</f>
        <v>191.44044029360029</v>
      </c>
      <c r="H561">
        <f t="shared" ca="1" si="27"/>
        <v>174.68985113916852</v>
      </c>
      <c r="J561">
        <f ca="1">Table5[[#This Row],[Apply Oven Model On Half Of Machine 1 And Half Of Machine 2]]+NORMINV(RAND(),0,Oven!$G$22)</f>
        <v>176.83365317609264</v>
      </c>
      <c r="L561" s="11">
        <f t="shared" ca="1" si="26"/>
        <v>254.73140712817164</v>
      </c>
      <c r="M561">
        <f ca="1">Table5[[#This Row],[Apply Oven Model On Half Of Machine 1 And Half Of Machine 2]]+NORMINV(RAND(),0,Oven!$G$22)</f>
        <v>179.45467305801893</v>
      </c>
    </row>
    <row r="562" spans="1:13" x14ac:dyDescent="0.25">
      <c r="A562">
        <v>557</v>
      </c>
      <c r="B562">
        <f t="shared" ca="1" si="25"/>
        <v>239.58666919982903</v>
      </c>
      <c r="C562">
        <f ca="1">(1.247 * Table4[[#This Row],[Simulated Live Weights]] ) + 33.009</f>
        <v>331.77357649218686</v>
      </c>
      <c r="D562">
        <f ca="1">(1.3932*Table4[[#This Row],[Simulated Live Weights]])+5.316</f>
        <v>339.1081475292018</v>
      </c>
      <c r="E562">
        <f ca="1">Table4[[#This Row],[Apply Machine 1 Model]]+NORMINV(RAND(),0,'Machine 1'!$G$22)</f>
        <v>336.20063219302716</v>
      </c>
      <c r="F562">
        <f ca="1">Table4[[#This Row],[Simulated Live Weights]]+NORMINV(RAND(),0,'Machine 2'!$G$22)</f>
        <v>246.08942438832474</v>
      </c>
      <c r="H562">
        <f t="shared" ca="1" si="27"/>
        <v>178.83438849998191</v>
      </c>
      <c r="J562">
        <f ca="1">Table5[[#This Row],[Apply Oven Model On Half Of Machine 1 And Half Of Machine 2]]+NORMINV(RAND(),0,Oven!$G$22)</f>
        <v>183.71002151994574</v>
      </c>
      <c r="L562" s="10">
        <f t="shared" ca="1" si="26"/>
        <v>260.10931234059723</v>
      </c>
      <c r="M562">
        <f ca="1">Table5[[#This Row],[Apply Oven Model On Half Of Machine 1 And Half Of Machine 2]]+NORMINV(RAND(),0,Oven!$G$22)</f>
        <v>177.67652049992222</v>
      </c>
    </row>
    <row r="563" spans="1:13" x14ac:dyDescent="0.25">
      <c r="A563">
        <v>558</v>
      </c>
      <c r="B563">
        <f t="shared" ca="1" si="25"/>
        <v>283.54742576582368</v>
      </c>
      <c r="C563">
        <f ca="1">(1.247 * Table4[[#This Row],[Simulated Live Weights]] ) + 33.009</f>
        <v>386.59263992998217</v>
      </c>
      <c r="D563">
        <f ca="1">(1.3932*Table4[[#This Row],[Simulated Live Weights]])+5.316</f>
        <v>400.3542735769455</v>
      </c>
      <c r="E563">
        <f ca="1">Table4[[#This Row],[Apply Machine 1 Model]]+NORMINV(RAND(),0,'Machine 1'!$G$22)</f>
        <v>383.01678834336366</v>
      </c>
      <c r="F563">
        <f ca="1">Table4[[#This Row],[Simulated Live Weights]]+NORMINV(RAND(),0,'Machine 2'!$G$22)</f>
        <v>282.308707413555</v>
      </c>
      <c r="H563">
        <f t="shared" ca="1" si="27"/>
        <v>176.08913093940654</v>
      </c>
      <c r="J563">
        <f ca="1">Table5[[#This Row],[Apply Oven Model On Half Of Machine 1 And Half Of Machine 2]]+NORMINV(RAND(),0,Oven!$G$22)</f>
        <v>173.58723047219519</v>
      </c>
      <c r="L563" s="11">
        <f t="shared" ca="1" si="26"/>
        <v>242.04634908712376</v>
      </c>
      <c r="M563">
        <f ca="1">Table5[[#This Row],[Apply Oven Model On Half Of Machine 1 And Half Of Machine 2]]+NORMINV(RAND(),0,Oven!$G$22)</f>
        <v>169.02617427600052</v>
      </c>
    </row>
    <row r="564" spans="1:13" x14ac:dyDescent="0.25">
      <c r="A564">
        <v>559</v>
      </c>
      <c r="B564">
        <f t="shared" ca="1" si="25"/>
        <v>244.26938128427463</v>
      </c>
      <c r="C564">
        <f ca="1">(1.247 * Table4[[#This Row],[Simulated Live Weights]] ) + 33.009</f>
        <v>337.61291846149049</v>
      </c>
      <c r="D564">
        <f ca="1">(1.3932*Table4[[#This Row],[Simulated Live Weights]])+5.316</f>
        <v>345.6321020052514</v>
      </c>
      <c r="E564">
        <f ca="1">Table4[[#This Row],[Apply Machine 1 Model]]+NORMINV(RAND(),0,'Machine 1'!$G$22)</f>
        <v>339.4058367801253</v>
      </c>
      <c r="F564">
        <f ca="1">Table4[[#This Row],[Simulated Live Weights]]+NORMINV(RAND(),0,'Machine 2'!$G$22)</f>
        <v>235.01381426657528</v>
      </c>
      <c r="H564">
        <f t="shared" ca="1" si="27"/>
        <v>180.38242655399418</v>
      </c>
      <c r="J564">
        <f ca="1">Table5[[#This Row],[Apply Oven Model On Half Of Machine 1 And Half Of Machine 2]]+NORMINV(RAND(),0,Oven!$G$22)</f>
        <v>178.27665774549217</v>
      </c>
      <c r="L564" s="10">
        <f t="shared" ca="1" si="26"/>
        <v>239.41283213498644</v>
      </c>
      <c r="M564">
        <f ca="1">Table5[[#This Row],[Apply Oven Model On Half Of Machine 1 And Half Of Machine 2]]+NORMINV(RAND(),0,Oven!$G$22)</f>
        <v>165.28760123174487</v>
      </c>
    </row>
    <row r="565" spans="1:13" x14ac:dyDescent="0.25">
      <c r="A565">
        <v>560</v>
      </c>
      <c r="B565">
        <f t="shared" ca="1" si="25"/>
        <v>271.48409599056311</v>
      </c>
      <c r="C565">
        <f ca="1">(1.247 * Table4[[#This Row],[Simulated Live Weights]] ) + 33.009</f>
        <v>371.54966770023225</v>
      </c>
      <c r="D565">
        <f ca="1">(1.3932*Table4[[#This Row],[Simulated Live Weights]])+5.316</f>
        <v>383.5476425340525</v>
      </c>
      <c r="E565">
        <f ca="1">Table4[[#This Row],[Apply Machine 1 Model]]+NORMINV(RAND(),0,'Machine 1'!$G$22)</f>
        <v>378.2965825098471</v>
      </c>
      <c r="F565">
        <f ca="1">Table4[[#This Row],[Simulated Live Weights]]+NORMINV(RAND(),0,'Machine 2'!$G$22)</f>
        <v>268.37784569415544</v>
      </c>
      <c r="H565">
        <f t="shared" ca="1" si="27"/>
        <v>184.55476000655838</v>
      </c>
      <c r="J565">
        <f ca="1">Table5[[#This Row],[Apply Oven Model On Half Of Machine 1 And Half Of Machine 2]]+NORMINV(RAND(),0,Oven!$G$22)</f>
        <v>190.84886945995453</v>
      </c>
      <c r="L565" s="11">
        <f t="shared" ca="1" si="26"/>
        <v>225.67661439969797</v>
      </c>
      <c r="M565">
        <f ca="1">Table5[[#This Row],[Apply Oven Model On Half Of Machine 1 And Half Of Machine 2]]+NORMINV(RAND(),0,Oven!$G$22)</f>
        <v>176.46286593612575</v>
      </c>
    </row>
    <row r="566" spans="1:13" x14ac:dyDescent="0.25">
      <c r="A566">
        <v>561</v>
      </c>
      <c r="B566">
        <f t="shared" ca="1" si="25"/>
        <v>252.89663405742061</v>
      </c>
      <c r="C566">
        <f ca="1">(1.247 * Table4[[#This Row],[Simulated Live Weights]] ) + 33.009</f>
        <v>348.37110266960354</v>
      </c>
      <c r="D566">
        <f ca="1">(1.3932*Table4[[#This Row],[Simulated Live Weights]])+5.316</f>
        <v>357.65159056879838</v>
      </c>
      <c r="E566">
        <f ca="1">Table4[[#This Row],[Apply Machine 1 Model]]+NORMINV(RAND(),0,'Machine 1'!$G$22)</f>
        <v>350.81908681892162</v>
      </c>
      <c r="F566">
        <f ca="1">Table4[[#This Row],[Simulated Live Weights]]+NORMINV(RAND(),0,'Machine 2'!$G$22)</f>
        <v>246.54319445908999</v>
      </c>
      <c r="H566">
        <f t="shared" ca="1" si="27"/>
        <v>182.12140646864438</v>
      </c>
      <c r="J566">
        <f ca="1">Table5[[#This Row],[Apply Oven Model On Half Of Machine 1 And Half Of Machine 2]]+NORMINV(RAND(),0,Oven!$G$22)</f>
        <v>184.08194273446887</v>
      </c>
      <c r="L566" s="10">
        <f t="shared" ca="1" si="26"/>
        <v>264.67764782847058</v>
      </c>
      <c r="M566">
        <f ca="1">Table5[[#This Row],[Apply Oven Model On Half Of Machine 1 And Half Of Machine 2]]+NORMINV(RAND(),0,Oven!$G$22)</f>
        <v>186.38314862297744</v>
      </c>
    </row>
    <row r="567" spans="1:13" x14ac:dyDescent="0.25">
      <c r="A567">
        <v>562</v>
      </c>
      <c r="B567">
        <f t="shared" ca="1" si="25"/>
        <v>225.94170488755958</v>
      </c>
      <c r="C567">
        <f ca="1">(1.247 * Table4[[#This Row],[Simulated Live Weights]] ) + 33.009</f>
        <v>314.75830599478684</v>
      </c>
      <c r="D567">
        <f ca="1">(1.3932*Table4[[#This Row],[Simulated Live Weights]])+5.316</f>
        <v>320.09798324934798</v>
      </c>
      <c r="E567">
        <f ca="1">Table4[[#This Row],[Apply Machine 1 Model]]+NORMINV(RAND(),0,'Machine 1'!$G$22)</f>
        <v>317.88385593723109</v>
      </c>
      <c r="F567">
        <f ca="1">Table4[[#This Row],[Simulated Live Weights]]+NORMINV(RAND(),0,'Machine 2'!$G$22)</f>
        <v>222.24285379368632</v>
      </c>
      <c r="H567">
        <f t="shared" ca="1" si="27"/>
        <v>179.8112778412071</v>
      </c>
      <c r="J567">
        <f ca="1">Table5[[#This Row],[Apply Oven Model On Half Of Machine 1 And Half Of Machine 2]]+NORMINV(RAND(),0,Oven!$G$22)</f>
        <v>171.317149001828</v>
      </c>
      <c r="L567" s="11">
        <f t="shared" ca="1" si="26"/>
        <v>245.73517402743019</v>
      </c>
      <c r="M567">
        <f ca="1">Table5[[#This Row],[Apply Oven Model On Half Of Machine 1 And Half Of Machine 2]]+NORMINV(RAND(),0,Oven!$G$22)</f>
        <v>189.01691329952772</v>
      </c>
    </row>
    <row r="568" spans="1:13" x14ac:dyDescent="0.25">
      <c r="A568">
        <v>563</v>
      </c>
      <c r="B568">
        <f t="shared" ca="1" si="25"/>
        <v>214.8679754346569</v>
      </c>
      <c r="C568">
        <f ca="1">(1.247 * Table4[[#This Row],[Simulated Live Weights]] ) + 33.009</f>
        <v>300.94936536701721</v>
      </c>
      <c r="D568">
        <f ca="1">(1.3932*Table4[[#This Row],[Simulated Live Weights]])+5.316</f>
        <v>304.67006337556398</v>
      </c>
      <c r="E568">
        <f ca="1">Table4[[#This Row],[Apply Machine 1 Model]]+NORMINV(RAND(),0,'Machine 1'!$G$22)</f>
        <v>306.03547880491931</v>
      </c>
      <c r="F568">
        <f ca="1">Table4[[#This Row],[Simulated Live Weights]]+NORMINV(RAND(),0,'Machine 2'!$G$22)</f>
        <v>210.09311485769172</v>
      </c>
      <c r="H568">
        <f t="shared" ca="1" si="27"/>
        <v>183.42547515979629</v>
      </c>
      <c r="J568">
        <f ca="1">Table5[[#This Row],[Apply Oven Model On Half Of Machine 1 And Half Of Machine 2]]+NORMINV(RAND(),0,Oven!$G$22)</f>
        <v>180.14149634765644</v>
      </c>
      <c r="L568" s="10">
        <f t="shared" ca="1" si="26"/>
        <v>243.96254995930002</v>
      </c>
      <c r="M568">
        <f ca="1">Table5[[#This Row],[Apply Oven Model On Half Of Machine 1 And Half Of Machine 2]]+NORMINV(RAND(),0,Oven!$G$22)</f>
        <v>181.03553625304653</v>
      </c>
    </row>
    <row r="569" spans="1:13" x14ac:dyDescent="0.25">
      <c r="A569">
        <v>564</v>
      </c>
      <c r="B569">
        <f t="shared" ca="1" si="25"/>
        <v>254.7034839958647</v>
      </c>
      <c r="C569">
        <f ca="1">(1.247 * Table4[[#This Row],[Simulated Live Weights]] ) + 33.009</f>
        <v>350.62424454284331</v>
      </c>
      <c r="D569">
        <f ca="1">(1.3932*Table4[[#This Row],[Simulated Live Weights]])+5.316</f>
        <v>360.16889390303868</v>
      </c>
      <c r="E569">
        <f ca="1">Table4[[#This Row],[Apply Machine 1 Model]]+NORMINV(RAND(),0,'Machine 1'!$G$22)</f>
        <v>340.24403979907652</v>
      </c>
      <c r="F569">
        <f ca="1">Table4[[#This Row],[Simulated Live Weights]]+NORMINV(RAND(),0,'Machine 2'!$G$22)</f>
        <v>255.35030014662809</v>
      </c>
      <c r="H569">
        <f t="shared" ca="1" si="27"/>
        <v>176.55294861107032</v>
      </c>
      <c r="J569">
        <f ca="1">Table5[[#This Row],[Apply Oven Model On Half Of Machine 1 And Half Of Machine 2]]+NORMINV(RAND(),0,Oven!$G$22)</f>
        <v>172.30751981593275</v>
      </c>
      <c r="L569" s="11">
        <f t="shared" ca="1" si="26"/>
        <v>292.83408260729129</v>
      </c>
      <c r="M569">
        <f ca="1">Table5[[#This Row],[Apply Oven Model On Half Of Machine 1 And Half Of Machine 2]]+NORMINV(RAND(),0,Oven!$G$22)</f>
        <v>172.41194680844802</v>
      </c>
    </row>
    <row r="570" spans="1:13" x14ac:dyDescent="0.25">
      <c r="A570">
        <v>565</v>
      </c>
      <c r="B570">
        <f t="shared" ca="1" si="25"/>
        <v>262.99730366238572</v>
      </c>
      <c r="C570">
        <f ca="1">(1.247 * Table4[[#This Row],[Simulated Live Weights]] ) + 33.009</f>
        <v>360.96663766699504</v>
      </c>
      <c r="D570">
        <f ca="1">(1.3932*Table4[[#This Row],[Simulated Live Weights]])+5.316</f>
        <v>371.72384346243575</v>
      </c>
      <c r="E570">
        <f ca="1">Table4[[#This Row],[Apply Machine 1 Model]]+NORMINV(RAND(),0,'Machine 1'!$G$22)</f>
        <v>362.55992366837739</v>
      </c>
      <c r="F570">
        <f ca="1">Table4[[#This Row],[Simulated Live Weights]]+NORMINV(RAND(),0,'Machine 2'!$G$22)</f>
        <v>263.25010862897608</v>
      </c>
      <c r="H570">
        <f t="shared" ca="1" si="27"/>
        <v>180.2830059246177</v>
      </c>
      <c r="J570">
        <f ca="1">Table5[[#This Row],[Apply Oven Model On Half Of Machine 1 And Half Of Machine 2]]+NORMINV(RAND(),0,Oven!$G$22)</f>
        <v>192.05959857843771</v>
      </c>
      <c r="L570" s="10">
        <f t="shared" ca="1" si="26"/>
        <v>255.85277816398133</v>
      </c>
      <c r="M570">
        <f ca="1">Table5[[#This Row],[Apply Oven Model On Half Of Machine 1 And Half Of Machine 2]]+NORMINV(RAND(),0,Oven!$G$22)</f>
        <v>175.17367474111026</v>
      </c>
    </row>
    <row r="571" spans="1:13" x14ac:dyDescent="0.25">
      <c r="A571">
        <v>566</v>
      </c>
      <c r="B571">
        <f t="shared" ca="1" si="25"/>
        <v>266.27216780758522</v>
      </c>
      <c r="C571">
        <f ca="1">(1.247 * Table4[[#This Row],[Simulated Live Weights]] ) + 33.009</f>
        <v>365.05039325605884</v>
      </c>
      <c r="D571">
        <f ca="1">(1.3932*Table4[[#This Row],[Simulated Live Weights]])+5.316</f>
        <v>376.28638418952772</v>
      </c>
      <c r="E571">
        <f ca="1">Table4[[#This Row],[Apply Machine 1 Model]]+NORMINV(RAND(),0,'Machine 1'!$G$22)</f>
        <v>365.20956801166005</v>
      </c>
      <c r="F571">
        <f ca="1">Table4[[#This Row],[Simulated Live Weights]]+NORMINV(RAND(),0,'Machine 2'!$G$22)</f>
        <v>256.53282307405163</v>
      </c>
      <c r="H571">
        <f t="shared" ca="1" si="27"/>
        <v>176.04284194194614</v>
      </c>
      <c r="J571">
        <f ca="1">Table5[[#This Row],[Apply Oven Model On Half Of Machine 1 And Half Of Machine 2]]+NORMINV(RAND(),0,Oven!$G$22)</f>
        <v>176.76488198411485</v>
      </c>
      <c r="L571" s="11">
        <f t="shared" ca="1" si="26"/>
        <v>196.66628599667075</v>
      </c>
      <c r="M571">
        <f ca="1">Table5[[#This Row],[Apply Oven Model On Half Of Machine 1 And Half Of Machine 2]]+NORMINV(RAND(),0,Oven!$G$22)</f>
        <v>171.91204583942348</v>
      </c>
    </row>
    <row r="572" spans="1:13" x14ac:dyDescent="0.25">
      <c r="A572">
        <v>567</v>
      </c>
      <c r="B572">
        <f t="shared" ca="1" si="25"/>
        <v>262.31399389247707</v>
      </c>
      <c r="C572">
        <f ca="1">(1.247 * Table4[[#This Row],[Simulated Live Weights]] ) + 33.009</f>
        <v>360.11455038391892</v>
      </c>
      <c r="D572">
        <f ca="1">(1.3932*Table4[[#This Row],[Simulated Live Weights]])+5.316</f>
        <v>370.77185629099904</v>
      </c>
      <c r="E572">
        <f ca="1">Table4[[#This Row],[Apply Machine 1 Model]]+NORMINV(RAND(),0,'Machine 1'!$G$22)</f>
        <v>353.41717663490533</v>
      </c>
      <c r="F572">
        <f ca="1">Table4[[#This Row],[Simulated Live Weights]]+NORMINV(RAND(),0,'Machine 2'!$G$22)</f>
        <v>264.81742497526835</v>
      </c>
      <c r="H572">
        <f t="shared" ca="1" si="27"/>
        <v>177.48546795384598</v>
      </c>
      <c r="J572">
        <f ca="1">Table5[[#This Row],[Apply Oven Model On Half Of Machine 1 And Half Of Machine 2]]+NORMINV(RAND(),0,Oven!$G$22)</f>
        <v>183.50267072783527</v>
      </c>
      <c r="L572" s="10">
        <f t="shared" ca="1" si="26"/>
        <v>246.51063766001801</v>
      </c>
      <c r="M572">
        <f ca="1">Table5[[#This Row],[Apply Oven Model On Half Of Machine 1 And Half Of Machine 2]]+NORMINV(RAND(),0,Oven!$G$22)</f>
        <v>180.41880138650063</v>
      </c>
    </row>
    <row r="573" spans="1:13" x14ac:dyDescent="0.25">
      <c r="A573">
        <v>568</v>
      </c>
      <c r="B573">
        <f t="shared" ca="1" si="25"/>
        <v>263.63367222009623</v>
      </c>
      <c r="C573">
        <f ca="1">(1.247 * Table4[[#This Row],[Simulated Live Weights]] ) + 33.009</f>
        <v>361.76018925846006</v>
      </c>
      <c r="D573">
        <f ca="1">(1.3932*Table4[[#This Row],[Simulated Live Weights]])+5.316</f>
        <v>372.61043213703806</v>
      </c>
      <c r="E573">
        <f ca="1">Table4[[#This Row],[Apply Machine 1 Model]]+NORMINV(RAND(),0,'Machine 1'!$G$22)</f>
        <v>358.09273996362253</v>
      </c>
      <c r="F573">
        <f ca="1">Table4[[#This Row],[Simulated Live Weights]]+NORMINV(RAND(),0,'Machine 2'!$G$22)</f>
        <v>261.52529555362696</v>
      </c>
      <c r="H573">
        <f t="shared" ca="1" si="27"/>
        <v>180.08148522579023</v>
      </c>
      <c r="J573">
        <f ca="1">Table5[[#This Row],[Apply Oven Model On Half Of Machine 1 And Half Of Machine 2]]+NORMINV(RAND(),0,Oven!$G$22)</f>
        <v>178.66279094399744</v>
      </c>
      <c r="L573" s="11">
        <f t="shared" ca="1" si="26"/>
        <v>237.17930019952115</v>
      </c>
      <c r="M573">
        <f ca="1">Table5[[#This Row],[Apply Oven Model On Half Of Machine 1 And Half Of Machine 2]]+NORMINV(RAND(),0,Oven!$G$22)</f>
        <v>178.33282945818428</v>
      </c>
    </row>
    <row r="574" spans="1:13" x14ac:dyDescent="0.25">
      <c r="A574">
        <v>569</v>
      </c>
      <c r="B574">
        <f t="shared" ca="1" si="25"/>
        <v>237.29792599985413</v>
      </c>
      <c r="C574">
        <f ca="1">(1.247 * Table4[[#This Row],[Simulated Live Weights]] ) + 33.009</f>
        <v>328.91951372181813</v>
      </c>
      <c r="D574">
        <f ca="1">(1.3932*Table4[[#This Row],[Simulated Live Weights]])+5.316</f>
        <v>335.91947050299677</v>
      </c>
      <c r="E574">
        <f ca="1">Table4[[#This Row],[Apply Machine 1 Model]]+NORMINV(RAND(),0,'Machine 1'!$G$22)</f>
        <v>330.84237227152045</v>
      </c>
      <c r="F574">
        <f ca="1">Table4[[#This Row],[Simulated Live Weights]]+NORMINV(RAND(),0,'Machine 2'!$G$22)</f>
        <v>238.59672131285583</v>
      </c>
      <c r="H574">
        <f t="shared" ca="1" si="27"/>
        <v>179.44506550682129</v>
      </c>
      <c r="J574">
        <f ca="1">Table5[[#This Row],[Apply Oven Model On Half Of Machine 1 And Half Of Machine 2]]+NORMINV(RAND(),0,Oven!$G$22)</f>
        <v>182.80597802770711</v>
      </c>
      <c r="L574" s="10">
        <f t="shared" ca="1" si="26"/>
        <v>241.15269259257326</v>
      </c>
      <c r="M574">
        <f ca="1">Table5[[#This Row],[Apply Oven Model On Half Of Machine 1 And Half Of Machine 2]]+NORMINV(RAND(),0,Oven!$G$22)</f>
        <v>182.48082673108607</v>
      </c>
    </row>
    <row r="575" spans="1:13" x14ac:dyDescent="0.25">
      <c r="A575">
        <v>570</v>
      </c>
      <c r="B575">
        <f t="shared" ca="1" si="25"/>
        <v>218.4111042882582</v>
      </c>
      <c r="C575">
        <f ca="1">(1.247 * Table4[[#This Row],[Simulated Live Weights]] ) + 33.009</f>
        <v>305.36764704745804</v>
      </c>
      <c r="D575">
        <f ca="1">(1.3932*Table4[[#This Row],[Simulated Live Weights]])+5.316</f>
        <v>309.60635049440128</v>
      </c>
      <c r="E575">
        <f ca="1">Table4[[#This Row],[Apply Machine 1 Model]]+NORMINV(RAND(),0,'Machine 1'!$G$22)</f>
        <v>303.34231711191092</v>
      </c>
      <c r="F575">
        <f ca="1">Table4[[#This Row],[Simulated Live Weights]]+NORMINV(RAND(),0,'Machine 2'!$G$22)</f>
        <v>220.86975588067625</v>
      </c>
      <c r="H575">
        <f t="shared" ca="1" si="27"/>
        <v>180.68558739701271</v>
      </c>
      <c r="J575">
        <f ca="1">Table5[[#This Row],[Apply Oven Model On Half Of Machine 1 And Half Of Machine 2]]+NORMINV(RAND(),0,Oven!$G$22)</f>
        <v>178.4440287302661</v>
      </c>
      <c r="L575" s="11">
        <f t="shared" ca="1" si="26"/>
        <v>275.57945008657174</v>
      </c>
      <c r="M575">
        <f ca="1">Table5[[#This Row],[Apply Oven Model On Half Of Machine 1 And Half Of Machine 2]]+NORMINV(RAND(),0,Oven!$G$22)</f>
        <v>175.57101610606944</v>
      </c>
    </row>
    <row r="576" spans="1:13" x14ac:dyDescent="0.25">
      <c r="A576">
        <v>571</v>
      </c>
      <c r="B576">
        <f t="shared" ca="1" si="25"/>
        <v>180.39069788756325</v>
      </c>
      <c r="C576">
        <f ca="1">(1.247 * Table4[[#This Row],[Simulated Live Weights]] ) + 33.009</f>
        <v>257.95620026579138</v>
      </c>
      <c r="D576">
        <f ca="1">(1.3932*Table4[[#This Row],[Simulated Live Weights]])+5.316</f>
        <v>256.6363202969531</v>
      </c>
      <c r="E576">
        <f ca="1">Table4[[#This Row],[Apply Machine 1 Model]]+NORMINV(RAND(),0,'Machine 1'!$G$22)</f>
        <v>251.09668915327612</v>
      </c>
      <c r="F576">
        <f ca="1">Table4[[#This Row],[Simulated Live Weights]]+NORMINV(RAND(),0,'Machine 2'!$G$22)</f>
        <v>175.82450809878873</v>
      </c>
      <c r="H576">
        <f t="shared" ca="1" si="27"/>
        <v>185.0646150124127</v>
      </c>
      <c r="J576">
        <f ca="1">Table5[[#This Row],[Apply Oven Model On Half Of Machine 1 And Half Of Machine 2]]+NORMINV(RAND(),0,Oven!$G$22)</f>
        <v>178.72997437933867</v>
      </c>
      <c r="L576" s="10">
        <f t="shared" ca="1" si="26"/>
        <v>268.68913375467429</v>
      </c>
      <c r="M576">
        <f ca="1">Table5[[#This Row],[Apply Oven Model On Half Of Machine 1 And Half Of Machine 2]]+NORMINV(RAND(),0,Oven!$G$22)</f>
        <v>176.27385668543354</v>
      </c>
    </row>
    <row r="577" spans="1:13" x14ac:dyDescent="0.25">
      <c r="A577">
        <v>572</v>
      </c>
      <c r="B577">
        <f t="shared" ca="1" si="25"/>
        <v>210.6366812281025</v>
      </c>
      <c r="C577">
        <f ca="1">(1.247 * Table4[[#This Row],[Simulated Live Weights]] ) + 33.009</f>
        <v>295.67294149144385</v>
      </c>
      <c r="D577">
        <f ca="1">(1.3932*Table4[[#This Row],[Simulated Live Weights]])+5.316</f>
        <v>298.77502428699239</v>
      </c>
      <c r="E577">
        <f ca="1">Table4[[#This Row],[Apply Machine 1 Model]]+NORMINV(RAND(),0,'Machine 1'!$G$22)</f>
        <v>299.81957107733274</v>
      </c>
      <c r="F577">
        <f ca="1">Table4[[#This Row],[Simulated Live Weights]]+NORMINV(RAND(),0,'Machine 2'!$G$22)</f>
        <v>214.07072160783756</v>
      </c>
      <c r="H577">
        <f t="shared" ca="1" si="27"/>
        <v>175.90608621900435</v>
      </c>
      <c r="J577">
        <f ca="1">Table5[[#This Row],[Apply Oven Model On Half Of Machine 1 And Half Of Machine 2]]+NORMINV(RAND(),0,Oven!$G$22)</f>
        <v>172.46547881495218</v>
      </c>
      <c r="L577" s="11">
        <f t="shared" ca="1" si="26"/>
        <v>237.08016734556267</v>
      </c>
      <c r="M577">
        <f ca="1">Table5[[#This Row],[Apply Oven Model On Half Of Machine 1 And Half Of Machine 2]]+NORMINV(RAND(),0,Oven!$G$22)</f>
        <v>175.89408011838267</v>
      </c>
    </row>
    <row r="578" spans="1:13" x14ac:dyDescent="0.25">
      <c r="A578">
        <v>573</v>
      </c>
      <c r="B578">
        <f t="shared" ca="1" si="25"/>
        <v>233.0918400414098</v>
      </c>
      <c r="C578">
        <f ca="1">(1.247 * Table4[[#This Row],[Simulated Live Weights]] ) + 33.009</f>
        <v>323.67452453163804</v>
      </c>
      <c r="D578">
        <f ca="1">(1.3932*Table4[[#This Row],[Simulated Live Weights]])+5.316</f>
        <v>330.0595515456921</v>
      </c>
      <c r="E578">
        <f ca="1">Table4[[#This Row],[Apply Machine 1 Model]]+NORMINV(RAND(),0,'Machine 1'!$G$22)</f>
        <v>321.60150434066998</v>
      </c>
      <c r="F578">
        <f ca="1">Table4[[#This Row],[Simulated Live Weights]]+NORMINV(RAND(),0,'Machine 2'!$G$22)</f>
        <v>236.5850383777788</v>
      </c>
      <c r="H578">
        <f t="shared" ca="1" si="27"/>
        <v>179.19476171859938</v>
      </c>
      <c r="J578">
        <f ca="1">Table5[[#This Row],[Apply Oven Model On Half Of Machine 1 And Half Of Machine 2]]+NORMINV(RAND(),0,Oven!$G$22)</f>
        <v>173.02530925065369</v>
      </c>
      <c r="L578" s="10">
        <f t="shared" ca="1" si="26"/>
        <v>236.47686579548073</v>
      </c>
      <c r="M578">
        <f ca="1">Table5[[#This Row],[Apply Oven Model On Half Of Machine 1 And Half Of Machine 2]]+NORMINV(RAND(),0,Oven!$G$22)</f>
        <v>180.73538598121243</v>
      </c>
    </row>
    <row r="579" spans="1:13" x14ac:dyDescent="0.25">
      <c r="A579">
        <v>574</v>
      </c>
      <c r="B579">
        <f t="shared" ca="1" si="25"/>
        <v>268.99277473016446</v>
      </c>
      <c r="C579">
        <f ca="1">(1.247 * Table4[[#This Row],[Simulated Live Weights]] ) + 33.009</f>
        <v>368.4429900885151</v>
      </c>
      <c r="D579">
        <f ca="1">(1.3932*Table4[[#This Row],[Simulated Live Weights]])+5.316</f>
        <v>380.07673375406512</v>
      </c>
      <c r="E579">
        <f ca="1">Table4[[#This Row],[Apply Machine 1 Model]]+NORMINV(RAND(),0,'Machine 1'!$G$22)</f>
        <v>376.83999880535259</v>
      </c>
      <c r="F579">
        <f ca="1">Table4[[#This Row],[Simulated Live Weights]]+NORMINV(RAND(),0,'Machine 2'!$G$22)</f>
        <v>263.17486657855534</v>
      </c>
      <c r="H579">
        <f t="shared" ca="1" si="27"/>
        <v>176.11348687459733</v>
      </c>
      <c r="J579">
        <f ca="1">Table5[[#This Row],[Apply Oven Model On Half Of Machine 1 And Half Of Machine 2]]+NORMINV(RAND(),0,Oven!$G$22)</f>
        <v>168.41380912069522</v>
      </c>
      <c r="L579" s="11">
        <f t="shared" ca="1" si="26"/>
        <v>218.90494141720546</v>
      </c>
      <c r="M579">
        <f ca="1">Table5[[#This Row],[Apply Oven Model On Half Of Machine 1 And Half Of Machine 2]]+NORMINV(RAND(),0,Oven!$G$22)</f>
        <v>171.48534115065812</v>
      </c>
    </row>
    <row r="580" spans="1:13" x14ac:dyDescent="0.25">
      <c r="A580">
        <v>575</v>
      </c>
      <c r="B580">
        <f t="shared" ca="1" si="25"/>
        <v>242.79876832028856</v>
      </c>
      <c r="C580">
        <f ca="1">(1.247 * Table4[[#This Row],[Simulated Live Weights]] ) + 33.009</f>
        <v>335.77906409539986</v>
      </c>
      <c r="D580">
        <f ca="1">(1.3932*Table4[[#This Row],[Simulated Live Weights]])+5.316</f>
        <v>343.58324402382601</v>
      </c>
      <c r="E580">
        <f ca="1">Table4[[#This Row],[Apply Machine 1 Model]]+NORMINV(RAND(),0,'Machine 1'!$G$22)</f>
        <v>340.08098398990808</v>
      </c>
      <c r="F580">
        <f ca="1">Table4[[#This Row],[Simulated Live Weights]]+NORMINV(RAND(),0,'Machine 2'!$G$22)</f>
        <v>243.54729903938568</v>
      </c>
      <c r="H580">
        <f t="shared" ca="1" si="27"/>
        <v>181.80693956984072</v>
      </c>
      <c r="J580">
        <f ca="1">Table5[[#This Row],[Apply Oven Model On Half Of Machine 1 And Half Of Machine 2]]+NORMINV(RAND(),0,Oven!$G$22)</f>
        <v>175.98461449370896</v>
      </c>
      <c r="L580" s="10">
        <f t="shared" ca="1" si="26"/>
        <v>244.18290787992024</v>
      </c>
      <c r="M580">
        <f ca="1">Table5[[#This Row],[Apply Oven Model On Half Of Machine 1 And Half Of Machine 2]]+NORMINV(RAND(),0,Oven!$G$22)</f>
        <v>188.41504816506443</v>
      </c>
    </row>
    <row r="581" spans="1:13" x14ac:dyDescent="0.25">
      <c r="A581">
        <v>576</v>
      </c>
      <c r="B581">
        <f t="shared" ca="1" si="25"/>
        <v>236.10353830791576</v>
      </c>
      <c r="C581">
        <f ca="1">(1.247 * Table4[[#This Row],[Simulated Live Weights]] ) + 33.009</f>
        <v>327.430112269971</v>
      </c>
      <c r="D581">
        <f ca="1">(1.3932*Table4[[#This Row],[Simulated Live Weights]])+5.316</f>
        <v>334.25544957058821</v>
      </c>
      <c r="E581">
        <f ca="1">Table4[[#This Row],[Apply Machine 1 Model]]+NORMINV(RAND(),0,'Machine 1'!$G$22)</f>
        <v>325.15394174460261</v>
      </c>
      <c r="F581">
        <f ca="1">Table4[[#This Row],[Simulated Live Weights]]+NORMINV(RAND(),0,'Machine 2'!$G$22)</f>
        <v>243.34401331950994</v>
      </c>
      <c r="H581">
        <f t="shared" ca="1" si="27"/>
        <v>185.76219873040066</v>
      </c>
      <c r="J581">
        <f ca="1">Table5[[#This Row],[Apply Oven Model On Half Of Machine 1 And Half Of Machine 2]]+NORMINV(RAND(),0,Oven!$G$22)</f>
        <v>178.54690562827005</v>
      </c>
      <c r="L581" s="11">
        <f t="shared" ca="1" si="26"/>
        <v>284.46181830541309</v>
      </c>
      <c r="M581">
        <f ca="1">Table5[[#This Row],[Apply Oven Model On Half Of Machine 1 And Half Of Machine 2]]+NORMINV(RAND(),0,Oven!$G$22)</f>
        <v>187.5932035239864</v>
      </c>
    </row>
    <row r="582" spans="1:13" x14ac:dyDescent="0.25">
      <c r="A582">
        <v>577</v>
      </c>
      <c r="B582">
        <f t="shared" ref="B582:B645" ca="1" si="28">NORMINV(RAND(),$E$2,$E$3)</f>
        <v>268.24170460438427</v>
      </c>
      <c r="C582">
        <f ca="1">(1.247 * Table4[[#This Row],[Simulated Live Weights]] ) + 33.009</f>
        <v>367.50640564166724</v>
      </c>
      <c r="D582">
        <f ca="1">(1.3932*Table4[[#This Row],[Simulated Live Weights]])+5.316</f>
        <v>379.03034285482812</v>
      </c>
      <c r="E582">
        <f ca="1">Table4[[#This Row],[Apply Machine 1 Model]]+NORMINV(RAND(),0,'Machine 1'!$G$22)</f>
        <v>362.77933302550429</v>
      </c>
      <c r="F582">
        <f ca="1">Table4[[#This Row],[Simulated Live Weights]]+NORMINV(RAND(),0,'Machine 2'!$G$22)</f>
        <v>263.66618821278382</v>
      </c>
      <c r="H582">
        <f t="shared" ca="1" si="27"/>
        <v>179.32054240243198</v>
      </c>
      <c r="J582">
        <f ca="1">Table5[[#This Row],[Apply Oven Model On Half Of Machine 1 And Half Of Machine 2]]+NORMINV(RAND(),0,Oven!$G$22)</f>
        <v>179.41401056174308</v>
      </c>
      <c r="L582" s="10">
        <f t="shared" ref="L582:L645" ca="1" si="29">NORMINV(RAND(),$E$2,$E$3)</f>
        <v>238.36031847204458</v>
      </c>
      <c r="M582">
        <f ca="1">Table5[[#This Row],[Apply Oven Model On Half Of Machine 1 And Half Of Machine 2]]+NORMINV(RAND(),0,Oven!$G$22)</f>
        <v>179.4439028220425</v>
      </c>
    </row>
    <row r="583" spans="1:13" x14ac:dyDescent="0.25">
      <c r="A583">
        <v>578</v>
      </c>
      <c r="B583">
        <f t="shared" ca="1" si="28"/>
        <v>251.23126751671069</v>
      </c>
      <c r="C583">
        <f ca="1">(1.247 * Table4[[#This Row],[Simulated Live Weights]] ) + 33.009</f>
        <v>346.29439059333828</v>
      </c>
      <c r="D583">
        <f ca="1">(1.3932*Table4[[#This Row],[Simulated Live Weights]])+5.316</f>
        <v>355.33140190428128</v>
      </c>
      <c r="E583">
        <f ca="1">Table4[[#This Row],[Apply Machine 1 Model]]+NORMINV(RAND(),0,'Machine 1'!$G$22)</f>
        <v>356.59960292605615</v>
      </c>
      <c r="F583">
        <f ca="1">Table4[[#This Row],[Simulated Live Weights]]+NORMINV(RAND(),0,'Machine 2'!$G$22)</f>
        <v>262.47921973980704</v>
      </c>
      <c r="H583">
        <f t="shared" ca="1" si="27"/>
        <v>179.48400509240133</v>
      </c>
      <c r="J583">
        <f ca="1">Table5[[#This Row],[Apply Oven Model On Half Of Machine 1 And Half Of Machine 2]]+NORMINV(RAND(),0,Oven!$G$22)</f>
        <v>178.11791677531508</v>
      </c>
      <c r="L583" s="11">
        <f t="shared" ca="1" si="29"/>
        <v>239.73843850771797</v>
      </c>
      <c r="M583">
        <f ca="1">Table5[[#This Row],[Apply Oven Model On Half Of Machine 1 And Half Of Machine 2]]+NORMINV(RAND(),0,Oven!$G$22)</f>
        <v>176.3610854008142</v>
      </c>
    </row>
    <row r="584" spans="1:13" x14ac:dyDescent="0.25">
      <c r="A584">
        <v>579</v>
      </c>
      <c r="B584">
        <f t="shared" ca="1" si="28"/>
        <v>243.29698112385321</v>
      </c>
      <c r="C584">
        <f ca="1">(1.247 * Table4[[#This Row],[Simulated Live Weights]] ) + 33.009</f>
        <v>336.40033546144502</v>
      </c>
      <c r="D584">
        <f ca="1">(1.3932*Table4[[#This Row],[Simulated Live Weights]])+5.316</f>
        <v>344.27735410175228</v>
      </c>
      <c r="E584">
        <f ca="1">Table4[[#This Row],[Apply Machine 1 Model]]+NORMINV(RAND(),0,'Machine 1'!$G$22)</f>
        <v>331.92065081296084</v>
      </c>
      <c r="F584">
        <f ca="1">Table4[[#This Row],[Simulated Live Weights]]+NORMINV(RAND(),0,'Machine 2'!$G$22)</f>
        <v>248.33893049246399</v>
      </c>
      <c r="H584">
        <f t="shared" ca="1" si="27"/>
        <v>180.38444640076841</v>
      </c>
      <c r="J584">
        <f ca="1">Table5[[#This Row],[Apply Oven Model On Half Of Machine 1 And Half Of Machine 2]]+NORMINV(RAND(),0,Oven!$G$22)</f>
        <v>178.81760527650755</v>
      </c>
      <c r="L584" s="10">
        <f t="shared" ca="1" si="29"/>
        <v>234.36118002643798</v>
      </c>
      <c r="M584">
        <f ca="1">Table5[[#This Row],[Apply Oven Model On Half Of Machine 1 And Half Of Machine 2]]+NORMINV(RAND(),0,Oven!$G$22)</f>
        <v>186.75918063021808</v>
      </c>
    </row>
    <row r="585" spans="1:13" x14ac:dyDescent="0.25">
      <c r="A585">
        <v>580</v>
      </c>
      <c r="B585">
        <f t="shared" ca="1" si="28"/>
        <v>219.30472904134271</v>
      </c>
      <c r="C585">
        <f ca="1">(1.247 * Table4[[#This Row],[Simulated Live Weights]] ) + 33.009</f>
        <v>306.48199711455442</v>
      </c>
      <c r="D585">
        <f ca="1">(1.3932*Table4[[#This Row],[Simulated Live Weights]])+5.316</f>
        <v>310.85134850039861</v>
      </c>
      <c r="E585">
        <f ca="1">Table4[[#This Row],[Apply Machine 1 Model]]+NORMINV(RAND(),0,'Machine 1'!$G$22)</f>
        <v>307.60299656449695</v>
      </c>
      <c r="F585">
        <f ca="1">Table4[[#This Row],[Simulated Live Weights]]+NORMINV(RAND(),0,'Machine 2'!$G$22)</f>
        <v>215.76778723717629</v>
      </c>
      <c r="H585">
        <f t="shared" ca="1" si="27"/>
        <v>184.96178114905024</v>
      </c>
      <c r="J585">
        <f ca="1">Table5[[#This Row],[Apply Oven Model On Half Of Machine 1 And Half Of Machine 2]]+NORMINV(RAND(),0,Oven!$G$22)</f>
        <v>183.9833650303853</v>
      </c>
      <c r="L585" s="11">
        <f t="shared" ca="1" si="29"/>
        <v>224.07812366634539</v>
      </c>
      <c r="M585">
        <f ca="1">Table5[[#This Row],[Apply Oven Model On Half Of Machine 1 And Half Of Machine 2]]+NORMINV(RAND(),0,Oven!$G$22)</f>
        <v>183.00765410853523</v>
      </c>
    </row>
    <row r="586" spans="1:13" x14ac:dyDescent="0.25">
      <c r="A586">
        <v>581</v>
      </c>
      <c r="B586">
        <f t="shared" ca="1" si="28"/>
        <v>213.02552635888364</v>
      </c>
      <c r="C586">
        <f ca="1">(1.247 * Table4[[#This Row],[Simulated Live Weights]] ) + 33.009</f>
        <v>298.65183136952794</v>
      </c>
      <c r="D586">
        <f ca="1">(1.3932*Table4[[#This Row],[Simulated Live Weights]])+5.316</f>
        <v>302.10316332319667</v>
      </c>
      <c r="E586">
        <f ca="1">Table4[[#This Row],[Apply Machine 1 Model]]+NORMINV(RAND(),0,'Machine 1'!$G$22)</f>
        <v>300.47088339616835</v>
      </c>
      <c r="F586">
        <f ca="1">Table4[[#This Row],[Simulated Live Weights]]+NORMINV(RAND(),0,'Machine 2'!$G$22)</f>
        <v>215.0609870097681</v>
      </c>
      <c r="H586">
        <f t="shared" ca="1" si="27"/>
        <v>173.37930862165189</v>
      </c>
      <c r="J586">
        <f ca="1">Table5[[#This Row],[Apply Oven Model On Half Of Machine 1 And Half Of Machine 2]]+NORMINV(RAND(),0,Oven!$G$22)</f>
        <v>175.60706712949724</v>
      </c>
      <c r="L586" s="10">
        <f t="shared" ca="1" si="29"/>
        <v>238.92101684121207</v>
      </c>
      <c r="M586">
        <f ca="1">Table5[[#This Row],[Apply Oven Model On Half Of Machine 1 And Half Of Machine 2]]+NORMINV(RAND(),0,Oven!$G$22)</f>
        <v>176.83739341585783</v>
      </c>
    </row>
    <row r="587" spans="1:13" x14ac:dyDescent="0.25">
      <c r="A587">
        <v>582</v>
      </c>
      <c r="B587">
        <f t="shared" ca="1" si="28"/>
        <v>224.22624728530869</v>
      </c>
      <c r="C587">
        <f ca="1">(1.247 * Table4[[#This Row],[Simulated Live Weights]] ) + 33.009</f>
        <v>312.61913036477995</v>
      </c>
      <c r="D587">
        <f ca="1">(1.3932*Table4[[#This Row],[Simulated Live Weights]])+5.316</f>
        <v>317.70800771789203</v>
      </c>
      <c r="E587">
        <f ca="1">Table4[[#This Row],[Apply Machine 1 Model]]+NORMINV(RAND(),0,'Machine 1'!$G$22)</f>
        <v>310.04552376339365</v>
      </c>
      <c r="F587">
        <f ca="1">Table4[[#This Row],[Simulated Live Weights]]+NORMINV(RAND(),0,'Machine 2'!$G$22)</f>
        <v>226.3672237250581</v>
      </c>
      <c r="H587">
        <f t="shared" ca="1" si="27"/>
        <v>180.17552964396964</v>
      </c>
      <c r="J587">
        <f ca="1">Table5[[#This Row],[Apply Oven Model On Half Of Machine 1 And Half Of Machine 2]]+NORMINV(RAND(),0,Oven!$G$22)</f>
        <v>170.47603490388377</v>
      </c>
      <c r="L587" s="11">
        <f t="shared" ca="1" si="29"/>
        <v>212.71356843598898</v>
      </c>
      <c r="M587">
        <f ca="1">Table5[[#This Row],[Apply Oven Model On Half Of Machine 1 And Half Of Machine 2]]+NORMINV(RAND(),0,Oven!$G$22)</f>
        <v>178.63617536051186</v>
      </c>
    </row>
    <row r="588" spans="1:13" x14ac:dyDescent="0.25">
      <c r="A588">
        <v>583</v>
      </c>
      <c r="B588">
        <f t="shared" ca="1" si="28"/>
        <v>227.0194836832205</v>
      </c>
      <c r="C588">
        <f ca="1">(1.247 * Table4[[#This Row],[Simulated Live Weights]] ) + 33.009</f>
        <v>316.10229615297601</v>
      </c>
      <c r="D588">
        <f ca="1">(1.3932*Table4[[#This Row],[Simulated Live Weights]])+5.316</f>
        <v>321.59954466746279</v>
      </c>
      <c r="E588">
        <f ca="1">Table4[[#This Row],[Apply Machine 1 Model]]+NORMINV(RAND(),0,'Machine 1'!$G$22)</f>
        <v>316.77965185290998</v>
      </c>
      <c r="F588">
        <f ca="1">Table4[[#This Row],[Simulated Live Weights]]+NORMINV(RAND(),0,'Machine 2'!$G$22)</f>
        <v>226.90073134660653</v>
      </c>
      <c r="H588">
        <f t="shared" ca="1" si="27"/>
        <v>178.18718089291619</v>
      </c>
      <c r="J588">
        <f ca="1">Table5[[#This Row],[Apply Oven Model On Half Of Machine 1 And Half Of Machine 2]]+NORMINV(RAND(),0,Oven!$G$22)</f>
        <v>163.56575951442005</v>
      </c>
      <c r="L588" s="10">
        <f t="shared" ca="1" si="29"/>
        <v>241.79477256647499</v>
      </c>
      <c r="M588">
        <f ca="1">Table5[[#This Row],[Apply Oven Model On Half Of Machine 1 And Half Of Machine 2]]+NORMINV(RAND(),0,Oven!$G$22)</f>
        <v>184.10617695222624</v>
      </c>
    </row>
    <row r="589" spans="1:13" x14ac:dyDescent="0.25">
      <c r="A589">
        <v>584</v>
      </c>
      <c r="B589">
        <f t="shared" ca="1" si="28"/>
        <v>249.08082682424254</v>
      </c>
      <c r="C589">
        <f ca="1">(1.247 * Table4[[#This Row],[Simulated Live Weights]] ) + 33.009</f>
        <v>343.61279104983049</v>
      </c>
      <c r="D589">
        <f ca="1">(1.3932*Table4[[#This Row],[Simulated Live Weights]])+5.316</f>
        <v>352.33540793153469</v>
      </c>
      <c r="E589">
        <f ca="1">Table4[[#This Row],[Apply Machine 1 Model]]+NORMINV(RAND(),0,'Machine 1'!$G$22)</f>
        <v>334.3447813208158</v>
      </c>
      <c r="F589">
        <f ca="1">Table4[[#This Row],[Simulated Live Weights]]+NORMINV(RAND(),0,'Machine 2'!$G$22)</f>
        <v>254.68052299549879</v>
      </c>
      <c r="H589">
        <f t="shared" ca="1" si="27"/>
        <v>182.75101338160741</v>
      </c>
      <c r="J589">
        <f ca="1">Table5[[#This Row],[Apply Oven Model On Half Of Machine 1 And Half Of Machine 2]]+NORMINV(RAND(),0,Oven!$G$22)</f>
        <v>188.45587236025821</v>
      </c>
      <c r="L589" s="11">
        <f t="shared" ca="1" si="29"/>
        <v>235.14728940235011</v>
      </c>
      <c r="M589">
        <f ca="1">Table5[[#This Row],[Apply Oven Model On Half Of Machine 1 And Half Of Machine 2]]+NORMINV(RAND(),0,Oven!$G$22)</f>
        <v>190.78961630302888</v>
      </c>
    </row>
    <row r="590" spans="1:13" x14ac:dyDescent="0.25">
      <c r="A590">
        <v>585</v>
      </c>
      <c r="B590">
        <f t="shared" ca="1" si="28"/>
        <v>258.01060343383523</v>
      </c>
      <c r="C590">
        <f ca="1">(1.247 * Table4[[#This Row],[Simulated Live Weights]] ) + 33.009</f>
        <v>354.74822248199257</v>
      </c>
      <c r="D590">
        <f ca="1">(1.3932*Table4[[#This Row],[Simulated Live Weights]])+5.316</f>
        <v>364.7763727040192</v>
      </c>
      <c r="E590">
        <f ca="1">Table4[[#This Row],[Apply Machine 1 Model]]+NORMINV(RAND(),0,'Machine 1'!$G$22)</f>
        <v>356.99373181478546</v>
      </c>
      <c r="F590">
        <f ca="1">Table4[[#This Row],[Simulated Live Weights]]+NORMINV(RAND(),0,'Machine 2'!$G$22)</f>
        <v>252.80177758635043</v>
      </c>
      <c r="H590">
        <f t="shared" ca="1" si="27"/>
        <v>172.85292157760983</v>
      </c>
      <c r="J590">
        <f ca="1">Table5[[#This Row],[Apply Oven Model On Half Of Machine 1 And Half Of Machine 2]]+NORMINV(RAND(),0,Oven!$G$22)</f>
        <v>174.090223437041</v>
      </c>
      <c r="L590" s="10">
        <f t="shared" ca="1" si="29"/>
        <v>260.13128502295933</v>
      </c>
      <c r="M590">
        <f ca="1">Table5[[#This Row],[Apply Oven Model On Half Of Machine 1 And Half Of Machine 2]]+NORMINV(RAND(),0,Oven!$G$22)</f>
        <v>168.58846149269985</v>
      </c>
    </row>
    <row r="591" spans="1:13" x14ac:dyDescent="0.25">
      <c r="A591">
        <v>586</v>
      </c>
      <c r="B591">
        <f t="shared" ca="1" si="28"/>
        <v>264.70331537600526</v>
      </c>
      <c r="C591">
        <f ca="1">(1.247 * Table4[[#This Row],[Simulated Live Weights]] ) + 33.009</f>
        <v>363.09403427387861</v>
      </c>
      <c r="D591">
        <f ca="1">(1.3932*Table4[[#This Row],[Simulated Live Weights]])+5.316</f>
        <v>374.10065898185053</v>
      </c>
      <c r="E591">
        <f ca="1">Table4[[#This Row],[Apply Machine 1 Model]]+NORMINV(RAND(),0,'Machine 1'!$G$22)</f>
        <v>364.71933334833165</v>
      </c>
      <c r="F591">
        <f ca="1">Table4[[#This Row],[Simulated Live Weights]]+NORMINV(RAND(),0,'Machine 2'!$G$22)</f>
        <v>266.00017522970506</v>
      </c>
      <c r="H591">
        <f t="shared" ca="1" si="27"/>
        <v>182.80835118365647</v>
      </c>
      <c r="J591">
        <f ca="1">Table5[[#This Row],[Apply Oven Model On Half Of Machine 1 And Half Of Machine 2]]+NORMINV(RAND(),0,Oven!$G$22)</f>
        <v>180.16634020706849</v>
      </c>
      <c r="L591" s="11">
        <f t="shared" ca="1" si="29"/>
        <v>258.03823343189077</v>
      </c>
      <c r="M591">
        <f ca="1">Table5[[#This Row],[Apply Oven Model On Half Of Machine 1 And Half Of Machine 2]]+NORMINV(RAND(),0,Oven!$G$22)</f>
        <v>181.66709759851253</v>
      </c>
    </row>
    <row r="592" spans="1:13" x14ac:dyDescent="0.25">
      <c r="A592">
        <v>587</v>
      </c>
      <c r="B592">
        <f t="shared" ca="1" si="28"/>
        <v>252.24826114669571</v>
      </c>
      <c r="C592">
        <f ca="1">(1.247 * Table4[[#This Row],[Simulated Live Weights]] ) + 33.009</f>
        <v>347.5625816499296</v>
      </c>
      <c r="D592">
        <f ca="1">(1.3932*Table4[[#This Row],[Simulated Live Weights]])+5.316</f>
        <v>356.74827742957643</v>
      </c>
      <c r="E592">
        <f ca="1">Table4[[#This Row],[Apply Machine 1 Model]]+NORMINV(RAND(),0,'Machine 1'!$G$22)</f>
        <v>348.39142259605046</v>
      </c>
      <c r="F592">
        <f ca="1">Table4[[#This Row],[Simulated Live Weights]]+NORMINV(RAND(),0,'Machine 2'!$G$22)</f>
        <v>254.27614075485997</v>
      </c>
      <c r="H592">
        <f t="shared" ca="1" si="27"/>
        <v>179.33894301868943</v>
      </c>
      <c r="J592">
        <f ca="1">Table5[[#This Row],[Apply Oven Model On Half Of Machine 1 And Half Of Machine 2]]+NORMINV(RAND(),0,Oven!$G$22)</f>
        <v>186.85004785685433</v>
      </c>
      <c r="L592" s="10">
        <f t="shared" ca="1" si="29"/>
        <v>286.58514323239842</v>
      </c>
      <c r="M592">
        <f ca="1">Table5[[#This Row],[Apply Oven Model On Half Of Machine 1 And Half Of Machine 2]]+NORMINV(RAND(),0,Oven!$G$22)</f>
        <v>180.16723339608777</v>
      </c>
    </row>
    <row r="593" spans="1:13" x14ac:dyDescent="0.25">
      <c r="A593">
        <v>588</v>
      </c>
      <c r="B593">
        <f t="shared" ca="1" si="28"/>
        <v>194.43969960205689</v>
      </c>
      <c r="C593">
        <f ca="1">(1.247 * Table4[[#This Row],[Simulated Live Weights]] ) + 33.009</f>
        <v>275.47530540376499</v>
      </c>
      <c r="D593">
        <f ca="1">(1.3932*Table4[[#This Row],[Simulated Live Weights]])+5.316</f>
        <v>276.20938948558563</v>
      </c>
      <c r="E593">
        <f ca="1">Table4[[#This Row],[Apply Machine 1 Model]]+NORMINV(RAND(),0,'Machine 1'!$G$22)</f>
        <v>274.58763891445869</v>
      </c>
      <c r="F593">
        <f ca="1">Table4[[#This Row],[Simulated Live Weights]]+NORMINV(RAND(),0,'Machine 2'!$G$22)</f>
        <v>197.41456897510781</v>
      </c>
      <c r="H593">
        <f t="shared" ca="1" si="27"/>
        <v>175.95760471254539</v>
      </c>
      <c r="J593">
        <f ca="1">Table5[[#This Row],[Apply Oven Model On Half Of Machine 1 And Half Of Machine 2]]+NORMINV(RAND(),0,Oven!$G$22)</f>
        <v>173.29678010000282</v>
      </c>
      <c r="L593" s="11">
        <f t="shared" ca="1" si="29"/>
        <v>273.89681838831382</v>
      </c>
      <c r="M593">
        <f ca="1">Table5[[#This Row],[Apply Oven Model On Half Of Machine 1 And Half Of Machine 2]]+NORMINV(RAND(),0,Oven!$G$22)</f>
        <v>177.45065671268722</v>
      </c>
    </row>
    <row r="594" spans="1:13" x14ac:dyDescent="0.25">
      <c r="A594">
        <v>589</v>
      </c>
      <c r="B594">
        <f t="shared" ca="1" si="28"/>
        <v>260.28251582024046</v>
      </c>
      <c r="C594">
        <f ca="1">(1.247 * Table4[[#This Row],[Simulated Live Weights]] ) + 33.009</f>
        <v>357.58129722783991</v>
      </c>
      <c r="D594">
        <f ca="1">(1.3932*Table4[[#This Row],[Simulated Live Weights]])+5.316</f>
        <v>367.941601040759</v>
      </c>
      <c r="E594">
        <f ca="1">Table4[[#This Row],[Apply Machine 1 Model]]+NORMINV(RAND(),0,'Machine 1'!$G$22)</f>
        <v>366.75502997579127</v>
      </c>
      <c r="F594">
        <f ca="1">Table4[[#This Row],[Simulated Live Weights]]+NORMINV(RAND(),0,'Machine 2'!$G$22)</f>
        <v>256.3409577879886</v>
      </c>
      <c r="H594">
        <f t="shared" ca="1" si="27"/>
        <v>187.38709664238576</v>
      </c>
      <c r="J594">
        <f ca="1">Table5[[#This Row],[Apply Oven Model On Half Of Machine 1 And Half Of Machine 2]]+NORMINV(RAND(),0,Oven!$G$22)</f>
        <v>174.84688018884432</v>
      </c>
      <c r="L594" s="10">
        <f t="shared" ca="1" si="29"/>
        <v>256.53107210806826</v>
      </c>
      <c r="M594">
        <f ca="1">Table5[[#This Row],[Apply Oven Model On Half Of Machine 1 And Half Of Machine 2]]+NORMINV(RAND(),0,Oven!$G$22)</f>
        <v>188.75343153452241</v>
      </c>
    </row>
    <row r="595" spans="1:13" x14ac:dyDescent="0.25">
      <c r="A595">
        <v>590</v>
      </c>
      <c r="B595">
        <f t="shared" ca="1" si="28"/>
        <v>277.61551567317088</v>
      </c>
      <c r="C595">
        <f ca="1">(1.247 * Table4[[#This Row],[Simulated Live Weights]] ) + 33.009</f>
        <v>379.19554804444414</v>
      </c>
      <c r="D595">
        <f ca="1">(1.3932*Table4[[#This Row],[Simulated Live Weights]])+5.316</f>
        <v>392.08993643586166</v>
      </c>
      <c r="E595">
        <f ca="1">Table4[[#This Row],[Apply Machine 1 Model]]+NORMINV(RAND(),0,'Machine 1'!$G$22)</f>
        <v>387.42946166567611</v>
      </c>
      <c r="F595">
        <f ca="1">Table4[[#This Row],[Simulated Live Weights]]+NORMINV(RAND(),0,'Machine 2'!$G$22)</f>
        <v>271.00221702801122</v>
      </c>
      <c r="H595">
        <f t="shared" ca="1" si="27"/>
        <v>180.03484668515679</v>
      </c>
      <c r="J595">
        <f ca="1">Table5[[#This Row],[Apply Oven Model On Half Of Machine 1 And Half Of Machine 2]]+NORMINV(RAND(),0,Oven!$G$22)</f>
        <v>177.16409377644092</v>
      </c>
      <c r="L595" s="11">
        <f t="shared" ca="1" si="29"/>
        <v>289.14099349645051</v>
      </c>
      <c r="M595">
        <f ca="1">Table5[[#This Row],[Apply Oven Model On Half Of Machine 1 And Half Of Machine 2]]+NORMINV(RAND(),0,Oven!$G$22)</f>
        <v>184.36681404510594</v>
      </c>
    </row>
    <row r="596" spans="1:13" x14ac:dyDescent="0.25">
      <c r="A596">
        <v>591</v>
      </c>
      <c r="B596">
        <f t="shared" ca="1" si="28"/>
        <v>219.70740483735065</v>
      </c>
      <c r="C596">
        <f ca="1">(1.247 * Table4[[#This Row],[Simulated Live Weights]] ) + 33.009</f>
        <v>306.98413383217633</v>
      </c>
      <c r="D596">
        <f ca="1">(1.3932*Table4[[#This Row],[Simulated Live Weights]])+5.316</f>
        <v>311.41235641939693</v>
      </c>
      <c r="E596">
        <f ca="1">Table4[[#This Row],[Apply Machine 1 Model]]+NORMINV(RAND(),0,'Machine 1'!$G$22)</f>
        <v>306.36705610183554</v>
      </c>
      <c r="F596">
        <f ca="1">Table4[[#This Row],[Simulated Live Weights]]+NORMINV(RAND(),0,'Machine 2'!$G$22)</f>
        <v>214.00311408703965</v>
      </c>
      <c r="H596">
        <f t="shared" ca="1" si="27"/>
        <v>182.51432586011708</v>
      </c>
      <c r="J596">
        <f ca="1">Table5[[#This Row],[Apply Oven Model On Half Of Machine 1 And Half Of Machine 2]]+NORMINV(RAND(),0,Oven!$G$22)</f>
        <v>175.35841319759638</v>
      </c>
      <c r="L596" s="10">
        <f t="shared" ca="1" si="29"/>
        <v>271.18270821822495</v>
      </c>
      <c r="M596">
        <f ca="1">Table5[[#This Row],[Apply Oven Model On Half Of Machine 1 And Half Of Machine 2]]+NORMINV(RAND(),0,Oven!$G$22)</f>
        <v>177.81335884380127</v>
      </c>
    </row>
    <row r="597" spans="1:13" x14ac:dyDescent="0.25">
      <c r="A597">
        <v>592</v>
      </c>
      <c r="B597">
        <f t="shared" ca="1" si="28"/>
        <v>222.04765573238882</v>
      </c>
      <c r="C597">
        <f ca="1">(1.247 * Table4[[#This Row],[Simulated Live Weights]] ) + 33.009</f>
        <v>309.90242669828888</v>
      </c>
      <c r="D597">
        <f ca="1">(1.3932*Table4[[#This Row],[Simulated Live Weights]])+5.316</f>
        <v>314.67279396636405</v>
      </c>
      <c r="E597">
        <f ca="1">Table4[[#This Row],[Apply Machine 1 Model]]+NORMINV(RAND(),0,'Machine 1'!$G$22)</f>
        <v>309.29970875914427</v>
      </c>
      <c r="F597">
        <f ca="1">Table4[[#This Row],[Simulated Live Weights]]+NORMINV(RAND(),0,'Machine 2'!$G$22)</f>
        <v>222.43891710772974</v>
      </c>
      <c r="H597">
        <f t="shared" ca="1" si="27"/>
        <v>179.7102303926842</v>
      </c>
      <c r="J597">
        <f ca="1">Table5[[#This Row],[Apply Oven Model On Half Of Machine 1 And Half Of Machine 2]]+NORMINV(RAND(),0,Oven!$G$22)</f>
        <v>178.04669731775178</v>
      </c>
      <c r="L597" s="11">
        <f t="shared" ca="1" si="29"/>
        <v>304.07666289721567</v>
      </c>
      <c r="M597">
        <f ca="1">Table5[[#This Row],[Apply Oven Model On Half Of Machine 1 And Half Of Machine 2]]+NORMINV(RAND(),0,Oven!$G$22)</f>
        <v>171.65016783744332</v>
      </c>
    </row>
    <row r="598" spans="1:13" x14ac:dyDescent="0.25">
      <c r="A598">
        <v>593</v>
      </c>
      <c r="B598">
        <f t="shared" ca="1" si="28"/>
        <v>241.12457443842473</v>
      </c>
      <c r="C598">
        <f ca="1">(1.247 * Table4[[#This Row],[Simulated Live Weights]] ) + 33.009</f>
        <v>333.69134432471566</v>
      </c>
      <c r="D598">
        <f ca="1">(1.3932*Table4[[#This Row],[Simulated Live Weights]])+5.316</f>
        <v>341.25075710761331</v>
      </c>
      <c r="E598">
        <f ca="1">Table4[[#This Row],[Apply Machine 1 Model]]+NORMINV(RAND(),0,'Machine 1'!$G$22)</f>
        <v>336.28625416017081</v>
      </c>
      <c r="F598">
        <f ca="1">Table4[[#This Row],[Simulated Live Weights]]+NORMINV(RAND(),0,'Machine 2'!$G$22)</f>
        <v>240.76157028409051</v>
      </c>
      <c r="H598">
        <f t="shared" ca="1" si="27"/>
        <v>178.79352660282396</v>
      </c>
      <c r="J598">
        <f ca="1">Table5[[#This Row],[Apply Oven Model On Half Of Machine 1 And Half Of Machine 2]]+NORMINV(RAND(),0,Oven!$G$22)</f>
        <v>176.08047378426045</v>
      </c>
      <c r="L598" s="10">
        <f t="shared" ca="1" si="29"/>
        <v>303.7536794659967</v>
      </c>
      <c r="M598">
        <f ca="1">Table5[[#This Row],[Apply Oven Model On Half Of Machine 1 And Half Of Machine 2]]+NORMINV(RAND(),0,Oven!$G$22)</f>
        <v>182.4676697594856</v>
      </c>
    </row>
    <row r="599" spans="1:13" x14ac:dyDescent="0.25">
      <c r="A599">
        <v>594</v>
      </c>
      <c r="B599">
        <f t="shared" ca="1" si="28"/>
        <v>263.09523881559636</v>
      </c>
      <c r="C599">
        <f ca="1">(1.247 * Table4[[#This Row],[Simulated Live Weights]] ) + 33.009</f>
        <v>361.08876280304872</v>
      </c>
      <c r="D599">
        <f ca="1">(1.3932*Table4[[#This Row],[Simulated Live Weights]])+5.316</f>
        <v>371.86028671788881</v>
      </c>
      <c r="E599">
        <f ca="1">Table4[[#This Row],[Apply Machine 1 Model]]+NORMINV(RAND(),0,'Machine 1'!$G$22)</f>
        <v>359.36691717299641</v>
      </c>
      <c r="F599">
        <f ca="1">Table4[[#This Row],[Simulated Live Weights]]+NORMINV(RAND(),0,'Machine 2'!$G$22)</f>
        <v>269.3503461835673</v>
      </c>
      <c r="H599">
        <f t="shared" ca="1" si="27"/>
        <v>176.01895441304623</v>
      </c>
      <c r="J599">
        <f ca="1">Table5[[#This Row],[Apply Oven Model On Half Of Machine 1 And Half Of Machine 2]]+NORMINV(RAND(),0,Oven!$G$22)</f>
        <v>182.52934869964355</v>
      </c>
      <c r="L599" s="11">
        <f t="shared" ca="1" si="29"/>
        <v>271.35582132585137</v>
      </c>
      <c r="M599">
        <f ca="1">Table5[[#This Row],[Apply Oven Model On Half Of Machine 1 And Half Of Machine 2]]+NORMINV(RAND(),0,Oven!$G$22)</f>
        <v>175.17560165940765</v>
      </c>
    </row>
    <row r="600" spans="1:13" x14ac:dyDescent="0.25">
      <c r="A600">
        <v>595</v>
      </c>
      <c r="B600">
        <f t="shared" ca="1" si="28"/>
        <v>265.21735921682415</v>
      </c>
      <c r="C600">
        <f ca="1">(1.247 * Table4[[#This Row],[Simulated Live Weights]] ) + 33.009</f>
        <v>363.73504694337976</v>
      </c>
      <c r="D600">
        <f ca="1">(1.3932*Table4[[#This Row],[Simulated Live Weights]])+5.316</f>
        <v>374.81682486087936</v>
      </c>
      <c r="E600">
        <f ca="1">Table4[[#This Row],[Apply Machine 1 Model]]+NORMINV(RAND(),0,'Machine 1'!$G$22)</f>
        <v>366.93918155299042</v>
      </c>
      <c r="F600">
        <f ca="1">Table4[[#This Row],[Simulated Live Weights]]+NORMINV(RAND(),0,'Machine 2'!$G$22)</f>
        <v>267.0112622810264</v>
      </c>
      <c r="H600">
        <f t="shared" ca="1" si="27"/>
        <v>178.5662695880111</v>
      </c>
      <c r="J600">
        <f ca="1">Table5[[#This Row],[Apply Oven Model On Half Of Machine 1 And Half Of Machine 2]]+NORMINV(RAND(),0,Oven!$G$22)</f>
        <v>188.62116075317203</v>
      </c>
      <c r="L600" s="10">
        <f t="shared" ca="1" si="29"/>
        <v>233.02911770355223</v>
      </c>
      <c r="M600">
        <f ca="1">Table5[[#This Row],[Apply Oven Model On Half Of Machine 1 And Half Of Machine 2]]+NORMINV(RAND(),0,Oven!$G$22)</f>
        <v>168.54667161468754</v>
      </c>
    </row>
    <row r="601" spans="1:13" x14ac:dyDescent="0.25">
      <c r="A601">
        <v>596</v>
      </c>
      <c r="B601">
        <f t="shared" ca="1" si="28"/>
        <v>301.46873253294058</v>
      </c>
      <c r="C601">
        <f ca="1">(1.247 * Table4[[#This Row],[Simulated Live Weights]] ) + 33.009</f>
        <v>408.94050946857692</v>
      </c>
      <c r="D601">
        <f ca="1">(1.3932*Table4[[#This Row],[Simulated Live Weights]])+5.316</f>
        <v>425.32223816489278</v>
      </c>
      <c r="E601">
        <f ca="1">Table4[[#This Row],[Apply Machine 1 Model]]+NORMINV(RAND(),0,'Machine 1'!$G$22)</f>
        <v>407.87034286259126</v>
      </c>
      <c r="F601">
        <f ca="1">Table4[[#This Row],[Simulated Live Weights]]+NORMINV(RAND(),0,'Machine 2'!$G$22)</f>
        <v>299.76247955642907</v>
      </c>
      <c r="H601">
        <f t="shared" ca="1" si="27"/>
        <v>181.69188037872738</v>
      </c>
      <c r="J601">
        <f ca="1">Table5[[#This Row],[Apply Oven Model On Half Of Machine 1 And Half Of Machine 2]]+NORMINV(RAND(),0,Oven!$G$22)</f>
        <v>177.51834907419183</v>
      </c>
      <c r="L601" s="11">
        <f t="shared" ca="1" si="29"/>
        <v>225.60711841656303</v>
      </c>
      <c r="M601">
        <f ca="1">Table5[[#This Row],[Apply Oven Model On Half Of Machine 1 And Half Of Machine 2]]+NORMINV(RAND(),0,Oven!$G$22)</f>
        <v>184.63108283935762</v>
      </c>
    </row>
    <row r="602" spans="1:13" x14ac:dyDescent="0.25">
      <c r="A602">
        <v>597</v>
      </c>
      <c r="B602">
        <f t="shared" ca="1" si="28"/>
        <v>237.61831188827514</v>
      </c>
      <c r="C602">
        <f ca="1">(1.247 * Table4[[#This Row],[Simulated Live Weights]] ) + 33.009</f>
        <v>329.31903492467916</v>
      </c>
      <c r="D602">
        <f ca="1">(1.3932*Table4[[#This Row],[Simulated Live Weights]])+5.316</f>
        <v>336.36583212274491</v>
      </c>
      <c r="E602">
        <f ca="1">Table4[[#This Row],[Apply Machine 1 Model]]+NORMINV(RAND(),0,'Machine 1'!$G$22)</f>
        <v>333.69372955481668</v>
      </c>
      <c r="F602">
        <f ca="1">Table4[[#This Row],[Simulated Live Weights]]+NORMINV(RAND(),0,'Machine 2'!$G$22)</f>
        <v>234.46315059374683</v>
      </c>
      <c r="H602">
        <f t="shared" ca="1" si="27"/>
        <v>178.4776296984349</v>
      </c>
      <c r="J602">
        <f ca="1">Table5[[#This Row],[Apply Oven Model On Half Of Machine 1 And Half Of Machine 2]]+NORMINV(RAND(),0,Oven!$G$22)</f>
        <v>179.01394907860376</v>
      </c>
      <c r="L602" s="10">
        <f t="shared" ca="1" si="29"/>
        <v>253.15345976118707</v>
      </c>
      <c r="M602">
        <f ca="1">Table5[[#This Row],[Apply Oven Model On Half Of Machine 1 And Half Of Machine 2]]+NORMINV(RAND(),0,Oven!$G$22)</f>
        <v>174.32526546463603</v>
      </c>
    </row>
    <row r="603" spans="1:13" x14ac:dyDescent="0.25">
      <c r="A603">
        <v>598</v>
      </c>
      <c r="B603">
        <f t="shared" ca="1" si="28"/>
        <v>241.77300179314594</v>
      </c>
      <c r="C603">
        <f ca="1">(1.247 * Table4[[#This Row],[Simulated Live Weights]] ) + 33.009</f>
        <v>334.49993323605304</v>
      </c>
      <c r="D603">
        <f ca="1">(1.3932*Table4[[#This Row],[Simulated Live Weights]])+5.316</f>
        <v>342.1541460982109</v>
      </c>
      <c r="E603">
        <f ca="1">Table4[[#This Row],[Apply Machine 1 Model]]+NORMINV(RAND(),0,'Machine 1'!$G$22)</f>
        <v>330.58774236325803</v>
      </c>
      <c r="F603">
        <f ca="1">Table4[[#This Row],[Simulated Live Weights]]+NORMINV(RAND(),0,'Machine 2'!$G$22)</f>
        <v>254.47335230235512</v>
      </c>
      <c r="H603">
        <f t="shared" ca="1" si="27"/>
        <v>178.18823858765325</v>
      </c>
      <c r="J603">
        <f ca="1">Table5[[#This Row],[Apply Oven Model On Half Of Machine 1 And Half Of Machine 2]]+NORMINV(RAND(),0,Oven!$G$22)</f>
        <v>182.06800205750545</v>
      </c>
      <c r="L603" s="11">
        <f t="shared" ca="1" si="29"/>
        <v>282.9272881336197</v>
      </c>
      <c r="M603">
        <f ca="1">Table5[[#This Row],[Apply Oven Model On Half Of Machine 1 And Half Of Machine 2]]+NORMINV(RAND(),0,Oven!$G$22)</f>
        <v>175.88768692721928</v>
      </c>
    </row>
    <row r="604" spans="1:13" x14ac:dyDescent="0.25">
      <c r="A604">
        <v>599</v>
      </c>
      <c r="B604">
        <f t="shared" ca="1" si="28"/>
        <v>247.77980885717</v>
      </c>
      <c r="C604">
        <f ca="1">(1.247 * Table4[[#This Row],[Simulated Live Weights]] ) + 33.009</f>
        <v>341.990421644891</v>
      </c>
      <c r="D604">
        <f ca="1">(1.3932*Table4[[#This Row],[Simulated Live Weights]])+5.316</f>
        <v>350.52282969980922</v>
      </c>
      <c r="E604">
        <f ca="1">Table4[[#This Row],[Apply Machine 1 Model]]+NORMINV(RAND(),0,'Machine 1'!$G$22)</f>
        <v>344.96438567682668</v>
      </c>
      <c r="F604">
        <f ca="1">Table4[[#This Row],[Simulated Live Weights]]+NORMINV(RAND(),0,'Machine 2'!$G$22)</f>
        <v>252.8827715709416</v>
      </c>
      <c r="H604">
        <f t="shared" ca="1" si="27"/>
        <v>175.86251720547028</v>
      </c>
      <c r="J604">
        <f ca="1">Table5[[#This Row],[Apply Oven Model On Half Of Machine 1 And Half Of Machine 2]]+NORMINV(RAND(),0,Oven!$G$22)</f>
        <v>182.01617048674669</v>
      </c>
      <c r="L604" s="10">
        <f t="shared" ca="1" si="29"/>
        <v>222.58285246066197</v>
      </c>
      <c r="M604">
        <f ca="1">Table5[[#This Row],[Apply Oven Model On Half Of Machine 1 And Half Of Machine 2]]+NORMINV(RAND(),0,Oven!$G$22)</f>
        <v>173.28120729811434</v>
      </c>
    </row>
    <row r="605" spans="1:13" x14ac:dyDescent="0.25">
      <c r="A605">
        <v>600</v>
      </c>
      <c r="B605">
        <f t="shared" ca="1" si="28"/>
        <v>231.05613012984372</v>
      </c>
      <c r="C605">
        <f ca="1">(1.247 * Table4[[#This Row],[Simulated Live Weights]] ) + 33.009</f>
        <v>321.13599427191514</v>
      </c>
      <c r="D605">
        <f ca="1">(1.3932*Table4[[#This Row],[Simulated Live Weights]])+5.316</f>
        <v>327.22340049689825</v>
      </c>
      <c r="E605">
        <f ca="1">Table4[[#This Row],[Apply Machine 1 Model]]+NORMINV(RAND(),0,'Machine 1'!$G$22)</f>
        <v>325.16292470657135</v>
      </c>
      <c r="F605">
        <f ca="1">Table4[[#This Row],[Simulated Live Weights]]+NORMINV(RAND(),0,'Machine 2'!$G$22)</f>
        <v>237.6104112746707</v>
      </c>
      <c r="H605">
        <f t="shared" ca="1" si="27"/>
        <v>180.84307484514301</v>
      </c>
      <c r="J605">
        <f ca="1">Table5[[#This Row],[Apply Oven Model On Half Of Machine 1 And Half Of Machine 2]]+NORMINV(RAND(),0,Oven!$G$22)</f>
        <v>181.00046619236446</v>
      </c>
      <c r="L605" s="11">
        <f t="shared" ca="1" si="29"/>
        <v>251.28706705152345</v>
      </c>
      <c r="M605">
        <f ca="1">Table5[[#This Row],[Apply Oven Model On Half Of Machine 1 And Half Of Machine 2]]+NORMINV(RAND(),0,Oven!$G$22)</f>
        <v>186.44376587495083</v>
      </c>
    </row>
    <row r="606" spans="1:13" x14ac:dyDescent="0.25">
      <c r="A606">
        <v>601</v>
      </c>
      <c r="B606">
        <f t="shared" ca="1" si="28"/>
        <v>230.85748550568948</v>
      </c>
      <c r="C606">
        <f ca="1">(1.247 * Table4[[#This Row],[Simulated Live Weights]] ) + 33.009</f>
        <v>320.8882844255948</v>
      </c>
      <c r="D606">
        <f ca="1">(1.3932*Table4[[#This Row],[Simulated Live Weights]])+5.316</f>
        <v>326.94664880652658</v>
      </c>
      <c r="E606">
        <f ca="1">Table4[[#This Row],[Apply Machine 1 Model]]+NORMINV(RAND(),0,'Machine 1'!$G$22)</f>
        <v>319.62805089127761</v>
      </c>
      <c r="F606">
        <f ca="1">Table4[[#This Row],[Simulated Live Weights]]+NORMINV(RAND(),0,'Machine 2'!$G$22)</f>
        <v>230.50475266606514</v>
      </c>
      <c r="H606">
        <f t="shared" ca="1" si="27"/>
        <v>183.11442065530483</v>
      </c>
      <c r="J606">
        <f ca="1">Table5[[#This Row],[Apply Oven Model On Half Of Machine 1 And Half Of Machine 2]]+NORMINV(RAND(),0,Oven!$G$22)</f>
        <v>176.92993931434754</v>
      </c>
      <c r="L606" s="10">
        <f t="shared" ca="1" si="29"/>
        <v>210.60533571161184</v>
      </c>
      <c r="M606">
        <f ca="1">Table5[[#This Row],[Apply Oven Model On Half Of Machine 1 And Half Of Machine 2]]+NORMINV(RAND(),0,Oven!$G$22)</f>
        <v>180.75987170276329</v>
      </c>
    </row>
    <row r="607" spans="1:13" x14ac:dyDescent="0.25">
      <c r="A607">
        <v>602</v>
      </c>
      <c r="B607">
        <f t="shared" ca="1" si="28"/>
        <v>257.43455050805204</v>
      </c>
      <c r="C607">
        <f ca="1">(1.247 * Table4[[#This Row],[Simulated Live Weights]] ) + 33.009</f>
        <v>354.02988448354091</v>
      </c>
      <c r="D607">
        <f ca="1">(1.3932*Table4[[#This Row],[Simulated Live Weights]])+5.316</f>
        <v>363.97381576781805</v>
      </c>
      <c r="E607">
        <f ca="1">Table4[[#This Row],[Apply Machine 1 Model]]+NORMINV(RAND(),0,'Machine 1'!$G$22)</f>
        <v>357.65639081956124</v>
      </c>
      <c r="F607">
        <f ca="1">Table4[[#This Row],[Simulated Live Weights]]+NORMINV(RAND(),0,'Machine 2'!$G$22)</f>
        <v>255.72057342421007</v>
      </c>
      <c r="H607">
        <f t="shared" ca="1" si="27"/>
        <v>179.36804872729516</v>
      </c>
      <c r="J607">
        <f ca="1">Table5[[#This Row],[Apply Oven Model On Half Of Machine 1 And Half Of Machine 2]]+NORMINV(RAND(),0,Oven!$G$22)</f>
        <v>185.6987189867518</v>
      </c>
      <c r="L607" s="11">
        <f t="shared" ca="1" si="29"/>
        <v>243.50307624490725</v>
      </c>
      <c r="M607">
        <f ca="1">Table5[[#This Row],[Apply Oven Model On Half Of Machine 1 And Half Of Machine 2]]+NORMINV(RAND(),0,Oven!$G$22)</f>
        <v>180.37639732843496</v>
      </c>
    </row>
    <row r="608" spans="1:13" x14ac:dyDescent="0.25">
      <c r="A608">
        <v>603</v>
      </c>
      <c r="B608">
        <f t="shared" ca="1" si="28"/>
        <v>274.62168561489131</v>
      </c>
      <c r="C608">
        <f ca="1">(1.247 * Table4[[#This Row],[Simulated Live Weights]] ) + 33.009</f>
        <v>375.46224196176951</v>
      </c>
      <c r="D608">
        <f ca="1">(1.3932*Table4[[#This Row],[Simulated Live Weights]])+5.316</f>
        <v>387.91893239866653</v>
      </c>
      <c r="E608">
        <f ca="1">Table4[[#This Row],[Apply Machine 1 Model]]+NORMINV(RAND(),0,'Machine 1'!$G$22)</f>
        <v>380.58119977907216</v>
      </c>
      <c r="F608">
        <f ca="1">Table4[[#This Row],[Simulated Live Weights]]+NORMINV(RAND(),0,'Machine 2'!$G$22)</f>
        <v>281.97499206069881</v>
      </c>
      <c r="H608">
        <f t="shared" ca="1" si="27"/>
        <v>182.57024042984185</v>
      </c>
      <c r="J608">
        <f ca="1">Table5[[#This Row],[Apply Oven Model On Half Of Machine 1 And Half Of Machine 2]]+NORMINV(RAND(),0,Oven!$G$22)</f>
        <v>190.03756246072453</v>
      </c>
      <c r="L608" s="10">
        <f t="shared" ca="1" si="29"/>
        <v>271.00487859851313</v>
      </c>
      <c r="M608">
        <f ca="1">Table5[[#This Row],[Apply Oven Model On Half Of Machine 1 And Half Of Machine 2]]+NORMINV(RAND(),0,Oven!$G$22)</f>
        <v>181.28631839954866</v>
      </c>
    </row>
    <row r="609" spans="1:13" x14ac:dyDescent="0.25">
      <c r="A609">
        <v>604</v>
      </c>
      <c r="B609">
        <f t="shared" ca="1" si="28"/>
        <v>276.04239527123883</v>
      </c>
      <c r="C609">
        <f ca="1">(1.247 * Table4[[#This Row],[Simulated Live Weights]] ) + 33.009</f>
        <v>377.23386690323485</v>
      </c>
      <c r="D609">
        <f ca="1">(1.3932*Table4[[#This Row],[Simulated Live Weights]])+5.316</f>
        <v>389.89826509188993</v>
      </c>
      <c r="E609">
        <f ca="1">Table4[[#This Row],[Apply Machine 1 Model]]+NORMINV(RAND(),0,'Machine 1'!$G$22)</f>
        <v>379.21216918521316</v>
      </c>
      <c r="F609">
        <f ca="1">Table4[[#This Row],[Simulated Live Weights]]+NORMINV(RAND(),0,'Machine 2'!$G$22)</f>
        <v>279.4796543303006</v>
      </c>
      <c r="H609">
        <f t="shared" ca="1" si="27"/>
        <v>180.5111089726353</v>
      </c>
      <c r="J609">
        <f ca="1">Table5[[#This Row],[Apply Oven Model On Half Of Machine 1 And Half Of Machine 2]]+NORMINV(RAND(),0,Oven!$G$22)</f>
        <v>182.84436809078795</v>
      </c>
      <c r="L609" s="11">
        <f t="shared" ca="1" si="29"/>
        <v>193.66131219623176</v>
      </c>
      <c r="M609">
        <f ca="1">Table5[[#This Row],[Apply Oven Model On Half Of Machine 1 And Half Of Machine 2]]+NORMINV(RAND(),0,Oven!$G$22)</f>
        <v>175.30837694681978</v>
      </c>
    </row>
    <row r="610" spans="1:13" x14ac:dyDescent="0.25">
      <c r="A610">
        <v>605</v>
      </c>
      <c r="B610">
        <f t="shared" ca="1" si="28"/>
        <v>279.44959924372858</v>
      </c>
      <c r="C610">
        <f ca="1">(1.247 * Table4[[#This Row],[Simulated Live Weights]] ) + 33.009</f>
        <v>381.48265025692962</v>
      </c>
      <c r="D610">
        <f ca="1">(1.3932*Table4[[#This Row],[Simulated Live Weights]])+5.316</f>
        <v>394.64518166636265</v>
      </c>
      <c r="E610">
        <f ca="1">Table4[[#This Row],[Apply Machine 1 Model]]+NORMINV(RAND(),0,'Machine 1'!$G$22)</f>
        <v>380.75751641375888</v>
      </c>
      <c r="F610">
        <f ca="1">Table4[[#This Row],[Simulated Live Weights]]+NORMINV(RAND(),0,'Machine 2'!$G$22)</f>
        <v>271.71560221806595</v>
      </c>
      <c r="H610">
        <f t="shared" ref="H610:H673" ca="1" si="30">(-0.1216 * F263) + 209.6</f>
        <v>180.15094963721401</v>
      </c>
      <c r="J610">
        <f ca="1">Table5[[#This Row],[Apply Oven Model On Half Of Machine 1 And Half Of Machine 2]]+NORMINV(RAND(),0,Oven!$G$22)</f>
        <v>179.76446472846231</v>
      </c>
      <c r="L610" s="10">
        <f t="shared" ca="1" si="29"/>
        <v>188.13851455229937</v>
      </c>
      <c r="M610">
        <f ca="1">Table5[[#This Row],[Apply Oven Model On Half Of Machine 1 And Half Of Machine 2]]+NORMINV(RAND(),0,Oven!$G$22)</f>
        <v>178.09950206078028</v>
      </c>
    </row>
    <row r="611" spans="1:13" x14ac:dyDescent="0.25">
      <c r="A611">
        <v>606</v>
      </c>
      <c r="B611">
        <f t="shared" ca="1" si="28"/>
        <v>213.69671545274923</v>
      </c>
      <c r="C611">
        <f ca="1">(1.247 * Table4[[#This Row],[Simulated Live Weights]] ) + 33.009</f>
        <v>299.48880416957832</v>
      </c>
      <c r="D611">
        <f ca="1">(1.3932*Table4[[#This Row],[Simulated Live Weights]])+5.316</f>
        <v>303.0382639687702</v>
      </c>
      <c r="E611">
        <f ca="1">Table4[[#This Row],[Apply Machine 1 Model]]+NORMINV(RAND(),0,'Machine 1'!$G$22)</f>
        <v>294.79300114311189</v>
      </c>
      <c r="F611">
        <f ca="1">Table4[[#This Row],[Simulated Live Weights]]+NORMINV(RAND(),0,'Machine 2'!$G$22)</f>
        <v>213.68662169216</v>
      </c>
      <c r="H611">
        <f t="shared" ca="1" si="30"/>
        <v>180.17898515902255</v>
      </c>
      <c r="J611">
        <f ca="1">Table5[[#This Row],[Apply Oven Model On Half Of Machine 1 And Half Of Machine 2]]+NORMINV(RAND(),0,Oven!$G$22)</f>
        <v>181.59287826048666</v>
      </c>
      <c r="L611" s="11">
        <f t="shared" ca="1" si="29"/>
        <v>269.72050843044923</v>
      </c>
      <c r="M611">
        <f ca="1">Table5[[#This Row],[Apply Oven Model On Half Of Machine 1 And Half Of Machine 2]]+NORMINV(RAND(),0,Oven!$G$22)</f>
        <v>187.8677128243985</v>
      </c>
    </row>
    <row r="612" spans="1:13" x14ac:dyDescent="0.25">
      <c r="A612">
        <v>607</v>
      </c>
      <c r="B612">
        <f t="shared" ca="1" si="28"/>
        <v>275.36435665139419</v>
      </c>
      <c r="C612">
        <f ca="1">(1.247 * Table4[[#This Row],[Simulated Live Weights]] ) + 33.009</f>
        <v>376.38835274428862</v>
      </c>
      <c r="D612">
        <f ca="1">(1.3932*Table4[[#This Row],[Simulated Live Weights]])+5.316</f>
        <v>388.95362168672233</v>
      </c>
      <c r="E612">
        <f ca="1">Table4[[#This Row],[Apply Machine 1 Model]]+NORMINV(RAND(),0,'Machine 1'!$G$22)</f>
        <v>368.4558862789774</v>
      </c>
      <c r="F612">
        <f ca="1">Table4[[#This Row],[Simulated Live Weights]]+NORMINV(RAND(),0,'Machine 2'!$G$22)</f>
        <v>272.26971387209704</v>
      </c>
      <c r="H612">
        <f t="shared" ca="1" si="30"/>
        <v>182.73279486445563</v>
      </c>
      <c r="J612">
        <f ca="1">Table5[[#This Row],[Apply Oven Model On Half Of Machine 1 And Half Of Machine 2]]+NORMINV(RAND(),0,Oven!$G$22)</f>
        <v>184.32642409106697</v>
      </c>
      <c r="L612" s="10">
        <f t="shared" ca="1" si="29"/>
        <v>253.56241911259093</v>
      </c>
      <c r="M612">
        <f ca="1">Table5[[#This Row],[Apply Oven Model On Half Of Machine 1 And Half Of Machine 2]]+NORMINV(RAND(),0,Oven!$G$22)</f>
        <v>185.07179820207372</v>
      </c>
    </row>
    <row r="613" spans="1:13" x14ac:dyDescent="0.25">
      <c r="A613">
        <v>608</v>
      </c>
      <c r="B613">
        <f t="shared" ca="1" si="28"/>
        <v>268.9142890593547</v>
      </c>
      <c r="C613">
        <f ca="1">(1.247 * Table4[[#This Row],[Simulated Live Weights]] ) + 33.009</f>
        <v>368.34511845701536</v>
      </c>
      <c r="D613">
        <f ca="1">(1.3932*Table4[[#This Row],[Simulated Live Weights]])+5.316</f>
        <v>379.96738751749297</v>
      </c>
      <c r="E613">
        <f ca="1">Table4[[#This Row],[Apply Machine 1 Model]]+NORMINV(RAND(),0,'Machine 1'!$G$22)</f>
        <v>369.5530071349886</v>
      </c>
      <c r="F613">
        <f ca="1">Table4[[#This Row],[Simulated Live Weights]]+NORMINV(RAND(),0,'Machine 2'!$G$22)</f>
        <v>268.6702622076902</v>
      </c>
      <c r="H613">
        <f t="shared" ca="1" si="30"/>
        <v>180.17269330965127</v>
      </c>
      <c r="J613">
        <f ca="1">Table5[[#This Row],[Apply Oven Model On Half Of Machine 1 And Half Of Machine 2]]+NORMINV(RAND(),0,Oven!$G$22)</f>
        <v>179.77477677816867</v>
      </c>
      <c r="L613" s="11">
        <f t="shared" ca="1" si="29"/>
        <v>240.60335984541902</v>
      </c>
      <c r="M613">
        <f ca="1">Table5[[#This Row],[Apply Oven Model On Half Of Machine 1 And Half Of Machine 2]]+NORMINV(RAND(),0,Oven!$G$22)</f>
        <v>181.53242756836255</v>
      </c>
    </row>
    <row r="614" spans="1:13" x14ac:dyDescent="0.25">
      <c r="A614">
        <v>609</v>
      </c>
      <c r="B614">
        <f t="shared" ca="1" si="28"/>
        <v>288.2582936449208</v>
      </c>
      <c r="C614">
        <f ca="1">(1.247 * Table4[[#This Row],[Simulated Live Weights]] ) + 33.009</f>
        <v>392.46709217521629</v>
      </c>
      <c r="D614">
        <f ca="1">(1.3932*Table4[[#This Row],[Simulated Live Weights]])+5.316</f>
        <v>406.91745470610363</v>
      </c>
      <c r="E614">
        <f ca="1">Table4[[#This Row],[Apply Machine 1 Model]]+NORMINV(RAND(),0,'Machine 1'!$G$22)</f>
        <v>388.39115587555233</v>
      </c>
      <c r="F614">
        <f ca="1">Table4[[#This Row],[Simulated Live Weights]]+NORMINV(RAND(),0,'Machine 2'!$G$22)</f>
        <v>290.31654246720643</v>
      </c>
      <c r="H614">
        <f t="shared" ca="1" si="30"/>
        <v>174.86355916820227</v>
      </c>
      <c r="J614">
        <f ca="1">Table5[[#This Row],[Apply Oven Model On Half Of Machine 1 And Half Of Machine 2]]+NORMINV(RAND(),0,Oven!$G$22)</f>
        <v>176.7132004803714</v>
      </c>
      <c r="L614" s="10">
        <f t="shared" ca="1" si="29"/>
        <v>270.28434034304905</v>
      </c>
      <c r="M614">
        <f ca="1">Table5[[#This Row],[Apply Oven Model On Half Of Machine 1 And Half Of Machine 2]]+NORMINV(RAND(),0,Oven!$G$22)</f>
        <v>178.43513737348064</v>
      </c>
    </row>
    <row r="615" spans="1:13" x14ac:dyDescent="0.25">
      <c r="A615">
        <v>610</v>
      </c>
      <c r="B615">
        <f t="shared" ca="1" si="28"/>
        <v>227.95347433250791</v>
      </c>
      <c r="C615">
        <f ca="1">(1.247 * Table4[[#This Row],[Simulated Live Weights]] ) + 33.009</f>
        <v>317.2669824926374</v>
      </c>
      <c r="D615">
        <f ca="1">(1.3932*Table4[[#This Row],[Simulated Live Weights]])+5.316</f>
        <v>322.90078044004997</v>
      </c>
      <c r="E615">
        <f ca="1">Table4[[#This Row],[Apply Machine 1 Model]]+NORMINV(RAND(),0,'Machine 1'!$G$22)</f>
        <v>314.8928499833296</v>
      </c>
      <c r="F615">
        <f ca="1">Table4[[#This Row],[Simulated Live Weights]]+NORMINV(RAND(),0,'Machine 2'!$G$22)</f>
        <v>219.57426444081</v>
      </c>
      <c r="H615">
        <f t="shared" ca="1" si="30"/>
        <v>177.71577737123178</v>
      </c>
      <c r="J615">
        <f ca="1">Table5[[#This Row],[Apply Oven Model On Half Of Machine 1 And Half Of Machine 2]]+NORMINV(RAND(),0,Oven!$G$22)</f>
        <v>182.07834271281556</v>
      </c>
      <c r="L615" s="11">
        <f t="shared" ca="1" si="29"/>
        <v>249.32225870126027</v>
      </c>
      <c r="M615">
        <f ca="1">Table5[[#This Row],[Apply Oven Model On Half Of Machine 1 And Half Of Machine 2]]+NORMINV(RAND(),0,Oven!$G$22)</f>
        <v>180.22429868538407</v>
      </c>
    </row>
    <row r="616" spans="1:13" x14ac:dyDescent="0.25">
      <c r="A616">
        <v>611</v>
      </c>
      <c r="B616">
        <f t="shared" ca="1" si="28"/>
        <v>244.19204450025802</v>
      </c>
      <c r="C616">
        <f ca="1">(1.247 * Table4[[#This Row],[Simulated Live Weights]] ) + 33.009</f>
        <v>337.51647949182177</v>
      </c>
      <c r="D616">
        <f ca="1">(1.3932*Table4[[#This Row],[Simulated Live Weights]])+5.316</f>
        <v>345.52435639775945</v>
      </c>
      <c r="E616">
        <f ca="1">Table4[[#This Row],[Apply Machine 1 Model]]+NORMINV(RAND(),0,'Machine 1'!$G$22)</f>
        <v>329.38775879787363</v>
      </c>
      <c r="F616">
        <f ca="1">Table4[[#This Row],[Simulated Live Weights]]+NORMINV(RAND(),0,'Machine 2'!$G$22)</f>
        <v>247.65279563477759</v>
      </c>
      <c r="H616">
        <f t="shared" ca="1" si="30"/>
        <v>172.04269050499477</v>
      </c>
      <c r="J616">
        <f ca="1">Table5[[#This Row],[Apply Oven Model On Half Of Machine 1 And Half Of Machine 2]]+NORMINV(RAND(),0,Oven!$G$22)</f>
        <v>179.9451350987446</v>
      </c>
      <c r="L616" s="10">
        <f t="shared" ca="1" si="29"/>
        <v>226.34632641321579</v>
      </c>
      <c r="M616">
        <f ca="1">Table5[[#This Row],[Apply Oven Model On Half Of Machine 1 And Half Of Machine 2]]+NORMINV(RAND(),0,Oven!$G$22)</f>
        <v>167.35069331422551</v>
      </c>
    </row>
    <row r="617" spans="1:13" x14ac:dyDescent="0.25">
      <c r="A617">
        <v>612</v>
      </c>
      <c r="B617">
        <f t="shared" ca="1" si="28"/>
        <v>240.81209881334669</v>
      </c>
      <c r="C617">
        <f ca="1">(1.247 * Table4[[#This Row],[Simulated Live Weights]] ) + 33.009</f>
        <v>333.30168722024337</v>
      </c>
      <c r="D617">
        <f ca="1">(1.3932*Table4[[#This Row],[Simulated Live Weights]])+5.316</f>
        <v>340.81541606675461</v>
      </c>
      <c r="E617">
        <f ca="1">Table4[[#This Row],[Apply Machine 1 Model]]+NORMINV(RAND(),0,'Machine 1'!$G$22)</f>
        <v>333.19654020640183</v>
      </c>
      <c r="F617">
        <f ca="1">Table4[[#This Row],[Simulated Live Weights]]+NORMINV(RAND(),0,'Machine 2'!$G$22)</f>
        <v>243.13485490963205</v>
      </c>
      <c r="H617">
        <f t="shared" ca="1" si="30"/>
        <v>179.52507726192547</v>
      </c>
      <c r="J617">
        <f ca="1">Table5[[#This Row],[Apply Oven Model On Half Of Machine 1 And Half Of Machine 2]]+NORMINV(RAND(),0,Oven!$G$22)</f>
        <v>187.97400726462814</v>
      </c>
      <c r="L617" s="11">
        <f t="shared" ca="1" si="29"/>
        <v>229.67867507216584</v>
      </c>
      <c r="M617">
        <f ca="1">Table5[[#This Row],[Apply Oven Model On Half Of Machine 1 And Half Of Machine 2]]+NORMINV(RAND(),0,Oven!$G$22)</f>
        <v>183.68145563103488</v>
      </c>
    </row>
    <row r="618" spans="1:13" x14ac:dyDescent="0.25">
      <c r="A618">
        <v>613</v>
      </c>
      <c r="B618">
        <f t="shared" ca="1" si="28"/>
        <v>238.68448313455769</v>
      </c>
      <c r="C618">
        <f ca="1">(1.247 * Table4[[#This Row],[Simulated Live Weights]] ) + 33.009</f>
        <v>330.64855046879347</v>
      </c>
      <c r="D618">
        <f ca="1">(1.3932*Table4[[#This Row],[Simulated Live Weights]])+5.316</f>
        <v>337.85122190306578</v>
      </c>
      <c r="E618">
        <f ca="1">Table4[[#This Row],[Apply Machine 1 Model]]+NORMINV(RAND(),0,'Machine 1'!$G$22)</f>
        <v>330.20194615821146</v>
      </c>
      <c r="F618">
        <f ca="1">Table4[[#This Row],[Simulated Live Weights]]+NORMINV(RAND(),0,'Machine 2'!$G$22)</f>
        <v>230.41529644650001</v>
      </c>
      <c r="H618">
        <f t="shared" ca="1" si="30"/>
        <v>177.09682368484238</v>
      </c>
      <c r="J618">
        <f ca="1">Table5[[#This Row],[Apply Oven Model On Half Of Machine 1 And Half Of Machine 2]]+NORMINV(RAND(),0,Oven!$G$22)</f>
        <v>179.38724967357189</v>
      </c>
      <c r="L618" s="10">
        <f t="shared" ca="1" si="29"/>
        <v>249.01043755012719</v>
      </c>
      <c r="M618">
        <f ca="1">Table5[[#This Row],[Apply Oven Model On Half Of Machine 1 And Half Of Machine 2]]+NORMINV(RAND(),0,Oven!$G$22)</f>
        <v>175.32345658884051</v>
      </c>
    </row>
    <row r="619" spans="1:13" x14ac:dyDescent="0.25">
      <c r="A619">
        <v>614</v>
      </c>
      <c r="B619">
        <f t="shared" ca="1" si="28"/>
        <v>279.17194287267728</v>
      </c>
      <c r="C619">
        <f ca="1">(1.247 * Table4[[#This Row],[Simulated Live Weights]] ) + 33.009</f>
        <v>381.13641276222859</v>
      </c>
      <c r="D619">
        <f ca="1">(1.3932*Table4[[#This Row],[Simulated Live Weights]])+5.316</f>
        <v>394.25835081021398</v>
      </c>
      <c r="E619">
        <f ca="1">Table4[[#This Row],[Apply Machine 1 Model]]+NORMINV(RAND(),0,'Machine 1'!$G$22)</f>
        <v>382.63276654784642</v>
      </c>
      <c r="F619">
        <f ca="1">Table4[[#This Row],[Simulated Live Weights]]+NORMINV(RAND(),0,'Machine 2'!$G$22)</f>
        <v>281.94466427270743</v>
      </c>
      <c r="H619">
        <f t="shared" ca="1" si="30"/>
        <v>178.7243183983629</v>
      </c>
      <c r="J619">
        <f ca="1">Table5[[#This Row],[Apply Oven Model On Half Of Machine 1 And Half Of Machine 2]]+NORMINV(RAND(),0,Oven!$G$22)</f>
        <v>186.28631969301557</v>
      </c>
      <c r="L619" s="11">
        <f t="shared" ca="1" si="29"/>
        <v>245.4376985053899</v>
      </c>
      <c r="M619">
        <f ca="1">Table5[[#This Row],[Apply Oven Model On Half Of Machine 1 And Half Of Machine 2]]+NORMINV(RAND(),0,Oven!$G$22)</f>
        <v>183.71579208971394</v>
      </c>
    </row>
    <row r="620" spans="1:13" x14ac:dyDescent="0.25">
      <c r="A620">
        <v>615</v>
      </c>
      <c r="B620">
        <f t="shared" ca="1" si="28"/>
        <v>252.76065857611991</v>
      </c>
      <c r="C620">
        <f ca="1">(1.247 * Table4[[#This Row],[Simulated Live Weights]] ) + 33.009</f>
        <v>348.20154124442155</v>
      </c>
      <c r="D620">
        <f ca="1">(1.3932*Table4[[#This Row],[Simulated Live Weights]])+5.316</f>
        <v>357.46214952825022</v>
      </c>
      <c r="E620">
        <f ca="1">Table4[[#This Row],[Apply Machine 1 Model]]+NORMINV(RAND(),0,'Machine 1'!$G$22)</f>
        <v>348.90046159196959</v>
      </c>
      <c r="F620">
        <f ca="1">Table4[[#This Row],[Simulated Live Weights]]+NORMINV(RAND(),0,'Machine 2'!$G$22)</f>
        <v>257.20205003330136</v>
      </c>
      <c r="H620">
        <f t="shared" ca="1" si="30"/>
        <v>180.56783798796306</v>
      </c>
      <c r="J620">
        <f ca="1">Table5[[#This Row],[Apply Oven Model On Half Of Machine 1 And Half Of Machine 2]]+NORMINV(RAND(),0,Oven!$G$22)</f>
        <v>173.8331594178286</v>
      </c>
      <c r="L620" s="10">
        <f t="shared" ca="1" si="29"/>
        <v>249.43454586398207</v>
      </c>
      <c r="M620">
        <f ca="1">Table5[[#This Row],[Apply Oven Model On Half Of Machine 1 And Half Of Machine 2]]+NORMINV(RAND(),0,Oven!$G$22)</f>
        <v>180.4145917835034</v>
      </c>
    </row>
    <row r="621" spans="1:13" x14ac:dyDescent="0.25">
      <c r="A621">
        <v>616</v>
      </c>
      <c r="B621">
        <f t="shared" ca="1" si="28"/>
        <v>209.73100188368016</v>
      </c>
      <c r="C621">
        <f ca="1">(1.247 * Table4[[#This Row],[Simulated Live Weights]] ) + 33.009</f>
        <v>294.5435593489492</v>
      </c>
      <c r="D621">
        <f ca="1">(1.3932*Table4[[#This Row],[Simulated Live Weights]])+5.316</f>
        <v>297.51323182434317</v>
      </c>
      <c r="E621">
        <f ca="1">Table4[[#This Row],[Apply Machine 1 Model]]+NORMINV(RAND(),0,'Machine 1'!$G$22)</f>
        <v>291.03380938084348</v>
      </c>
      <c r="F621">
        <f ca="1">Table4[[#This Row],[Simulated Live Weights]]+NORMINV(RAND(),0,'Machine 2'!$G$22)</f>
        <v>208.32437618727198</v>
      </c>
      <c r="H621">
        <f t="shared" ca="1" si="30"/>
        <v>174.42933257517365</v>
      </c>
      <c r="J621">
        <f ca="1">Table5[[#This Row],[Apply Oven Model On Half Of Machine 1 And Half Of Machine 2]]+NORMINV(RAND(),0,Oven!$G$22)</f>
        <v>165.60593786768351</v>
      </c>
      <c r="L621" s="11">
        <f t="shared" ca="1" si="29"/>
        <v>240.89289789936981</v>
      </c>
      <c r="M621">
        <f ca="1">Table5[[#This Row],[Apply Oven Model On Half Of Machine 1 And Half Of Machine 2]]+NORMINV(RAND(),0,Oven!$G$22)</f>
        <v>170.246648266069</v>
      </c>
    </row>
    <row r="622" spans="1:13" x14ac:dyDescent="0.25">
      <c r="A622">
        <v>617</v>
      </c>
      <c r="B622">
        <f t="shared" ca="1" si="28"/>
        <v>239.82703578692184</v>
      </c>
      <c r="C622">
        <f ca="1">(1.247 * Table4[[#This Row],[Simulated Live Weights]] ) + 33.009</f>
        <v>332.07331362629157</v>
      </c>
      <c r="D622">
        <f ca="1">(1.3932*Table4[[#This Row],[Simulated Live Weights]])+5.316</f>
        <v>339.4430262583395</v>
      </c>
      <c r="E622">
        <f ca="1">Table4[[#This Row],[Apply Machine 1 Model]]+NORMINV(RAND(),0,'Machine 1'!$G$22)</f>
        <v>337.98349568876728</v>
      </c>
      <c r="F622">
        <f ca="1">Table4[[#This Row],[Simulated Live Weights]]+NORMINV(RAND(),0,'Machine 2'!$G$22)</f>
        <v>244.37663401699649</v>
      </c>
      <c r="H622">
        <f t="shared" ca="1" si="30"/>
        <v>171.54300162513772</v>
      </c>
      <c r="J622">
        <f ca="1">Table5[[#This Row],[Apply Oven Model On Half Of Machine 1 And Half Of Machine 2]]+NORMINV(RAND(),0,Oven!$G$22)</f>
        <v>167.24225625999651</v>
      </c>
      <c r="L622" s="10">
        <f t="shared" ca="1" si="29"/>
        <v>288.85684089490326</v>
      </c>
      <c r="M622">
        <f ca="1">Table5[[#This Row],[Apply Oven Model On Half Of Machine 1 And Half Of Machine 2]]+NORMINV(RAND(),0,Oven!$G$22)</f>
        <v>168.92199534176839</v>
      </c>
    </row>
    <row r="623" spans="1:13" x14ac:dyDescent="0.25">
      <c r="A623">
        <v>618</v>
      </c>
      <c r="B623">
        <f t="shared" ca="1" si="28"/>
        <v>262.02200140657897</v>
      </c>
      <c r="C623">
        <f ca="1">(1.247 * Table4[[#This Row],[Simulated Live Weights]] ) + 33.009</f>
        <v>359.750435754004</v>
      </c>
      <c r="D623">
        <f ca="1">(1.3932*Table4[[#This Row],[Simulated Live Weights]])+5.316</f>
        <v>370.3650523596458</v>
      </c>
      <c r="E623">
        <f ca="1">Table4[[#This Row],[Apply Machine 1 Model]]+NORMINV(RAND(),0,'Machine 1'!$G$22)</f>
        <v>361.80698237553258</v>
      </c>
      <c r="F623">
        <f ca="1">Table4[[#This Row],[Simulated Live Weights]]+NORMINV(RAND(),0,'Machine 2'!$G$22)</f>
        <v>267.61956572850966</v>
      </c>
      <c r="H623">
        <f t="shared" ca="1" si="30"/>
        <v>178.78078268419259</v>
      </c>
      <c r="J623">
        <f ca="1">Table5[[#This Row],[Apply Oven Model On Half Of Machine 1 And Half Of Machine 2]]+NORMINV(RAND(),0,Oven!$G$22)</f>
        <v>182.82857193806538</v>
      </c>
      <c r="L623" s="11">
        <f t="shared" ca="1" si="29"/>
        <v>220.22018939790968</v>
      </c>
      <c r="M623">
        <f ca="1">Table5[[#This Row],[Apply Oven Model On Half Of Machine 1 And Half Of Machine 2]]+NORMINV(RAND(),0,Oven!$G$22)</f>
        <v>177.55803486736033</v>
      </c>
    </row>
    <row r="624" spans="1:13" x14ac:dyDescent="0.25">
      <c r="A624">
        <v>619</v>
      </c>
      <c r="B624">
        <f t="shared" ca="1" si="28"/>
        <v>292.81019516148422</v>
      </c>
      <c r="C624">
        <f ca="1">(1.247 * Table4[[#This Row],[Simulated Live Weights]] ) + 33.009</f>
        <v>398.14331336637088</v>
      </c>
      <c r="D624">
        <f ca="1">(1.3932*Table4[[#This Row],[Simulated Live Weights]])+5.316</f>
        <v>413.25916389897981</v>
      </c>
      <c r="E624">
        <f ca="1">Table4[[#This Row],[Apply Machine 1 Model]]+NORMINV(RAND(),0,'Machine 1'!$G$22)</f>
        <v>393.65097228766422</v>
      </c>
      <c r="F624">
        <f ca="1">Table4[[#This Row],[Simulated Live Weights]]+NORMINV(RAND(),0,'Machine 2'!$G$22)</f>
        <v>291.13018260581032</v>
      </c>
      <c r="H624">
        <f t="shared" ca="1" si="30"/>
        <v>179.44653245207232</v>
      </c>
      <c r="J624">
        <f ca="1">Table5[[#This Row],[Apply Oven Model On Half Of Machine 1 And Half Of Machine 2]]+NORMINV(RAND(),0,Oven!$G$22)</f>
        <v>176.78748434181085</v>
      </c>
      <c r="L624" s="10">
        <f t="shared" ca="1" si="29"/>
        <v>250.75490942105887</v>
      </c>
      <c r="M624">
        <f ca="1">Table5[[#This Row],[Apply Oven Model On Half Of Machine 1 And Half Of Machine 2]]+NORMINV(RAND(),0,Oven!$G$22)</f>
        <v>182.07161646742387</v>
      </c>
    </row>
    <row r="625" spans="1:13" x14ac:dyDescent="0.25">
      <c r="A625">
        <v>620</v>
      </c>
      <c r="B625">
        <f t="shared" ca="1" si="28"/>
        <v>290.00809019594612</v>
      </c>
      <c r="C625">
        <f ca="1">(1.247 * Table4[[#This Row],[Simulated Live Weights]] ) + 33.009</f>
        <v>394.64908847434486</v>
      </c>
      <c r="D625">
        <f ca="1">(1.3932*Table4[[#This Row],[Simulated Live Weights]])+5.316</f>
        <v>409.35527126099214</v>
      </c>
      <c r="E625">
        <f ca="1">Table4[[#This Row],[Apply Machine 1 Model]]+NORMINV(RAND(),0,'Machine 1'!$G$22)</f>
        <v>398.20573643398387</v>
      </c>
      <c r="F625">
        <f ca="1">Table4[[#This Row],[Simulated Live Weights]]+NORMINV(RAND(),0,'Machine 2'!$G$22)</f>
        <v>294.40953243490031</v>
      </c>
      <c r="H625">
        <f t="shared" ca="1" si="30"/>
        <v>173.29116130307631</v>
      </c>
      <c r="J625">
        <f ca="1">Table5[[#This Row],[Apply Oven Model On Half Of Machine 1 And Half Of Machine 2]]+NORMINV(RAND(),0,Oven!$G$22)</f>
        <v>172.56336223555923</v>
      </c>
      <c r="L625" s="11">
        <f t="shared" ca="1" si="29"/>
        <v>254.06565213057621</v>
      </c>
      <c r="M625">
        <f ca="1">Table5[[#This Row],[Apply Oven Model On Half Of Machine 1 And Half Of Machine 2]]+NORMINV(RAND(),0,Oven!$G$22)</f>
        <v>169.54143628356829</v>
      </c>
    </row>
    <row r="626" spans="1:13" x14ac:dyDescent="0.25">
      <c r="A626">
        <v>621</v>
      </c>
      <c r="B626">
        <f t="shared" ca="1" si="28"/>
        <v>232.20073369672252</v>
      </c>
      <c r="C626">
        <f ca="1">(1.247 * Table4[[#This Row],[Simulated Live Weights]] ) + 33.009</f>
        <v>322.56331491981302</v>
      </c>
      <c r="D626">
        <f ca="1">(1.3932*Table4[[#This Row],[Simulated Live Weights]])+5.316</f>
        <v>328.81806218627378</v>
      </c>
      <c r="E626">
        <f ca="1">Table4[[#This Row],[Apply Machine 1 Model]]+NORMINV(RAND(),0,'Machine 1'!$G$22)</f>
        <v>329.06682561402891</v>
      </c>
      <c r="F626">
        <f ca="1">Table4[[#This Row],[Simulated Live Weights]]+NORMINV(RAND(),0,'Machine 2'!$G$22)</f>
        <v>233.77701697248486</v>
      </c>
      <c r="H626">
        <f t="shared" ca="1" si="30"/>
        <v>178.92254415126945</v>
      </c>
      <c r="J626">
        <f ca="1">Table5[[#This Row],[Apply Oven Model On Half Of Machine 1 And Half Of Machine 2]]+NORMINV(RAND(),0,Oven!$G$22)</f>
        <v>181.56425412980161</v>
      </c>
      <c r="L626" s="10">
        <f t="shared" ca="1" si="29"/>
        <v>261.54232429589638</v>
      </c>
      <c r="M626">
        <f ca="1">Table5[[#This Row],[Apply Oven Model On Half Of Machine 1 And Half Of Machine 2]]+NORMINV(RAND(),0,Oven!$G$22)</f>
        <v>182.05565281838315</v>
      </c>
    </row>
    <row r="627" spans="1:13" x14ac:dyDescent="0.25">
      <c r="A627">
        <v>622</v>
      </c>
      <c r="B627">
        <f t="shared" ca="1" si="28"/>
        <v>258.09612676699709</v>
      </c>
      <c r="C627">
        <f ca="1">(1.247 * Table4[[#This Row],[Simulated Live Weights]] ) + 33.009</f>
        <v>354.8548700784454</v>
      </c>
      <c r="D627">
        <f ca="1">(1.3932*Table4[[#This Row],[Simulated Live Weights]])+5.316</f>
        <v>364.89552381178032</v>
      </c>
      <c r="E627">
        <f ca="1">Table4[[#This Row],[Apply Machine 1 Model]]+NORMINV(RAND(),0,'Machine 1'!$G$22)</f>
        <v>350.38469039654626</v>
      </c>
      <c r="F627">
        <f ca="1">Table4[[#This Row],[Simulated Live Weights]]+NORMINV(RAND(),0,'Machine 2'!$G$22)</f>
        <v>270.58175787320016</v>
      </c>
      <c r="H627">
        <f t="shared" ca="1" si="30"/>
        <v>181.5473491187561</v>
      </c>
      <c r="J627">
        <f ca="1">Table5[[#This Row],[Apply Oven Model On Half Of Machine 1 And Half Of Machine 2]]+NORMINV(RAND(),0,Oven!$G$22)</f>
        <v>178.75453423515373</v>
      </c>
      <c r="L627" s="11">
        <f t="shared" ca="1" si="29"/>
        <v>208.19916062430494</v>
      </c>
      <c r="M627">
        <f ca="1">Table5[[#This Row],[Apply Oven Model On Half Of Machine 1 And Half Of Machine 2]]+NORMINV(RAND(),0,Oven!$G$22)</f>
        <v>186.21513803221424</v>
      </c>
    </row>
    <row r="628" spans="1:13" x14ac:dyDescent="0.25">
      <c r="A628">
        <v>623</v>
      </c>
      <c r="B628">
        <f t="shared" ca="1" si="28"/>
        <v>246.52747980068801</v>
      </c>
      <c r="C628">
        <f ca="1">(1.247 * Table4[[#This Row],[Simulated Live Weights]] ) + 33.009</f>
        <v>340.42876731145799</v>
      </c>
      <c r="D628">
        <f ca="1">(1.3932*Table4[[#This Row],[Simulated Live Weights]])+5.316</f>
        <v>348.77808485831849</v>
      </c>
      <c r="E628">
        <f ca="1">Table4[[#This Row],[Apply Machine 1 Model]]+NORMINV(RAND(),0,'Machine 1'!$G$22)</f>
        <v>339.19652503001004</v>
      </c>
      <c r="F628">
        <f ca="1">Table4[[#This Row],[Simulated Live Weights]]+NORMINV(RAND(),0,'Machine 2'!$G$22)</f>
        <v>243.81011815948386</v>
      </c>
      <c r="H628">
        <f t="shared" ca="1" si="30"/>
        <v>178.69786613223988</v>
      </c>
      <c r="J628">
        <f ca="1">Table5[[#This Row],[Apply Oven Model On Half Of Machine 1 And Half Of Machine 2]]+NORMINV(RAND(),0,Oven!$G$22)</f>
        <v>179.74052995942901</v>
      </c>
      <c r="L628" s="10">
        <f t="shared" ca="1" si="29"/>
        <v>267.73062675307438</v>
      </c>
      <c r="M628">
        <f ca="1">Table5[[#This Row],[Apply Oven Model On Half Of Machine 1 And Half Of Machine 2]]+NORMINV(RAND(),0,Oven!$G$22)</f>
        <v>181.14538679660498</v>
      </c>
    </row>
    <row r="629" spans="1:13" x14ac:dyDescent="0.25">
      <c r="A629">
        <v>624</v>
      </c>
      <c r="B629">
        <f t="shared" ca="1" si="28"/>
        <v>276.45230910235034</v>
      </c>
      <c r="C629">
        <f ca="1">(1.247 * Table4[[#This Row],[Simulated Live Weights]] ) + 33.009</f>
        <v>377.74502945063091</v>
      </c>
      <c r="D629">
        <f ca="1">(1.3932*Table4[[#This Row],[Simulated Live Weights]])+5.316</f>
        <v>390.46935704139446</v>
      </c>
      <c r="E629">
        <f ca="1">Table4[[#This Row],[Apply Machine 1 Model]]+NORMINV(RAND(),0,'Machine 1'!$G$22)</f>
        <v>381.84546721377745</v>
      </c>
      <c r="F629">
        <f ca="1">Table4[[#This Row],[Simulated Live Weights]]+NORMINV(RAND(),0,'Machine 2'!$G$22)</f>
        <v>282.99915673363097</v>
      </c>
      <c r="H629">
        <f t="shared" ca="1" si="30"/>
        <v>177.43666576473487</v>
      </c>
      <c r="J629">
        <f ca="1">Table5[[#This Row],[Apply Oven Model On Half Of Machine 1 And Half Of Machine 2]]+NORMINV(RAND(),0,Oven!$G$22)</f>
        <v>183.6944787889926</v>
      </c>
      <c r="L629" s="11">
        <f t="shared" ca="1" si="29"/>
        <v>223.6984301445585</v>
      </c>
      <c r="M629">
        <f ca="1">Table5[[#This Row],[Apply Oven Model On Half Of Machine 1 And Half Of Machine 2]]+NORMINV(RAND(),0,Oven!$G$22)</f>
        <v>174.78317191104276</v>
      </c>
    </row>
    <row r="630" spans="1:13" x14ac:dyDescent="0.25">
      <c r="A630">
        <v>625</v>
      </c>
      <c r="B630">
        <f t="shared" ca="1" si="28"/>
        <v>235.79681822226615</v>
      </c>
      <c r="C630">
        <f ca="1">(1.247 * Table4[[#This Row],[Simulated Live Weights]] ) + 33.009</f>
        <v>327.04763232316594</v>
      </c>
      <c r="D630">
        <f ca="1">(1.3932*Table4[[#This Row],[Simulated Live Weights]])+5.316</f>
        <v>333.82812714726117</v>
      </c>
      <c r="E630">
        <f ca="1">Table4[[#This Row],[Apply Machine 1 Model]]+NORMINV(RAND(),0,'Machine 1'!$G$22)</f>
        <v>331.29304108337323</v>
      </c>
      <c r="F630">
        <f ca="1">Table4[[#This Row],[Simulated Live Weights]]+NORMINV(RAND(),0,'Machine 2'!$G$22)</f>
        <v>235.22852445172521</v>
      </c>
      <c r="H630">
        <f t="shared" ca="1" si="30"/>
        <v>175.1086418178387</v>
      </c>
      <c r="J630">
        <f ca="1">Table5[[#This Row],[Apply Oven Model On Half Of Machine 1 And Half Of Machine 2]]+NORMINV(RAND(),0,Oven!$G$22)</f>
        <v>175.37928046612279</v>
      </c>
      <c r="L630" s="10">
        <f t="shared" ca="1" si="29"/>
        <v>256.75379097088029</v>
      </c>
      <c r="M630">
        <f ca="1">Table5[[#This Row],[Apply Oven Model On Half Of Machine 1 And Half Of Machine 2]]+NORMINV(RAND(),0,Oven!$G$22)</f>
        <v>170.518560989929</v>
      </c>
    </row>
    <row r="631" spans="1:13" x14ac:dyDescent="0.25">
      <c r="A631">
        <v>626</v>
      </c>
      <c r="B631">
        <f t="shared" ca="1" si="28"/>
        <v>261.25958425011345</v>
      </c>
      <c r="C631">
        <f ca="1">(1.247 * Table4[[#This Row],[Simulated Live Weights]] ) + 33.009</f>
        <v>358.7997015598915</v>
      </c>
      <c r="D631">
        <f ca="1">(1.3932*Table4[[#This Row],[Simulated Live Weights]])+5.316</f>
        <v>369.30285277725801</v>
      </c>
      <c r="E631">
        <f ca="1">Table4[[#This Row],[Apply Machine 1 Model]]+NORMINV(RAND(),0,'Machine 1'!$G$22)</f>
        <v>356.41052295587059</v>
      </c>
      <c r="F631">
        <f ca="1">Table4[[#This Row],[Simulated Live Weights]]+NORMINV(RAND(),0,'Machine 2'!$G$22)</f>
        <v>258.84462601858365</v>
      </c>
      <c r="H631">
        <f t="shared" ca="1" si="30"/>
        <v>178.69188006881024</v>
      </c>
      <c r="J631">
        <f ca="1">Table5[[#This Row],[Apply Oven Model On Half Of Machine 1 And Half Of Machine 2]]+NORMINV(RAND(),0,Oven!$G$22)</f>
        <v>174.70144902360082</v>
      </c>
      <c r="L631" s="11">
        <f t="shared" ca="1" si="29"/>
        <v>262.95892634519242</v>
      </c>
      <c r="M631">
        <f ca="1">Table5[[#This Row],[Apply Oven Model On Half Of Machine 1 And Half Of Machine 2]]+NORMINV(RAND(),0,Oven!$G$22)</f>
        <v>174.83242895200132</v>
      </c>
    </row>
    <row r="632" spans="1:13" x14ac:dyDescent="0.25">
      <c r="A632">
        <v>627</v>
      </c>
      <c r="B632">
        <f t="shared" ca="1" si="28"/>
        <v>265.09496293489417</v>
      </c>
      <c r="C632">
        <f ca="1">(1.247 * Table4[[#This Row],[Simulated Live Weights]] ) + 33.009</f>
        <v>363.58241877981305</v>
      </c>
      <c r="D632">
        <f ca="1">(1.3932*Table4[[#This Row],[Simulated Live Weights]])+5.316</f>
        <v>374.64630236089454</v>
      </c>
      <c r="E632">
        <f ca="1">Table4[[#This Row],[Apply Machine 1 Model]]+NORMINV(RAND(),0,'Machine 1'!$G$22)</f>
        <v>363.65329792883051</v>
      </c>
      <c r="F632">
        <f ca="1">Table4[[#This Row],[Simulated Live Weights]]+NORMINV(RAND(),0,'Machine 2'!$G$22)</f>
        <v>258.52164942924605</v>
      </c>
      <c r="H632">
        <f t="shared" ca="1" si="30"/>
        <v>182.05660052468212</v>
      </c>
      <c r="J632">
        <f ca="1">Table5[[#This Row],[Apply Oven Model On Half Of Machine 1 And Half Of Machine 2]]+NORMINV(RAND(),0,Oven!$G$22)</f>
        <v>185.10665613734571</v>
      </c>
      <c r="L632" s="10">
        <f t="shared" ca="1" si="29"/>
        <v>189.93468417420479</v>
      </c>
      <c r="M632">
        <f ca="1">Table5[[#This Row],[Apply Oven Model On Half Of Machine 1 And Half Of Machine 2]]+NORMINV(RAND(),0,Oven!$G$22)</f>
        <v>182.4668542808954</v>
      </c>
    </row>
    <row r="633" spans="1:13" x14ac:dyDescent="0.25">
      <c r="A633">
        <v>628</v>
      </c>
      <c r="B633">
        <f t="shared" ca="1" si="28"/>
        <v>230.63521433792388</v>
      </c>
      <c r="C633">
        <f ca="1">(1.247 * Table4[[#This Row],[Simulated Live Weights]] ) + 33.009</f>
        <v>320.61111227939114</v>
      </c>
      <c r="D633">
        <f ca="1">(1.3932*Table4[[#This Row],[Simulated Live Weights]])+5.316</f>
        <v>326.63698061559552</v>
      </c>
      <c r="E633">
        <f ca="1">Table4[[#This Row],[Apply Machine 1 Model]]+NORMINV(RAND(),0,'Machine 1'!$G$22)</f>
        <v>322.10567664759333</v>
      </c>
      <c r="F633">
        <f ca="1">Table4[[#This Row],[Simulated Live Weights]]+NORMINV(RAND(),0,'Machine 2'!$G$22)</f>
        <v>233.41162301089446</v>
      </c>
      <c r="H633">
        <f t="shared" ca="1" si="30"/>
        <v>177.24817176604955</v>
      </c>
      <c r="J633">
        <f ca="1">Table5[[#This Row],[Apply Oven Model On Half Of Machine 1 And Half Of Machine 2]]+NORMINV(RAND(),0,Oven!$G$22)</f>
        <v>178.6747972176573</v>
      </c>
      <c r="L633" s="11">
        <f t="shared" ca="1" si="29"/>
        <v>207.00181096960279</v>
      </c>
      <c r="M633">
        <f ca="1">Table5[[#This Row],[Apply Oven Model On Half Of Machine 1 And Half Of Machine 2]]+NORMINV(RAND(),0,Oven!$G$22)</f>
        <v>179.41962073750344</v>
      </c>
    </row>
    <row r="634" spans="1:13" x14ac:dyDescent="0.25">
      <c r="A634">
        <v>629</v>
      </c>
      <c r="B634">
        <f t="shared" ca="1" si="28"/>
        <v>191.73648320988917</v>
      </c>
      <c r="C634">
        <f ca="1">(1.247 * Table4[[#This Row],[Simulated Live Weights]] ) + 33.009</f>
        <v>272.10439456273184</v>
      </c>
      <c r="D634">
        <f ca="1">(1.3932*Table4[[#This Row],[Simulated Live Weights]])+5.316</f>
        <v>272.44326840801756</v>
      </c>
      <c r="E634">
        <f ca="1">Table4[[#This Row],[Apply Machine 1 Model]]+NORMINV(RAND(),0,'Machine 1'!$G$22)</f>
        <v>271.58061698218143</v>
      </c>
      <c r="F634">
        <f ca="1">Table4[[#This Row],[Simulated Live Weights]]+NORMINV(RAND(),0,'Machine 2'!$G$22)</f>
        <v>190.30735772211693</v>
      </c>
      <c r="H634">
        <f t="shared" ca="1" si="30"/>
        <v>180.09684175842474</v>
      </c>
      <c r="J634">
        <f ca="1">Table5[[#This Row],[Apply Oven Model On Half Of Machine 1 And Half Of Machine 2]]+NORMINV(RAND(),0,Oven!$G$22)</f>
        <v>191.45728411059332</v>
      </c>
      <c r="L634" s="10">
        <f t="shared" ca="1" si="29"/>
        <v>276.85521462149666</v>
      </c>
      <c r="M634">
        <f ca="1">Table5[[#This Row],[Apply Oven Model On Half Of Machine 1 And Half Of Machine 2]]+NORMINV(RAND(),0,Oven!$G$22)</f>
        <v>183.36465025473603</v>
      </c>
    </row>
    <row r="635" spans="1:13" x14ac:dyDescent="0.25">
      <c r="A635">
        <v>630</v>
      </c>
      <c r="B635">
        <f t="shared" ca="1" si="28"/>
        <v>287.28022690978418</v>
      </c>
      <c r="C635">
        <f ca="1">(1.247 * Table4[[#This Row],[Simulated Live Weights]] ) + 33.009</f>
        <v>391.24744295650089</v>
      </c>
      <c r="D635">
        <f ca="1">(1.3932*Table4[[#This Row],[Simulated Live Weights]])+5.316</f>
        <v>405.5548121307113</v>
      </c>
      <c r="E635">
        <f ca="1">Table4[[#This Row],[Apply Machine 1 Model]]+NORMINV(RAND(),0,'Machine 1'!$G$22)</f>
        <v>390.5486261078488</v>
      </c>
      <c r="F635">
        <f ca="1">Table4[[#This Row],[Simulated Live Weights]]+NORMINV(RAND(),0,'Machine 2'!$G$22)</f>
        <v>289.25173479631212</v>
      </c>
      <c r="H635">
        <f t="shared" ca="1" si="30"/>
        <v>181.0293616601063</v>
      </c>
      <c r="J635">
        <f ca="1">Table5[[#This Row],[Apply Oven Model On Half Of Machine 1 And Half Of Machine 2]]+NORMINV(RAND(),0,Oven!$G$22)</f>
        <v>172.75284793650022</v>
      </c>
      <c r="L635" s="11">
        <f t="shared" ca="1" si="29"/>
        <v>258.81255688948738</v>
      </c>
      <c r="M635">
        <f ca="1">Table5[[#This Row],[Apply Oven Model On Half Of Machine 1 And Half Of Machine 2]]+NORMINV(RAND(),0,Oven!$G$22)</f>
        <v>184.52107102260021</v>
      </c>
    </row>
    <row r="636" spans="1:13" x14ac:dyDescent="0.25">
      <c r="A636">
        <v>631</v>
      </c>
      <c r="B636">
        <f t="shared" ca="1" si="28"/>
        <v>263.19392978878676</v>
      </c>
      <c r="C636">
        <f ca="1">(1.247 * Table4[[#This Row],[Simulated Live Weights]] ) + 33.009</f>
        <v>361.21183044661711</v>
      </c>
      <c r="D636">
        <f ca="1">(1.3932*Table4[[#This Row],[Simulated Live Weights]])+5.316</f>
        <v>371.99778298173771</v>
      </c>
      <c r="E636">
        <f ca="1">Table4[[#This Row],[Apply Machine 1 Model]]+NORMINV(RAND(),0,'Machine 1'!$G$22)</f>
        <v>353.44263539440971</v>
      </c>
      <c r="F636">
        <f ca="1">Table4[[#This Row],[Simulated Live Weights]]+NORMINV(RAND(),0,'Machine 2'!$G$22)</f>
        <v>269.10678478867402</v>
      </c>
      <c r="H636">
        <f t="shared" ca="1" si="30"/>
        <v>180.70143617657135</v>
      </c>
      <c r="J636">
        <f ca="1">Table5[[#This Row],[Apply Oven Model On Half Of Machine 1 And Half Of Machine 2]]+NORMINV(RAND(),0,Oven!$G$22)</f>
        <v>180.59350045608235</v>
      </c>
      <c r="L636" s="10">
        <f t="shared" ca="1" si="29"/>
        <v>275.11375131611032</v>
      </c>
      <c r="M636">
        <f ca="1">Table5[[#This Row],[Apply Oven Model On Half Of Machine 1 And Half Of Machine 2]]+NORMINV(RAND(),0,Oven!$G$22)</f>
        <v>175.71465157478693</v>
      </c>
    </row>
    <row r="637" spans="1:13" x14ac:dyDescent="0.25">
      <c r="A637">
        <v>632</v>
      </c>
      <c r="B637">
        <f t="shared" ca="1" si="28"/>
        <v>280.74723690963759</v>
      </c>
      <c r="C637">
        <f ca="1">(1.247 * Table4[[#This Row],[Simulated Live Weights]] ) + 33.009</f>
        <v>383.10080442631812</v>
      </c>
      <c r="D637">
        <f ca="1">(1.3932*Table4[[#This Row],[Simulated Live Weights]])+5.316</f>
        <v>396.45305046250706</v>
      </c>
      <c r="E637">
        <f ca="1">Table4[[#This Row],[Apply Machine 1 Model]]+NORMINV(RAND(),0,'Machine 1'!$G$22)</f>
        <v>383.29278062098632</v>
      </c>
      <c r="F637">
        <f ca="1">Table4[[#This Row],[Simulated Live Weights]]+NORMINV(RAND(),0,'Machine 2'!$G$22)</f>
        <v>279.01108029403031</v>
      </c>
      <c r="H637">
        <f t="shared" ca="1" si="30"/>
        <v>179.97736488405985</v>
      </c>
      <c r="J637">
        <f ca="1">Table5[[#This Row],[Apply Oven Model On Half Of Machine 1 And Half Of Machine 2]]+NORMINV(RAND(),0,Oven!$G$22)</f>
        <v>184.12901205061758</v>
      </c>
      <c r="L637" s="11">
        <f t="shared" ca="1" si="29"/>
        <v>241.80776433460619</v>
      </c>
      <c r="M637">
        <f ca="1">Table5[[#This Row],[Apply Oven Model On Half Of Machine 1 And Half Of Machine 2]]+NORMINV(RAND(),0,Oven!$G$22)</f>
        <v>175.04875315096965</v>
      </c>
    </row>
    <row r="638" spans="1:13" x14ac:dyDescent="0.25">
      <c r="A638">
        <v>633</v>
      </c>
      <c r="B638">
        <f t="shared" ca="1" si="28"/>
        <v>254.05879703822595</v>
      </c>
      <c r="C638">
        <f ca="1">(1.247 * Table4[[#This Row],[Simulated Live Weights]] ) + 33.009</f>
        <v>349.82031990666781</v>
      </c>
      <c r="D638">
        <f ca="1">(1.3932*Table4[[#This Row],[Simulated Live Weights]])+5.316</f>
        <v>359.27071603365636</v>
      </c>
      <c r="E638">
        <f ca="1">Table4[[#This Row],[Apply Machine 1 Model]]+NORMINV(RAND(),0,'Machine 1'!$G$22)</f>
        <v>347.69001255208212</v>
      </c>
      <c r="F638">
        <f ca="1">Table4[[#This Row],[Simulated Live Weights]]+NORMINV(RAND(),0,'Machine 2'!$G$22)</f>
        <v>257.53036421658089</v>
      </c>
      <c r="H638">
        <f t="shared" ca="1" si="30"/>
        <v>184.8688234072404</v>
      </c>
      <c r="J638">
        <f ca="1">Table5[[#This Row],[Apply Oven Model On Half Of Machine 1 And Half Of Machine 2]]+NORMINV(RAND(),0,Oven!$G$22)</f>
        <v>185.97681181365007</v>
      </c>
      <c r="L638" s="10">
        <f t="shared" ca="1" si="29"/>
        <v>219.0695292077643</v>
      </c>
      <c r="M638">
        <f ca="1">Table5[[#This Row],[Apply Oven Model On Half Of Machine 1 And Half Of Machine 2]]+NORMINV(RAND(),0,Oven!$G$22)</f>
        <v>177.94410508201173</v>
      </c>
    </row>
    <row r="639" spans="1:13" x14ac:dyDescent="0.25">
      <c r="A639">
        <v>634</v>
      </c>
      <c r="B639">
        <f t="shared" ca="1" si="28"/>
        <v>241.30869288322273</v>
      </c>
      <c r="C639">
        <f ca="1">(1.247 * Table4[[#This Row],[Simulated Live Weights]] ) + 33.009</f>
        <v>333.9209400253788</v>
      </c>
      <c r="D639">
        <f ca="1">(1.3932*Table4[[#This Row],[Simulated Live Weights]])+5.316</f>
        <v>341.50727092490587</v>
      </c>
      <c r="E639">
        <f ca="1">Table4[[#This Row],[Apply Machine 1 Model]]+NORMINV(RAND(),0,'Machine 1'!$G$22)</f>
        <v>334.78341362111718</v>
      </c>
      <c r="F639">
        <f ca="1">Table4[[#This Row],[Simulated Live Weights]]+NORMINV(RAND(),0,'Machine 2'!$G$22)</f>
        <v>246.30829763320966</v>
      </c>
      <c r="H639">
        <f t="shared" ca="1" si="30"/>
        <v>179.05940350347925</v>
      </c>
      <c r="J639">
        <f ca="1">Table5[[#This Row],[Apply Oven Model On Half Of Machine 1 And Half Of Machine 2]]+NORMINV(RAND(),0,Oven!$G$22)</f>
        <v>173.55093172802839</v>
      </c>
      <c r="L639" s="11">
        <f t="shared" ca="1" si="29"/>
        <v>274.95698454475945</v>
      </c>
      <c r="M639">
        <f ca="1">Table5[[#This Row],[Apply Oven Model On Half Of Machine 1 And Half Of Machine 2]]+NORMINV(RAND(),0,Oven!$G$22)</f>
        <v>181.31246161539508</v>
      </c>
    </row>
    <row r="640" spans="1:13" x14ac:dyDescent="0.25">
      <c r="A640">
        <v>635</v>
      </c>
      <c r="B640">
        <f t="shared" ca="1" si="28"/>
        <v>273.34952133828745</v>
      </c>
      <c r="C640">
        <f ca="1">(1.247 * Table4[[#This Row],[Simulated Live Weights]] ) + 33.009</f>
        <v>373.87585310884447</v>
      </c>
      <c r="D640">
        <f ca="1">(1.3932*Table4[[#This Row],[Simulated Live Weights]])+5.316</f>
        <v>386.14655312850203</v>
      </c>
      <c r="E640">
        <f ca="1">Table4[[#This Row],[Apply Machine 1 Model]]+NORMINV(RAND(),0,'Machine 1'!$G$22)</f>
        <v>369.84133885922353</v>
      </c>
      <c r="F640">
        <f ca="1">Table4[[#This Row],[Simulated Live Weights]]+NORMINV(RAND(),0,'Machine 2'!$G$22)</f>
        <v>281.47666256917336</v>
      </c>
      <c r="H640">
        <f t="shared" ca="1" si="30"/>
        <v>179.78790555833893</v>
      </c>
      <c r="J640">
        <f ca="1">Table5[[#This Row],[Apply Oven Model On Half Of Machine 1 And Half Of Machine 2]]+NORMINV(RAND(),0,Oven!$G$22)</f>
        <v>180.01621165765303</v>
      </c>
      <c r="L640" s="10">
        <f t="shared" ca="1" si="29"/>
        <v>269.70744612068273</v>
      </c>
      <c r="M640">
        <f ca="1">Table5[[#This Row],[Apply Oven Model On Half Of Machine 1 And Half Of Machine 2]]+NORMINV(RAND(),0,Oven!$G$22)</f>
        <v>174.11256971068616</v>
      </c>
    </row>
    <row r="641" spans="1:13" x14ac:dyDescent="0.25">
      <c r="A641">
        <v>636</v>
      </c>
      <c r="B641">
        <f t="shared" ca="1" si="28"/>
        <v>242.05834518839879</v>
      </c>
      <c r="C641">
        <f ca="1">(1.247 * Table4[[#This Row],[Simulated Live Weights]] ) + 33.009</f>
        <v>334.85575644993332</v>
      </c>
      <c r="D641">
        <f ca="1">(1.3932*Table4[[#This Row],[Simulated Live Weights]])+5.316</f>
        <v>342.55168651647716</v>
      </c>
      <c r="E641">
        <f ca="1">Table4[[#This Row],[Apply Machine 1 Model]]+NORMINV(RAND(),0,'Machine 1'!$G$22)</f>
        <v>333.57911814182916</v>
      </c>
      <c r="F641">
        <f ca="1">Table4[[#This Row],[Simulated Live Weights]]+NORMINV(RAND(),0,'Machine 2'!$G$22)</f>
        <v>237.29292172451173</v>
      </c>
      <c r="H641">
        <f t="shared" ca="1" si="30"/>
        <v>180.15695772982156</v>
      </c>
      <c r="J641">
        <f ca="1">Table5[[#This Row],[Apply Oven Model On Half Of Machine 1 And Half Of Machine 2]]+NORMINV(RAND(),0,Oven!$G$22)</f>
        <v>180.40741365731751</v>
      </c>
      <c r="L641" s="11">
        <f t="shared" ca="1" si="29"/>
        <v>227.66232592210446</v>
      </c>
      <c r="M641">
        <f ca="1">Table5[[#This Row],[Apply Oven Model On Half Of Machine 1 And Half Of Machine 2]]+NORMINV(RAND(),0,Oven!$G$22)</f>
        <v>181.40363588690707</v>
      </c>
    </row>
    <row r="642" spans="1:13" x14ac:dyDescent="0.25">
      <c r="A642">
        <v>637</v>
      </c>
      <c r="B642">
        <f t="shared" ca="1" si="28"/>
        <v>270.02983932340669</v>
      </c>
      <c r="C642">
        <f ca="1">(1.247 * Table4[[#This Row],[Simulated Live Weights]] ) + 33.009</f>
        <v>369.73620963628821</v>
      </c>
      <c r="D642">
        <f ca="1">(1.3932*Table4[[#This Row],[Simulated Live Weights]])+5.316</f>
        <v>381.52157214537016</v>
      </c>
      <c r="E642">
        <f ca="1">Table4[[#This Row],[Apply Machine 1 Model]]+NORMINV(RAND(),0,'Machine 1'!$G$22)</f>
        <v>368.70008289620267</v>
      </c>
      <c r="F642">
        <f ca="1">Table4[[#This Row],[Simulated Live Weights]]+NORMINV(RAND(),0,'Machine 2'!$G$22)</f>
        <v>270.7908128299411</v>
      </c>
      <c r="H642">
        <f t="shared" ca="1" si="30"/>
        <v>180.88412087177815</v>
      </c>
      <c r="J642">
        <f ca="1">Table5[[#This Row],[Apply Oven Model On Half Of Machine 1 And Half Of Machine 2]]+NORMINV(RAND(),0,Oven!$G$22)</f>
        <v>168.7687827608934</v>
      </c>
      <c r="L642" s="10">
        <f t="shared" ca="1" si="29"/>
        <v>268.97976165415497</v>
      </c>
      <c r="M642">
        <f ca="1">Table5[[#This Row],[Apply Oven Model On Half Of Machine 1 And Half Of Machine 2]]+NORMINV(RAND(),0,Oven!$G$22)</f>
        <v>179.17392190825356</v>
      </c>
    </row>
    <row r="643" spans="1:13" x14ac:dyDescent="0.25">
      <c r="A643">
        <v>638</v>
      </c>
      <c r="B643">
        <f t="shared" ca="1" si="28"/>
        <v>252.40963469043288</v>
      </c>
      <c r="C643">
        <f ca="1">(1.247 * Table4[[#This Row],[Simulated Live Weights]] ) + 33.009</f>
        <v>347.76381445896982</v>
      </c>
      <c r="D643">
        <f ca="1">(1.3932*Table4[[#This Row],[Simulated Live Weights]])+5.316</f>
        <v>356.97310305071107</v>
      </c>
      <c r="E643">
        <f ca="1">Table4[[#This Row],[Apply Machine 1 Model]]+NORMINV(RAND(),0,'Machine 1'!$G$22)</f>
        <v>346.70883678690359</v>
      </c>
      <c r="F643">
        <f ca="1">Table4[[#This Row],[Simulated Live Weights]]+NORMINV(RAND(),0,'Machine 2'!$G$22)</f>
        <v>246.58021320267551</v>
      </c>
      <c r="H643">
        <f t="shared" ca="1" si="30"/>
        <v>180.19605799423198</v>
      </c>
      <c r="J643">
        <f ca="1">Table5[[#This Row],[Apply Oven Model On Half Of Machine 1 And Half Of Machine 2]]+NORMINV(RAND(),0,Oven!$G$22)</f>
        <v>169.33332590365185</v>
      </c>
      <c r="L643" s="11">
        <f t="shared" ca="1" si="29"/>
        <v>257.6772710852664</v>
      </c>
      <c r="M643">
        <f ca="1">Table5[[#This Row],[Apply Oven Model On Half Of Machine 1 And Half Of Machine 2]]+NORMINV(RAND(),0,Oven!$G$22)</f>
        <v>187.26620916043419</v>
      </c>
    </row>
    <row r="644" spans="1:13" x14ac:dyDescent="0.25">
      <c r="A644">
        <v>639</v>
      </c>
      <c r="B644">
        <f t="shared" ca="1" si="28"/>
        <v>238.0258163396276</v>
      </c>
      <c r="C644">
        <f ca="1">(1.247 * Table4[[#This Row],[Simulated Live Weights]] ) + 33.009</f>
        <v>329.82719297551563</v>
      </c>
      <c r="D644">
        <f ca="1">(1.3932*Table4[[#This Row],[Simulated Live Weights]])+5.316</f>
        <v>336.93356732436916</v>
      </c>
      <c r="E644">
        <f ca="1">Table4[[#This Row],[Apply Machine 1 Model]]+NORMINV(RAND(),0,'Machine 1'!$G$22)</f>
        <v>318.70564403983184</v>
      </c>
      <c r="F644">
        <f ca="1">Table4[[#This Row],[Simulated Live Weights]]+NORMINV(RAND(),0,'Machine 2'!$G$22)</f>
        <v>245.85297668439731</v>
      </c>
      <c r="H644">
        <f t="shared" ca="1" si="30"/>
        <v>181.15322075139539</v>
      </c>
      <c r="J644">
        <f ca="1">Table5[[#This Row],[Apply Oven Model On Half Of Machine 1 And Half Of Machine 2]]+NORMINV(RAND(),0,Oven!$G$22)</f>
        <v>182.55515029701129</v>
      </c>
      <c r="L644" s="10">
        <f t="shared" ca="1" si="29"/>
        <v>243.90442149977986</v>
      </c>
      <c r="M644">
        <f ca="1">Table5[[#This Row],[Apply Oven Model On Half Of Machine 1 And Half Of Machine 2]]+NORMINV(RAND(),0,Oven!$G$22)</f>
        <v>176.63563238298599</v>
      </c>
    </row>
    <row r="645" spans="1:13" x14ac:dyDescent="0.25">
      <c r="A645">
        <v>640</v>
      </c>
      <c r="B645">
        <f t="shared" ca="1" si="28"/>
        <v>250.28585915452123</v>
      </c>
      <c r="C645">
        <f ca="1">(1.247 * Table4[[#This Row],[Simulated Live Weights]] ) + 33.009</f>
        <v>345.11546636568801</v>
      </c>
      <c r="D645">
        <f ca="1">(1.3932*Table4[[#This Row],[Simulated Live Weights]])+5.316</f>
        <v>354.01425897407893</v>
      </c>
      <c r="E645">
        <f ca="1">Table4[[#This Row],[Apply Machine 1 Model]]+NORMINV(RAND(),0,'Machine 1'!$G$22)</f>
        <v>347.94078470201504</v>
      </c>
      <c r="F645">
        <f ca="1">Table4[[#This Row],[Simulated Live Weights]]+NORMINV(RAND(),0,'Machine 2'!$G$22)</f>
        <v>253.89684597992954</v>
      </c>
      <c r="H645">
        <f t="shared" ca="1" si="30"/>
        <v>181.10098915224617</v>
      </c>
      <c r="J645">
        <f ca="1">Table5[[#This Row],[Apply Oven Model On Half Of Machine 1 And Half Of Machine 2]]+NORMINV(RAND(),0,Oven!$G$22)</f>
        <v>196.2017872588537</v>
      </c>
      <c r="L645" s="11">
        <f t="shared" ca="1" si="29"/>
        <v>255.00173074369621</v>
      </c>
      <c r="M645">
        <f ca="1">Table5[[#This Row],[Apply Oven Model On Half Of Machine 1 And Half Of Machine 2]]+NORMINV(RAND(),0,Oven!$G$22)</f>
        <v>177.87115038184575</v>
      </c>
    </row>
    <row r="646" spans="1:13" x14ac:dyDescent="0.25">
      <c r="A646">
        <v>641</v>
      </c>
      <c r="B646">
        <f t="shared" ref="B646:B709" ca="1" si="31">NORMINV(RAND(),$E$2,$E$3)</f>
        <v>254.12930999338576</v>
      </c>
      <c r="C646">
        <f ca="1">(1.247 * Table4[[#This Row],[Simulated Live Weights]] ) + 33.009</f>
        <v>349.90824956175209</v>
      </c>
      <c r="D646">
        <f ca="1">(1.3932*Table4[[#This Row],[Simulated Live Weights]])+5.316</f>
        <v>359.36895468278499</v>
      </c>
      <c r="E646">
        <f ca="1">Table4[[#This Row],[Apply Machine 1 Model]]+NORMINV(RAND(),0,'Machine 1'!$G$22)</f>
        <v>351.94161885553444</v>
      </c>
      <c r="F646">
        <f ca="1">Table4[[#This Row],[Simulated Live Weights]]+NORMINV(RAND(),0,'Machine 2'!$G$22)</f>
        <v>259.9453793656603</v>
      </c>
      <c r="H646">
        <f t="shared" ca="1" si="30"/>
        <v>182.46397010892173</v>
      </c>
      <c r="J646">
        <f ca="1">Table5[[#This Row],[Apply Oven Model On Half Of Machine 1 And Half Of Machine 2]]+NORMINV(RAND(),0,Oven!$G$22)</f>
        <v>182.98142017783036</v>
      </c>
      <c r="L646" s="10">
        <f t="shared" ref="L646:L709" ca="1" si="32">NORMINV(RAND(),$E$2,$E$3)</f>
        <v>258.64986905711385</v>
      </c>
      <c r="M646">
        <f ca="1">Table5[[#This Row],[Apply Oven Model On Half Of Machine 1 And Half Of Machine 2]]+NORMINV(RAND(),0,Oven!$G$22)</f>
        <v>184.95661030056175</v>
      </c>
    </row>
    <row r="647" spans="1:13" x14ac:dyDescent="0.25">
      <c r="A647">
        <v>642</v>
      </c>
      <c r="B647">
        <f t="shared" ca="1" si="31"/>
        <v>255.88455425139239</v>
      </c>
      <c r="C647">
        <f ca="1">(1.247 * Table4[[#This Row],[Simulated Live Weights]] ) + 33.009</f>
        <v>352.09703915148634</v>
      </c>
      <c r="D647">
        <f ca="1">(1.3932*Table4[[#This Row],[Simulated Live Weights]])+5.316</f>
        <v>361.81436098303982</v>
      </c>
      <c r="E647">
        <f ca="1">Table4[[#This Row],[Apply Machine 1 Model]]+NORMINV(RAND(),0,'Machine 1'!$G$22)</f>
        <v>353.66706081050296</v>
      </c>
      <c r="F647">
        <f ca="1">Table4[[#This Row],[Simulated Live Weights]]+NORMINV(RAND(),0,'Machine 2'!$G$22)</f>
        <v>266.29388719884355</v>
      </c>
      <c r="H647">
        <f t="shared" ca="1" si="30"/>
        <v>174.19525819220684</v>
      </c>
      <c r="J647">
        <f ca="1">Table5[[#This Row],[Apply Oven Model On Half Of Machine 1 And Half Of Machine 2]]+NORMINV(RAND(),0,Oven!$G$22)</f>
        <v>165.7457723033227</v>
      </c>
      <c r="L647" s="11">
        <f t="shared" ca="1" si="32"/>
        <v>203.18573517347187</v>
      </c>
      <c r="M647">
        <f ca="1">Table5[[#This Row],[Apply Oven Model On Half Of Machine 1 And Half Of Machine 2]]+NORMINV(RAND(),0,Oven!$G$22)</f>
        <v>164.67277816784966</v>
      </c>
    </row>
    <row r="648" spans="1:13" x14ac:dyDescent="0.25">
      <c r="A648">
        <v>643</v>
      </c>
      <c r="B648">
        <f t="shared" ca="1" si="31"/>
        <v>232.26156008752866</v>
      </c>
      <c r="C648">
        <f ca="1">(1.247 * Table4[[#This Row],[Simulated Live Weights]] ) + 33.009</f>
        <v>322.63916542914831</v>
      </c>
      <c r="D648">
        <f ca="1">(1.3932*Table4[[#This Row],[Simulated Live Weights]])+5.316</f>
        <v>328.90280551394488</v>
      </c>
      <c r="E648">
        <f ca="1">Table4[[#This Row],[Apply Machine 1 Model]]+NORMINV(RAND(),0,'Machine 1'!$G$22)</f>
        <v>317.66939864146173</v>
      </c>
      <c r="F648">
        <f ca="1">Table4[[#This Row],[Simulated Live Weights]]+NORMINV(RAND(),0,'Machine 2'!$G$22)</f>
        <v>232.63094624609778</v>
      </c>
      <c r="H648">
        <f t="shared" ca="1" si="30"/>
        <v>175.62636074758618</v>
      </c>
      <c r="J648">
        <f ca="1">Table5[[#This Row],[Apply Oven Model On Half Of Machine 1 And Half Of Machine 2]]+NORMINV(RAND(),0,Oven!$G$22)</f>
        <v>175.79707264884254</v>
      </c>
      <c r="L648" s="10">
        <f t="shared" ca="1" si="32"/>
        <v>237.62197555366018</v>
      </c>
      <c r="M648">
        <f ca="1">Table5[[#This Row],[Apply Oven Model On Half Of Machine 1 And Half Of Machine 2]]+NORMINV(RAND(),0,Oven!$G$22)</f>
        <v>165.8535958069358</v>
      </c>
    </row>
    <row r="649" spans="1:13" x14ac:dyDescent="0.25">
      <c r="A649">
        <v>644</v>
      </c>
      <c r="B649">
        <f t="shared" ca="1" si="31"/>
        <v>241.27564184063348</v>
      </c>
      <c r="C649">
        <f ca="1">(1.247 * Table4[[#This Row],[Simulated Live Weights]] ) + 33.009</f>
        <v>333.87972537526997</v>
      </c>
      <c r="D649">
        <f ca="1">(1.3932*Table4[[#This Row],[Simulated Live Weights]])+5.316</f>
        <v>341.46122421237055</v>
      </c>
      <c r="E649">
        <f ca="1">Table4[[#This Row],[Apply Machine 1 Model]]+NORMINV(RAND(),0,'Machine 1'!$G$22)</f>
        <v>333.03009587024093</v>
      </c>
      <c r="F649">
        <f ca="1">Table4[[#This Row],[Simulated Live Weights]]+NORMINV(RAND(),0,'Machine 2'!$G$22)</f>
        <v>247.23433348165483</v>
      </c>
      <c r="H649">
        <f t="shared" ca="1" si="30"/>
        <v>181.85450207911353</v>
      </c>
      <c r="J649">
        <f ca="1">Table5[[#This Row],[Apply Oven Model On Half Of Machine 1 And Half Of Machine 2]]+NORMINV(RAND(),0,Oven!$G$22)</f>
        <v>188.98552032816707</v>
      </c>
      <c r="L649" s="11">
        <f t="shared" ca="1" si="32"/>
        <v>207.54409780914651</v>
      </c>
      <c r="M649">
        <f ca="1">Table5[[#This Row],[Apply Oven Model On Half Of Machine 1 And Half Of Machine 2]]+NORMINV(RAND(),0,Oven!$G$22)</f>
        <v>178.69995346824047</v>
      </c>
    </row>
    <row r="650" spans="1:13" x14ac:dyDescent="0.25">
      <c r="A650">
        <v>645</v>
      </c>
      <c r="B650">
        <f t="shared" ca="1" si="31"/>
        <v>234.50451788651077</v>
      </c>
      <c r="C650">
        <f ca="1">(1.247 * Table4[[#This Row],[Simulated Live Weights]] ) + 33.009</f>
        <v>325.43613380447897</v>
      </c>
      <c r="D650">
        <f ca="1">(1.3932*Table4[[#This Row],[Simulated Live Weights]])+5.316</f>
        <v>332.02769431948678</v>
      </c>
      <c r="E650">
        <f ca="1">Table4[[#This Row],[Apply Machine 1 Model]]+NORMINV(RAND(),0,'Machine 1'!$G$22)</f>
        <v>328.45469017590705</v>
      </c>
      <c r="F650">
        <f ca="1">Table4[[#This Row],[Simulated Live Weights]]+NORMINV(RAND(),0,'Machine 2'!$G$22)</f>
        <v>230.01357464070355</v>
      </c>
      <c r="H650">
        <f t="shared" ca="1" si="30"/>
        <v>178.02553984982592</v>
      </c>
      <c r="J650">
        <f ca="1">Table5[[#This Row],[Apply Oven Model On Half Of Machine 1 And Half Of Machine 2]]+NORMINV(RAND(),0,Oven!$G$22)</f>
        <v>181.38344305229876</v>
      </c>
      <c r="L650" s="10">
        <f t="shared" ca="1" si="32"/>
        <v>267.33316048131371</v>
      </c>
      <c r="M650">
        <f ca="1">Table5[[#This Row],[Apply Oven Model On Half Of Machine 1 And Half Of Machine 2]]+NORMINV(RAND(),0,Oven!$G$22)</f>
        <v>183.07214093142946</v>
      </c>
    </row>
    <row r="651" spans="1:13" x14ac:dyDescent="0.25">
      <c r="A651">
        <v>646</v>
      </c>
      <c r="B651">
        <f t="shared" ca="1" si="31"/>
        <v>305.83950310795285</v>
      </c>
      <c r="C651">
        <f ca="1">(1.247 * Table4[[#This Row],[Simulated Live Weights]] ) + 33.009</f>
        <v>414.39086037561725</v>
      </c>
      <c r="D651">
        <f ca="1">(1.3932*Table4[[#This Row],[Simulated Live Weights]])+5.316</f>
        <v>431.41159572999987</v>
      </c>
      <c r="E651">
        <f ca="1">Table4[[#This Row],[Apply Machine 1 Model]]+NORMINV(RAND(),0,'Machine 1'!$G$22)</f>
        <v>418.94076471041848</v>
      </c>
      <c r="F651">
        <f ca="1">Table4[[#This Row],[Simulated Live Weights]]+NORMINV(RAND(),0,'Machine 2'!$G$22)</f>
        <v>309.22997434445728</v>
      </c>
      <c r="H651">
        <f t="shared" ca="1" si="30"/>
        <v>174.452265723739</v>
      </c>
      <c r="J651">
        <f ca="1">Table5[[#This Row],[Apply Oven Model On Half Of Machine 1 And Half Of Machine 2]]+NORMINV(RAND(),0,Oven!$G$22)</f>
        <v>177.49654850546875</v>
      </c>
      <c r="L651" s="11">
        <f t="shared" ca="1" si="32"/>
        <v>276.36021052003184</v>
      </c>
      <c r="M651">
        <f ca="1">Table5[[#This Row],[Apply Oven Model On Half Of Machine 1 And Half Of Machine 2]]+NORMINV(RAND(),0,Oven!$G$22)</f>
        <v>179.73674515437654</v>
      </c>
    </row>
    <row r="652" spans="1:13" x14ac:dyDescent="0.25">
      <c r="A652">
        <v>647</v>
      </c>
      <c r="B652">
        <f t="shared" ca="1" si="31"/>
        <v>254.60440179180694</v>
      </c>
      <c r="C652">
        <f ca="1">(1.247 * Table4[[#This Row],[Simulated Live Weights]] ) + 33.009</f>
        <v>350.5006890343833</v>
      </c>
      <c r="D652">
        <f ca="1">(1.3932*Table4[[#This Row],[Simulated Live Weights]])+5.316</f>
        <v>360.03085257634541</v>
      </c>
      <c r="E652">
        <f ca="1">Table4[[#This Row],[Apply Machine 1 Model]]+NORMINV(RAND(),0,'Machine 1'!$G$22)</f>
        <v>349.7876275726893</v>
      </c>
      <c r="F652">
        <f ca="1">Table4[[#This Row],[Simulated Live Weights]]+NORMINV(RAND(),0,'Machine 2'!$G$22)</f>
        <v>263.6714762538258</v>
      </c>
      <c r="H652">
        <f t="shared" ca="1" si="30"/>
        <v>183.47795304745378</v>
      </c>
      <c r="J652">
        <f ca="1">Table5[[#This Row],[Apply Oven Model On Half Of Machine 1 And Half Of Machine 2]]+NORMINV(RAND(),0,Oven!$G$22)</f>
        <v>173.88402644930719</v>
      </c>
      <c r="L652" s="10">
        <f t="shared" ca="1" si="32"/>
        <v>233.55731756040669</v>
      </c>
      <c r="M652">
        <f ca="1">Table5[[#This Row],[Apply Oven Model On Half Of Machine 1 And Half Of Machine 2]]+NORMINV(RAND(),0,Oven!$G$22)</f>
        <v>186.53871325425521</v>
      </c>
    </row>
    <row r="653" spans="1:13" x14ac:dyDescent="0.25">
      <c r="A653">
        <v>648</v>
      </c>
      <c r="B653">
        <f t="shared" ca="1" si="31"/>
        <v>272.67400746492319</v>
      </c>
      <c r="C653">
        <f ca="1">(1.247 * Table4[[#This Row],[Simulated Live Weights]] ) + 33.009</f>
        <v>373.03348730875928</v>
      </c>
      <c r="D653">
        <f ca="1">(1.3932*Table4[[#This Row],[Simulated Live Weights]])+5.316</f>
        <v>385.20542720013094</v>
      </c>
      <c r="E653">
        <f ca="1">Table4[[#This Row],[Apply Machine 1 Model]]+NORMINV(RAND(),0,'Machine 1'!$G$22)</f>
        <v>374.56409230780594</v>
      </c>
      <c r="F653">
        <f ca="1">Table4[[#This Row],[Simulated Live Weights]]+NORMINV(RAND(),0,'Machine 2'!$G$22)</f>
        <v>268.18815001830001</v>
      </c>
      <c r="H653">
        <f t="shared" ca="1" si="30"/>
        <v>179.59219288668692</v>
      </c>
      <c r="J653">
        <f ca="1">Table5[[#This Row],[Apply Oven Model On Half Of Machine 1 And Half Of Machine 2]]+NORMINV(RAND(),0,Oven!$G$22)</f>
        <v>172.13640359615817</v>
      </c>
      <c r="L653" s="11">
        <f t="shared" ca="1" si="32"/>
        <v>249.76030235800889</v>
      </c>
      <c r="M653">
        <f ca="1">Table5[[#This Row],[Apply Oven Model On Half Of Machine 1 And Half Of Machine 2]]+NORMINV(RAND(),0,Oven!$G$22)</f>
        <v>178.33579500383561</v>
      </c>
    </row>
    <row r="654" spans="1:13" x14ac:dyDescent="0.25">
      <c r="A654">
        <v>649</v>
      </c>
      <c r="B654">
        <f t="shared" ca="1" si="31"/>
        <v>261.78045594311607</v>
      </c>
      <c r="C654">
        <f ca="1">(1.247 * Table4[[#This Row],[Simulated Live Weights]] ) + 33.009</f>
        <v>359.44922856106575</v>
      </c>
      <c r="D654">
        <f ca="1">(1.3932*Table4[[#This Row],[Simulated Live Weights]])+5.316</f>
        <v>370.02853121994929</v>
      </c>
      <c r="E654">
        <f ca="1">Table4[[#This Row],[Apply Machine 1 Model]]+NORMINV(RAND(),0,'Machine 1'!$G$22)</f>
        <v>353.46766944105713</v>
      </c>
      <c r="F654">
        <f ca="1">Table4[[#This Row],[Simulated Live Weights]]+NORMINV(RAND(),0,'Machine 2'!$G$22)</f>
        <v>264.41417625416403</v>
      </c>
      <c r="H654">
        <f t="shared" ca="1" si="30"/>
        <v>183.12129430091588</v>
      </c>
      <c r="J654">
        <f ca="1">Table5[[#This Row],[Apply Oven Model On Half Of Machine 1 And Half Of Machine 2]]+NORMINV(RAND(),0,Oven!$G$22)</f>
        <v>185.57927190112125</v>
      </c>
      <c r="L654" s="10">
        <f t="shared" ca="1" si="32"/>
        <v>257.43707317052139</v>
      </c>
      <c r="M654">
        <f ca="1">Table5[[#This Row],[Apply Oven Model On Half Of Machine 1 And Half Of Machine 2]]+NORMINV(RAND(),0,Oven!$G$22)</f>
        <v>178.11916134059905</v>
      </c>
    </row>
    <row r="655" spans="1:13" x14ac:dyDescent="0.25">
      <c r="A655">
        <v>650</v>
      </c>
      <c r="B655">
        <f t="shared" ca="1" si="31"/>
        <v>233.62979429656187</v>
      </c>
      <c r="C655">
        <f ca="1">(1.247 * Table4[[#This Row],[Simulated Live Weights]] ) + 33.009</f>
        <v>324.3453534878127</v>
      </c>
      <c r="D655">
        <f ca="1">(1.3932*Table4[[#This Row],[Simulated Live Weights]])+5.316</f>
        <v>330.80902941396999</v>
      </c>
      <c r="E655">
        <f ca="1">Table4[[#This Row],[Apply Machine 1 Model]]+NORMINV(RAND(),0,'Machine 1'!$G$22)</f>
        <v>325.40012163915077</v>
      </c>
      <c r="F655">
        <f ca="1">Table4[[#This Row],[Simulated Live Weights]]+NORMINV(RAND(),0,'Machine 2'!$G$22)</f>
        <v>242.38669222238539</v>
      </c>
      <c r="H655">
        <f t="shared" ca="1" si="30"/>
        <v>175.76620037839467</v>
      </c>
      <c r="J655">
        <f ca="1">Table5[[#This Row],[Apply Oven Model On Half Of Machine 1 And Half Of Machine 2]]+NORMINV(RAND(),0,Oven!$G$22)</f>
        <v>173.39263860989351</v>
      </c>
      <c r="L655" s="11">
        <f t="shared" ca="1" si="32"/>
        <v>279.38596332351062</v>
      </c>
      <c r="M655">
        <f ca="1">Table5[[#This Row],[Apply Oven Model On Half Of Machine 1 And Half Of Machine 2]]+NORMINV(RAND(),0,Oven!$G$22)</f>
        <v>172.89884886692516</v>
      </c>
    </row>
    <row r="656" spans="1:13" x14ac:dyDescent="0.25">
      <c r="A656">
        <v>651</v>
      </c>
      <c r="B656">
        <f t="shared" ca="1" si="31"/>
        <v>252.9159084228757</v>
      </c>
      <c r="C656">
        <f ca="1">(1.247 * Table4[[#This Row],[Simulated Live Weights]] ) + 33.009</f>
        <v>348.39513780332607</v>
      </c>
      <c r="D656">
        <f ca="1">(1.3932*Table4[[#This Row],[Simulated Live Weights]])+5.316</f>
        <v>357.67844361475039</v>
      </c>
      <c r="E656">
        <f ca="1">Table4[[#This Row],[Apply Machine 1 Model]]+NORMINV(RAND(),0,'Machine 1'!$G$22)</f>
        <v>339.19510166317679</v>
      </c>
      <c r="F656">
        <f ca="1">Table4[[#This Row],[Simulated Live Weights]]+NORMINV(RAND(),0,'Machine 2'!$G$22)</f>
        <v>249.64205057056054</v>
      </c>
      <c r="H656">
        <f t="shared" ca="1" si="30"/>
        <v>183.0879666162362</v>
      </c>
      <c r="J656">
        <f ca="1">Table5[[#This Row],[Apply Oven Model On Half Of Machine 1 And Half Of Machine 2]]+NORMINV(RAND(),0,Oven!$G$22)</f>
        <v>182.68007483311689</v>
      </c>
      <c r="L656" s="10">
        <f t="shared" ca="1" si="32"/>
        <v>251.1667207546765</v>
      </c>
      <c r="M656">
        <f ca="1">Table5[[#This Row],[Apply Oven Model On Half Of Machine 1 And Half Of Machine 2]]+NORMINV(RAND(),0,Oven!$G$22)</f>
        <v>181.83265193319556</v>
      </c>
    </row>
    <row r="657" spans="1:13" x14ac:dyDescent="0.25">
      <c r="A657">
        <v>652</v>
      </c>
      <c r="B657">
        <f t="shared" ca="1" si="31"/>
        <v>219.84461739851943</v>
      </c>
      <c r="C657">
        <f ca="1">(1.247 * Table4[[#This Row],[Simulated Live Weights]] ) + 33.009</f>
        <v>307.15523789595375</v>
      </c>
      <c r="D657">
        <f ca="1">(1.3932*Table4[[#This Row],[Simulated Live Weights]])+5.316</f>
        <v>311.60352095961724</v>
      </c>
      <c r="E657">
        <f ca="1">Table4[[#This Row],[Apply Machine 1 Model]]+NORMINV(RAND(),0,'Machine 1'!$G$22)</f>
        <v>310.17365029205814</v>
      </c>
      <c r="F657">
        <f ca="1">Table4[[#This Row],[Simulated Live Weights]]+NORMINV(RAND(),0,'Machine 2'!$G$22)</f>
        <v>227.36043793585463</v>
      </c>
      <c r="H657">
        <f t="shared" ca="1" si="30"/>
        <v>181.04943632151105</v>
      </c>
      <c r="J657">
        <f ca="1">Table5[[#This Row],[Apply Oven Model On Half Of Machine 1 And Half Of Machine 2]]+NORMINV(RAND(),0,Oven!$G$22)</f>
        <v>185.31462677006101</v>
      </c>
      <c r="L657" s="11">
        <f t="shared" ca="1" si="32"/>
        <v>215.65572214314489</v>
      </c>
      <c r="M657">
        <f ca="1">Table5[[#This Row],[Apply Oven Model On Half Of Machine 1 And Half Of Machine 2]]+NORMINV(RAND(),0,Oven!$G$22)</f>
        <v>173.64306191908815</v>
      </c>
    </row>
    <row r="658" spans="1:13" x14ac:dyDescent="0.25">
      <c r="A658">
        <v>653</v>
      </c>
      <c r="B658">
        <f t="shared" ca="1" si="31"/>
        <v>265.57789202669545</v>
      </c>
      <c r="C658">
        <f ca="1">(1.247 * Table4[[#This Row],[Simulated Live Weights]] ) + 33.009</f>
        <v>364.18463135728928</v>
      </c>
      <c r="D658">
        <f ca="1">(1.3932*Table4[[#This Row],[Simulated Live Weights]])+5.316</f>
        <v>375.31911917159209</v>
      </c>
      <c r="E658">
        <f ca="1">Table4[[#This Row],[Apply Machine 1 Model]]+NORMINV(RAND(),0,'Machine 1'!$G$22)</f>
        <v>361.48810846027959</v>
      </c>
      <c r="F658">
        <f ca="1">Table4[[#This Row],[Simulated Live Weights]]+NORMINV(RAND(),0,'Machine 2'!$G$22)</f>
        <v>260.04470963623965</v>
      </c>
      <c r="H658">
        <f t="shared" ca="1" si="30"/>
        <v>177.05415573023859</v>
      </c>
      <c r="J658">
        <f ca="1">Table5[[#This Row],[Apply Oven Model On Half Of Machine 1 And Half Of Machine 2]]+NORMINV(RAND(),0,Oven!$G$22)</f>
        <v>175.77741637444089</v>
      </c>
      <c r="L658" s="10">
        <f t="shared" ca="1" si="32"/>
        <v>256.30173392666148</v>
      </c>
      <c r="M658">
        <f ca="1">Table5[[#This Row],[Apply Oven Model On Half Of Machine 1 And Half Of Machine 2]]+NORMINV(RAND(),0,Oven!$G$22)</f>
        <v>176.0745029791029</v>
      </c>
    </row>
    <row r="659" spans="1:13" x14ac:dyDescent="0.25">
      <c r="A659">
        <v>654</v>
      </c>
      <c r="B659">
        <f t="shared" ca="1" si="31"/>
        <v>238.92102132146772</v>
      </c>
      <c r="C659">
        <f ca="1">(1.247 * Table4[[#This Row],[Simulated Live Weights]] ) + 33.009</f>
        <v>330.94351358787031</v>
      </c>
      <c r="D659">
        <f ca="1">(1.3932*Table4[[#This Row],[Simulated Live Weights]])+5.316</f>
        <v>338.18076690506882</v>
      </c>
      <c r="E659">
        <f ca="1">Table4[[#This Row],[Apply Machine 1 Model]]+NORMINV(RAND(),0,'Machine 1'!$G$22)</f>
        <v>324.42528723123286</v>
      </c>
      <c r="F659">
        <f ca="1">Table4[[#This Row],[Simulated Live Weights]]+NORMINV(RAND(),0,'Machine 2'!$G$22)</f>
        <v>240.16064258885098</v>
      </c>
      <c r="H659">
        <f t="shared" ca="1" si="30"/>
        <v>177.64433778996371</v>
      </c>
      <c r="J659">
        <f ca="1">Table5[[#This Row],[Apply Oven Model On Half Of Machine 1 And Half Of Machine 2]]+NORMINV(RAND(),0,Oven!$G$22)</f>
        <v>174.27699494866923</v>
      </c>
      <c r="L659" s="11">
        <f t="shared" ca="1" si="32"/>
        <v>214.94680790235151</v>
      </c>
      <c r="M659">
        <f ca="1">Table5[[#This Row],[Apply Oven Model On Half Of Machine 1 And Half Of Machine 2]]+NORMINV(RAND(),0,Oven!$G$22)</f>
        <v>182.84485129582504</v>
      </c>
    </row>
    <row r="660" spans="1:13" x14ac:dyDescent="0.25">
      <c r="A660">
        <v>655</v>
      </c>
      <c r="B660">
        <f t="shared" ca="1" si="31"/>
        <v>279.24878748251018</v>
      </c>
      <c r="C660">
        <f ca="1">(1.247 * Table4[[#This Row],[Simulated Live Weights]] ) + 33.009</f>
        <v>381.23223799069024</v>
      </c>
      <c r="D660">
        <f ca="1">(1.3932*Table4[[#This Row],[Simulated Live Weights]])+5.316</f>
        <v>394.36541072063318</v>
      </c>
      <c r="E660">
        <f ca="1">Table4[[#This Row],[Apply Machine 1 Model]]+NORMINV(RAND(),0,'Machine 1'!$G$22)</f>
        <v>380.30282902419748</v>
      </c>
      <c r="F660">
        <f ca="1">Table4[[#This Row],[Simulated Live Weights]]+NORMINV(RAND(),0,'Machine 2'!$G$22)</f>
        <v>275.58698505275231</v>
      </c>
      <c r="H660">
        <f t="shared" ca="1" si="30"/>
        <v>176.5423858715267</v>
      </c>
      <c r="J660">
        <f ca="1">Table5[[#This Row],[Apply Oven Model On Half Of Machine 1 And Half Of Machine 2]]+NORMINV(RAND(),0,Oven!$G$22)</f>
        <v>171.40198193054687</v>
      </c>
      <c r="L660" s="10">
        <f t="shared" ca="1" si="32"/>
        <v>244.74842135665332</v>
      </c>
      <c r="M660">
        <f ca="1">Table5[[#This Row],[Apply Oven Model On Half Of Machine 1 And Half Of Machine 2]]+NORMINV(RAND(),0,Oven!$G$22)</f>
        <v>174.22535571960663</v>
      </c>
    </row>
    <row r="661" spans="1:13" x14ac:dyDescent="0.25">
      <c r="A661">
        <v>656</v>
      </c>
      <c r="B661">
        <f t="shared" ca="1" si="31"/>
        <v>239.68646452472834</v>
      </c>
      <c r="C661">
        <f ca="1">(1.247 * Table4[[#This Row],[Simulated Live Weights]] ) + 33.009</f>
        <v>331.89802126233627</v>
      </c>
      <c r="D661">
        <f ca="1">(1.3932*Table4[[#This Row],[Simulated Live Weights]])+5.316</f>
        <v>339.24718237585148</v>
      </c>
      <c r="E661">
        <f ca="1">Table4[[#This Row],[Apply Machine 1 Model]]+NORMINV(RAND(),0,'Machine 1'!$G$22)</f>
        <v>332.94579208856618</v>
      </c>
      <c r="F661">
        <f ca="1">Table4[[#This Row],[Simulated Live Weights]]+NORMINV(RAND(),0,'Machine 2'!$G$22)</f>
        <v>242.00128605991617</v>
      </c>
      <c r="H661">
        <f t="shared" ca="1" si="30"/>
        <v>175.86678565941398</v>
      </c>
      <c r="J661">
        <f ca="1">Table5[[#This Row],[Apply Oven Model On Half Of Machine 1 And Half Of Machine 2]]+NORMINV(RAND(),0,Oven!$G$22)</f>
        <v>173.36826849833872</v>
      </c>
      <c r="L661" s="11">
        <f t="shared" ca="1" si="32"/>
        <v>227.73989533618621</v>
      </c>
      <c r="M661">
        <f ca="1">Table5[[#This Row],[Apply Oven Model On Half Of Machine 1 And Half Of Machine 2]]+NORMINV(RAND(),0,Oven!$G$22)</f>
        <v>177.36209377903702</v>
      </c>
    </row>
    <row r="662" spans="1:13" x14ac:dyDescent="0.25">
      <c r="A662">
        <v>657</v>
      </c>
      <c r="B662">
        <f t="shared" ca="1" si="31"/>
        <v>229.26125086406148</v>
      </c>
      <c r="C662">
        <f ca="1">(1.247 * Table4[[#This Row],[Simulated Live Weights]] ) + 33.009</f>
        <v>318.89777982748473</v>
      </c>
      <c r="D662">
        <f ca="1">(1.3932*Table4[[#This Row],[Simulated Live Weights]])+5.316</f>
        <v>324.72277470381044</v>
      </c>
      <c r="E662">
        <f ca="1">Table4[[#This Row],[Apply Machine 1 Model]]+NORMINV(RAND(),0,'Machine 1'!$G$22)</f>
        <v>312.12077646319574</v>
      </c>
      <c r="F662">
        <f ca="1">Table4[[#This Row],[Simulated Live Weights]]+NORMINV(RAND(),0,'Machine 2'!$G$22)</f>
        <v>233.31173938981064</v>
      </c>
      <c r="H662">
        <f t="shared" ca="1" si="30"/>
        <v>182.93920340161662</v>
      </c>
      <c r="J662">
        <f ca="1">Table5[[#This Row],[Apply Oven Model On Half Of Machine 1 And Half Of Machine 2]]+NORMINV(RAND(),0,Oven!$G$22)</f>
        <v>172.11273023555097</v>
      </c>
      <c r="L662" s="10">
        <f t="shared" ca="1" si="32"/>
        <v>236.98507973720018</v>
      </c>
      <c r="M662">
        <f ca="1">Table5[[#This Row],[Apply Oven Model On Half Of Machine 1 And Half Of Machine 2]]+NORMINV(RAND(),0,Oven!$G$22)</f>
        <v>179.15108506071078</v>
      </c>
    </row>
    <row r="663" spans="1:13" x14ac:dyDescent="0.25">
      <c r="A663">
        <v>658</v>
      </c>
      <c r="B663">
        <f t="shared" ca="1" si="31"/>
        <v>243.60291097055597</v>
      </c>
      <c r="C663">
        <f ca="1">(1.247 * Table4[[#This Row],[Simulated Live Weights]] ) + 33.009</f>
        <v>336.78182998028331</v>
      </c>
      <c r="D663">
        <f ca="1">(1.3932*Table4[[#This Row],[Simulated Live Weights]])+5.316</f>
        <v>344.70357556417855</v>
      </c>
      <c r="E663">
        <f ca="1">Table4[[#This Row],[Apply Machine 1 Model]]+NORMINV(RAND(),0,'Machine 1'!$G$22)</f>
        <v>335.13036231303045</v>
      </c>
      <c r="F663">
        <f ca="1">Table4[[#This Row],[Simulated Live Weights]]+NORMINV(RAND(),0,'Machine 2'!$G$22)</f>
        <v>241.40305406825351</v>
      </c>
      <c r="H663">
        <f t="shared" ca="1" si="30"/>
        <v>179.8333850189953</v>
      </c>
      <c r="J663">
        <f ca="1">Table5[[#This Row],[Apply Oven Model On Half Of Machine 1 And Half Of Machine 2]]+NORMINV(RAND(),0,Oven!$G$22)</f>
        <v>179.60233678086055</v>
      </c>
      <c r="L663" s="11">
        <f t="shared" ca="1" si="32"/>
        <v>258.07014205369433</v>
      </c>
      <c r="M663">
        <f ca="1">Table5[[#This Row],[Apply Oven Model On Half Of Machine 1 And Half Of Machine 2]]+NORMINV(RAND(),0,Oven!$G$22)</f>
        <v>172.20075716098472</v>
      </c>
    </row>
    <row r="664" spans="1:13" x14ac:dyDescent="0.25">
      <c r="A664">
        <v>659</v>
      </c>
      <c r="B664">
        <f t="shared" ca="1" si="31"/>
        <v>265.33343944983147</v>
      </c>
      <c r="C664">
        <f ca="1">(1.247 * Table4[[#This Row],[Simulated Live Weights]] ) + 33.009</f>
        <v>363.87979899393991</v>
      </c>
      <c r="D664">
        <f ca="1">(1.3932*Table4[[#This Row],[Simulated Live Weights]])+5.316</f>
        <v>374.97854784150519</v>
      </c>
      <c r="E664">
        <f ca="1">Table4[[#This Row],[Apply Machine 1 Model]]+NORMINV(RAND(),0,'Machine 1'!$G$22)</f>
        <v>362.5816121201803</v>
      </c>
      <c r="F664">
        <f ca="1">Table4[[#This Row],[Simulated Live Weights]]+NORMINV(RAND(),0,'Machine 2'!$G$22)</f>
        <v>252.22686710350899</v>
      </c>
      <c r="H664">
        <f t="shared" ca="1" si="30"/>
        <v>177.20433651040628</v>
      </c>
      <c r="J664">
        <f ca="1">Table5[[#This Row],[Apply Oven Model On Half Of Machine 1 And Half Of Machine 2]]+NORMINV(RAND(),0,Oven!$G$22)</f>
        <v>182.5813600619403</v>
      </c>
      <c r="L664" s="10">
        <f t="shared" ca="1" si="32"/>
        <v>250.64976205413458</v>
      </c>
      <c r="M664">
        <f ca="1">Table5[[#This Row],[Apply Oven Model On Half Of Machine 1 And Half Of Machine 2]]+NORMINV(RAND(),0,Oven!$G$22)</f>
        <v>178.42557180670312</v>
      </c>
    </row>
    <row r="665" spans="1:13" x14ac:dyDescent="0.25">
      <c r="A665">
        <v>660</v>
      </c>
      <c r="B665">
        <f t="shared" ca="1" si="31"/>
        <v>263.74295040477341</v>
      </c>
      <c r="C665">
        <f ca="1">(1.247 * Table4[[#This Row],[Simulated Live Weights]] ) + 33.009</f>
        <v>361.89645915475251</v>
      </c>
      <c r="D665">
        <f ca="1">(1.3932*Table4[[#This Row],[Simulated Live Weights]])+5.316</f>
        <v>372.76267850393026</v>
      </c>
      <c r="E665">
        <f ca="1">Table4[[#This Row],[Apply Machine 1 Model]]+NORMINV(RAND(),0,'Machine 1'!$G$22)</f>
        <v>354.78091827633591</v>
      </c>
      <c r="F665">
        <f ca="1">Table4[[#This Row],[Simulated Live Weights]]+NORMINV(RAND(),0,'Machine 2'!$G$22)</f>
        <v>261.75261284913074</v>
      </c>
      <c r="H665">
        <f t="shared" ca="1" si="30"/>
        <v>181.13063392489136</v>
      </c>
      <c r="J665">
        <f ca="1">Table5[[#This Row],[Apply Oven Model On Half Of Machine 1 And Half Of Machine 2]]+NORMINV(RAND(),0,Oven!$G$22)</f>
        <v>180.04313346020066</v>
      </c>
      <c r="L665" s="11">
        <f t="shared" ca="1" si="32"/>
        <v>259.713307728865</v>
      </c>
      <c r="M665">
        <f ca="1">Table5[[#This Row],[Apply Oven Model On Half Of Machine 1 And Half Of Machine 2]]+NORMINV(RAND(),0,Oven!$G$22)</f>
        <v>180.64317117628971</v>
      </c>
    </row>
    <row r="666" spans="1:13" x14ac:dyDescent="0.25">
      <c r="A666">
        <v>661</v>
      </c>
      <c r="B666">
        <f t="shared" ca="1" si="31"/>
        <v>249.64158081433075</v>
      </c>
      <c r="C666">
        <f ca="1">(1.247 * Table4[[#This Row],[Simulated Live Weights]] ) + 33.009</f>
        <v>344.31205127547048</v>
      </c>
      <c r="D666">
        <f ca="1">(1.3932*Table4[[#This Row],[Simulated Live Weights]])+5.316</f>
        <v>353.11665039052559</v>
      </c>
      <c r="E666">
        <f ca="1">Table4[[#This Row],[Apply Machine 1 Model]]+NORMINV(RAND(),0,'Machine 1'!$G$22)</f>
        <v>341.26093760849483</v>
      </c>
      <c r="F666">
        <f ca="1">Table4[[#This Row],[Simulated Live Weights]]+NORMINV(RAND(),0,'Machine 2'!$G$22)</f>
        <v>250.8515649374072</v>
      </c>
      <c r="H666">
        <f t="shared" ca="1" si="30"/>
        <v>181.80106478570593</v>
      </c>
      <c r="J666">
        <f ca="1">Table5[[#This Row],[Apply Oven Model On Half Of Machine 1 And Half Of Machine 2]]+NORMINV(RAND(),0,Oven!$G$22)</f>
        <v>178.58480981998639</v>
      </c>
      <c r="L666" s="10">
        <f t="shared" ca="1" si="32"/>
        <v>289.03785659666289</v>
      </c>
      <c r="M666">
        <f ca="1">Table5[[#This Row],[Apply Oven Model On Half Of Machine 1 And Half Of Machine 2]]+NORMINV(RAND(),0,Oven!$G$22)</f>
        <v>178.22729027202914</v>
      </c>
    </row>
    <row r="667" spans="1:13" x14ac:dyDescent="0.25">
      <c r="A667">
        <v>662</v>
      </c>
      <c r="B667">
        <f t="shared" ca="1" si="31"/>
        <v>259.07806619078383</v>
      </c>
      <c r="C667">
        <f ca="1">(1.247 * Table4[[#This Row],[Simulated Live Weights]] ) + 33.009</f>
        <v>356.07934853990747</v>
      </c>
      <c r="D667">
        <f ca="1">(1.3932*Table4[[#This Row],[Simulated Live Weights]])+5.316</f>
        <v>366.26356181699998</v>
      </c>
      <c r="E667">
        <f ca="1">Table4[[#This Row],[Apply Machine 1 Model]]+NORMINV(RAND(),0,'Machine 1'!$G$22)</f>
        <v>357.78936972196027</v>
      </c>
      <c r="F667">
        <f ca="1">Table4[[#This Row],[Simulated Live Weights]]+NORMINV(RAND(),0,'Machine 2'!$G$22)</f>
        <v>260.69300131911154</v>
      </c>
      <c r="H667">
        <f t="shared" ca="1" si="30"/>
        <v>177.2063722502146</v>
      </c>
      <c r="J667">
        <f ca="1">Table5[[#This Row],[Apply Oven Model On Half Of Machine 1 And Half Of Machine 2]]+NORMINV(RAND(),0,Oven!$G$22)</f>
        <v>174.59685132105233</v>
      </c>
      <c r="L667" s="11">
        <f t="shared" ca="1" si="32"/>
        <v>244.94012125641498</v>
      </c>
      <c r="M667">
        <f ca="1">Table5[[#This Row],[Apply Oven Model On Half Of Machine 1 And Half Of Machine 2]]+NORMINV(RAND(),0,Oven!$G$22)</f>
        <v>188.14846211188791</v>
      </c>
    </row>
    <row r="668" spans="1:13" x14ac:dyDescent="0.25">
      <c r="A668">
        <v>663</v>
      </c>
      <c r="B668">
        <f t="shared" ca="1" si="31"/>
        <v>278.26549116950491</v>
      </c>
      <c r="C668">
        <f ca="1">(1.247 * Table4[[#This Row],[Simulated Live Weights]] ) + 33.009</f>
        <v>380.00606748837265</v>
      </c>
      <c r="D668">
        <f ca="1">(1.3932*Table4[[#This Row],[Simulated Live Weights]])+5.316</f>
        <v>392.99548229735422</v>
      </c>
      <c r="E668">
        <f ca="1">Table4[[#This Row],[Apply Machine 1 Model]]+NORMINV(RAND(),0,'Machine 1'!$G$22)</f>
        <v>383.98240407848004</v>
      </c>
      <c r="F668">
        <f ca="1">Table4[[#This Row],[Simulated Live Weights]]+NORMINV(RAND(),0,'Machine 2'!$G$22)</f>
        <v>282.18538317881979</v>
      </c>
      <c r="H668">
        <f t="shared" ca="1" si="30"/>
        <v>185.47091066265321</v>
      </c>
      <c r="J668">
        <f ca="1">Table5[[#This Row],[Apply Oven Model On Half Of Machine 1 And Half Of Machine 2]]+NORMINV(RAND(),0,Oven!$G$22)</f>
        <v>188.36709749177928</v>
      </c>
      <c r="L668" s="10">
        <f t="shared" ca="1" si="32"/>
        <v>215.18985654599868</v>
      </c>
      <c r="M668">
        <f ca="1">Table5[[#This Row],[Apply Oven Model On Half Of Machine 1 And Half Of Machine 2]]+NORMINV(RAND(),0,Oven!$G$22)</f>
        <v>174.75271435565176</v>
      </c>
    </row>
    <row r="669" spans="1:13" x14ac:dyDescent="0.25">
      <c r="A669">
        <v>664</v>
      </c>
      <c r="B669">
        <f t="shared" ca="1" si="31"/>
        <v>222.71161228020532</v>
      </c>
      <c r="C669">
        <f ca="1">(1.247 * Table4[[#This Row],[Simulated Live Weights]] ) + 33.009</f>
        <v>310.73038051341609</v>
      </c>
      <c r="D669">
        <f ca="1">(1.3932*Table4[[#This Row],[Simulated Live Weights]])+5.316</f>
        <v>315.59781822878205</v>
      </c>
      <c r="E669">
        <f ca="1">Table4[[#This Row],[Apply Machine 1 Model]]+NORMINV(RAND(),0,'Machine 1'!$G$22)</f>
        <v>309.28312615861842</v>
      </c>
      <c r="F669">
        <f ca="1">Table4[[#This Row],[Simulated Live Weights]]+NORMINV(RAND(),0,'Machine 2'!$G$22)</f>
        <v>223.2155189495798</v>
      </c>
      <c r="H669">
        <f t="shared" ca="1" si="30"/>
        <v>177.40639298948622</v>
      </c>
      <c r="J669">
        <f ca="1">Table5[[#This Row],[Apply Oven Model On Half Of Machine 1 And Half Of Machine 2]]+NORMINV(RAND(),0,Oven!$G$22)</f>
        <v>165.90519516634851</v>
      </c>
      <c r="L669" s="11">
        <f t="shared" ca="1" si="32"/>
        <v>258.0873015107905</v>
      </c>
      <c r="M669">
        <f ca="1">Table5[[#This Row],[Apply Oven Model On Half Of Machine 1 And Half Of Machine 2]]+NORMINV(RAND(),0,Oven!$G$22)</f>
        <v>185.56980118702353</v>
      </c>
    </row>
    <row r="670" spans="1:13" x14ac:dyDescent="0.25">
      <c r="A670">
        <v>665</v>
      </c>
      <c r="B670">
        <f t="shared" ca="1" si="31"/>
        <v>266.08246043508001</v>
      </c>
      <c r="C670">
        <f ca="1">(1.247 * Table4[[#This Row],[Simulated Live Weights]] ) + 33.009</f>
        <v>364.81382816254484</v>
      </c>
      <c r="D670">
        <f ca="1">(1.3932*Table4[[#This Row],[Simulated Live Weights]])+5.316</f>
        <v>376.02208387815347</v>
      </c>
      <c r="E670">
        <f ca="1">Table4[[#This Row],[Apply Machine 1 Model]]+NORMINV(RAND(),0,'Machine 1'!$G$22)</f>
        <v>360.59862109488796</v>
      </c>
      <c r="F670">
        <f ca="1">Table4[[#This Row],[Simulated Live Weights]]+NORMINV(RAND(),0,'Machine 2'!$G$22)</f>
        <v>259.92937430474109</v>
      </c>
      <c r="H670">
        <f t="shared" ca="1" si="30"/>
        <v>177.81017951143076</v>
      </c>
      <c r="J670">
        <f ca="1">Table5[[#This Row],[Apply Oven Model On Half Of Machine 1 And Half Of Machine 2]]+NORMINV(RAND(),0,Oven!$G$22)</f>
        <v>169.45593633708233</v>
      </c>
      <c r="L670" s="10">
        <f t="shared" ca="1" si="32"/>
        <v>207.07771964182473</v>
      </c>
      <c r="M670">
        <f ca="1">Table5[[#This Row],[Apply Oven Model On Half Of Machine 1 And Half Of Machine 2]]+NORMINV(RAND(),0,Oven!$G$22)</f>
        <v>171.16869424947538</v>
      </c>
    </row>
    <row r="671" spans="1:13" x14ac:dyDescent="0.25">
      <c r="A671">
        <v>666</v>
      </c>
      <c r="B671">
        <f t="shared" ca="1" si="31"/>
        <v>230.03061223301347</v>
      </c>
      <c r="C671">
        <f ca="1">(1.247 * Table4[[#This Row],[Simulated Live Weights]] ) + 33.009</f>
        <v>319.85717345456783</v>
      </c>
      <c r="D671">
        <f ca="1">(1.3932*Table4[[#This Row],[Simulated Live Weights]])+5.316</f>
        <v>325.79464896303432</v>
      </c>
      <c r="E671">
        <f ca="1">Table4[[#This Row],[Apply Machine 1 Model]]+NORMINV(RAND(),0,'Machine 1'!$G$22)</f>
        <v>318.6900529439402</v>
      </c>
      <c r="F671">
        <f ca="1">Table4[[#This Row],[Simulated Live Weights]]+NORMINV(RAND(),0,'Machine 2'!$G$22)</f>
        <v>229.65333679607573</v>
      </c>
      <c r="H671">
        <f t="shared" ca="1" si="30"/>
        <v>182.26418267692495</v>
      </c>
      <c r="J671">
        <f ca="1">Table5[[#This Row],[Apply Oven Model On Half Of Machine 1 And Half Of Machine 2]]+NORMINV(RAND(),0,Oven!$G$22)</f>
        <v>187.28693151220827</v>
      </c>
      <c r="L671" s="11">
        <f t="shared" ca="1" si="32"/>
        <v>238.29361727208513</v>
      </c>
      <c r="M671">
        <f ca="1">Table5[[#This Row],[Apply Oven Model On Half Of Machine 1 And Half Of Machine 2]]+NORMINV(RAND(),0,Oven!$G$22)</f>
        <v>179.31670156861318</v>
      </c>
    </row>
    <row r="672" spans="1:13" x14ac:dyDescent="0.25">
      <c r="A672">
        <v>667</v>
      </c>
      <c r="B672">
        <f t="shared" ca="1" si="31"/>
        <v>239.48311440511091</v>
      </c>
      <c r="C672">
        <f ca="1">(1.247 * Table4[[#This Row],[Simulated Live Weights]] ) + 33.009</f>
        <v>331.64444366317332</v>
      </c>
      <c r="D672">
        <f ca="1">(1.3932*Table4[[#This Row],[Simulated Live Weights]])+5.316</f>
        <v>338.96387498920052</v>
      </c>
      <c r="E672">
        <f ca="1">Table4[[#This Row],[Apply Machine 1 Model]]+NORMINV(RAND(),0,'Machine 1'!$G$22)</f>
        <v>332.79678416526644</v>
      </c>
      <c r="F672">
        <f ca="1">Table4[[#This Row],[Simulated Live Weights]]+NORMINV(RAND(),0,'Machine 2'!$G$22)</f>
        <v>239.49752507513344</v>
      </c>
      <c r="H672">
        <f t="shared" ca="1" si="30"/>
        <v>183.0810515354957</v>
      </c>
      <c r="J672">
        <f ca="1">Table5[[#This Row],[Apply Oven Model On Half Of Machine 1 And Half Of Machine 2]]+NORMINV(RAND(),0,Oven!$G$22)</f>
        <v>181.68992610615337</v>
      </c>
      <c r="L672" s="10">
        <f t="shared" ca="1" si="32"/>
        <v>240.96191396717177</v>
      </c>
      <c r="M672">
        <f ca="1">Table5[[#This Row],[Apply Oven Model On Half Of Machine 1 And Half Of Machine 2]]+NORMINV(RAND(),0,Oven!$G$22)</f>
        <v>182.60986774376781</v>
      </c>
    </row>
    <row r="673" spans="1:13" x14ac:dyDescent="0.25">
      <c r="A673">
        <v>668</v>
      </c>
      <c r="B673">
        <f t="shared" ca="1" si="31"/>
        <v>268.61523324148783</v>
      </c>
      <c r="C673">
        <f ca="1">(1.247 * Table4[[#This Row],[Simulated Live Weights]] ) + 33.009</f>
        <v>367.97219585213537</v>
      </c>
      <c r="D673">
        <f ca="1">(1.3932*Table4[[#This Row],[Simulated Live Weights]])+5.316</f>
        <v>379.55074295204082</v>
      </c>
      <c r="E673">
        <f ca="1">Table4[[#This Row],[Apply Machine 1 Model]]+NORMINV(RAND(),0,'Machine 1'!$G$22)</f>
        <v>369.03468082668724</v>
      </c>
      <c r="F673">
        <f ca="1">Table4[[#This Row],[Simulated Live Weights]]+NORMINV(RAND(),0,'Machine 2'!$G$22)</f>
        <v>263.95376230444163</v>
      </c>
      <c r="H673">
        <f t="shared" ca="1" si="30"/>
        <v>177.61941267011971</v>
      </c>
      <c r="J673">
        <f ca="1">Table5[[#This Row],[Apply Oven Model On Half Of Machine 1 And Half Of Machine 2]]+NORMINV(RAND(),0,Oven!$G$22)</f>
        <v>186.71455724806083</v>
      </c>
      <c r="L673" s="11">
        <f t="shared" ca="1" si="32"/>
        <v>278.4367020207381</v>
      </c>
      <c r="M673">
        <f ca="1">Table5[[#This Row],[Apply Oven Model On Half Of Machine 1 And Half Of Machine 2]]+NORMINV(RAND(),0,Oven!$G$22)</f>
        <v>171.20779360905755</v>
      </c>
    </row>
    <row r="674" spans="1:13" x14ac:dyDescent="0.25">
      <c r="A674">
        <v>669</v>
      </c>
      <c r="B674">
        <f t="shared" ca="1" si="31"/>
        <v>283.10271935402955</v>
      </c>
      <c r="C674">
        <f ca="1">(1.247 * Table4[[#This Row],[Simulated Live Weights]] ) + 33.009</f>
        <v>386.03809103447492</v>
      </c>
      <c r="D674">
        <f ca="1">(1.3932*Table4[[#This Row],[Simulated Live Weights]])+5.316</f>
        <v>399.73470860403393</v>
      </c>
      <c r="E674">
        <f ca="1">Table4[[#This Row],[Apply Machine 1 Model]]+NORMINV(RAND(),0,'Machine 1'!$G$22)</f>
        <v>392.71501268546825</v>
      </c>
      <c r="F674">
        <f ca="1">Table4[[#This Row],[Simulated Live Weights]]+NORMINV(RAND(),0,'Machine 2'!$G$22)</f>
        <v>276.29046227508707</v>
      </c>
      <c r="H674">
        <f t="shared" ref="H674:H737" ca="1" si="33">(-0.1216 * F327) + 209.6</f>
        <v>178.746482063912</v>
      </c>
      <c r="J674">
        <f ca="1">Table5[[#This Row],[Apply Oven Model On Half Of Machine 1 And Half Of Machine 2]]+NORMINV(RAND(),0,Oven!$G$22)</f>
        <v>178.99149316312162</v>
      </c>
      <c r="L674" s="10">
        <f t="shared" ca="1" si="32"/>
        <v>242.1091260432307</v>
      </c>
      <c r="M674">
        <f ca="1">Table5[[#This Row],[Apply Oven Model On Half Of Machine 1 And Half Of Machine 2]]+NORMINV(RAND(),0,Oven!$G$22)</f>
        <v>171.56722665340905</v>
      </c>
    </row>
    <row r="675" spans="1:13" x14ac:dyDescent="0.25">
      <c r="A675">
        <v>670</v>
      </c>
      <c r="B675">
        <f t="shared" ca="1" si="31"/>
        <v>230.2535788628293</v>
      </c>
      <c r="C675">
        <f ca="1">(1.247 * Table4[[#This Row],[Simulated Live Weights]] ) + 33.009</f>
        <v>320.1352128419482</v>
      </c>
      <c r="D675">
        <f ca="1">(1.3932*Table4[[#This Row],[Simulated Live Weights]])+5.316</f>
        <v>326.10528607169374</v>
      </c>
      <c r="E675">
        <f ca="1">Table4[[#This Row],[Apply Machine 1 Model]]+NORMINV(RAND(),0,'Machine 1'!$G$22)</f>
        <v>321.83985015552878</v>
      </c>
      <c r="F675">
        <f ca="1">Table4[[#This Row],[Simulated Live Weights]]+NORMINV(RAND(),0,'Machine 2'!$G$22)</f>
        <v>242.50765418200996</v>
      </c>
      <c r="H675">
        <f t="shared" ca="1" si="33"/>
        <v>176.3640459824702</v>
      </c>
      <c r="J675">
        <f ca="1">Table5[[#This Row],[Apply Oven Model On Half Of Machine 1 And Half Of Machine 2]]+NORMINV(RAND(),0,Oven!$G$22)</f>
        <v>177.45099848868438</v>
      </c>
      <c r="L675" s="11">
        <f t="shared" ca="1" si="32"/>
        <v>279.14579483876639</v>
      </c>
      <c r="M675">
        <f ca="1">Table5[[#This Row],[Apply Oven Model On Half Of Machine 1 And Half Of Machine 2]]+NORMINV(RAND(),0,Oven!$G$22)</f>
        <v>173.10071922741523</v>
      </c>
    </row>
    <row r="676" spans="1:13" x14ac:dyDescent="0.25">
      <c r="A676">
        <v>671</v>
      </c>
      <c r="B676">
        <f t="shared" ca="1" si="31"/>
        <v>269.32552924900568</v>
      </c>
      <c r="C676">
        <f ca="1">(1.247 * Table4[[#This Row],[Simulated Live Weights]] ) + 33.009</f>
        <v>368.85793497351011</v>
      </c>
      <c r="D676">
        <f ca="1">(1.3932*Table4[[#This Row],[Simulated Live Weights]])+5.316</f>
        <v>380.54032734971469</v>
      </c>
      <c r="E676">
        <f ca="1">Table4[[#This Row],[Apply Machine 1 Model]]+NORMINV(RAND(),0,'Machine 1'!$G$22)</f>
        <v>363.54574231438949</v>
      </c>
      <c r="F676">
        <f ca="1">Table4[[#This Row],[Simulated Live Weights]]+NORMINV(RAND(),0,'Machine 2'!$G$22)</f>
        <v>257.18871434761331</v>
      </c>
      <c r="H676">
        <f t="shared" ca="1" si="33"/>
        <v>179.74264353991197</v>
      </c>
      <c r="J676">
        <f ca="1">Table5[[#This Row],[Apply Oven Model On Half Of Machine 1 And Half Of Machine 2]]+NORMINV(RAND(),0,Oven!$G$22)</f>
        <v>180.61761138996644</v>
      </c>
      <c r="L676" s="10">
        <f t="shared" ca="1" si="32"/>
        <v>239.42514345193308</v>
      </c>
      <c r="M676">
        <f ca="1">Table5[[#This Row],[Apply Oven Model On Half Of Machine 1 And Half Of Machine 2]]+NORMINV(RAND(),0,Oven!$G$22)</f>
        <v>178.35774208806603</v>
      </c>
    </row>
    <row r="677" spans="1:13" x14ac:dyDescent="0.25">
      <c r="A677">
        <v>672</v>
      </c>
      <c r="B677">
        <f t="shared" ca="1" si="31"/>
        <v>243.72775677697132</v>
      </c>
      <c r="C677">
        <f ca="1">(1.247 * Table4[[#This Row],[Simulated Live Weights]] ) + 33.009</f>
        <v>336.9375127008833</v>
      </c>
      <c r="D677">
        <f ca="1">(1.3932*Table4[[#This Row],[Simulated Live Weights]])+5.316</f>
        <v>344.87751074167642</v>
      </c>
      <c r="E677">
        <f ca="1">Table4[[#This Row],[Apply Machine 1 Model]]+NORMINV(RAND(),0,'Machine 1'!$G$22)</f>
        <v>340.35034806957094</v>
      </c>
      <c r="F677">
        <f ca="1">Table4[[#This Row],[Simulated Live Weights]]+NORMINV(RAND(),0,'Machine 2'!$G$22)</f>
        <v>246.32172926631389</v>
      </c>
      <c r="H677">
        <f t="shared" ca="1" si="33"/>
        <v>176.46289457317943</v>
      </c>
      <c r="J677">
        <f ca="1">Table5[[#This Row],[Apply Oven Model On Half Of Machine 1 And Half Of Machine 2]]+NORMINV(RAND(),0,Oven!$G$22)</f>
        <v>179.88813067490878</v>
      </c>
      <c r="L677" s="11">
        <f t="shared" ca="1" si="32"/>
        <v>212.05943611525501</v>
      </c>
      <c r="M677">
        <f ca="1">Table5[[#This Row],[Apply Oven Model On Half Of Machine 1 And Half Of Machine 2]]+NORMINV(RAND(),0,Oven!$G$22)</f>
        <v>170.79293372689813</v>
      </c>
    </row>
    <row r="678" spans="1:13" x14ac:dyDescent="0.25">
      <c r="A678">
        <v>673</v>
      </c>
      <c r="B678">
        <f t="shared" ca="1" si="31"/>
        <v>298.85963484842745</v>
      </c>
      <c r="C678">
        <f ca="1">(1.247 * Table4[[#This Row],[Simulated Live Weights]] ) + 33.009</f>
        <v>405.68696465598907</v>
      </c>
      <c r="D678">
        <f ca="1">(1.3932*Table4[[#This Row],[Simulated Live Weights]])+5.316</f>
        <v>421.68724327082907</v>
      </c>
      <c r="E678">
        <f ca="1">Table4[[#This Row],[Apply Machine 1 Model]]+NORMINV(RAND(),0,'Machine 1'!$G$22)</f>
        <v>402.33257015681613</v>
      </c>
      <c r="F678">
        <f ca="1">Table4[[#This Row],[Simulated Live Weights]]+NORMINV(RAND(),0,'Machine 2'!$G$22)</f>
        <v>299.36813100950047</v>
      </c>
      <c r="H678">
        <f t="shared" ca="1" si="33"/>
        <v>179.46258840088228</v>
      </c>
      <c r="J678">
        <f ca="1">Table5[[#This Row],[Apply Oven Model On Half Of Machine 1 And Half Of Machine 2]]+NORMINV(RAND(),0,Oven!$G$22)</f>
        <v>185.62783144594013</v>
      </c>
      <c r="L678" s="10">
        <f t="shared" ca="1" si="32"/>
        <v>242.02599750926859</v>
      </c>
      <c r="M678">
        <f ca="1">Table5[[#This Row],[Apply Oven Model On Half Of Machine 1 And Half Of Machine 2]]+NORMINV(RAND(),0,Oven!$G$22)</f>
        <v>178.30658181323108</v>
      </c>
    </row>
    <row r="679" spans="1:13" x14ac:dyDescent="0.25">
      <c r="A679">
        <v>674</v>
      </c>
      <c r="B679">
        <f t="shared" ca="1" si="31"/>
        <v>288.75531886036782</v>
      </c>
      <c r="C679">
        <f ca="1">(1.247 * Table4[[#This Row],[Simulated Live Weights]] ) + 33.009</f>
        <v>393.08688261887875</v>
      </c>
      <c r="D679">
        <f ca="1">(1.3932*Table4[[#This Row],[Simulated Live Weights]])+5.316</f>
        <v>407.6099102362644</v>
      </c>
      <c r="E679">
        <f ca="1">Table4[[#This Row],[Apply Machine 1 Model]]+NORMINV(RAND(),0,'Machine 1'!$G$22)</f>
        <v>398.44171707638054</v>
      </c>
      <c r="F679">
        <f ca="1">Table4[[#This Row],[Simulated Live Weights]]+NORMINV(RAND(),0,'Machine 2'!$G$22)</f>
        <v>289.49734921719391</v>
      </c>
      <c r="H679">
        <f t="shared" ca="1" si="33"/>
        <v>181.31637138124313</v>
      </c>
      <c r="J679">
        <f ca="1">Table5[[#This Row],[Apply Oven Model On Half Of Machine 1 And Half Of Machine 2]]+NORMINV(RAND(),0,Oven!$G$22)</f>
        <v>177.15528374895729</v>
      </c>
      <c r="L679" s="11">
        <f t="shared" ca="1" si="32"/>
        <v>333.14368549188248</v>
      </c>
      <c r="M679">
        <f ca="1">Table5[[#This Row],[Apply Oven Model On Half Of Machine 1 And Half Of Machine 2]]+NORMINV(RAND(),0,Oven!$G$22)</f>
        <v>180.14211770349553</v>
      </c>
    </row>
    <row r="680" spans="1:13" x14ac:dyDescent="0.25">
      <c r="A680">
        <v>675</v>
      </c>
      <c r="B680">
        <f t="shared" ca="1" si="31"/>
        <v>267.38843134775232</v>
      </c>
      <c r="C680">
        <f ca="1">(1.247 * Table4[[#This Row],[Simulated Live Weights]] ) + 33.009</f>
        <v>366.44237389064716</v>
      </c>
      <c r="D680">
        <f ca="1">(1.3932*Table4[[#This Row],[Simulated Live Weights]])+5.316</f>
        <v>377.8415625536885</v>
      </c>
      <c r="E680">
        <f ca="1">Table4[[#This Row],[Apply Machine 1 Model]]+NORMINV(RAND(),0,'Machine 1'!$G$22)</f>
        <v>372.04648727989274</v>
      </c>
      <c r="F680">
        <f ca="1">Table4[[#This Row],[Simulated Live Weights]]+NORMINV(RAND(),0,'Machine 2'!$G$22)</f>
        <v>264.7278909707357</v>
      </c>
      <c r="H680">
        <f t="shared" ca="1" si="33"/>
        <v>178.41902537903673</v>
      </c>
      <c r="J680">
        <f ca="1">Table5[[#This Row],[Apply Oven Model On Half Of Machine 1 And Half Of Machine 2]]+NORMINV(RAND(),0,Oven!$G$22)</f>
        <v>172.59077024706721</v>
      </c>
      <c r="L680" s="10">
        <f t="shared" ca="1" si="32"/>
        <v>211.70520376116892</v>
      </c>
      <c r="M680">
        <f ca="1">Table5[[#This Row],[Apply Oven Model On Half Of Machine 1 And Half Of Machine 2]]+NORMINV(RAND(),0,Oven!$G$22)</f>
        <v>177.48324282351174</v>
      </c>
    </row>
    <row r="681" spans="1:13" x14ac:dyDescent="0.25">
      <c r="A681">
        <v>676</v>
      </c>
      <c r="B681">
        <f t="shared" ca="1" si="31"/>
        <v>221.00256976817164</v>
      </c>
      <c r="C681">
        <f ca="1">(1.247 * Table4[[#This Row],[Simulated Live Weights]] ) + 33.009</f>
        <v>308.59920450091005</v>
      </c>
      <c r="D681">
        <f ca="1">(1.3932*Table4[[#This Row],[Simulated Live Weights]])+5.316</f>
        <v>313.21678020101672</v>
      </c>
      <c r="E681">
        <f ca="1">Table4[[#This Row],[Apply Machine 1 Model]]+NORMINV(RAND(),0,'Machine 1'!$G$22)</f>
        <v>314.03489443988263</v>
      </c>
      <c r="F681">
        <f ca="1">Table4[[#This Row],[Simulated Live Weights]]+NORMINV(RAND(),0,'Machine 2'!$G$22)</f>
        <v>216.43404183359857</v>
      </c>
      <c r="H681">
        <f t="shared" ca="1" si="33"/>
        <v>174.48020771727937</v>
      </c>
      <c r="J681">
        <f ca="1">Table5[[#This Row],[Apply Oven Model On Half Of Machine 1 And Half Of Machine 2]]+NORMINV(RAND(),0,Oven!$G$22)</f>
        <v>175.00850606852143</v>
      </c>
      <c r="L681" s="11">
        <f t="shared" ca="1" si="32"/>
        <v>244.40936180315617</v>
      </c>
      <c r="M681">
        <f ca="1">Table5[[#This Row],[Apply Oven Model On Half Of Machine 1 And Half Of Machine 2]]+NORMINV(RAND(),0,Oven!$G$22)</f>
        <v>170.04712821001277</v>
      </c>
    </row>
    <row r="682" spans="1:13" x14ac:dyDescent="0.25">
      <c r="A682">
        <v>677</v>
      </c>
      <c r="B682">
        <f t="shared" ca="1" si="31"/>
        <v>264.40171896169841</v>
      </c>
      <c r="C682">
        <f ca="1">(1.247 * Table4[[#This Row],[Simulated Live Weights]] ) + 33.009</f>
        <v>362.71794354523797</v>
      </c>
      <c r="D682">
        <f ca="1">(1.3932*Table4[[#This Row],[Simulated Live Weights]])+5.316</f>
        <v>373.68047485743818</v>
      </c>
      <c r="E682">
        <f ca="1">Table4[[#This Row],[Apply Machine 1 Model]]+NORMINV(RAND(),0,'Machine 1'!$G$22)</f>
        <v>363.55354687445686</v>
      </c>
      <c r="F682">
        <f ca="1">Table4[[#This Row],[Simulated Live Weights]]+NORMINV(RAND(),0,'Machine 2'!$G$22)</f>
        <v>266.43887236676255</v>
      </c>
      <c r="H682">
        <f t="shared" ca="1" si="33"/>
        <v>182.44001310422792</v>
      </c>
      <c r="J682">
        <f ca="1">Table5[[#This Row],[Apply Oven Model On Half Of Machine 1 And Half Of Machine 2]]+NORMINV(RAND(),0,Oven!$G$22)</f>
        <v>178.35310664725637</v>
      </c>
      <c r="L682" s="10">
        <f t="shared" ca="1" si="32"/>
        <v>206.01390160058048</v>
      </c>
      <c r="M682">
        <f ca="1">Table5[[#This Row],[Apply Oven Model On Half Of Machine 1 And Half Of Machine 2]]+NORMINV(RAND(),0,Oven!$G$22)</f>
        <v>181.07741501364274</v>
      </c>
    </row>
    <row r="683" spans="1:13" x14ac:dyDescent="0.25">
      <c r="A683">
        <v>678</v>
      </c>
      <c r="B683">
        <f t="shared" ca="1" si="31"/>
        <v>253.05038134447091</v>
      </c>
      <c r="C683">
        <f ca="1">(1.247 * Table4[[#This Row],[Simulated Live Weights]] ) + 33.009</f>
        <v>348.56282553655524</v>
      </c>
      <c r="D683">
        <f ca="1">(1.3932*Table4[[#This Row],[Simulated Live Weights]])+5.316</f>
        <v>357.86579128911683</v>
      </c>
      <c r="E683">
        <f ca="1">Table4[[#This Row],[Apply Machine 1 Model]]+NORMINV(RAND(),0,'Machine 1'!$G$22)</f>
        <v>349.25622415678072</v>
      </c>
      <c r="F683">
        <f ca="1">Table4[[#This Row],[Simulated Live Weights]]+NORMINV(RAND(),0,'Machine 2'!$G$22)</f>
        <v>249.2332796487043</v>
      </c>
      <c r="H683">
        <f t="shared" ca="1" si="33"/>
        <v>182.24558733082989</v>
      </c>
      <c r="J683">
        <f ca="1">Table5[[#This Row],[Apply Oven Model On Half Of Machine 1 And Half Of Machine 2]]+NORMINV(RAND(),0,Oven!$G$22)</f>
        <v>184.11423145232703</v>
      </c>
      <c r="L683" s="11">
        <f t="shared" ca="1" si="32"/>
        <v>316.04802086688801</v>
      </c>
      <c r="M683">
        <f ca="1">Table5[[#This Row],[Apply Oven Model On Half Of Machine 1 And Half Of Machine 2]]+NORMINV(RAND(),0,Oven!$G$22)</f>
        <v>182.76022189772416</v>
      </c>
    </row>
    <row r="684" spans="1:13" x14ac:dyDescent="0.25">
      <c r="A684">
        <v>679</v>
      </c>
      <c r="B684">
        <f t="shared" ca="1" si="31"/>
        <v>235.90278393531969</v>
      </c>
      <c r="C684">
        <f ca="1">(1.247 * Table4[[#This Row],[Simulated Live Weights]] ) + 33.009</f>
        <v>327.17977156734372</v>
      </c>
      <c r="D684">
        <f ca="1">(1.3932*Table4[[#This Row],[Simulated Live Weights]])+5.316</f>
        <v>333.97575857868736</v>
      </c>
      <c r="E684">
        <f ca="1">Table4[[#This Row],[Apply Machine 1 Model]]+NORMINV(RAND(),0,'Machine 1'!$G$22)</f>
        <v>324.29327600325286</v>
      </c>
      <c r="F684">
        <f ca="1">Table4[[#This Row],[Simulated Live Weights]]+NORMINV(RAND(),0,'Machine 2'!$G$22)</f>
        <v>237.10863430463434</v>
      </c>
      <c r="H684">
        <f t="shared" ca="1" si="33"/>
        <v>178.96506449249091</v>
      </c>
      <c r="J684">
        <f ca="1">Table5[[#This Row],[Apply Oven Model On Half Of Machine 1 And Half Of Machine 2]]+NORMINV(RAND(),0,Oven!$G$22)</f>
        <v>176.38209152726944</v>
      </c>
      <c r="L684" s="10">
        <f t="shared" ca="1" si="32"/>
        <v>245.13679314473328</v>
      </c>
      <c r="M684">
        <f ca="1">Table5[[#This Row],[Apply Oven Model On Half Of Machine 1 And Half Of Machine 2]]+NORMINV(RAND(),0,Oven!$G$22)</f>
        <v>188.02441447206161</v>
      </c>
    </row>
    <row r="685" spans="1:13" x14ac:dyDescent="0.25">
      <c r="A685">
        <v>680</v>
      </c>
      <c r="B685">
        <f t="shared" ca="1" si="31"/>
        <v>231.49972040633023</v>
      </c>
      <c r="C685">
        <f ca="1">(1.247 * Table4[[#This Row],[Simulated Live Weights]] ) + 33.009</f>
        <v>321.68915134669385</v>
      </c>
      <c r="D685">
        <f ca="1">(1.3932*Table4[[#This Row],[Simulated Live Weights]])+5.316</f>
        <v>327.84141047009922</v>
      </c>
      <c r="E685">
        <f ca="1">Table4[[#This Row],[Apply Machine 1 Model]]+NORMINV(RAND(),0,'Machine 1'!$G$22)</f>
        <v>319.57827530186057</v>
      </c>
      <c r="F685">
        <f ca="1">Table4[[#This Row],[Simulated Live Weights]]+NORMINV(RAND(),0,'Machine 2'!$G$22)</f>
        <v>235.71429376597675</v>
      </c>
      <c r="H685">
        <f t="shared" ca="1" si="33"/>
        <v>179.56117308156701</v>
      </c>
      <c r="J685">
        <f ca="1">Table5[[#This Row],[Apply Oven Model On Half Of Machine 1 And Half Of Machine 2]]+NORMINV(RAND(),0,Oven!$G$22)</f>
        <v>171.28618354309248</v>
      </c>
      <c r="L685" s="11">
        <f t="shared" ca="1" si="32"/>
        <v>226.95004398231239</v>
      </c>
      <c r="M685">
        <f ca="1">Table5[[#This Row],[Apply Oven Model On Half Of Machine 1 And Half Of Machine 2]]+NORMINV(RAND(),0,Oven!$G$22)</f>
        <v>193.88429090187338</v>
      </c>
    </row>
    <row r="686" spans="1:13" x14ac:dyDescent="0.25">
      <c r="A686">
        <v>681</v>
      </c>
      <c r="B686">
        <f t="shared" ca="1" si="31"/>
        <v>298.34625188667673</v>
      </c>
      <c r="C686">
        <f ca="1">(1.247 * Table4[[#This Row],[Simulated Live Weights]] ) + 33.009</f>
        <v>405.0467761026859</v>
      </c>
      <c r="D686">
        <f ca="1">(1.3932*Table4[[#This Row],[Simulated Live Weights]])+5.316</f>
        <v>420.97199812851801</v>
      </c>
      <c r="E686">
        <f ca="1">Table4[[#This Row],[Apply Machine 1 Model]]+NORMINV(RAND(),0,'Machine 1'!$G$22)</f>
        <v>408.99982897939765</v>
      </c>
      <c r="F686">
        <f ca="1">Table4[[#This Row],[Simulated Live Weights]]+NORMINV(RAND(),0,'Machine 2'!$G$22)</f>
        <v>305.51164438896433</v>
      </c>
      <c r="H686">
        <f t="shared" ca="1" si="33"/>
        <v>179.19765905377383</v>
      </c>
      <c r="J686">
        <f ca="1">Table5[[#This Row],[Apply Oven Model On Half Of Machine 1 And Half Of Machine 2]]+NORMINV(RAND(),0,Oven!$G$22)</f>
        <v>197.00503129105053</v>
      </c>
      <c r="L686" s="10">
        <f t="shared" ca="1" si="32"/>
        <v>205.23506372986208</v>
      </c>
      <c r="M686">
        <f ca="1">Table5[[#This Row],[Apply Oven Model On Half Of Machine 1 And Half Of Machine 2]]+NORMINV(RAND(),0,Oven!$G$22)</f>
        <v>176.97551330235578</v>
      </c>
    </row>
    <row r="687" spans="1:13" x14ac:dyDescent="0.25">
      <c r="A687">
        <v>682</v>
      </c>
      <c r="B687">
        <f t="shared" ca="1" si="31"/>
        <v>288.74651166863566</v>
      </c>
      <c r="C687">
        <f ca="1">(1.247 * Table4[[#This Row],[Simulated Live Weights]] ) + 33.009</f>
        <v>393.07590005078873</v>
      </c>
      <c r="D687">
        <f ca="1">(1.3932*Table4[[#This Row],[Simulated Live Weights]])+5.316</f>
        <v>407.59764005674316</v>
      </c>
      <c r="E687">
        <f ca="1">Table4[[#This Row],[Apply Machine 1 Model]]+NORMINV(RAND(),0,'Machine 1'!$G$22)</f>
        <v>393.00033303394019</v>
      </c>
      <c r="F687">
        <f ca="1">Table4[[#This Row],[Simulated Live Weights]]+NORMINV(RAND(),0,'Machine 2'!$G$22)</f>
        <v>295.20009052587926</v>
      </c>
      <c r="H687">
        <f t="shared" ca="1" si="33"/>
        <v>175.31602880489629</v>
      </c>
      <c r="J687">
        <f ca="1">Table5[[#This Row],[Apply Oven Model On Half Of Machine 1 And Half Of Machine 2]]+NORMINV(RAND(),0,Oven!$G$22)</f>
        <v>184.9472168533822</v>
      </c>
      <c r="L687" s="11">
        <f t="shared" ca="1" si="32"/>
        <v>239.3309067394286</v>
      </c>
      <c r="M687">
        <f ca="1">Table5[[#This Row],[Apply Oven Model On Half Of Machine 1 And Half Of Machine 2]]+NORMINV(RAND(),0,Oven!$G$22)</f>
        <v>183.22194198493793</v>
      </c>
    </row>
    <row r="688" spans="1:13" x14ac:dyDescent="0.25">
      <c r="A688">
        <v>683</v>
      </c>
      <c r="B688">
        <f t="shared" ca="1" si="31"/>
        <v>270.75097779276996</v>
      </c>
      <c r="C688">
        <f ca="1">(1.247 * Table4[[#This Row],[Simulated Live Weights]] ) + 33.009</f>
        <v>370.63546930758417</v>
      </c>
      <c r="D688">
        <f ca="1">(1.3932*Table4[[#This Row],[Simulated Live Weights]])+5.316</f>
        <v>382.52626226088705</v>
      </c>
      <c r="E688">
        <f ca="1">Table4[[#This Row],[Apply Machine 1 Model]]+NORMINV(RAND(),0,'Machine 1'!$G$22)</f>
        <v>377.92930068462402</v>
      </c>
      <c r="F688">
        <f ca="1">Table4[[#This Row],[Simulated Live Weights]]+NORMINV(RAND(),0,'Machine 2'!$G$22)</f>
        <v>268.0566125929675</v>
      </c>
      <c r="H688">
        <f t="shared" ca="1" si="33"/>
        <v>177.1803245792795</v>
      </c>
      <c r="J688">
        <f ca="1">Table5[[#This Row],[Apply Oven Model On Half Of Machine 1 And Half Of Machine 2]]+NORMINV(RAND(),0,Oven!$G$22)</f>
        <v>168.59524433975392</v>
      </c>
      <c r="L688" s="10">
        <f t="shared" ca="1" si="32"/>
        <v>247.1295879319259</v>
      </c>
      <c r="M688">
        <f ca="1">Table5[[#This Row],[Apply Oven Model On Half Of Machine 1 And Half Of Machine 2]]+NORMINV(RAND(),0,Oven!$G$22)</f>
        <v>170.05380181430866</v>
      </c>
    </row>
    <row r="689" spans="1:13" x14ac:dyDescent="0.25">
      <c r="A689">
        <v>684</v>
      </c>
      <c r="B689">
        <f t="shared" ca="1" si="31"/>
        <v>284.28260320598662</v>
      </c>
      <c r="C689">
        <f ca="1">(1.247 * Table4[[#This Row],[Simulated Live Weights]] ) + 33.009</f>
        <v>387.50940619786536</v>
      </c>
      <c r="D689">
        <f ca="1">(1.3932*Table4[[#This Row],[Simulated Live Weights]])+5.316</f>
        <v>401.3785227865805</v>
      </c>
      <c r="E689">
        <f ca="1">Table4[[#This Row],[Apply Machine 1 Model]]+NORMINV(RAND(),0,'Machine 1'!$G$22)</f>
        <v>391.30703166561472</v>
      </c>
      <c r="F689">
        <f ca="1">Table4[[#This Row],[Simulated Live Weights]]+NORMINV(RAND(),0,'Machine 2'!$G$22)</f>
        <v>292.25257275885372</v>
      </c>
      <c r="H689">
        <f t="shared" ca="1" si="33"/>
        <v>177.09922639545752</v>
      </c>
      <c r="J689">
        <f ca="1">Table5[[#This Row],[Apply Oven Model On Half Of Machine 1 And Half Of Machine 2]]+NORMINV(RAND(),0,Oven!$G$22)</f>
        <v>181.7030103320231</v>
      </c>
      <c r="L689" s="11">
        <f t="shared" ca="1" si="32"/>
        <v>251.69761046998227</v>
      </c>
      <c r="M689">
        <f ca="1">Table5[[#This Row],[Apply Oven Model On Half Of Machine 1 And Half Of Machine 2]]+NORMINV(RAND(),0,Oven!$G$22)</f>
        <v>181.66801832283988</v>
      </c>
    </row>
    <row r="690" spans="1:13" x14ac:dyDescent="0.25">
      <c r="A690">
        <v>685</v>
      </c>
      <c r="B690">
        <f t="shared" ca="1" si="31"/>
        <v>256.28756892791108</v>
      </c>
      <c r="C690">
        <f ca="1">(1.247 * Table4[[#This Row],[Simulated Live Weights]] ) + 33.009</f>
        <v>352.59959845310516</v>
      </c>
      <c r="D690">
        <f ca="1">(1.3932*Table4[[#This Row],[Simulated Live Weights]])+5.316</f>
        <v>362.37584103036568</v>
      </c>
      <c r="E690">
        <f ca="1">Table4[[#This Row],[Apply Machine 1 Model]]+NORMINV(RAND(),0,'Machine 1'!$G$22)</f>
        <v>352.38219882994849</v>
      </c>
      <c r="F690">
        <f ca="1">Table4[[#This Row],[Simulated Live Weights]]+NORMINV(RAND(),0,'Machine 2'!$G$22)</f>
        <v>246.90862892045817</v>
      </c>
      <c r="H690">
        <f t="shared" ca="1" si="33"/>
        <v>177.65611849142758</v>
      </c>
      <c r="J690">
        <f ca="1">Table5[[#This Row],[Apply Oven Model On Half Of Machine 1 And Half Of Machine 2]]+NORMINV(RAND(),0,Oven!$G$22)</f>
        <v>183.44979763693507</v>
      </c>
      <c r="L690" s="10">
        <f t="shared" ca="1" si="32"/>
        <v>200.37897692431676</v>
      </c>
      <c r="M690">
        <f ca="1">Table5[[#This Row],[Apply Oven Model On Half Of Machine 1 And Half Of Machine 2]]+NORMINV(RAND(),0,Oven!$G$22)</f>
        <v>177.54854662001711</v>
      </c>
    </row>
    <row r="691" spans="1:13" x14ac:dyDescent="0.25">
      <c r="A691">
        <v>686</v>
      </c>
      <c r="B691">
        <f t="shared" ca="1" si="31"/>
        <v>284.77504291434923</v>
      </c>
      <c r="C691">
        <f ca="1">(1.247 * Table4[[#This Row],[Simulated Live Weights]] ) + 33.009</f>
        <v>388.12347851419355</v>
      </c>
      <c r="D691">
        <f ca="1">(1.3932*Table4[[#This Row],[Simulated Live Weights]])+5.316</f>
        <v>402.06458978827129</v>
      </c>
      <c r="E691">
        <f ca="1">Table4[[#This Row],[Apply Machine 1 Model]]+NORMINV(RAND(),0,'Machine 1'!$G$22)</f>
        <v>388.17485928025366</v>
      </c>
      <c r="F691">
        <f ca="1">Table4[[#This Row],[Simulated Live Weights]]+NORMINV(RAND(),0,'Machine 2'!$G$22)</f>
        <v>277.62228915128316</v>
      </c>
      <c r="H691">
        <f t="shared" ca="1" si="33"/>
        <v>179.92208428904971</v>
      </c>
      <c r="J691">
        <f ca="1">Table5[[#This Row],[Apply Oven Model On Half Of Machine 1 And Half Of Machine 2]]+NORMINV(RAND(),0,Oven!$G$22)</f>
        <v>178.74952594543811</v>
      </c>
      <c r="L691" s="11">
        <f t="shared" ca="1" si="32"/>
        <v>243.19295250907035</v>
      </c>
      <c r="M691">
        <f ca="1">Table5[[#This Row],[Apply Oven Model On Half Of Machine 1 And Half Of Machine 2]]+NORMINV(RAND(),0,Oven!$G$22)</f>
        <v>181.32364136808377</v>
      </c>
    </row>
    <row r="692" spans="1:13" x14ac:dyDescent="0.25">
      <c r="A692">
        <v>687</v>
      </c>
      <c r="B692">
        <f t="shared" ca="1" si="31"/>
        <v>252.20425423908486</v>
      </c>
      <c r="C692">
        <f ca="1">(1.247 * Table4[[#This Row],[Simulated Live Weights]] ) + 33.009</f>
        <v>347.50770503613887</v>
      </c>
      <c r="D692">
        <f ca="1">(1.3932*Table4[[#This Row],[Simulated Live Weights]])+5.316</f>
        <v>356.686967005893</v>
      </c>
      <c r="E692">
        <f ca="1">Table4[[#This Row],[Apply Machine 1 Model]]+NORMINV(RAND(),0,'Machine 1'!$G$22)</f>
        <v>347.6421891610143</v>
      </c>
      <c r="F692">
        <f ca="1">Table4[[#This Row],[Simulated Live Weights]]+NORMINV(RAND(),0,'Machine 2'!$G$22)</f>
        <v>258.79986905981951</v>
      </c>
      <c r="H692">
        <f t="shared" ca="1" si="33"/>
        <v>183.64463107840675</v>
      </c>
      <c r="J692">
        <f ca="1">Table5[[#This Row],[Apply Oven Model On Half Of Machine 1 And Half Of Machine 2]]+NORMINV(RAND(),0,Oven!$G$22)</f>
        <v>194.44829271379277</v>
      </c>
      <c r="L692" s="10">
        <f t="shared" ca="1" si="32"/>
        <v>267.62246375914623</v>
      </c>
      <c r="M692">
        <f ca="1">Table5[[#This Row],[Apply Oven Model On Half Of Machine 1 And Half Of Machine 2]]+NORMINV(RAND(),0,Oven!$G$22)</f>
        <v>193.45143027726553</v>
      </c>
    </row>
    <row r="693" spans="1:13" x14ac:dyDescent="0.25">
      <c r="A693">
        <v>688</v>
      </c>
      <c r="B693">
        <f t="shared" ca="1" si="31"/>
        <v>233.64428050087025</v>
      </c>
      <c r="C693">
        <f ca="1">(1.247 * Table4[[#This Row],[Simulated Live Weights]] ) + 33.009</f>
        <v>324.36341778458524</v>
      </c>
      <c r="D693">
        <f ca="1">(1.3932*Table4[[#This Row],[Simulated Live Weights]])+5.316</f>
        <v>330.82921159381243</v>
      </c>
      <c r="E693">
        <f ca="1">Table4[[#This Row],[Apply Machine 1 Model]]+NORMINV(RAND(),0,'Machine 1'!$G$22)</f>
        <v>328.08900226850295</v>
      </c>
      <c r="F693">
        <f ca="1">Table4[[#This Row],[Simulated Live Weights]]+NORMINV(RAND(),0,'Machine 2'!$G$22)</f>
        <v>226.49196821762757</v>
      </c>
      <c r="H693">
        <f t="shared" ca="1" si="33"/>
        <v>182.06539549410004</v>
      </c>
      <c r="J693">
        <f ca="1">Table5[[#This Row],[Apply Oven Model On Half Of Machine 1 And Half Of Machine 2]]+NORMINV(RAND(),0,Oven!$G$22)</f>
        <v>183.34808766063873</v>
      </c>
      <c r="L693" s="11">
        <f t="shared" ca="1" si="32"/>
        <v>272.12110181381502</v>
      </c>
      <c r="M693">
        <f ca="1">Table5[[#This Row],[Apply Oven Model On Half Of Machine 1 And Half Of Machine 2]]+NORMINV(RAND(),0,Oven!$G$22)</f>
        <v>182.4600501940088</v>
      </c>
    </row>
    <row r="694" spans="1:13" x14ac:dyDescent="0.25">
      <c r="A694">
        <v>689</v>
      </c>
      <c r="B694">
        <f t="shared" ca="1" si="31"/>
        <v>295.27863719029921</v>
      </c>
      <c r="C694">
        <f ca="1">(1.247 * Table4[[#This Row],[Simulated Live Weights]] ) + 33.009</f>
        <v>401.22146057630317</v>
      </c>
      <c r="D694">
        <f ca="1">(1.3932*Table4[[#This Row],[Simulated Live Weights]])+5.316</f>
        <v>416.69819733352483</v>
      </c>
      <c r="E694">
        <f ca="1">Table4[[#This Row],[Apply Machine 1 Model]]+NORMINV(RAND(),0,'Machine 1'!$G$22)</f>
        <v>403.25068209877497</v>
      </c>
      <c r="F694">
        <f ca="1">Table4[[#This Row],[Simulated Live Weights]]+NORMINV(RAND(),0,'Machine 2'!$G$22)</f>
        <v>295.80559915233482</v>
      </c>
      <c r="H694">
        <f t="shared" ca="1" si="33"/>
        <v>183.21117510083991</v>
      </c>
      <c r="J694">
        <f ca="1">Table5[[#This Row],[Apply Oven Model On Half Of Machine 1 And Half Of Machine 2]]+NORMINV(RAND(),0,Oven!$G$22)</f>
        <v>174.27350959302007</v>
      </c>
      <c r="L694" s="10">
        <f t="shared" ca="1" si="32"/>
        <v>269.11998103587581</v>
      </c>
      <c r="M694">
        <f ca="1">Table5[[#This Row],[Apply Oven Model On Half Of Machine 1 And Half Of Machine 2]]+NORMINV(RAND(),0,Oven!$G$22)</f>
        <v>177.91604255708805</v>
      </c>
    </row>
    <row r="695" spans="1:13" x14ac:dyDescent="0.25">
      <c r="A695">
        <v>690</v>
      </c>
      <c r="B695">
        <f t="shared" ca="1" si="31"/>
        <v>287.01852985143302</v>
      </c>
      <c r="C695">
        <f ca="1">(1.247 * Table4[[#This Row],[Simulated Live Weights]] ) + 33.009</f>
        <v>390.921106724737</v>
      </c>
      <c r="D695">
        <f ca="1">(1.3932*Table4[[#This Row],[Simulated Live Weights]])+5.316</f>
        <v>405.19021578901646</v>
      </c>
      <c r="E695">
        <f ca="1">Table4[[#This Row],[Apply Machine 1 Model]]+NORMINV(RAND(),0,'Machine 1'!$G$22)</f>
        <v>389.03364050666858</v>
      </c>
      <c r="F695">
        <f ca="1">Table4[[#This Row],[Simulated Live Weights]]+NORMINV(RAND(),0,'Machine 2'!$G$22)</f>
        <v>284.17317189999835</v>
      </c>
      <c r="H695">
        <f t="shared" ca="1" si="33"/>
        <v>178.32966443561887</v>
      </c>
      <c r="J695">
        <f ca="1">Table5[[#This Row],[Apply Oven Model On Half Of Machine 1 And Half Of Machine 2]]+NORMINV(RAND(),0,Oven!$G$22)</f>
        <v>177.39346672379827</v>
      </c>
      <c r="L695" s="11">
        <f t="shared" ca="1" si="32"/>
        <v>250.58228089854316</v>
      </c>
      <c r="M695">
        <f ca="1">Table5[[#This Row],[Apply Oven Model On Half Of Machine 1 And Half Of Machine 2]]+NORMINV(RAND(),0,Oven!$G$22)</f>
        <v>187.62627555085407</v>
      </c>
    </row>
    <row r="696" spans="1:13" x14ac:dyDescent="0.25">
      <c r="A696">
        <v>691</v>
      </c>
      <c r="B696">
        <f t="shared" ca="1" si="31"/>
        <v>248.79821065785652</v>
      </c>
      <c r="C696">
        <f ca="1">(1.247 * Table4[[#This Row],[Simulated Live Weights]] ) + 33.009</f>
        <v>343.26036869034709</v>
      </c>
      <c r="D696">
        <f ca="1">(1.3932*Table4[[#This Row],[Simulated Live Weights]])+5.316</f>
        <v>351.94166708852566</v>
      </c>
      <c r="E696">
        <f ca="1">Table4[[#This Row],[Apply Machine 1 Model]]+NORMINV(RAND(),0,'Machine 1'!$G$22)</f>
        <v>342.78023173526122</v>
      </c>
      <c r="F696">
        <f ca="1">Table4[[#This Row],[Simulated Live Weights]]+NORMINV(RAND(),0,'Machine 2'!$G$22)</f>
        <v>246.31945277191818</v>
      </c>
      <c r="H696">
        <f t="shared" ca="1" si="33"/>
        <v>174.02061570684376</v>
      </c>
      <c r="J696">
        <f ca="1">Table5[[#This Row],[Apply Oven Model On Half Of Machine 1 And Half Of Machine 2]]+NORMINV(RAND(),0,Oven!$G$22)</f>
        <v>173.93206806650923</v>
      </c>
      <c r="L696" s="10">
        <f t="shared" ca="1" si="32"/>
        <v>210.0981030354381</v>
      </c>
      <c r="M696">
        <f ca="1">Table5[[#This Row],[Apply Oven Model On Half Of Machine 1 And Half Of Machine 2]]+NORMINV(RAND(),0,Oven!$G$22)</f>
        <v>168.50226149154355</v>
      </c>
    </row>
    <row r="697" spans="1:13" x14ac:dyDescent="0.25">
      <c r="A697">
        <v>692</v>
      </c>
      <c r="B697">
        <f t="shared" ca="1" si="31"/>
        <v>224.88046642492492</v>
      </c>
      <c r="C697">
        <f ca="1">(1.247 * Table4[[#This Row],[Simulated Live Weights]] ) + 33.009</f>
        <v>313.43494163188143</v>
      </c>
      <c r="D697">
        <f ca="1">(1.3932*Table4[[#This Row],[Simulated Live Weights]])+5.316</f>
        <v>318.61946582320536</v>
      </c>
      <c r="E697">
        <f ca="1">Table4[[#This Row],[Apply Machine 1 Model]]+NORMINV(RAND(),0,'Machine 1'!$G$22)</f>
        <v>308.90699893800394</v>
      </c>
      <c r="F697">
        <f ca="1">Table4[[#This Row],[Simulated Live Weights]]+NORMINV(RAND(),0,'Machine 2'!$G$22)</f>
        <v>229.04604885517091</v>
      </c>
      <c r="H697">
        <f t="shared" ca="1" si="33"/>
        <v>177.50734468040193</v>
      </c>
      <c r="J697">
        <f ca="1">Table5[[#This Row],[Apply Oven Model On Half Of Machine 1 And Half Of Machine 2]]+NORMINV(RAND(),0,Oven!$G$22)</f>
        <v>172.2616800129187</v>
      </c>
      <c r="L697" s="11">
        <f t="shared" ca="1" si="32"/>
        <v>220.40919549571964</v>
      </c>
      <c r="M697">
        <f ca="1">Table5[[#This Row],[Apply Oven Model On Half Of Machine 1 And Half Of Machine 2]]+NORMINV(RAND(),0,Oven!$G$22)</f>
        <v>172.76863215366234</v>
      </c>
    </row>
    <row r="698" spans="1:13" x14ac:dyDescent="0.25">
      <c r="A698">
        <v>693</v>
      </c>
      <c r="B698">
        <f t="shared" ca="1" si="31"/>
        <v>239.85677447570905</v>
      </c>
      <c r="C698">
        <f ca="1">(1.247 * Table4[[#This Row],[Simulated Live Weights]] ) + 33.009</f>
        <v>332.11039777120919</v>
      </c>
      <c r="D698">
        <f ca="1">(1.3932*Table4[[#This Row],[Simulated Live Weights]])+5.316</f>
        <v>339.48445819955782</v>
      </c>
      <c r="E698">
        <f ca="1">Table4[[#This Row],[Apply Machine 1 Model]]+NORMINV(RAND(),0,'Machine 1'!$G$22)</f>
        <v>330.21749979474498</v>
      </c>
      <c r="F698">
        <f ca="1">Table4[[#This Row],[Simulated Live Weights]]+NORMINV(RAND(),0,'Machine 2'!$G$22)</f>
        <v>240.40164329804713</v>
      </c>
      <c r="H698">
        <f t="shared" ca="1" si="33"/>
        <v>180.84267086860234</v>
      </c>
      <c r="J698">
        <f ca="1">Table5[[#This Row],[Apply Oven Model On Half Of Machine 1 And Half Of Machine 2]]+NORMINV(RAND(),0,Oven!$G$22)</f>
        <v>185.04434008853426</v>
      </c>
      <c r="L698" s="10">
        <f t="shared" ca="1" si="32"/>
        <v>268.05186512052774</v>
      </c>
      <c r="M698">
        <f ca="1">Table5[[#This Row],[Apply Oven Model On Half Of Machine 1 And Half Of Machine 2]]+NORMINV(RAND(),0,Oven!$G$22)</f>
        <v>175.42234775746772</v>
      </c>
    </row>
    <row r="699" spans="1:13" x14ac:dyDescent="0.25">
      <c r="A699">
        <v>694</v>
      </c>
      <c r="B699">
        <f t="shared" ca="1" si="31"/>
        <v>271.25503533838668</v>
      </c>
      <c r="C699">
        <f ca="1">(1.247 * Table4[[#This Row],[Simulated Live Weights]] ) + 33.009</f>
        <v>371.26402906696825</v>
      </c>
      <c r="D699">
        <f ca="1">(1.3932*Table4[[#This Row],[Simulated Live Weights]])+5.316</f>
        <v>383.22851523344031</v>
      </c>
      <c r="E699">
        <f ca="1">Table4[[#This Row],[Apply Machine 1 Model]]+NORMINV(RAND(),0,'Machine 1'!$G$22)</f>
        <v>366.46137005698898</v>
      </c>
      <c r="F699">
        <f ca="1">Table4[[#This Row],[Simulated Live Weights]]+NORMINV(RAND(),0,'Machine 2'!$G$22)</f>
        <v>276.2784473235854</v>
      </c>
      <c r="H699">
        <f t="shared" ca="1" si="33"/>
        <v>178.24214641192802</v>
      </c>
      <c r="J699">
        <f ca="1">Table5[[#This Row],[Apply Oven Model On Half Of Machine 1 And Half Of Machine 2]]+NORMINV(RAND(),0,Oven!$G$22)</f>
        <v>183.29343689236921</v>
      </c>
      <c r="L699" s="11">
        <f t="shared" ca="1" si="32"/>
        <v>221.70422324067258</v>
      </c>
      <c r="M699">
        <f ca="1">Table5[[#This Row],[Apply Oven Model On Half Of Machine 1 And Half Of Machine 2]]+NORMINV(RAND(),0,Oven!$G$22)</f>
        <v>172.04277448347344</v>
      </c>
    </row>
    <row r="700" spans="1:13" x14ac:dyDescent="0.25">
      <c r="A700">
        <v>695</v>
      </c>
      <c r="B700">
        <f t="shared" ca="1" si="31"/>
        <v>272.09166526453754</v>
      </c>
      <c r="C700">
        <f ca="1">(1.247 * Table4[[#This Row],[Simulated Live Weights]] ) + 33.009</f>
        <v>372.30730658487835</v>
      </c>
      <c r="D700">
        <f ca="1">(1.3932*Table4[[#This Row],[Simulated Live Weights]])+5.316</f>
        <v>384.3941080465537</v>
      </c>
      <c r="E700">
        <f ca="1">Table4[[#This Row],[Apply Machine 1 Model]]+NORMINV(RAND(),0,'Machine 1'!$G$22)</f>
        <v>365.76697766863089</v>
      </c>
      <c r="F700">
        <f ca="1">Table4[[#This Row],[Simulated Live Weights]]+NORMINV(RAND(),0,'Machine 2'!$G$22)</f>
        <v>278.34336555246307</v>
      </c>
      <c r="H700">
        <f t="shared" ca="1" si="33"/>
        <v>184.35839436443342</v>
      </c>
      <c r="J700">
        <f ca="1">Table5[[#This Row],[Apply Oven Model On Half Of Machine 1 And Half Of Machine 2]]+NORMINV(RAND(),0,Oven!$G$22)</f>
        <v>181.86402849397925</v>
      </c>
      <c r="L700" s="10">
        <f t="shared" ca="1" si="32"/>
        <v>277.27933911918552</v>
      </c>
      <c r="M700">
        <f ca="1">Table5[[#This Row],[Apply Oven Model On Half Of Machine 1 And Half Of Machine 2]]+NORMINV(RAND(),0,Oven!$G$22)</f>
        <v>179.47233531617377</v>
      </c>
    </row>
    <row r="701" spans="1:13" x14ac:dyDescent="0.25">
      <c r="A701">
        <v>696</v>
      </c>
      <c r="B701">
        <f t="shared" ca="1" si="31"/>
        <v>235.69711151532897</v>
      </c>
      <c r="C701">
        <f ca="1">(1.247 * Table4[[#This Row],[Simulated Live Weights]] ) + 33.009</f>
        <v>326.92329805961526</v>
      </c>
      <c r="D701">
        <f ca="1">(1.3932*Table4[[#This Row],[Simulated Live Weights]])+5.316</f>
        <v>333.68921576315631</v>
      </c>
      <c r="E701">
        <f ca="1">Table4[[#This Row],[Apply Machine 1 Model]]+NORMINV(RAND(),0,'Machine 1'!$G$22)</f>
        <v>320.85124426811416</v>
      </c>
      <c r="F701">
        <f ca="1">Table4[[#This Row],[Simulated Live Weights]]+NORMINV(RAND(),0,'Machine 2'!$G$22)</f>
        <v>235.23483561356304</v>
      </c>
      <c r="H701">
        <f t="shared" ca="1" si="33"/>
        <v>181.75494137937628</v>
      </c>
      <c r="J701">
        <f ca="1">Table5[[#This Row],[Apply Oven Model On Half Of Machine 1 And Half Of Machine 2]]+NORMINV(RAND(),0,Oven!$G$22)</f>
        <v>180.1127740734542</v>
      </c>
      <c r="L701" s="11">
        <f t="shared" ca="1" si="32"/>
        <v>251.10441689395691</v>
      </c>
      <c r="M701">
        <f ca="1">Table5[[#This Row],[Apply Oven Model On Half Of Machine 1 And Half Of Machine 2]]+NORMINV(RAND(),0,Oven!$G$22)</f>
        <v>181.94044693761273</v>
      </c>
    </row>
    <row r="702" spans="1:13" x14ac:dyDescent="0.25">
      <c r="A702">
        <v>697</v>
      </c>
      <c r="B702">
        <f t="shared" ca="1" si="31"/>
        <v>217.15096139748002</v>
      </c>
      <c r="C702">
        <f ca="1">(1.247 * Table4[[#This Row],[Simulated Live Weights]] ) + 33.009</f>
        <v>303.79624886265759</v>
      </c>
      <c r="D702">
        <f ca="1">(1.3932*Table4[[#This Row],[Simulated Live Weights]])+5.316</f>
        <v>307.85071941896911</v>
      </c>
      <c r="E702">
        <f ca="1">Table4[[#This Row],[Apply Machine 1 Model]]+NORMINV(RAND(),0,'Machine 1'!$G$22)</f>
        <v>306.41369419308938</v>
      </c>
      <c r="F702">
        <f ca="1">Table4[[#This Row],[Simulated Live Weights]]+NORMINV(RAND(),0,'Machine 2'!$G$22)</f>
        <v>212.86398618329821</v>
      </c>
      <c r="H702">
        <f t="shared" ca="1" si="33"/>
        <v>179.51645147450543</v>
      </c>
      <c r="J702">
        <f ca="1">Table5[[#This Row],[Apply Oven Model On Half Of Machine 1 And Half Of Machine 2]]+NORMINV(RAND(),0,Oven!$G$22)</f>
        <v>179.07146200706228</v>
      </c>
      <c r="L702" s="10">
        <f t="shared" ca="1" si="32"/>
        <v>281.10650840527558</v>
      </c>
      <c r="M702">
        <f ca="1">Table5[[#This Row],[Apply Oven Model On Half Of Machine 1 And Half Of Machine 2]]+NORMINV(RAND(),0,Oven!$G$22)</f>
        <v>184.64327252411917</v>
      </c>
    </row>
    <row r="703" spans="1:13" x14ac:dyDescent="0.25">
      <c r="A703">
        <v>698</v>
      </c>
      <c r="B703">
        <f t="shared" ca="1" si="31"/>
        <v>248.50805539625713</v>
      </c>
      <c r="C703">
        <f ca="1">(1.247 * Table4[[#This Row],[Simulated Live Weights]] ) + 33.009</f>
        <v>342.8985450791327</v>
      </c>
      <c r="D703">
        <f ca="1">(1.3932*Table4[[#This Row],[Simulated Live Weights]])+5.316</f>
        <v>351.53742277806543</v>
      </c>
      <c r="E703">
        <f ca="1">Table4[[#This Row],[Apply Machine 1 Model]]+NORMINV(RAND(),0,'Machine 1'!$G$22)</f>
        <v>349.42938363777279</v>
      </c>
      <c r="F703">
        <f ca="1">Table4[[#This Row],[Simulated Live Weights]]+NORMINV(RAND(),0,'Machine 2'!$G$22)</f>
        <v>247.81798703467382</v>
      </c>
      <c r="H703">
        <f t="shared" ca="1" si="33"/>
        <v>171.88724044582648</v>
      </c>
      <c r="J703">
        <f ca="1">Table5[[#This Row],[Apply Oven Model On Half Of Machine 1 And Half Of Machine 2]]+NORMINV(RAND(),0,Oven!$G$22)</f>
        <v>176.0462172252023</v>
      </c>
      <c r="L703" s="11">
        <f t="shared" ca="1" si="32"/>
        <v>199.52083557206691</v>
      </c>
      <c r="M703">
        <f ca="1">Table5[[#This Row],[Apply Oven Model On Half Of Machine 1 And Half Of Machine 2]]+NORMINV(RAND(),0,Oven!$G$22)</f>
        <v>174.37042102073772</v>
      </c>
    </row>
    <row r="704" spans="1:13" x14ac:dyDescent="0.25">
      <c r="A704">
        <v>699</v>
      </c>
      <c r="B704">
        <f t="shared" ca="1" si="31"/>
        <v>237.88855393554172</v>
      </c>
      <c r="C704">
        <f ca="1">(1.247 * Table4[[#This Row],[Simulated Live Weights]] ) + 33.009</f>
        <v>329.65602675762057</v>
      </c>
      <c r="D704">
        <f ca="1">(1.3932*Table4[[#This Row],[Simulated Live Weights]])+5.316</f>
        <v>336.74233334299669</v>
      </c>
      <c r="E704">
        <f ca="1">Table4[[#This Row],[Apply Machine 1 Model]]+NORMINV(RAND(),0,'Machine 1'!$G$22)</f>
        <v>333.72612372080755</v>
      </c>
      <c r="F704">
        <f ca="1">Table4[[#This Row],[Simulated Live Weights]]+NORMINV(RAND(),0,'Machine 2'!$G$22)</f>
        <v>235.87223877175543</v>
      </c>
      <c r="H704">
        <f t="shared" ca="1" si="33"/>
        <v>182.44453872420132</v>
      </c>
      <c r="J704">
        <f ca="1">Table5[[#This Row],[Apply Oven Model On Half Of Machine 1 And Half Of Machine 2]]+NORMINV(RAND(),0,Oven!$G$22)</f>
        <v>181.70169689839008</v>
      </c>
      <c r="L704" s="10">
        <f t="shared" ca="1" si="32"/>
        <v>242.19981263646022</v>
      </c>
      <c r="M704">
        <f ca="1">Table5[[#This Row],[Apply Oven Model On Half Of Machine 1 And Half Of Machine 2]]+NORMINV(RAND(),0,Oven!$G$22)</f>
        <v>186.05484779558924</v>
      </c>
    </row>
    <row r="705" spans="1:13" x14ac:dyDescent="0.25">
      <c r="A705">
        <v>700</v>
      </c>
      <c r="B705">
        <f t="shared" ca="1" si="31"/>
        <v>205.71775563819787</v>
      </c>
      <c r="C705">
        <f ca="1">(1.247 * Table4[[#This Row],[Simulated Live Weights]] ) + 33.009</f>
        <v>289.53904128083281</v>
      </c>
      <c r="D705">
        <f ca="1">(1.3932*Table4[[#This Row],[Simulated Live Weights]])+5.316</f>
        <v>291.92197715513726</v>
      </c>
      <c r="E705">
        <f ca="1">Table4[[#This Row],[Apply Machine 1 Model]]+NORMINV(RAND(),0,'Machine 1'!$G$22)</f>
        <v>290.53836041270262</v>
      </c>
      <c r="F705">
        <f ca="1">Table4[[#This Row],[Simulated Live Weights]]+NORMINV(RAND(),0,'Machine 2'!$G$22)</f>
        <v>207.55729402448756</v>
      </c>
      <c r="H705">
        <f t="shared" ca="1" si="33"/>
        <v>178.73814778487485</v>
      </c>
      <c r="J705">
        <f ca="1">Table5[[#This Row],[Apply Oven Model On Half Of Machine 1 And Half Of Machine 2]]+NORMINV(RAND(),0,Oven!$G$22)</f>
        <v>183.7501655193586</v>
      </c>
      <c r="L705" s="11">
        <f t="shared" ca="1" si="32"/>
        <v>224.54341899234723</v>
      </c>
      <c r="M705">
        <f ca="1">Table5[[#This Row],[Apply Oven Model On Half Of Machine 1 And Half Of Machine 2]]+NORMINV(RAND(),0,Oven!$G$22)</f>
        <v>174.56820778355512</v>
      </c>
    </row>
    <row r="706" spans="1:13" x14ac:dyDescent="0.25">
      <c r="A706">
        <v>701</v>
      </c>
      <c r="B706">
        <f t="shared" ca="1" si="31"/>
        <v>244.31257053198291</v>
      </c>
      <c r="C706">
        <f ca="1">(1.247 * Table4[[#This Row],[Simulated Live Weights]] ) + 33.009</f>
        <v>337.66677545338274</v>
      </c>
      <c r="D706">
        <f ca="1">(1.3932*Table4[[#This Row],[Simulated Live Weights]])+5.316</f>
        <v>345.69227326515858</v>
      </c>
      <c r="E706">
        <f ca="1">Table4[[#This Row],[Apply Machine 1 Model]]+NORMINV(RAND(),0,'Machine 1'!$G$22)</f>
        <v>340.85372715679199</v>
      </c>
      <c r="F706">
        <f ca="1">Table4[[#This Row],[Simulated Live Weights]]+NORMINV(RAND(),0,'Machine 2'!$G$22)</f>
        <v>233.17056621701036</v>
      </c>
      <c r="H706">
        <f t="shared" ca="1" si="33"/>
        <v>180.69094558560127</v>
      </c>
      <c r="J706">
        <f ca="1">Table5[[#This Row],[Apply Oven Model On Half Of Machine 1 And Half Of Machine 2]]+NORMINV(RAND(),0,Oven!$G$22)</f>
        <v>174.22466635416848</v>
      </c>
      <c r="L706" s="10">
        <f t="shared" ca="1" si="32"/>
        <v>243.7493210729819</v>
      </c>
      <c r="M706">
        <f ca="1">Table5[[#This Row],[Apply Oven Model On Half Of Machine 1 And Half Of Machine 2]]+NORMINV(RAND(),0,Oven!$G$22)</f>
        <v>180.89740940292012</v>
      </c>
    </row>
    <row r="707" spans="1:13" x14ac:dyDescent="0.25">
      <c r="A707">
        <v>702</v>
      </c>
      <c r="B707">
        <f t="shared" ca="1" si="31"/>
        <v>256.09078966165987</v>
      </c>
      <c r="C707">
        <f ca="1">(1.247 * Table4[[#This Row],[Simulated Live Weights]] ) + 33.009</f>
        <v>352.3542147080899</v>
      </c>
      <c r="D707">
        <f ca="1">(1.3932*Table4[[#This Row],[Simulated Live Weights]])+5.316</f>
        <v>362.1016881566245</v>
      </c>
      <c r="E707">
        <f ca="1">Table4[[#This Row],[Apply Machine 1 Model]]+NORMINV(RAND(),0,'Machine 1'!$G$22)</f>
        <v>354.89391241400176</v>
      </c>
      <c r="F707">
        <f ca="1">Table4[[#This Row],[Simulated Live Weights]]+NORMINV(RAND(),0,'Machine 2'!$G$22)</f>
        <v>244.43373190059265</v>
      </c>
      <c r="H707">
        <f t="shared" ca="1" si="33"/>
        <v>179.68825219140845</v>
      </c>
      <c r="J707">
        <f ca="1">Table5[[#This Row],[Apply Oven Model On Half Of Machine 1 And Half Of Machine 2]]+NORMINV(RAND(),0,Oven!$G$22)</f>
        <v>183.1747149475267</v>
      </c>
      <c r="L707" s="11">
        <f t="shared" ca="1" si="32"/>
        <v>260.14310420072229</v>
      </c>
      <c r="M707">
        <f ca="1">Table5[[#This Row],[Apply Oven Model On Half Of Machine 1 And Half Of Machine 2]]+NORMINV(RAND(),0,Oven!$G$22)</f>
        <v>187.05756470429731</v>
      </c>
    </row>
    <row r="708" spans="1:13" x14ac:dyDescent="0.25">
      <c r="A708">
        <v>703</v>
      </c>
      <c r="B708">
        <f t="shared" ca="1" si="31"/>
        <v>249.08340706228091</v>
      </c>
      <c r="C708">
        <f ca="1">(1.247 * Table4[[#This Row],[Simulated Live Weights]] ) + 33.009</f>
        <v>343.61600860666437</v>
      </c>
      <c r="D708">
        <f ca="1">(1.3932*Table4[[#This Row],[Simulated Live Weights]])+5.316</f>
        <v>352.33900271916974</v>
      </c>
      <c r="E708">
        <f ca="1">Table4[[#This Row],[Apply Machine 1 Model]]+NORMINV(RAND(),0,'Machine 1'!$G$22)</f>
        <v>346.78390625455381</v>
      </c>
      <c r="F708">
        <f ca="1">Table4[[#This Row],[Simulated Live Weights]]+NORMINV(RAND(),0,'Machine 2'!$G$22)</f>
        <v>250.74521637625671</v>
      </c>
      <c r="H708">
        <f t="shared" ca="1" si="33"/>
        <v>180.44473651521938</v>
      </c>
      <c r="J708">
        <f ca="1">Table5[[#This Row],[Apply Oven Model On Half Of Machine 1 And Half Of Machine 2]]+NORMINV(RAND(),0,Oven!$G$22)</f>
        <v>171.80098490279576</v>
      </c>
      <c r="L708" s="10">
        <f t="shared" ca="1" si="32"/>
        <v>281.08308731364508</v>
      </c>
      <c r="M708">
        <f ca="1">Table5[[#This Row],[Apply Oven Model On Half Of Machine 1 And Half Of Machine 2]]+NORMINV(RAND(),0,Oven!$G$22)</f>
        <v>180.83509876223087</v>
      </c>
    </row>
    <row r="709" spans="1:13" x14ac:dyDescent="0.25">
      <c r="A709">
        <v>704</v>
      </c>
      <c r="B709">
        <f t="shared" ca="1" si="31"/>
        <v>269.99733152538016</v>
      </c>
      <c r="C709">
        <f ca="1">(1.247 * Table4[[#This Row],[Simulated Live Weights]] ) + 33.009</f>
        <v>369.69567241214912</v>
      </c>
      <c r="D709">
        <f ca="1">(1.3932*Table4[[#This Row],[Simulated Live Weights]])+5.316</f>
        <v>381.47628228115963</v>
      </c>
      <c r="E709">
        <f ca="1">Table4[[#This Row],[Apply Machine 1 Model]]+NORMINV(RAND(),0,'Machine 1'!$G$22)</f>
        <v>379.16555414294186</v>
      </c>
      <c r="F709">
        <f ca="1">Table4[[#This Row],[Simulated Live Weights]]+NORMINV(RAND(),0,'Machine 2'!$G$22)</f>
        <v>268.32739524282334</v>
      </c>
      <c r="H709">
        <f t="shared" ca="1" si="33"/>
        <v>175.35107943289285</v>
      </c>
      <c r="J709">
        <f ca="1">Table5[[#This Row],[Apply Oven Model On Half Of Machine 1 And Half Of Machine 2]]+NORMINV(RAND(),0,Oven!$G$22)</f>
        <v>179.65349020527515</v>
      </c>
      <c r="L709" s="11">
        <f t="shared" ca="1" si="32"/>
        <v>228.08107293601552</v>
      </c>
      <c r="M709">
        <f ca="1">Table5[[#This Row],[Apply Oven Model On Half Of Machine 1 And Half Of Machine 2]]+NORMINV(RAND(),0,Oven!$G$22)</f>
        <v>175.69728793809611</v>
      </c>
    </row>
    <row r="710" spans="1:13" x14ac:dyDescent="0.25">
      <c r="A710">
        <v>705</v>
      </c>
      <c r="B710">
        <f t="shared" ref="B710:B773" ca="1" si="34">NORMINV(RAND(),$E$2,$E$3)</f>
        <v>298.79937891826216</v>
      </c>
      <c r="C710">
        <f ca="1">(1.247 * Table4[[#This Row],[Simulated Live Weights]] ) + 33.009</f>
        <v>405.61182551107299</v>
      </c>
      <c r="D710">
        <f ca="1">(1.3932*Table4[[#This Row],[Simulated Live Weights]])+5.316</f>
        <v>421.60329470892282</v>
      </c>
      <c r="E710">
        <f ca="1">Table4[[#This Row],[Apply Machine 1 Model]]+NORMINV(RAND(),0,'Machine 1'!$G$22)</f>
        <v>404.48689617376925</v>
      </c>
      <c r="F710">
        <f ca="1">Table4[[#This Row],[Simulated Live Weights]]+NORMINV(RAND(),0,'Machine 2'!$G$22)</f>
        <v>300.81705469118856</v>
      </c>
      <c r="H710">
        <f t="shared" ca="1" si="33"/>
        <v>178.16425598888682</v>
      </c>
      <c r="J710">
        <f ca="1">Table5[[#This Row],[Apply Oven Model On Half Of Machine 1 And Half Of Machine 2]]+NORMINV(RAND(),0,Oven!$G$22)</f>
        <v>185.46419011586286</v>
      </c>
      <c r="L710" s="10">
        <f t="shared" ref="L710:L773" ca="1" si="35">NORMINV(RAND(),$E$2,$E$3)</f>
        <v>263.9622368872391</v>
      </c>
      <c r="M710">
        <f ca="1">Table5[[#This Row],[Apply Oven Model On Half Of Machine 1 And Half Of Machine 2]]+NORMINV(RAND(),0,Oven!$G$22)</f>
        <v>184.38915306349458</v>
      </c>
    </row>
    <row r="711" spans="1:13" x14ac:dyDescent="0.25">
      <c r="A711">
        <v>706</v>
      </c>
      <c r="B711">
        <f t="shared" ca="1" si="34"/>
        <v>266.95561982666885</v>
      </c>
      <c r="C711">
        <f ca="1">(1.247 * Table4[[#This Row],[Simulated Live Weights]] ) + 33.009</f>
        <v>365.90265792385611</v>
      </c>
      <c r="D711">
        <f ca="1">(1.3932*Table4[[#This Row],[Simulated Live Weights]])+5.316</f>
        <v>377.23856954251499</v>
      </c>
      <c r="E711">
        <f ca="1">Table4[[#This Row],[Apply Machine 1 Model]]+NORMINV(RAND(),0,'Machine 1'!$G$22)</f>
        <v>367.82822160125716</v>
      </c>
      <c r="F711">
        <f ca="1">Table4[[#This Row],[Simulated Live Weights]]+NORMINV(RAND(),0,'Machine 2'!$G$22)</f>
        <v>261.9372573635161</v>
      </c>
      <c r="H711">
        <f t="shared" ca="1" si="33"/>
        <v>175.96562684686251</v>
      </c>
      <c r="J711">
        <f ca="1">Table5[[#This Row],[Apply Oven Model On Half Of Machine 1 And Half Of Machine 2]]+NORMINV(RAND(),0,Oven!$G$22)</f>
        <v>177.27973998508398</v>
      </c>
      <c r="L711" s="11">
        <f t="shared" ca="1" si="35"/>
        <v>251.15595098982567</v>
      </c>
      <c r="M711">
        <f ca="1">Table5[[#This Row],[Apply Oven Model On Half Of Machine 1 And Half Of Machine 2]]+NORMINV(RAND(),0,Oven!$G$22)</f>
        <v>173.46819302564907</v>
      </c>
    </row>
    <row r="712" spans="1:13" x14ac:dyDescent="0.25">
      <c r="A712">
        <v>707</v>
      </c>
      <c r="B712">
        <f t="shared" ca="1" si="34"/>
        <v>275.48607926973943</v>
      </c>
      <c r="C712">
        <f ca="1">(1.247 * Table4[[#This Row],[Simulated Live Weights]] ) + 33.009</f>
        <v>376.54014084936512</v>
      </c>
      <c r="D712">
        <f ca="1">(1.3932*Table4[[#This Row],[Simulated Live Weights]])+5.316</f>
        <v>389.12320563860095</v>
      </c>
      <c r="E712">
        <f ca="1">Table4[[#This Row],[Apply Machine 1 Model]]+NORMINV(RAND(),0,'Machine 1'!$G$22)</f>
        <v>366.98565086714706</v>
      </c>
      <c r="F712">
        <f ca="1">Table4[[#This Row],[Simulated Live Weights]]+NORMINV(RAND(),0,'Machine 2'!$G$22)</f>
        <v>271.14703927940047</v>
      </c>
      <c r="H712">
        <f t="shared" ca="1" si="33"/>
        <v>172.96365940288331</v>
      </c>
      <c r="J712">
        <f ca="1">Table5[[#This Row],[Apply Oven Model On Half Of Machine 1 And Half Of Machine 2]]+NORMINV(RAND(),0,Oven!$G$22)</f>
        <v>176.22376228900407</v>
      </c>
      <c r="L712" s="10">
        <f t="shared" ca="1" si="35"/>
        <v>185.76079521377002</v>
      </c>
      <c r="M712">
        <f ca="1">Table5[[#This Row],[Apply Oven Model On Half Of Machine 1 And Half Of Machine 2]]+NORMINV(RAND(),0,Oven!$G$22)</f>
        <v>167.30481620828951</v>
      </c>
    </row>
    <row r="713" spans="1:13" x14ac:dyDescent="0.25">
      <c r="A713">
        <v>708</v>
      </c>
      <c r="B713">
        <f t="shared" ca="1" si="34"/>
        <v>243.07273498239226</v>
      </c>
      <c r="C713">
        <f ca="1">(1.247 * Table4[[#This Row],[Simulated Live Weights]] ) + 33.009</f>
        <v>336.12070052304318</v>
      </c>
      <c r="D713">
        <f ca="1">(1.3932*Table4[[#This Row],[Simulated Live Weights]])+5.316</f>
        <v>343.96493437746886</v>
      </c>
      <c r="E713">
        <f ca="1">Table4[[#This Row],[Apply Machine 1 Model]]+NORMINV(RAND(),0,'Machine 1'!$G$22)</f>
        <v>335.44448750020416</v>
      </c>
      <c r="F713">
        <f ca="1">Table4[[#This Row],[Simulated Live Weights]]+NORMINV(RAND(),0,'Machine 2'!$G$22)</f>
        <v>244.04393023142649</v>
      </c>
      <c r="H713">
        <f t="shared" ca="1" si="33"/>
        <v>182.92213981056966</v>
      </c>
      <c r="J713">
        <f ca="1">Table5[[#This Row],[Apply Oven Model On Half Of Machine 1 And Half Of Machine 2]]+NORMINV(RAND(),0,Oven!$G$22)</f>
        <v>192.65379132097729</v>
      </c>
      <c r="L713" s="11">
        <f t="shared" ca="1" si="35"/>
        <v>219.94711868136483</v>
      </c>
      <c r="M713">
        <f ca="1">Table5[[#This Row],[Apply Oven Model On Half Of Machine 1 And Half Of Machine 2]]+NORMINV(RAND(),0,Oven!$G$22)</f>
        <v>186.40460840478585</v>
      </c>
    </row>
    <row r="714" spans="1:13" x14ac:dyDescent="0.25">
      <c r="A714">
        <v>709</v>
      </c>
      <c r="B714">
        <f t="shared" ca="1" si="34"/>
        <v>234.37275442998569</v>
      </c>
      <c r="C714">
        <f ca="1">(1.247 * Table4[[#This Row],[Simulated Live Weights]] ) + 33.009</f>
        <v>325.27182477419217</v>
      </c>
      <c r="D714">
        <f ca="1">(1.3932*Table4[[#This Row],[Simulated Live Weights]])+5.316</f>
        <v>331.84412147185606</v>
      </c>
      <c r="E714">
        <f ca="1">Table4[[#This Row],[Apply Machine 1 Model]]+NORMINV(RAND(),0,'Machine 1'!$G$22)</f>
        <v>330.49161673375409</v>
      </c>
      <c r="F714">
        <f ca="1">Table4[[#This Row],[Simulated Live Weights]]+NORMINV(RAND(),0,'Machine 2'!$G$22)</f>
        <v>232.68500598916549</v>
      </c>
      <c r="H714">
        <f t="shared" ca="1" si="33"/>
        <v>182.75017227138335</v>
      </c>
      <c r="J714">
        <f ca="1">Table5[[#This Row],[Apply Oven Model On Half Of Machine 1 And Half Of Machine 2]]+NORMINV(RAND(),0,Oven!$G$22)</f>
        <v>178.22526973020999</v>
      </c>
      <c r="L714" s="10">
        <f t="shared" ca="1" si="35"/>
        <v>198.59489612268834</v>
      </c>
      <c r="M714">
        <f ca="1">Table5[[#This Row],[Apply Oven Model On Half Of Machine 1 And Half Of Machine 2]]+NORMINV(RAND(),0,Oven!$G$22)</f>
        <v>184.72463329282522</v>
      </c>
    </row>
    <row r="715" spans="1:13" x14ac:dyDescent="0.25">
      <c r="A715">
        <v>710</v>
      </c>
      <c r="B715">
        <f t="shared" ca="1" si="34"/>
        <v>225.51766195069041</v>
      </c>
      <c r="C715">
        <f ca="1">(1.247 * Table4[[#This Row],[Simulated Live Weights]] ) + 33.009</f>
        <v>314.22952445251099</v>
      </c>
      <c r="D715">
        <f ca="1">(1.3932*Table4[[#This Row],[Simulated Live Weights]])+5.316</f>
        <v>319.50720662970184</v>
      </c>
      <c r="E715">
        <f ca="1">Table4[[#This Row],[Apply Machine 1 Model]]+NORMINV(RAND(),0,'Machine 1'!$G$22)</f>
        <v>309.94230688637009</v>
      </c>
      <c r="F715">
        <f ca="1">Table4[[#This Row],[Simulated Live Weights]]+NORMINV(RAND(),0,'Machine 2'!$G$22)</f>
        <v>226.64983146454733</v>
      </c>
      <c r="H715">
        <f t="shared" ca="1" si="33"/>
        <v>178.00312838690147</v>
      </c>
      <c r="J715">
        <f ca="1">Table5[[#This Row],[Apply Oven Model On Half Of Machine 1 And Half Of Machine 2]]+NORMINV(RAND(),0,Oven!$G$22)</f>
        <v>184.26424291957369</v>
      </c>
      <c r="L715" s="11">
        <f t="shared" ca="1" si="35"/>
        <v>236.88103956774327</v>
      </c>
      <c r="M715">
        <f ca="1">Table5[[#This Row],[Apply Oven Model On Half Of Machine 1 And Half Of Machine 2]]+NORMINV(RAND(),0,Oven!$G$22)</f>
        <v>183.4390351385415</v>
      </c>
    </row>
    <row r="716" spans="1:13" x14ac:dyDescent="0.25">
      <c r="A716">
        <v>711</v>
      </c>
      <c r="B716">
        <f t="shared" ca="1" si="34"/>
        <v>241.07847848648069</v>
      </c>
      <c r="C716">
        <f ca="1">(1.247 * Table4[[#This Row],[Simulated Live Weights]] ) + 33.009</f>
        <v>333.63386267264144</v>
      </c>
      <c r="D716">
        <f ca="1">(1.3932*Table4[[#This Row],[Simulated Live Weights]])+5.316</f>
        <v>341.18653622736485</v>
      </c>
      <c r="E716">
        <f ca="1">Table4[[#This Row],[Apply Machine 1 Model]]+NORMINV(RAND(),0,'Machine 1'!$G$22)</f>
        <v>326.2851163340311</v>
      </c>
      <c r="F716">
        <f ca="1">Table4[[#This Row],[Simulated Live Weights]]+NORMINV(RAND(),0,'Machine 2'!$G$22)</f>
        <v>242.0051719400393</v>
      </c>
      <c r="H716">
        <f t="shared" ca="1" si="33"/>
        <v>176.09644148530793</v>
      </c>
      <c r="J716">
        <f ca="1">Table5[[#This Row],[Apply Oven Model On Half Of Machine 1 And Half Of Machine 2]]+NORMINV(RAND(),0,Oven!$G$22)</f>
        <v>167.22992795659002</v>
      </c>
      <c r="L716" s="10">
        <f t="shared" ca="1" si="35"/>
        <v>236.67970898266293</v>
      </c>
      <c r="M716">
        <f ca="1">Table5[[#This Row],[Apply Oven Model On Half Of Machine 1 And Half Of Machine 2]]+NORMINV(RAND(),0,Oven!$G$22)</f>
        <v>183.57680909940203</v>
      </c>
    </row>
    <row r="717" spans="1:13" x14ac:dyDescent="0.25">
      <c r="A717">
        <v>712</v>
      </c>
      <c r="B717">
        <f t="shared" ca="1" si="34"/>
        <v>230.41095904737023</v>
      </c>
      <c r="C717">
        <f ca="1">(1.247 * Table4[[#This Row],[Simulated Live Weights]] ) + 33.009</f>
        <v>320.33146593207073</v>
      </c>
      <c r="D717">
        <f ca="1">(1.3932*Table4[[#This Row],[Simulated Live Weights]])+5.316</f>
        <v>326.32454814479615</v>
      </c>
      <c r="E717">
        <f ca="1">Table4[[#This Row],[Apply Machine 1 Model]]+NORMINV(RAND(),0,'Machine 1'!$G$22)</f>
        <v>329.23055261456767</v>
      </c>
      <c r="F717">
        <f ca="1">Table4[[#This Row],[Simulated Live Weights]]+NORMINV(RAND(),0,'Machine 2'!$G$22)</f>
        <v>237.59418815021979</v>
      </c>
      <c r="H717">
        <f t="shared" ca="1" si="33"/>
        <v>180.42324673597631</v>
      </c>
      <c r="J717">
        <f ca="1">Table5[[#This Row],[Apply Oven Model On Half Of Machine 1 And Half Of Machine 2]]+NORMINV(RAND(),0,Oven!$G$22)</f>
        <v>173.41178303427742</v>
      </c>
      <c r="L717" s="11">
        <f t="shared" ca="1" si="35"/>
        <v>279.21351699052769</v>
      </c>
      <c r="M717">
        <f ca="1">Table5[[#This Row],[Apply Oven Model On Half Of Machine 1 And Half Of Machine 2]]+NORMINV(RAND(),0,Oven!$G$22)</f>
        <v>172.04381860342238</v>
      </c>
    </row>
    <row r="718" spans="1:13" x14ac:dyDescent="0.25">
      <c r="A718">
        <v>713</v>
      </c>
      <c r="B718">
        <f t="shared" ca="1" si="34"/>
        <v>242.2013336853168</v>
      </c>
      <c r="C718">
        <f ca="1">(1.247 * Table4[[#This Row],[Simulated Live Weights]] ) + 33.009</f>
        <v>335.03406310559006</v>
      </c>
      <c r="D718">
        <f ca="1">(1.3932*Table4[[#This Row],[Simulated Live Weights]])+5.316</f>
        <v>342.75089809038332</v>
      </c>
      <c r="E718">
        <f ca="1">Table4[[#This Row],[Apply Machine 1 Model]]+NORMINV(RAND(),0,'Machine 1'!$G$22)</f>
        <v>338.14841308842256</v>
      </c>
      <c r="F718">
        <f ca="1">Table4[[#This Row],[Simulated Live Weights]]+NORMINV(RAND(),0,'Machine 2'!$G$22)</f>
        <v>237.04413813924532</v>
      </c>
      <c r="H718">
        <f t="shared" ca="1" si="33"/>
        <v>182.04340857197761</v>
      </c>
      <c r="J718">
        <f ca="1">Table5[[#This Row],[Apply Oven Model On Half Of Machine 1 And Half Of Machine 2]]+NORMINV(RAND(),0,Oven!$G$22)</f>
        <v>187.83832532205113</v>
      </c>
      <c r="L718" s="10">
        <f t="shared" ca="1" si="35"/>
        <v>255.93618226933273</v>
      </c>
      <c r="M718">
        <f ca="1">Table5[[#This Row],[Apply Oven Model On Half Of Machine 1 And Half Of Machine 2]]+NORMINV(RAND(),0,Oven!$G$22)</f>
        <v>182.66912751937997</v>
      </c>
    </row>
    <row r="719" spans="1:13" x14ac:dyDescent="0.25">
      <c r="A719">
        <v>714</v>
      </c>
      <c r="B719">
        <f t="shared" ca="1" si="34"/>
        <v>279.86437429935313</v>
      </c>
      <c r="C719">
        <f ca="1">(1.247 * Table4[[#This Row],[Simulated Live Weights]] ) + 33.009</f>
        <v>381.99987475129342</v>
      </c>
      <c r="D719">
        <f ca="1">(1.3932*Table4[[#This Row],[Simulated Live Weights]])+5.316</f>
        <v>395.22304627385876</v>
      </c>
      <c r="E719">
        <f ca="1">Table4[[#This Row],[Apply Machine 1 Model]]+NORMINV(RAND(),0,'Machine 1'!$G$22)</f>
        <v>390.2947635928266</v>
      </c>
      <c r="F719">
        <f ca="1">Table4[[#This Row],[Simulated Live Weights]]+NORMINV(RAND(),0,'Machine 2'!$G$22)</f>
        <v>279.01768669756859</v>
      </c>
      <c r="H719">
        <f t="shared" ca="1" si="33"/>
        <v>181.39656085040329</v>
      </c>
      <c r="J719">
        <f ca="1">Table5[[#This Row],[Apply Oven Model On Half Of Machine 1 And Half Of Machine 2]]+NORMINV(RAND(),0,Oven!$G$22)</f>
        <v>184.5337772149183</v>
      </c>
      <c r="L719" s="11">
        <f t="shared" ca="1" si="35"/>
        <v>205.57431511718656</v>
      </c>
      <c r="M719">
        <f ca="1">Table5[[#This Row],[Apply Oven Model On Half Of Machine 1 And Half Of Machine 2]]+NORMINV(RAND(),0,Oven!$G$22)</f>
        <v>173.6311401247508</v>
      </c>
    </row>
    <row r="720" spans="1:13" x14ac:dyDescent="0.25">
      <c r="A720">
        <v>715</v>
      </c>
      <c r="B720">
        <f t="shared" ca="1" si="34"/>
        <v>250.66449658965163</v>
      </c>
      <c r="C720">
        <f ca="1">(1.247 * Table4[[#This Row],[Simulated Live Weights]] ) + 33.009</f>
        <v>345.58762724729564</v>
      </c>
      <c r="D720">
        <f ca="1">(1.3932*Table4[[#This Row],[Simulated Live Weights]])+5.316</f>
        <v>354.54177664870264</v>
      </c>
      <c r="E720">
        <f ca="1">Table4[[#This Row],[Apply Machine 1 Model]]+NORMINV(RAND(),0,'Machine 1'!$G$22)</f>
        <v>344.96194833013482</v>
      </c>
      <c r="F720">
        <f ca="1">Table4[[#This Row],[Simulated Live Weights]]+NORMINV(RAND(),0,'Machine 2'!$G$22)</f>
        <v>248.24474467902897</v>
      </c>
      <c r="H720">
        <f t="shared" ca="1" si="33"/>
        <v>180.07416439878631</v>
      </c>
      <c r="J720">
        <f ca="1">Table5[[#This Row],[Apply Oven Model On Half Of Machine 1 And Half Of Machine 2]]+NORMINV(RAND(),0,Oven!$G$22)</f>
        <v>176.72359498752442</v>
      </c>
      <c r="L720" s="10">
        <f t="shared" ca="1" si="35"/>
        <v>253.59881775580754</v>
      </c>
      <c r="M720">
        <f ca="1">Table5[[#This Row],[Apply Oven Model On Half Of Machine 1 And Half Of Machine 2]]+NORMINV(RAND(),0,Oven!$G$22)</f>
        <v>184.18643119715014</v>
      </c>
    </row>
    <row r="721" spans="1:13" x14ac:dyDescent="0.25">
      <c r="A721">
        <v>716</v>
      </c>
      <c r="B721">
        <f t="shared" ca="1" si="34"/>
        <v>267.98706933296478</v>
      </c>
      <c r="C721">
        <f ca="1">(1.247 * Table4[[#This Row],[Simulated Live Weights]] ) + 33.009</f>
        <v>367.18887545820712</v>
      </c>
      <c r="D721">
        <f ca="1">(1.3932*Table4[[#This Row],[Simulated Live Weights]])+5.316</f>
        <v>378.67558499468652</v>
      </c>
      <c r="E721">
        <f ca="1">Table4[[#This Row],[Apply Machine 1 Model]]+NORMINV(RAND(),0,'Machine 1'!$G$22)</f>
        <v>358.93773099381792</v>
      </c>
      <c r="F721">
        <f ca="1">Table4[[#This Row],[Simulated Live Weights]]+NORMINV(RAND(),0,'Machine 2'!$G$22)</f>
        <v>275.70747686197302</v>
      </c>
      <c r="H721">
        <f t="shared" ca="1" si="33"/>
        <v>179.51234406429143</v>
      </c>
      <c r="J721">
        <f ca="1">Table5[[#This Row],[Apply Oven Model On Half Of Machine 1 And Half Of Machine 2]]+NORMINV(RAND(),0,Oven!$G$22)</f>
        <v>165.25933699500087</v>
      </c>
      <c r="L721" s="11">
        <f t="shared" ca="1" si="35"/>
        <v>267.85652565691095</v>
      </c>
      <c r="M721">
        <f ca="1">Table5[[#This Row],[Apply Oven Model On Half Of Machine 1 And Half Of Machine 2]]+NORMINV(RAND(),0,Oven!$G$22)</f>
        <v>182.25114531915671</v>
      </c>
    </row>
    <row r="722" spans="1:13" x14ac:dyDescent="0.25">
      <c r="A722">
        <v>717</v>
      </c>
      <c r="B722">
        <f t="shared" ca="1" si="34"/>
        <v>254.02550412459343</v>
      </c>
      <c r="C722">
        <f ca="1">(1.247 * Table4[[#This Row],[Simulated Live Weights]] ) + 33.009</f>
        <v>349.77880364336806</v>
      </c>
      <c r="D722">
        <f ca="1">(1.3932*Table4[[#This Row],[Simulated Live Weights]])+5.316</f>
        <v>359.22433234638351</v>
      </c>
      <c r="E722">
        <f ca="1">Table4[[#This Row],[Apply Machine 1 Model]]+NORMINV(RAND(),0,'Machine 1'!$G$22)</f>
        <v>351.17061297122063</v>
      </c>
      <c r="F722">
        <f ca="1">Table4[[#This Row],[Simulated Live Weights]]+NORMINV(RAND(),0,'Machine 2'!$G$22)</f>
        <v>259.91294763639723</v>
      </c>
      <c r="H722">
        <f t="shared" ca="1" si="33"/>
        <v>188.46163303866535</v>
      </c>
      <c r="J722">
        <f ca="1">Table5[[#This Row],[Apply Oven Model On Half Of Machine 1 And Half Of Machine 2]]+NORMINV(RAND(),0,Oven!$G$22)</f>
        <v>196.12451302776248</v>
      </c>
      <c r="L722" s="10">
        <f t="shared" ca="1" si="35"/>
        <v>252.61104068697463</v>
      </c>
      <c r="M722">
        <f ca="1">Table5[[#This Row],[Apply Oven Model On Half Of Machine 1 And Half Of Machine 2]]+NORMINV(RAND(),0,Oven!$G$22)</f>
        <v>176.97338432641183</v>
      </c>
    </row>
    <row r="723" spans="1:13" x14ac:dyDescent="0.25">
      <c r="A723">
        <v>718</v>
      </c>
      <c r="B723">
        <f t="shared" ca="1" si="34"/>
        <v>245.7884157756545</v>
      </c>
      <c r="C723">
        <f ca="1">(1.247 * Table4[[#This Row],[Simulated Live Weights]] ) + 33.009</f>
        <v>339.50715447224121</v>
      </c>
      <c r="D723">
        <f ca="1">(1.3932*Table4[[#This Row],[Simulated Live Weights]])+5.316</f>
        <v>347.74842085864179</v>
      </c>
      <c r="E723">
        <f ca="1">Table4[[#This Row],[Apply Machine 1 Model]]+NORMINV(RAND(),0,'Machine 1'!$G$22)</f>
        <v>343.81425134321108</v>
      </c>
      <c r="F723">
        <f ca="1">Table4[[#This Row],[Simulated Live Weights]]+NORMINV(RAND(),0,'Machine 2'!$G$22)</f>
        <v>234.73665328045919</v>
      </c>
      <c r="H723">
        <f t="shared" ca="1" si="33"/>
        <v>174.1714565442349</v>
      </c>
      <c r="J723">
        <f ca="1">Table5[[#This Row],[Apply Oven Model On Half Of Machine 1 And Half Of Machine 2]]+NORMINV(RAND(),0,Oven!$G$22)</f>
        <v>165.73995447920984</v>
      </c>
      <c r="L723" s="11">
        <f t="shared" ca="1" si="35"/>
        <v>258.42397874324422</v>
      </c>
      <c r="M723">
        <f ca="1">Table5[[#This Row],[Apply Oven Model On Half Of Machine 1 And Half Of Machine 2]]+NORMINV(RAND(),0,Oven!$G$22)</f>
        <v>179.58616025838927</v>
      </c>
    </row>
    <row r="724" spans="1:13" x14ac:dyDescent="0.25">
      <c r="A724">
        <v>719</v>
      </c>
      <c r="B724">
        <f t="shared" ca="1" si="34"/>
        <v>219.79745808030543</v>
      </c>
      <c r="C724">
        <f ca="1">(1.247 * Table4[[#This Row],[Simulated Live Weights]] ) + 33.009</f>
        <v>307.09643022614091</v>
      </c>
      <c r="D724">
        <f ca="1">(1.3932*Table4[[#This Row],[Simulated Live Weights]])+5.316</f>
        <v>311.53781859748148</v>
      </c>
      <c r="E724">
        <f ca="1">Table4[[#This Row],[Apply Machine 1 Model]]+NORMINV(RAND(),0,'Machine 1'!$G$22)</f>
        <v>311.35589337870448</v>
      </c>
      <c r="F724">
        <f ca="1">Table4[[#This Row],[Simulated Live Weights]]+NORMINV(RAND(),0,'Machine 2'!$G$22)</f>
        <v>230.83042436259367</v>
      </c>
      <c r="H724">
        <f t="shared" ca="1" si="33"/>
        <v>183.10272813054331</v>
      </c>
      <c r="J724">
        <f ca="1">Table5[[#This Row],[Apply Oven Model On Half Of Machine 1 And Half Of Machine 2]]+NORMINV(RAND(),0,Oven!$G$22)</f>
        <v>187.34673959813836</v>
      </c>
      <c r="L724" s="10">
        <f t="shared" ca="1" si="35"/>
        <v>261.1856514413293</v>
      </c>
      <c r="M724">
        <f ca="1">Table5[[#This Row],[Apply Oven Model On Half Of Machine 1 And Half Of Machine 2]]+NORMINV(RAND(),0,Oven!$G$22)</f>
        <v>186.90936993770214</v>
      </c>
    </row>
    <row r="725" spans="1:13" x14ac:dyDescent="0.25">
      <c r="A725">
        <v>720</v>
      </c>
      <c r="B725">
        <f t="shared" ca="1" si="34"/>
        <v>197.14491682809555</v>
      </c>
      <c r="C725">
        <f ca="1">(1.247 * Table4[[#This Row],[Simulated Live Weights]] ) + 33.009</f>
        <v>278.84871128463516</v>
      </c>
      <c r="D725">
        <f ca="1">(1.3932*Table4[[#This Row],[Simulated Live Weights]])+5.316</f>
        <v>279.97829812490266</v>
      </c>
      <c r="E725">
        <f ca="1">Table4[[#This Row],[Apply Machine 1 Model]]+NORMINV(RAND(),0,'Machine 1'!$G$22)</f>
        <v>280.93913388101208</v>
      </c>
      <c r="F725">
        <f ca="1">Table4[[#This Row],[Simulated Live Weights]]+NORMINV(RAND(),0,'Machine 2'!$G$22)</f>
        <v>196.795129052839</v>
      </c>
      <c r="H725">
        <f t="shared" ca="1" si="33"/>
        <v>180.04410038092456</v>
      </c>
      <c r="J725">
        <f ca="1">Table5[[#This Row],[Apply Oven Model On Half Of Machine 1 And Half Of Machine 2]]+NORMINV(RAND(),0,Oven!$G$22)</f>
        <v>177.1310732029655</v>
      </c>
      <c r="L725" s="11">
        <f t="shared" ca="1" si="35"/>
        <v>245.14264645902801</v>
      </c>
      <c r="M725">
        <f ca="1">Table5[[#This Row],[Apply Oven Model On Half Of Machine 1 And Half Of Machine 2]]+NORMINV(RAND(),0,Oven!$G$22)</f>
        <v>170.97279532272705</v>
      </c>
    </row>
    <row r="726" spans="1:13" x14ac:dyDescent="0.25">
      <c r="A726">
        <v>721</v>
      </c>
      <c r="B726">
        <f t="shared" ca="1" si="34"/>
        <v>243.02852957611998</v>
      </c>
      <c r="C726">
        <f ca="1">(1.247 * Table4[[#This Row],[Simulated Live Weights]] ) + 33.009</f>
        <v>336.06557638142164</v>
      </c>
      <c r="D726">
        <f ca="1">(1.3932*Table4[[#This Row],[Simulated Live Weights]])+5.316</f>
        <v>343.90334740545035</v>
      </c>
      <c r="E726">
        <f ca="1">Table4[[#This Row],[Apply Machine 1 Model]]+NORMINV(RAND(),0,'Machine 1'!$G$22)</f>
        <v>337.2350103686706</v>
      </c>
      <c r="F726">
        <f ca="1">Table4[[#This Row],[Simulated Live Weights]]+NORMINV(RAND(),0,'Machine 2'!$G$22)</f>
        <v>250.17757670130726</v>
      </c>
      <c r="H726">
        <f t="shared" ca="1" si="33"/>
        <v>183.84239469339948</v>
      </c>
      <c r="J726">
        <f ca="1">Table5[[#This Row],[Apply Oven Model On Half Of Machine 1 And Half Of Machine 2]]+NORMINV(RAND(),0,Oven!$G$22)</f>
        <v>179.32197671070338</v>
      </c>
      <c r="L726" s="10">
        <f t="shared" ca="1" si="35"/>
        <v>296.21123702298854</v>
      </c>
      <c r="M726">
        <f ca="1">Table5[[#This Row],[Apply Oven Model On Half Of Machine 1 And Half Of Machine 2]]+NORMINV(RAND(),0,Oven!$G$22)</f>
        <v>180.13310758228317</v>
      </c>
    </row>
    <row r="727" spans="1:13" x14ac:dyDescent="0.25">
      <c r="A727">
        <v>722</v>
      </c>
      <c r="B727">
        <f t="shared" ca="1" si="34"/>
        <v>213.06724512330746</v>
      </c>
      <c r="C727">
        <f ca="1">(1.247 * Table4[[#This Row],[Simulated Live Weights]] ) + 33.009</f>
        <v>298.70385466876445</v>
      </c>
      <c r="D727">
        <f ca="1">(1.3932*Table4[[#This Row],[Simulated Live Weights]])+5.316</f>
        <v>302.16128590579194</v>
      </c>
      <c r="E727">
        <f ca="1">Table4[[#This Row],[Apply Machine 1 Model]]+NORMINV(RAND(),0,'Machine 1'!$G$22)</f>
        <v>292.97620496379352</v>
      </c>
      <c r="F727">
        <f ca="1">Table4[[#This Row],[Simulated Live Weights]]+NORMINV(RAND(),0,'Machine 2'!$G$22)</f>
        <v>222.06419138870851</v>
      </c>
      <c r="H727">
        <f t="shared" ca="1" si="33"/>
        <v>179.49485079482602</v>
      </c>
      <c r="J727">
        <f ca="1">Table5[[#This Row],[Apply Oven Model On Half Of Machine 1 And Half Of Machine 2]]+NORMINV(RAND(),0,Oven!$G$22)</f>
        <v>180.68604050209402</v>
      </c>
      <c r="L727" s="11">
        <f t="shared" ca="1" si="35"/>
        <v>266.05423204667829</v>
      </c>
      <c r="M727">
        <f ca="1">Table5[[#This Row],[Apply Oven Model On Half Of Machine 1 And Half Of Machine 2]]+NORMINV(RAND(),0,Oven!$G$22)</f>
        <v>184.2971549378374</v>
      </c>
    </row>
    <row r="728" spans="1:13" x14ac:dyDescent="0.25">
      <c r="A728">
        <v>723</v>
      </c>
      <c r="B728">
        <f t="shared" ca="1" si="34"/>
        <v>265.31373280990999</v>
      </c>
      <c r="C728">
        <f ca="1">(1.247 * Table4[[#This Row],[Simulated Live Weights]] ) + 33.009</f>
        <v>363.85522481395782</v>
      </c>
      <c r="D728">
        <f ca="1">(1.3932*Table4[[#This Row],[Simulated Live Weights]])+5.316</f>
        <v>374.95109255076659</v>
      </c>
      <c r="E728">
        <f ca="1">Table4[[#This Row],[Apply Machine 1 Model]]+NORMINV(RAND(),0,'Machine 1'!$G$22)</f>
        <v>367.65540993900595</v>
      </c>
      <c r="F728">
        <f ca="1">Table4[[#This Row],[Simulated Live Weights]]+NORMINV(RAND(),0,'Machine 2'!$G$22)</f>
        <v>260.66703858900451</v>
      </c>
      <c r="H728">
        <f t="shared" ca="1" si="33"/>
        <v>180.70325569835677</v>
      </c>
      <c r="J728">
        <f ca="1">Table5[[#This Row],[Apply Oven Model On Half Of Machine 1 And Half Of Machine 2]]+NORMINV(RAND(),0,Oven!$G$22)</f>
        <v>180.30004550007297</v>
      </c>
      <c r="L728" s="10">
        <f t="shared" ca="1" si="35"/>
        <v>255.08088909078671</v>
      </c>
      <c r="M728">
        <f ca="1">Table5[[#This Row],[Apply Oven Model On Half Of Machine 1 And Half Of Machine 2]]+NORMINV(RAND(),0,Oven!$G$22)</f>
        <v>176.26276241878836</v>
      </c>
    </row>
    <row r="729" spans="1:13" x14ac:dyDescent="0.25">
      <c r="A729">
        <v>724</v>
      </c>
      <c r="B729">
        <f t="shared" ca="1" si="34"/>
        <v>266.14943907842235</v>
      </c>
      <c r="C729">
        <f ca="1">(1.247 * Table4[[#This Row],[Simulated Live Weights]] ) + 33.009</f>
        <v>364.89735053079272</v>
      </c>
      <c r="D729">
        <f ca="1">(1.3932*Table4[[#This Row],[Simulated Live Weights]])+5.316</f>
        <v>376.11539852405798</v>
      </c>
      <c r="E729">
        <f ca="1">Table4[[#This Row],[Apply Machine 1 Model]]+NORMINV(RAND(),0,'Machine 1'!$G$22)</f>
        <v>363.42003824842891</v>
      </c>
      <c r="F729">
        <f ca="1">Table4[[#This Row],[Simulated Live Weights]]+NORMINV(RAND(),0,'Machine 2'!$G$22)</f>
        <v>272.76742403220254</v>
      </c>
      <c r="H729">
        <f t="shared" ca="1" si="33"/>
        <v>181.48009501784861</v>
      </c>
      <c r="J729">
        <f ca="1">Table5[[#This Row],[Apply Oven Model On Half Of Machine 1 And Half Of Machine 2]]+NORMINV(RAND(),0,Oven!$G$22)</f>
        <v>193.67452544789185</v>
      </c>
      <c r="L729" s="11">
        <f t="shared" ca="1" si="35"/>
        <v>238.75280800520721</v>
      </c>
      <c r="M729">
        <f ca="1">Table5[[#This Row],[Apply Oven Model On Half Of Machine 1 And Half Of Machine 2]]+NORMINV(RAND(),0,Oven!$G$22)</f>
        <v>183.86681617734408</v>
      </c>
    </row>
    <row r="730" spans="1:13" x14ac:dyDescent="0.25">
      <c r="A730">
        <v>725</v>
      </c>
      <c r="B730">
        <f t="shared" ca="1" si="34"/>
        <v>257.0118936456837</v>
      </c>
      <c r="C730">
        <f ca="1">(1.247 * Table4[[#This Row],[Simulated Live Weights]] ) + 33.009</f>
        <v>353.50283137616759</v>
      </c>
      <c r="D730">
        <f ca="1">(1.3932*Table4[[#This Row],[Simulated Live Weights]])+5.316</f>
        <v>363.38497022716649</v>
      </c>
      <c r="E730">
        <f ca="1">Table4[[#This Row],[Apply Machine 1 Model]]+NORMINV(RAND(),0,'Machine 1'!$G$22)</f>
        <v>354.09391027902842</v>
      </c>
      <c r="F730">
        <f ca="1">Table4[[#This Row],[Simulated Live Weights]]+NORMINV(RAND(),0,'Machine 2'!$G$22)</f>
        <v>260.69988999004488</v>
      </c>
      <c r="H730">
        <f t="shared" ca="1" si="33"/>
        <v>179.67843845301977</v>
      </c>
      <c r="J730">
        <f ca="1">Table5[[#This Row],[Apply Oven Model On Half Of Machine 1 And Half Of Machine 2]]+NORMINV(RAND(),0,Oven!$G$22)</f>
        <v>192.76517013906411</v>
      </c>
      <c r="L730" s="10">
        <f t="shared" ca="1" si="35"/>
        <v>243.96487932648526</v>
      </c>
      <c r="M730">
        <f ca="1">Table5[[#This Row],[Apply Oven Model On Half Of Machine 1 And Half Of Machine 2]]+NORMINV(RAND(),0,Oven!$G$22)</f>
        <v>176.25915309565147</v>
      </c>
    </row>
    <row r="731" spans="1:13" x14ac:dyDescent="0.25">
      <c r="A731">
        <v>726</v>
      </c>
      <c r="B731">
        <f t="shared" ca="1" si="34"/>
        <v>287.48637292116206</v>
      </c>
      <c r="C731">
        <f ca="1">(1.247 * Table4[[#This Row],[Simulated Live Weights]] ) + 33.009</f>
        <v>391.50450703268911</v>
      </c>
      <c r="D731">
        <f ca="1">(1.3932*Table4[[#This Row],[Simulated Live Weights]])+5.316</f>
        <v>405.84201475376295</v>
      </c>
      <c r="E731">
        <f ca="1">Table4[[#This Row],[Apply Machine 1 Model]]+NORMINV(RAND(),0,'Machine 1'!$G$22)</f>
        <v>387.48103983575078</v>
      </c>
      <c r="F731">
        <f ca="1">Table4[[#This Row],[Simulated Live Weights]]+NORMINV(RAND(),0,'Machine 2'!$G$22)</f>
        <v>285.39716034417819</v>
      </c>
      <c r="H731">
        <f t="shared" ca="1" si="33"/>
        <v>180.90964807462984</v>
      </c>
      <c r="J731">
        <f ca="1">Table5[[#This Row],[Apply Oven Model On Half Of Machine 1 And Half Of Machine 2]]+NORMINV(RAND(),0,Oven!$G$22)</f>
        <v>178.80720947331974</v>
      </c>
      <c r="L731" s="11">
        <f t="shared" ca="1" si="35"/>
        <v>270.96372946877261</v>
      </c>
      <c r="M731">
        <f ca="1">Table5[[#This Row],[Apply Oven Model On Half Of Machine 1 And Half Of Machine 2]]+NORMINV(RAND(),0,Oven!$G$22)</f>
        <v>177.85082388694059</v>
      </c>
    </row>
    <row r="732" spans="1:13" x14ac:dyDescent="0.25">
      <c r="A732">
        <v>727</v>
      </c>
      <c r="B732">
        <f t="shared" ca="1" si="34"/>
        <v>240.30719830710063</v>
      </c>
      <c r="C732">
        <f ca="1">(1.247 * Table4[[#This Row],[Simulated Live Weights]] ) + 33.009</f>
        <v>332.67207628895454</v>
      </c>
      <c r="D732">
        <f ca="1">(1.3932*Table4[[#This Row],[Simulated Live Weights]])+5.316</f>
        <v>340.1119886814526</v>
      </c>
      <c r="E732">
        <f ca="1">Table4[[#This Row],[Apply Machine 1 Model]]+NORMINV(RAND(),0,'Machine 1'!$G$22)</f>
        <v>331.09955982477413</v>
      </c>
      <c r="F732">
        <f ca="1">Table4[[#This Row],[Simulated Live Weights]]+NORMINV(RAND(),0,'Machine 2'!$G$22)</f>
        <v>236.2649174879312</v>
      </c>
      <c r="H732">
        <f t="shared" ca="1" si="33"/>
        <v>180.35623973619658</v>
      </c>
      <c r="J732">
        <f ca="1">Table5[[#This Row],[Apply Oven Model On Half Of Machine 1 And Half Of Machine 2]]+NORMINV(RAND(),0,Oven!$G$22)</f>
        <v>176.94630346877369</v>
      </c>
      <c r="L732" s="10">
        <f t="shared" ca="1" si="35"/>
        <v>244.90076910773433</v>
      </c>
      <c r="M732">
        <f ca="1">Table5[[#This Row],[Apply Oven Model On Half Of Machine 1 And Half Of Machine 2]]+NORMINV(RAND(),0,Oven!$G$22)</f>
        <v>181.71588431862099</v>
      </c>
    </row>
    <row r="733" spans="1:13" x14ac:dyDescent="0.25">
      <c r="A733">
        <v>728</v>
      </c>
      <c r="B733">
        <f t="shared" ca="1" si="34"/>
        <v>272.82611324956144</v>
      </c>
      <c r="C733">
        <f ca="1">(1.247 * Table4[[#This Row],[Simulated Live Weights]] ) + 33.009</f>
        <v>373.22316322220314</v>
      </c>
      <c r="D733">
        <f ca="1">(1.3932*Table4[[#This Row],[Simulated Live Weights]])+5.316</f>
        <v>385.41734097928895</v>
      </c>
      <c r="E733">
        <f ca="1">Table4[[#This Row],[Apply Machine 1 Model]]+NORMINV(RAND(),0,'Machine 1'!$G$22)</f>
        <v>371.35792881752462</v>
      </c>
      <c r="F733">
        <f ca="1">Table4[[#This Row],[Simulated Live Weights]]+NORMINV(RAND(),0,'Machine 2'!$G$22)</f>
        <v>276.93081905742861</v>
      </c>
      <c r="H733">
        <f t="shared" ca="1" si="33"/>
        <v>178.00946735342103</v>
      </c>
      <c r="J733">
        <f ca="1">Table5[[#This Row],[Apply Oven Model On Half Of Machine 1 And Half Of Machine 2]]+NORMINV(RAND(),0,Oven!$G$22)</f>
        <v>181.26544753841654</v>
      </c>
      <c r="L733" s="11">
        <f t="shared" ca="1" si="35"/>
        <v>268.06788878961237</v>
      </c>
      <c r="M733">
        <f ca="1">Table5[[#This Row],[Apply Oven Model On Half Of Machine 1 And Half Of Machine 2]]+NORMINV(RAND(),0,Oven!$G$22)</f>
        <v>178.48233025679909</v>
      </c>
    </row>
    <row r="734" spans="1:13" x14ac:dyDescent="0.25">
      <c r="A734">
        <v>729</v>
      </c>
      <c r="B734">
        <f t="shared" ca="1" si="34"/>
        <v>275.63747493514774</v>
      </c>
      <c r="C734">
        <f ca="1">(1.247 * Table4[[#This Row],[Simulated Live Weights]] ) + 33.009</f>
        <v>376.72893124412929</v>
      </c>
      <c r="D734">
        <f ca="1">(1.3932*Table4[[#This Row],[Simulated Live Weights]])+5.316</f>
        <v>389.33413007964782</v>
      </c>
      <c r="E734">
        <f ca="1">Table4[[#This Row],[Apply Machine 1 Model]]+NORMINV(RAND(),0,'Machine 1'!$G$22)</f>
        <v>377.55850635102263</v>
      </c>
      <c r="F734">
        <f ca="1">Table4[[#This Row],[Simulated Live Weights]]+NORMINV(RAND(),0,'Machine 2'!$G$22)</f>
        <v>276.58944393741132</v>
      </c>
      <c r="H734">
        <f t="shared" ca="1" si="33"/>
        <v>182.07419962620122</v>
      </c>
      <c r="J734">
        <f ca="1">Table5[[#This Row],[Apply Oven Model On Half Of Machine 1 And Half Of Machine 2]]+NORMINV(RAND(),0,Oven!$G$22)</f>
        <v>185.6159865791272</v>
      </c>
      <c r="L734" s="10">
        <f t="shared" ca="1" si="35"/>
        <v>274.54998374465345</v>
      </c>
      <c r="M734">
        <f ca="1">Table5[[#This Row],[Apply Oven Model On Half Of Machine 1 And Half Of Machine 2]]+NORMINV(RAND(),0,Oven!$G$22)</f>
        <v>172.63393445586263</v>
      </c>
    </row>
    <row r="735" spans="1:13" x14ac:dyDescent="0.25">
      <c r="A735">
        <v>730</v>
      </c>
      <c r="B735">
        <f t="shared" ca="1" si="34"/>
        <v>207.54833017154454</v>
      </c>
      <c r="C735">
        <f ca="1">(1.247 * Table4[[#This Row],[Simulated Live Weights]] ) + 33.009</f>
        <v>291.82176772391608</v>
      </c>
      <c r="D735">
        <f ca="1">(1.3932*Table4[[#This Row],[Simulated Live Weights]])+5.316</f>
        <v>294.4723335949958</v>
      </c>
      <c r="E735">
        <f ca="1">Table4[[#This Row],[Apply Machine 1 Model]]+NORMINV(RAND(),0,'Machine 1'!$G$22)</f>
        <v>285.81687883928942</v>
      </c>
      <c r="F735">
        <f ca="1">Table4[[#This Row],[Simulated Live Weights]]+NORMINV(RAND(),0,'Machine 2'!$G$22)</f>
        <v>203.02937072698407</v>
      </c>
      <c r="H735">
        <f t="shared" ca="1" si="33"/>
        <v>179.48943980323043</v>
      </c>
      <c r="J735">
        <f ca="1">Table5[[#This Row],[Apply Oven Model On Half Of Machine 1 And Half Of Machine 2]]+NORMINV(RAND(),0,Oven!$G$22)</f>
        <v>179.17622159023477</v>
      </c>
      <c r="L735" s="11">
        <f t="shared" ca="1" si="35"/>
        <v>247.14229975985361</v>
      </c>
      <c r="M735">
        <f ca="1">Table5[[#This Row],[Apply Oven Model On Half Of Machine 1 And Half Of Machine 2]]+NORMINV(RAND(),0,Oven!$G$22)</f>
        <v>178.35426647347336</v>
      </c>
    </row>
    <row r="736" spans="1:13" x14ac:dyDescent="0.25">
      <c r="A736">
        <v>731</v>
      </c>
      <c r="B736">
        <f t="shared" ca="1" si="34"/>
        <v>209.16547942318618</v>
      </c>
      <c r="C736">
        <f ca="1">(1.247 * Table4[[#This Row],[Simulated Live Weights]] ) + 33.009</f>
        <v>293.83835284071318</v>
      </c>
      <c r="D736">
        <f ca="1">(1.3932*Table4[[#This Row],[Simulated Live Weights]])+5.316</f>
        <v>296.72534593238299</v>
      </c>
      <c r="E736">
        <f ca="1">Table4[[#This Row],[Apply Machine 1 Model]]+NORMINV(RAND(),0,'Machine 1'!$G$22)</f>
        <v>292.41327776271953</v>
      </c>
      <c r="F736">
        <f ca="1">Table4[[#This Row],[Simulated Live Weights]]+NORMINV(RAND(),0,'Machine 2'!$G$22)</f>
        <v>202.5565718161846</v>
      </c>
      <c r="H736">
        <f t="shared" ca="1" si="33"/>
        <v>180.34810382812395</v>
      </c>
      <c r="J736">
        <f ca="1">Table5[[#This Row],[Apply Oven Model On Half Of Machine 1 And Half Of Machine 2]]+NORMINV(RAND(),0,Oven!$G$22)</f>
        <v>185.86022416638178</v>
      </c>
      <c r="L736" s="10">
        <f t="shared" ca="1" si="35"/>
        <v>236.26907043165443</v>
      </c>
      <c r="M736">
        <f ca="1">Table5[[#This Row],[Apply Oven Model On Half Of Machine 1 And Half Of Machine 2]]+NORMINV(RAND(),0,Oven!$G$22)</f>
        <v>181.44685701519768</v>
      </c>
    </row>
    <row r="737" spans="1:13" x14ac:dyDescent="0.25">
      <c r="A737">
        <v>732</v>
      </c>
      <c r="B737">
        <f t="shared" ca="1" si="34"/>
        <v>245.81886164312249</v>
      </c>
      <c r="C737">
        <f ca="1">(1.247 * Table4[[#This Row],[Simulated Live Weights]] ) + 33.009</f>
        <v>339.54512046897378</v>
      </c>
      <c r="D737">
        <f ca="1">(1.3932*Table4[[#This Row],[Simulated Live Weights]])+5.316</f>
        <v>347.79083804119824</v>
      </c>
      <c r="E737">
        <f ca="1">Table4[[#This Row],[Apply Machine 1 Model]]+NORMINV(RAND(),0,'Machine 1'!$G$22)</f>
        <v>339.59579802923025</v>
      </c>
      <c r="F737">
        <f ca="1">Table4[[#This Row],[Simulated Live Weights]]+NORMINV(RAND(),0,'Machine 2'!$G$22)</f>
        <v>252.98119737383672</v>
      </c>
      <c r="H737">
        <f t="shared" ca="1" si="33"/>
        <v>180.28676798158804</v>
      </c>
      <c r="J737">
        <f ca="1">Table5[[#This Row],[Apply Oven Model On Half Of Machine 1 And Half Of Machine 2]]+NORMINV(RAND(),0,Oven!$G$22)</f>
        <v>179.61708647961061</v>
      </c>
      <c r="L737" s="11">
        <f t="shared" ca="1" si="35"/>
        <v>274.28103760451523</v>
      </c>
      <c r="M737">
        <f ca="1">Table5[[#This Row],[Apply Oven Model On Half Of Machine 1 And Half Of Machine 2]]+NORMINV(RAND(),0,Oven!$G$22)</f>
        <v>181.89603384835789</v>
      </c>
    </row>
    <row r="738" spans="1:13" x14ac:dyDescent="0.25">
      <c r="A738">
        <v>733</v>
      </c>
      <c r="B738">
        <f t="shared" ca="1" si="34"/>
        <v>202.855154722642</v>
      </c>
      <c r="C738">
        <f ca="1">(1.247 * Table4[[#This Row],[Simulated Live Weights]] ) + 33.009</f>
        <v>285.96937793913457</v>
      </c>
      <c r="D738">
        <f ca="1">(1.3932*Table4[[#This Row],[Simulated Live Weights]])+5.316</f>
        <v>287.93380155958482</v>
      </c>
      <c r="E738">
        <f ca="1">Table4[[#This Row],[Apply Machine 1 Model]]+NORMINV(RAND(),0,'Machine 1'!$G$22)</f>
        <v>291.7351474488471</v>
      </c>
      <c r="F738">
        <f ca="1">Table4[[#This Row],[Simulated Live Weights]]+NORMINV(RAND(),0,'Machine 2'!$G$22)</f>
        <v>205.46636469282689</v>
      </c>
      <c r="H738">
        <f t="shared" ref="H738:H801" ca="1" si="36">(-0.1216 * F391) + 209.6</f>
        <v>177.84252367939351</v>
      </c>
      <c r="J738">
        <f ca="1">Table5[[#This Row],[Apply Oven Model On Half Of Machine 1 And Half Of Machine 2]]+NORMINV(RAND(),0,Oven!$G$22)</f>
        <v>181.65276349192416</v>
      </c>
      <c r="L738" s="10">
        <f t="shared" ca="1" si="35"/>
        <v>227.47451956058143</v>
      </c>
      <c r="M738">
        <f ca="1">Table5[[#This Row],[Apply Oven Model On Half Of Machine 1 And Half Of Machine 2]]+NORMINV(RAND(),0,Oven!$G$22)</f>
        <v>179.19562894461558</v>
      </c>
    </row>
    <row r="739" spans="1:13" x14ac:dyDescent="0.25">
      <c r="A739">
        <v>734</v>
      </c>
      <c r="B739">
        <f t="shared" ca="1" si="34"/>
        <v>279.02856322246026</v>
      </c>
      <c r="C739">
        <f ca="1">(1.247 * Table4[[#This Row],[Simulated Live Weights]] ) + 33.009</f>
        <v>380.957618338408</v>
      </c>
      <c r="D739">
        <f ca="1">(1.3932*Table4[[#This Row],[Simulated Live Weights]])+5.316</f>
        <v>394.05859428153161</v>
      </c>
      <c r="E739">
        <f ca="1">Table4[[#This Row],[Apply Machine 1 Model]]+NORMINV(RAND(),0,'Machine 1'!$G$22)</f>
        <v>376.82721926008594</v>
      </c>
      <c r="F739">
        <f ca="1">Table4[[#This Row],[Simulated Live Weights]]+NORMINV(RAND(),0,'Machine 2'!$G$22)</f>
        <v>287.02614912756269</v>
      </c>
      <c r="H739">
        <f t="shared" ca="1" si="36"/>
        <v>181.19453759913767</v>
      </c>
      <c r="J739">
        <f ca="1">Table5[[#This Row],[Apply Oven Model On Half Of Machine 1 And Half Of Machine 2]]+NORMINV(RAND(),0,Oven!$G$22)</f>
        <v>172.06851916653801</v>
      </c>
      <c r="L739" s="11">
        <f t="shared" ca="1" si="35"/>
        <v>262.28725488104158</v>
      </c>
      <c r="M739">
        <f ca="1">Table5[[#This Row],[Apply Oven Model On Half Of Machine 1 And Half Of Machine 2]]+NORMINV(RAND(),0,Oven!$G$22)</f>
        <v>177.09302747001374</v>
      </c>
    </row>
    <row r="740" spans="1:13" x14ac:dyDescent="0.25">
      <c r="A740">
        <v>735</v>
      </c>
      <c r="B740">
        <f t="shared" ca="1" si="34"/>
        <v>213.6489190604095</v>
      </c>
      <c r="C740">
        <f ca="1">(1.247 * Table4[[#This Row],[Simulated Live Weights]] ) + 33.009</f>
        <v>299.42920206833065</v>
      </c>
      <c r="D740">
        <f ca="1">(1.3932*Table4[[#This Row],[Simulated Live Weights]])+5.316</f>
        <v>302.97167403496246</v>
      </c>
      <c r="E740">
        <f ca="1">Table4[[#This Row],[Apply Machine 1 Model]]+NORMINV(RAND(),0,'Machine 1'!$G$22)</f>
        <v>300.41136428045161</v>
      </c>
      <c r="F740">
        <f ca="1">Table4[[#This Row],[Simulated Live Weights]]+NORMINV(RAND(),0,'Machine 2'!$G$22)</f>
        <v>219.33754078221963</v>
      </c>
      <c r="H740">
        <f t="shared" ca="1" si="36"/>
        <v>175.28937173819864</v>
      </c>
      <c r="J740">
        <f ca="1">Table5[[#This Row],[Apply Oven Model On Half Of Machine 1 And Half Of Machine 2]]+NORMINV(RAND(),0,Oven!$G$22)</f>
        <v>168.28655053672199</v>
      </c>
      <c r="L740" s="10">
        <f t="shared" ca="1" si="35"/>
        <v>217.64140194121029</v>
      </c>
      <c r="M740">
        <f ca="1">Table5[[#This Row],[Apply Oven Model On Half Of Machine 1 And Half Of Machine 2]]+NORMINV(RAND(),0,Oven!$G$22)</f>
        <v>176.42562630431894</v>
      </c>
    </row>
    <row r="741" spans="1:13" x14ac:dyDescent="0.25">
      <c r="A741">
        <v>736</v>
      </c>
      <c r="B741">
        <f t="shared" ca="1" si="34"/>
        <v>254.41517251024726</v>
      </c>
      <c r="C741">
        <f ca="1">(1.247 * Table4[[#This Row],[Simulated Live Weights]] ) + 33.009</f>
        <v>350.26472012027835</v>
      </c>
      <c r="D741">
        <f ca="1">(1.3932*Table4[[#This Row],[Simulated Live Weights]])+5.316</f>
        <v>359.76721834127648</v>
      </c>
      <c r="E741">
        <f ca="1">Table4[[#This Row],[Apply Machine 1 Model]]+NORMINV(RAND(),0,'Machine 1'!$G$22)</f>
        <v>341.24227036950788</v>
      </c>
      <c r="F741">
        <f ca="1">Table4[[#This Row],[Simulated Live Weights]]+NORMINV(RAND(),0,'Machine 2'!$G$22)</f>
        <v>258.74232808731966</v>
      </c>
      <c r="H741">
        <f t="shared" ca="1" si="36"/>
        <v>182.84967187510617</v>
      </c>
      <c r="J741">
        <f ca="1">Table5[[#This Row],[Apply Oven Model On Half Of Machine 1 And Half Of Machine 2]]+NORMINV(RAND(),0,Oven!$G$22)</f>
        <v>176.51180465301906</v>
      </c>
      <c r="L741" s="11">
        <f t="shared" ca="1" si="35"/>
        <v>277.98475381756685</v>
      </c>
      <c r="M741">
        <f ca="1">Table5[[#This Row],[Apply Oven Model On Half Of Machine 1 And Half Of Machine 2]]+NORMINV(RAND(),0,Oven!$G$22)</f>
        <v>191.0751758731887</v>
      </c>
    </row>
    <row r="742" spans="1:13" x14ac:dyDescent="0.25">
      <c r="A742">
        <v>737</v>
      </c>
      <c r="B742">
        <f t="shared" ca="1" si="34"/>
        <v>185.06025203788965</v>
      </c>
      <c r="C742">
        <f ca="1">(1.247 * Table4[[#This Row],[Simulated Live Weights]] ) + 33.009</f>
        <v>263.7791342912484</v>
      </c>
      <c r="D742">
        <f ca="1">(1.3932*Table4[[#This Row],[Simulated Live Weights]])+5.316</f>
        <v>263.14194313918784</v>
      </c>
      <c r="E742">
        <f ca="1">Table4[[#This Row],[Apply Machine 1 Model]]+NORMINV(RAND(),0,'Machine 1'!$G$22)</f>
        <v>256.49093301812093</v>
      </c>
      <c r="F742">
        <f ca="1">Table4[[#This Row],[Simulated Live Weights]]+NORMINV(RAND(),0,'Machine 2'!$G$22)</f>
        <v>193.10363581983376</v>
      </c>
      <c r="H742">
        <f t="shared" ca="1" si="36"/>
        <v>177.75451116948264</v>
      </c>
      <c r="J742">
        <f ca="1">Table5[[#This Row],[Apply Oven Model On Half Of Machine 1 And Half Of Machine 2]]+NORMINV(RAND(),0,Oven!$G$22)</f>
        <v>176.65964529295192</v>
      </c>
      <c r="L742" s="10">
        <f t="shared" ca="1" si="35"/>
        <v>230.07810666917243</v>
      </c>
      <c r="M742">
        <f ca="1">Table5[[#This Row],[Apply Oven Model On Half Of Machine 1 And Half Of Machine 2]]+NORMINV(RAND(),0,Oven!$G$22)</f>
        <v>186.16327301817182</v>
      </c>
    </row>
    <row r="743" spans="1:13" x14ac:dyDescent="0.25">
      <c r="A743">
        <v>738</v>
      </c>
      <c r="B743">
        <f t="shared" ca="1" si="34"/>
        <v>207.02770673901605</v>
      </c>
      <c r="C743">
        <f ca="1">(1.247 * Table4[[#This Row],[Simulated Live Weights]] ) + 33.009</f>
        <v>291.17255030355307</v>
      </c>
      <c r="D743">
        <f ca="1">(1.3932*Table4[[#This Row],[Simulated Live Weights]])+5.316</f>
        <v>293.74700102879711</v>
      </c>
      <c r="E743">
        <f ca="1">Table4[[#This Row],[Apply Machine 1 Model]]+NORMINV(RAND(),0,'Machine 1'!$G$22)</f>
        <v>295.00237476992021</v>
      </c>
      <c r="F743">
        <f ca="1">Table4[[#This Row],[Simulated Live Weights]]+NORMINV(RAND(),0,'Machine 2'!$G$22)</f>
        <v>203.95283303496629</v>
      </c>
      <c r="H743">
        <f t="shared" ca="1" si="36"/>
        <v>172.6679079441634</v>
      </c>
      <c r="J743">
        <f ca="1">Table5[[#This Row],[Apply Oven Model On Half Of Machine 1 And Half Of Machine 2]]+NORMINV(RAND(),0,Oven!$G$22)</f>
        <v>179.48064653886755</v>
      </c>
      <c r="L743" s="11">
        <f t="shared" ca="1" si="35"/>
        <v>265.17654487810813</v>
      </c>
      <c r="M743">
        <f ca="1">Table5[[#This Row],[Apply Oven Model On Half Of Machine 1 And Half Of Machine 2]]+NORMINV(RAND(),0,Oven!$G$22)</f>
        <v>160.21210703590003</v>
      </c>
    </row>
    <row r="744" spans="1:13" x14ac:dyDescent="0.25">
      <c r="A744">
        <v>739</v>
      </c>
      <c r="B744">
        <f t="shared" ca="1" si="34"/>
        <v>252.30607684634469</v>
      </c>
      <c r="C744">
        <f ca="1">(1.247 * Table4[[#This Row],[Simulated Live Weights]] ) + 33.009</f>
        <v>347.6346778273919</v>
      </c>
      <c r="D744">
        <f ca="1">(1.3932*Table4[[#This Row],[Simulated Live Weights]])+5.316</f>
        <v>356.82882626232742</v>
      </c>
      <c r="E744">
        <f ca="1">Table4[[#This Row],[Apply Machine 1 Model]]+NORMINV(RAND(),0,'Machine 1'!$G$22)</f>
        <v>352.70422569741845</v>
      </c>
      <c r="F744">
        <f ca="1">Table4[[#This Row],[Simulated Live Weights]]+NORMINV(RAND(),0,'Machine 2'!$G$22)</f>
        <v>259.90825393691233</v>
      </c>
      <c r="H744">
        <f t="shared" ca="1" si="36"/>
        <v>187.65355620678235</v>
      </c>
      <c r="J744">
        <f ca="1">Table5[[#This Row],[Apply Oven Model On Half Of Machine 1 And Half Of Machine 2]]+NORMINV(RAND(),0,Oven!$G$22)</f>
        <v>193.04882887457819</v>
      </c>
      <c r="L744" s="10">
        <f t="shared" ca="1" si="35"/>
        <v>252.82550749315033</v>
      </c>
      <c r="M744">
        <f ca="1">Table5[[#This Row],[Apply Oven Model On Half Of Machine 1 And Half Of Machine 2]]+NORMINV(RAND(),0,Oven!$G$22)</f>
        <v>192.71095501274968</v>
      </c>
    </row>
    <row r="745" spans="1:13" x14ac:dyDescent="0.25">
      <c r="A745">
        <v>740</v>
      </c>
      <c r="B745">
        <f t="shared" ca="1" si="34"/>
        <v>271.39715321204079</v>
      </c>
      <c r="C745">
        <f ca="1">(1.247 * Table4[[#This Row],[Simulated Live Weights]] ) + 33.009</f>
        <v>371.44125005541491</v>
      </c>
      <c r="D745">
        <f ca="1">(1.3932*Table4[[#This Row],[Simulated Live Weights]])+5.316</f>
        <v>383.42651385501523</v>
      </c>
      <c r="E745">
        <f ca="1">Table4[[#This Row],[Apply Machine 1 Model]]+NORMINV(RAND(),0,'Machine 1'!$G$22)</f>
        <v>361.84414872328813</v>
      </c>
      <c r="F745">
        <f ca="1">Table4[[#This Row],[Simulated Live Weights]]+NORMINV(RAND(),0,'Machine 2'!$G$22)</f>
        <v>273.61753859669216</v>
      </c>
      <c r="H745">
        <f t="shared" ca="1" si="36"/>
        <v>177.18141119342818</v>
      </c>
      <c r="J745">
        <f ca="1">Table5[[#This Row],[Apply Oven Model On Half Of Machine 1 And Half Of Machine 2]]+NORMINV(RAND(),0,Oven!$G$22)</f>
        <v>175.34946194943507</v>
      </c>
      <c r="L745" s="11">
        <f t="shared" ca="1" si="35"/>
        <v>250.90871008544937</v>
      </c>
      <c r="M745">
        <f ca="1">Table5[[#This Row],[Apply Oven Model On Half Of Machine 1 And Half Of Machine 2]]+NORMINV(RAND(),0,Oven!$G$22)</f>
        <v>167.74537299839301</v>
      </c>
    </row>
    <row r="746" spans="1:13" x14ac:dyDescent="0.25">
      <c r="A746">
        <v>741</v>
      </c>
      <c r="B746">
        <f t="shared" ca="1" si="34"/>
        <v>242.99562509487467</v>
      </c>
      <c r="C746">
        <f ca="1">(1.247 * Table4[[#This Row],[Simulated Live Weights]] ) + 33.009</f>
        <v>336.02454449330872</v>
      </c>
      <c r="D746">
        <f ca="1">(1.3932*Table4[[#This Row],[Simulated Live Weights]])+5.316</f>
        <v>343.85750488217934</v>
      </c>
      <c r="E746">
        <f ca="1">Table4[[#This Row],[Apply Machine 1 Model]]+NORMINV(RAND(),0,'Machine 1'!$G$22)</f>
        <v>336.78346556729292</v>
      </c>
      <c r="F746">
        <f ca="1">Table4[[#This Row],[Simulated Live Weights]]+NORMINV(RAND(),0,'Machine 2'!$G$22)</f>
        <v>243.90243876328515</v>
      </c>
      <c r="H746">
        <f t="shared" ca="1" si="36"/>
        <v>183.6621650777395</v>
      </c>
      <c r="J746">
        <f ca="1">Table5[[#This Row],[Apply Oven Model On Half Of Machine 1 And Half Of Machine 2]]+NORMINV(RAND(),0,Oven!$G$22)</f>
        <v>188.66679347776946</v>
      </c>
      <c r="L746" s="10">
        <f t="shared" ca="1" si="35"/>
        <v>232.84282066689366</v>
      </c>
      <c r="M746">
        <f ca="1">Table5[[#This Row],[Apply Oven Model On Half Of Machine 1 And Half Of Machine 2]]+NORMINV(RAND(),0,Oven!$G$22)</f>
        <v>181.13001839220291</v>
      </c>
    </row>
    <row r="747" spans="1:13" x14ac:dyDescent="0.25">
      <c r="A747">
        <v>742</v>
      </c>
      <c r="B747">
        <f t="shared" ca="1" si="34"/>
        <v>288.37692100500487</v>
      </c>
      <c r="C747">
        <f ca="1">(1.247 * Table4[[#This Row],[Simulated Live Weights]] ) + 33.009</f>
        <v>392.6150204932411</v>
      </c>
      <c r="D747">
        <f ca="1">(1.3932*Table4[[#This Row],[Simulated Live Weights]])+5.316</f>
        <v>407.08272634417278</v>
      </c>
      <c r="E747">
        <f ca="1">Table4[[#This Row],[Apply Machine 1 Model]]+NORMINV(RAND(),0,'Machine 1'!$G$22)</f>
        <v>393.70398485355406</v>
      </c>
      <c r="F747">
        <f ca="1">Table4[[#This Row],[Simulated Live Weights]]+NORMINV(RAND(),0,'Machine 2'!$G$22)</f>
        <v>293.39581733819847</v>
      </c>
      <c r="H747">
        <f t="shared" ca="1" si="36"/>
        <v>177.93402649317929</v>
      </c>
      <c r="J747">
        <f ca="1">Table5[[#This Row],[Apply Oven Model On Half Of Machine 1 And Half Of Machine 2]]+NORMINV(RAND(),0,Oven!$G$22)</f>
        <v>171.26235172381587</v>
      </c>
      <c r="L747" s="11">
        <f t="shared" ca="1" si="35"/>
        <v>254.4294499892265</v>
      </c>
      <c r="M747">
        <f ca="1">Table5[[#This Row],[Apply Oven Model On Half Of Machine 1 And Half Of Machine 2]]+NORMINV(RAND(),0,Oven!$G$22)</f>
        <v>176.0894746425659</v>
      </c>
    </row>
    <row r="748" spans="1:13" x14ac:dyDescent="0.25">
      <c r="A748">
        <v>743</v>
      </c>
      <c r="B748">
        <f t="shared" ca="1" si="34"/>
        <v>285.79769488227066</v>
      </c>
      <c r="C748">
        <f ca="1">(1.247 * Table4[[#This Row],[Simulated Live Weights]] ) + 33.009</f>
        <v>389.39872551819155</v>
      </c>
      <c r="D748">
        <f ca="1">(1.3932*Table4[[#This Row],[Simulated Live Weights]])+5.316</f>
        <v>403.48934850997944</v>
      </c>
      <c r="E748">
        <f ca="1">Table4[[#This Row],[Apply Machine 1 Model]]+NORMINV(RAND(),0,'Machine 1'!$G$22)</f>
        <v>385.61557858779167</v>
      </c>
      <c r="F748">
        <f ca="1">Table4[[#This Row],[Simulated Live Weights]]+NORMINV(RAND(),0,'Machine 2'!$G$22)</f>
        <v>273.06525305104151</v>
      </c>
      <c r="H748">
        <f t="shared" ca="1" si="36"/>
        <v>180.58914446247292</v>
      </c>
      <c r="J748">
        <f ca="1">Table5[[#This Row],[Apply Oven Model On Half Of Machine 1 And Half Of Machine 2]]+NORMINV(RAND(),0,Oven!$G$22)</f>
        <v>177.33092144652298</v>
      </c>
      <c r="L748" s="10">
        <f t="shared" ca="1" si="35"/>
        <v>213.85787051822697</v>
      </c>
      <c r="M748">
        <f ca="1">Table5[[#This Row],[Apply Oven Model On Half Of Machine 1 And Half Of Machine 2]]+NORMINV(RAND(),0,Oven!$G$22)</f>
        <v>183.55282040556139</v>
      </c>
    </row>
    <row r="749" spans="1:13" x14ac:dyDescent="0.25">
      <c r="A749">
        <v>744</v>
      </c>
      <c r="B749">
        <f t="shared" ca="1" si="34"/>
        <v>253.156360315352</v>
      </c>
      <c r="C749">
        <f ca="1">(1.247 * Table4[[#This Row],[Simulated Live Weights]] ) + 33.009</f>
        <v>348.694981313244</v>
      </c>
      <c r="D749">
        <f ca="1">(1.3932*Table4[[#This Row],[Simulated Live Weights]])+5.316</f>
        <v>358.01344119134836</v>
      </c>
      <c r="E749">
        <f ca="1">Table4[[#This Row],[Apply Machine 1 Model]]+NORMINV(RAND(),0,'Machine 1'!$G$22)</f>
        <v>349.54032445680446</v>
      </c>
      <c r="F749">
        <f ca="1">Table4[[#This Row],[Simulated Live Weights]]+NORMINV(RAND(),0,'Machine 2'!$G$22)</f>
        <v>250.92119320298707</v>
      </c>
      <c r="H749">
        <f t="shared" ca="1" si="36"/>
        <v>174.76906320464917</v>
      </c>
      <c r="J749">
        <f ca="1">Table5[[#This Row],[Apply Oven Model On Half Of Machine 1 And Half Of Machine 2]]+NORMINV(RAND(),0,Oven!$G$22)</f>
        <v>181.14054176980488</v>
      </c>
      <c r="L749" s="11">
        <f t="shared" ca="1" si="35"/>
        <v>239.89640558235419</v>
      </c>
      <c r="M749">
        <f ca="1">Table5[[#This Row],[Apply Oven Model On Half Of Machine 1 And Half Of Machine 2]]+NORMINV(RAND(),0,Oven!$G$22)</f>
        <v>171.2635086476572</v>
      </c>
    </row>
    <row r="750" spans="1:13" x14ac:dyDescent="0.25">
      <c r="A750">
        <v>745</v>
      </c>
      <c r="B750">
        <f t="shared" ca="1" si="34"/>
        <v>214.84103752749775</v>
      </c>
      <c r="C750">
        <f ca="1">(1.247 * Table4[[#This Row],[Simulated Live Weights]] ) + 33.009</f>
        <v>300.91577379678972</v>
      </c>
      <c r="D750">
        <f ca="1">(1.3932*Table4[[#This Row],[Simulated Live Weights]])+5.316</f>
        <v>304.63253348330983</v>
      </c>
      <c r="E750">
        <f ca="1">Table4[[#This Row],[Apply Machine 1 Model]]+NORMINV(RAND(),0,'Machine 1'!$G$22)</f>
        <v>302.31689166452384</v>
      </c>
      <c r="F750">
        <f ca="1">Table4[[#This Row],[Simulated Live Weights]]+NORMINV(RAND(),0,'Machine 2'!$G$22)</f>
        <v>211.33781510603569</v>
      </c>
      <c r="H750">
        <f t="shared" ca="1" si="36"/>
        <v>174.33207727454456</v>
      </c>
      <c r="J750">
        <f ca="1">Table5[[#This Row],[Apply Oven Model On Half Of Machine 1 And Half Of Machine 2]]+NORMINV(RAND(),0,Oven!$G$22)</f>
        <v>177.44374453471292</v>
      </c>
      <c r="L750" s="10">
        <f t="shared" ca="1" si="35"/>
        <v>265.91585788159972</v>
      </c>
      <c r="M750">
        <f ca="1">Table5[[#This Row],[Apply Oven Model On Half Of Machine 1 And Half Of Machine 2]]+NORMINV(RAND(),0,Oven!$G$22)</f>
        <v>176.64750043812757</v>
      </c>
    </row>
    <row r="751" spans="1:13" x14ac:dyDescent="0.25">
      <c r="A751">
        <v>746</v>
      </c>
      <c r="B751">
        <f t="shared" ca="1" si="34"/>
        <v>225.12949957300174</v>
      </c>
      <c r="C751">
        <f ca="1">(1.247 * Table4[[#This Row],[Simulated Live Weights]] ) + 33.009</f>
        <v>313.74548596753323</v>
      </c>
      <c r="D751">
        <f ca="1">(1.3932*Table4[[#This Row],[Simulated Live Weights]])+5.316</f>
        <v>318.966418805106</v>
      </c>
      <c r="E751">
        <f ca="1">Table4[[#This Row],[Apply Machine 1 Model]]+NORMINV(RAND(),0,'Machine 1'!$G$22)</f>
        <v>317.02967822044928</v>
      </c>
      <c r="F751">
        <f ca="1">Table4[[#This Row],[Simulated Live Weights]]+NORMINV(RAND(),0,'Machine 2'!$G$22)</f>
        <v>228.00751776960607</v>
      </c>
      <c r="H751">
        <f t="shared" ca="1" si="36"/>
        <v>179.1314180605724</v>
      </c>
      <c r="J751">
        <f ca="1">Table5[[#This Row],[Apply Oven Model On Half Of Machine 1 And Half Of Machine 2]]+NORMINV(RAND(),0,Oven!$G$22)</f>
        <v>187.86015479126021</v>
      </c>
      <c r="L751" s="11">
        <f t="shared" ca="1" si="35"/>
        <v>275.27359729183775</v>
      </c>
      <c r="M751">
        <f ca="1">Table5[[#This Row],[Apply Oven Model On Half Of Machine 1 And Half Of Machine 2]]+NORMINV(RAND(),0,Oven!$G$22)</f>
        <v>167.64795110880729</v>
      </c>
    </row>
    <row r="752" spans="1:13" x14ac:dyDescent="0.25">
      <c r="A752">
        <v>747</v>
      </c>
      <c r="B752">
        <f t="shared" ca="1" si="34"/>
        <v>249.91325563595728</v>
      </c>
      <c r="C752">
        <f ca="1">(1.247 * Table4[[#This Row],[Simulated Live Weights]] ) + 33.009</f>
        <v>344.65082977803877</v>
      </c>
      <c r="D752">
        <f ca="1">(1.3932*Table4[[#This Row],[Simulated Live Weights]])+5.316</f>
        <v>353.49514775201567</v>
      </c>
      <c r="E752">
        <f ca="1">Table4[[#This Row],[Apply Machine 1 Model]]+NORMINV(RAND(),0,'Machine 1'!$G$22)</f>
        <v>338.02239209591033</v>
      </c>
      <c r="F752">
        <f ca="1">Table4[[#This Row],[Simulated Live Weights]]+NORMINV(RAND(),0,'Machine 2'!$G$22)</f>
        <v>239.83531811170511</v>
      </c>
      <c r="H752">
        <f t="shared" ca="1" si="36"/>
        <v>181.06190032850489</v>
      </c>
      <c r="J752">
        <f ca="1">Table5[[#This Row],[Apply Oven Model On Half Of Machine 1 And Half Of Machine 2]]+NORMINV(RAND(),0,Oven!$G$22)</f>
        <v>186.35023877066777</v>
      </c>
      <c r="L752" s="10">
        <f t="shared" ca="1" si="35"/>
        <v>230.26030598660046</v>
      </c>
      <c r="M752">
        <f ca="1">Table5[[#This Row],[Apply Oven Model On Half Of Machine 1 And Half Of Machine 2]]+NORMINV(RAND(),0,Oven!$G$22)</f>
        <v>183.70111979650284</v>
      </c>
    </row>
    <row r="753" spans="1:13" x14ac:dyDescent="0.25">
      <c r="A753">
        <v>748</v>
      </c>
      <c r="B753">
        <f t="shared" ca="1" si="34"/>
        <v>202.78332465778755</v>
      </c>
      <c r="C753">
        <f ca="1">(1.247 * Table4[[#This Row],[Simulated Live Weights]] ) + 33.009</f>
        <v>285.87980584826107</v>
      </c>
      <c r="D753">
        <f ca="1">(1.3932*Table4[[#This Row],[Simulated Live Weights]])+5.316</f>
        <v>287.83372791322961</v>
      </c>
      <c r="E753">
        <f ca="1">Table4[[#This Row],[Apply Machine 1 Model]]+NORMINV(RAND(),0,'Machine 1'!$G$22)</f>
        <v>280.97612141553503</v>
      </c>
      <c r="F753">
        <f ca="1">Table4[[#This Row],[Simulated Live Weights]]+NORMINV(RAND(),0,'Machine 2'!$G$22)</f>
        <v>199.92565889434658</v>
      </c>
      <c r="H753">
        <f t="shared" ca="1" si="36"/>
        <v>172.75643122639599</v>
      </c>
      <c r="J753">
        <f ca="1">Table5[[#This Row],[Apply Oven Model On Half Of Machine 1 And Half Of Machine 2]]+NORMINV(RAND(),0,Oven!$G$22)</f>
        <v>174.09286642132668</v>
      </c>
      <c r="L753" s="11">
        <f t="shared" ca="1" si="35"/>
        <v>234.01111602976479</v>
      </c>
      <c r="M753">
        <f ca="1">Table5[[#This Row],[Apply Oven Model On Half Of Machine 1 And Half Of Machine 2]]+NORMINV(RAND(),0,Oven!$G$22)</f>
        <v>175.83715831467651</v>
      </c>
    </row>
    <row r="754" spans="1:13" x14ac:dyDescent="0.25">
      <c r="A754">
        <v>749</v>
      </c>
      <c r="B754">
        <f t="shared" ca="1" si="34"/>
        <v>251.990521316583</v>
      </c>
      <c r="C754">
        <f ca="1">(1.247 * Table4[[#This Row],[Simulated Live Weights]] ) + 33.009</f>
        <v>347.24118008177902</v>
      </c>
      <c r="D754">
        <f ca="1">(1.3932*Table4[[#This Row],[Simulated Live Weights]])+5.316</f>
        <v>356.38919429826342</v>
      </c>
      <c r="E754">
        <f ca="1">Table4[[#This Row],[Apply Machine 1 Model]]+NORMINV(RAND(),0,'Machine 1'!$G$22)</f>
        <v>344.76241802816065</v>
      </c>
      <c r="F754">
        <f ca="1">Table4[[#This Row],[Simulated Live Weights]]+NORMINV(RAND(),0,'Machine 2'!$G$22)</f>
        <v>260.15896128525588</v>
      </c>
      <c r="H754">
        <f t="shared" ca="1" si="36"/>
        <v>183.77868366620396</v>
      </c>
      <c r="J754">
        <f ca="1">Table5[[#This Row],[Apply Oven Model On Half Of Machine 1 And Half Of Machine 2]]+NORMINV(RAND(),0,Oven!$G$22)</f>
        <v>179.57757866841538</v>
      </c>
      <c r="L754" s="10">
        <f t="shared" ca="1" si="35"/>
        <v>266.62224373685848</v>
      </c>
      <c r="M754">
        <f ca="1">Table5[[#This Row],[Apply Oven Model On Half Of Machine 1 And Half Of Machine 2]]+NORMINV(RAND(),0,Oven!$G$22)</f>
        <v>187.41058240004918</v>
      </c>
    </row>
    <row r="755" spans="1:13" x14ac:dyDescent="0.25">
      <c r="A755">
        <v>750</v>
      </c>
      <c r="B755">
        <f t="shared" ca="1" si="34"/>
        <v>249.19079841446077</v>
      </c>
      <c r="C755">
        <f ca="1">(1.247 * Table4[[#This Row],[Simulated Live Weights]] ) + 33.009</f>
        <v>343.74992562283262</v>
      </c>
      <c r="D755">
        <f ca="1">(1.3932*Table4[[#This Row],[Simulated Live Weights]])+5.316</f>
        <v>352.48862035102673</v>
      </c>
      <c r="E755">
        <f ca="1">Table4[[#This Row],[Apply Machine 1 Model]]+NORMINV(RAND(),0,'Machine 1'!$G$22)</f>
        <v>348.83167301077731</v>
      </c>
      <c r="F755">
        <f ca="1">Table4[[#This Row],[Simulated Live Weights]]+NORMINV(RAND(),0,'Machine 2'!$G$22)</f>
        <v>241.52472355391356</v>
      </c>
      <c r="H755">
        <f t="shared" ca="1" si="36"/>
        <v>176.56557942362011</v>
      </c>
      <c r="J755">
        <f ca="1">Table5[[#This Row],[Apply Oven Model On Half Of Machine 1 And Half Of Machine 2]]+NORMINV(RAND(),0,Oven!$G$22)</f>
        <v>176.34766524923577</v>
      </c>
      <c r="L755" s="11">
        <f t="shared" ca="1" si="35"/>
        <v>277.4835339624978</v>
      </c>
      <c r="M755">
        <f ca="1">Table5[[#This Row],[Apply Oven Model On Half Of Machine 1 And Half Of Machine 2]]+NORMINV(RAND(),0,Oven!$G$22)</f>
        <v>176.41156690412032</v>
      </c>
    </row>
    <row r="756" spans="1:13" x14ac:dyDescent="0.25">
      <c r="A756">
        <v>751</v>
      </c>
      <c r="B756">
        <f t="shared" ca="1" si="34"/>
        <v>257.73275334894413</v>
      </c>
      <c r="C756">
        <f ca="1">(1.247 * Table4[[#This Row],[Simulated Live Weights]] ) + 33.009</f>
        <v>354.40174342613335</v>
      </c>
      <c r="D756">
        <f ca="1">(1.3932*Table4[[#This Row],[Simulated Live Weights]])+5.316</f>
        <v>364.38927196574895</v>
      </c>
      <c r="E756">
        <f ca="1">Table4[[#This Row],[Apply Machine 1 Model]]+NORMINV(RAND(),0,'Machine 1'!$G$22)</f>
        <v>362.19804885673824</v>
      </c>
      <c r="F756">
        <f ca="1">Table4[[#This Row],[Simulated Live Weights]]+NORMINV(RAND(),0,'Machine 2'!$G$22)</f>
        <v>255.22285820943083</v>
      </c>
      <c r="H756">
        <f t="shared" ca="1" si="36"/>
        <v>180.83208066251876</v>
      </c>
      <c r="J756">
        <f ca="1">Table5[[#This Row],[Apply Oven Model On Half Of Machine 1 And Half Of Machine 2]]+NORMINV(RAND(),0,Oven!$G$22)</f>
        <v>181.63322215138811</v>
      </c>
      <c r="L756" s="10">
        <f t="shared" ca="1" si="35"/>
        <v>242.44789969234623</v>
      </c>
      <c r="M756">
        <f ca="1">Table5[[#This Row],[Apply Oven Model On Half Of Machine 1 And Half Of Machine 2]]+NORMINV(RAND(),0,Oven!$G$22)</f>
        <v>186.17961210786976</v>
      </c>
    </row>
    <row r="757" spans="1:13" x14ac:dyDescent="0.25">
      <c r="A757">
        <v>752</v>
      </c>
      <c r="B757">
        <f t="shared" ca="1" si="34"/>
        <v>280.96627167032875</v>
      </c>
      <c r="C757">
        <f ca="1">(1.247 * Table4[[#This Row],[Simulated Live Weights]] ) + 33.009</f>
        <v>383.37394077289997</v>
      </c>
      <c r="D757">
        <f ca="1">(1.3932*Table4[[#This Row],[Simulated Live Weights]])+5.316</f>
        <v>396.75820969110197</v>
      </c>
      <c r="E757">
        <f ca="1">Table4[[#This Row],[Apply Machine 1 Model]]+NORMINV(RAND(),0,'Machine 1'!$G$22)</f>
        <v>382.84637959935355</v>
      </c>
      <c r="F757">
        <f ca="1">Table4[[#This Row],[Simulated Live Weights]]+NORMINV(RAND(),0,'Machine 2'!$G$22)</f>
        <v>276.99177730847754</v>
      </c>
      <c r="H757">
        <f t="shared" ca="1" si="36"/>
        <v>182.98561884339452</v>
      </c>
      <c r="J757">
        <f ca="1">Table5[[#This Row],[Apply Oven Model On Half Of Machine 1 And Half Of Machine 2]]+NORMINV(RAND(),0,Oven!$G$22)</f>
        <v>178.91450824359188</v>
      </c>
      <c r="L757" s="11">
        <f t="shared" ca="1" si="35"/>
        <v>177.55569206235361</v>
      </c>
      <c r="M757">
        <f ca="1">Table5[[#This Row],[Apply Oven Model On Half Of Machine 1 And Half Of Machine 2]]+NORMINV(RAND(),0,Oven!$G$22)</f>
        <v>180.21929404625126</v>
      </c>
    </row>
    <row r="758" spans="1:13" x14ac:dyDescent="0.25">
      <c r="A758">
        <v>753</v>
      </c>
      <c r="B758">
        <f t="shared" ca="1" si="34"/>
        <v>223.16787214686497</v>
      </c>
      <c r="C758">
        <f ca="1">(1.247 * Table4[[#This Row],[Simulated Live Weights]] ) + 33.009</f>
        <v>311.29933656714064</v>
      </c>
      <c r="D758">
        <f ca="1">(1.3932*Table4[[#This Row],[Simulated Live Weights]])+5.316</f>
        <v>316.23347947501225</v>
      </c>
      <c r="E758">
        <f ca="1">Table4[[#This Row],[Apply Machine 1 Model]]+NORMINV(RAND(),0,'Machine 1'!$G$22)</f>
        <v>307.35740657675149</v>
      </c>
      <c r="F758">
        <f ca="1">Table4[[#This Row],[Simulated Live Weights]]+NORMINV(RAND(),0,'Machine 2'!$G$22)</f>
        <v>225.50328083061655</v>
      </c>
      <c r="H758">
        <f t="shared" ca="1" si="36"/>
        <v>177.98658964623502</v>
      </c>
      <c r="J758">
        <f ca="1">Table5[[#This Row],[Apply Oven Model On Half Of Machine 1 And Half Of Machine 2]]+NORMINV(RAND(),0,Oven!$G$22)</f>
        <v>178.97832210934251</v>
      </c>
      <c r="L758" s="10">
        <f t="shared" ca="1" si="35"/>
        <v>236.87621848004761</v>
      </c>
      <c r="M758">
        <f ca="1">Table5[[#This Row],[Apply Oven Model On Half Of Machine 1 And Half Of Machine 2]]+NORMINV(RAND(),0,Oven!$G$22)</f>
        <v>175.04126252831307</v>
      </c>
    </row>
    <row r="759" spans="1:13" x14ac:dyDescent="0.25">
      <c r="A759">
        <v>754</v>
      </c>
      <c r="B759">
        <f t="shared" ca="1" si="34"/>
        <v>222.75473338412885</v>
      </c>
      <c r="C759">
        <f ca="1">(1.247 * Table4[[#This Row],[Simulated Live Weights]] ) + 33.009</f>
        <v>310.78415253000873</v>
      </c>
      <c r="D759">
        <f ca="1">(1.3932*Table4[[#This Row],[Simulated Live Weights]])+5.316</f>
        <v>315.65789455076828</v>
      </c>
      <c r="E759">
        <f ca="1">Table4[[#This Row],[Apply Machine 1 Model]]+NORMINV(RAND(),0,'Machine 1'!$G$22)</f>
        <v>320.70446933672861</v>
      </c>
      <c r="F759">
        <f ca="1">Table4[[#This Row],[Simulated Live Weights]]+NORMINV(RAND(),0,'Machine 2'!$G$22)</f>
        <v>222.12508569918006</v>
      </c>
      <c r="H759">
        <f t="shared" ca="1" si="36"/>
        <v>178.75732265219091</v>
      </c>
      <c r="J759">
        <f ca="1">Table5[[#This Row],[Apply Oven Model On Half Of Machine 1 And Half Of Machine 2]]+NORMINV(RAND(),0,Oven!$G$22)</f>
        <v>175.53982986059523</v>
      </c>
      <c r="L759" s="11">
        <f t="shared" ca="1" si="35"/>
        <v>315.06014794534804</v>
      </c>
      <c r="M759">
        <f ca="1">Table5[[#This Row],[Apply Oven Model On Half Of Machine 1 And Half Of Machine 2]]+NORMINV(RAND(),0,Oven!$G$22)</f>
        <v>169.93668953301136</v>
      </c>
    </row>
    <row r="760" spans="1:13" x14ac:dyDescent="0.25">
      <c r="A760">
        <v>755</v>
      </c>
      <c r="B760">
        <f t="shared" ca="1" si="34"/>
        <v>222.71062297870839</v>
      </c>
      <c r="C760">
        <f ca="1">(1.247 * Table4[[#This Row],[Simulated Live Weights]] ) + 33.009</f>
        <v>310.72914685444937</v>
      </c>
      <c r="D760">
        <f ca="1">(1.3932*Table4[[#This Row],[Simulated Live Weights]])+5.316</f>
        <v>315.59643993393649</v>
      </c>
      <c r="E760">
        <f ca="1">Table4[[#This Row],[Apply Machine 1 Model]]+NORMINV(RAND(),0,'Machine 1'!$G$22)</f>
        <v>313.44341919488676</v>
      </c>
      <c r="F760">
        <f ca="1">Table4[[#This Row],[Simulated Live Weights]]+NORMINV(RAND(),0,'Machine 2'!$G$22)</f>
        <v>215.98853612193827</v>
      </c>
      <c r="H760">
        <f t="shared" ca="1" si="36"/>
        <v>176.30930441732536</v>
      </c>
      <c r="J760">
        <f ca="1">Table5[[#This Row],[Apply Oven Model On Half Of Machine 1 And Half Of Machine 2]]+NORMINV(RAND(),0,Oven!$G$22)</f>
        <v>173.80638481722087</v>
      </c>
      <c r="L760" s="10">
        <f t="shared" ca="1" si="35"/>
        <v>239.2605542561268</v>
      </c>
      <c r="M760">
        <f ca="1">Table5[[#This Row],[Apply Oven Model On Half Of Machine 1 And Half Of Machine 2]]+NORMINV(RAND(),0,Oven!$G$22)</f>
        <v>174.30777715674387</v>
      </c>
    </row>
    <row r="761" spans="1:13" x14ac:dyDescent="0.25">
      <c r="A761">
        <v>756</v>
      </c>
      <c r="B761">
        <f t="shared" ca="1" si="34"/>
        <v>205.67292717933651</v>
      </c>
      <c r="C761">
        <f ca="1">(1.247 * Table4[[#This Row],[Simulated Live Weights]] ) + 33.009</f>
        <v>289.48314019263267</v>
      </c>
      <c r="D761">
        <f ca="1">(1.3932*Table4[[#This Row],[Simulated Live Weights]])+5.316</f>
        <v>291.85952214625161</v>
      </c>
      <c r="E761">
        <f ca="1">Table4[[#This Row],[Apply Machine 1 Model]]+NORMINV(RAND(),0,'Machine 1'!$G$22)</f>
        <v>285.27255403352876</v>
      </c>
      <c r="F761">
        <f ca="1">Table4[[#This Row],[Simulated Live Weights]]+NORMINV(RAND(),0,'Machine 2'!$G$22)</f>
        <v>204.11452152537294</v>
      </c>
      <c r="H761">
        <f t="shared" ca="1" si="36"/>
        <v>171.16474336595684</v>
      </c>
      <c r="J761">
        <f ca="1">Table5[[#This Row],[Apply Oven Model On Half Of Machine 1 And Half Of Machine 2]]+NORMINV(RAND(),0,Oven!$G$22)</f>
        <v>177.54555688721467</v>
      </c>
      <c r="L761" s="11">
        <f t="shared" ca="1" si="35"/>
        <v>231.76846317604875</v>
      </c>
      <c r="M761">
        <f ca="1">Table5[[#This Row],[Apply Oven Model On Half Of Machine 1 And Half Of Machine 2]]+NORMINV(RAND(),0,Oven!$G$22)</f>
        <v>172.02124972178009</v>
      </c>
    </row>
    <row r="762" spans="1:13" x14ac:dyDescent="0.25">
      <c r="A762">
        <v>757</v>
      </c>
      <c r="B762">
        <f t="shared" ca="1" si="34"/>
        <v>243.6586412961849</v>
      </c>
      <c r="C762">
        <f ca="1">(1.247 * Table4[[#This Row],[Simulated Live Weights]] ) + 33.009</f>
        <v>336.8513256963426</v>
      </c>
      <c r="D762">
        <f ca="1">(1.3932*Table4[[#This Row],[Simulated Live Weights]])+5.316</f>
        <v>344.78121905384478</v>
      </c>
      <c r="E762">
        <f ca="1">Table4[[#This Row],[Apply Machine 1 Model]]+NORMINV(RAND(),0,'Machine 1'!$G$22)</f>
        <v>336.02500895420684</v>
      </c>
      <c r="F762">
        <f ca="1">Table4[[#This Row],[Simulated Live Weights]]+NORMINV(RAND(),0,'Machine 2'!$G$22)</f>
        <v>242.45875433102023</v>
      </c>
      <c r="H762">
        <f t="shared" ca="1" si="36"/>
        <v>180.77762962688047</v>
      </c>
      <c r="J762">
        <f ca="1">Table5[[#This Row],[Apply Oven Model On Half Of Machine 1 And Half Of Machine 2]]+NORMINV(RAND(),0,Oven!$G$22)</f>
        <v>169.22447635851157</v>
      </c>
      <c r="L762" s="10">
        <f t="shared" ca="1" si="35"/>
        <v>240.58276178336592</v>
      </c>
      <c r="M762">
        <f ca="1">Table5[[#This Row],[Apply Oven Model On Half Of Machine 1 And Half Of Machine 2]]+NORMINV(RAND(),0,Oven!$G$22)</f>
        <v>182.59569464528198</v>
      </c>
    </row>
    <row r="763" spans="1:13" x14ac:dyDescent="0.25">
      <c r="A763">
        <v>758</v>
      </c>
      <c r="B763">
        <f t="shared" ca="1" si="34"/>
        <v>278.62214752695002</v>
      </c>
      <c r="C763">
        <f ca="1">(1.247 * Table4[[#This Row],[Simulated Live Weights]] ) + 33.009</f>
        <v>380.45081796610674</v>
      </c>
      <c r="D763">
        <f ca="1">(1.3932*Table4[[#This Row],[Simulated Live Weights]])+5.316</f>
        <v>393.49237593454671</v>
      </c>
      <c r="E763">
        <f ca="1">Table4[[#This Row],[Apply Machine 1 Model]]+NORMINV(RAND(),0,'Machine 1'!$G$22)</f>
        <v>377.77469367052009</v>
      </c>
      <c r="F763">
        <f ca="1">Table4[[#This Row],[Simulated Live Weights]]+NORMINV(RAND(),0,'Machine 2'!$G$22)</f>
        <v>276.9498332881318</v>
      </c>
      <c r="H763">
        <f t="shared" ca="1" si="36"/>
        <v>181.81301710714934</v>
      </c>
      <c r="J763">
        <f ca="1">Table5[[#This Row],[Apply Oven Model On Half Of Machine 1 And Half Of Machine 2]]+NORMINV(RAND(),0,Oven!$G$22)</f>
        <v>181.28957694761354</v>
      </c>
      <c r="L763" s="11">
        <f t="shared" ca="1" si="35"/>
        <v>240.90249418771455</v>
      </c>
      <c r="M763">
        <f ca="1">Table5[[#This Row],[Apply Oven Model On Half Of Machine 1 And Half Of Machine 2]]+NORMINV(RAND(),0,Oven!$G$22)</f>
        <v>187.53091500134983</v>
      </c>
    </row>
    <row r="764" spans="1:13" x14ac:dyDescent="0.25">
      <c r="A764">
        <v>759</v>
      </c>
      <c r="B764">
        <f t="shared" ca="1" si="34"/>
        <v>228.78489871910099</v>
      </c>
      <c r="C764">
        <f ca="1">(1.247 * Table4[[#This Row],[Simulated Live Weights]] ) + 33.009</f>
        <v>318.30376870271897</v>
      </c>
      <c r="D764">
        <f ca="1">(1.3932*Table4[[#This Row],[Simulated Live Weights]])+5.316</f>
        <v>324.05912089545149</v>
      </c>
      <c r="E764">
        <f ca="1">Table4[[#This Row],[Apply Machine 1 Model]]+NORMINV(RAND(),0,'Machine 1'!$G$22)</f>
        <v>324.11373069959029</v>
      </c>
      <c r="F764">
        <f ca="1">Table4[[#This Row],[Simulated Live Weights]]+NORMINV(RAND(),0,'Machine 2'!$G$22)</f>
        <v>224.08082335568233</v>
      </c>
      <c r="H764">
        <f t="shared" ca="1" si="36"/>
        <v>178.2867780833746</v>
      </c>
      <c r="J764">
        <f ca="1">Table5[[#This Row],[Apply Oven Model On Half Of Machine 1 And Half Of Machine 2]]+NORMINV(RAND(),0,Oven!$G$22)</f>
        <v>173.90420219105445</v>
      </c>
      <c r="L764" s="10">
        <f t="shared" ca="1" si="35"/>
        <v>226.62766431427696</v>
      </c>
      <c r="M764">
        <f ca="1">Table5[[#This Row],[Apply Oven Model On Half Of Machine 1 And Half Of Machine 2]]+NORMINV(RAND(),0,Oven!$G$22)</f>
        <v>187.01340159292943</v>
      </c>
    </row>
    <row r="765" spans="1:13" x14ac:dyDescent="0.25">
      <c r="A765">
        <v>760</v>
      </c>
      <c r="B765">
        <f t="shared" ca="1" si="34"/>
        <v>237.17005584275941</v>
      </c>
      <c r="C765">
        <f ca="1">(1.247 * Table4[[#This Row],[Simulated Live Weights]] ) + 33.009</f>
        <v>328.76005963592104</v>
      </c>
      <c r="D765">
        <f ca="1">(1.3932*Table4[[#This Row],[Simulated Live Weights]])+5.316</f>
        <v>335.74132180013237</v>
      </c>
      <c r="E765">
        <f ca="1">Table4[[#This Row],[Apply Machine 1 Model]]+NORMINV(RAND(),0,'Machine 1'!$G$22)</f>
        <v>330.69839682775347</v>
      </c>
      <c r="F765">
        <f ca="1">Table4[[#This Row],[Simulated Live Weights]]+NORMINV(RAND(),0,'Machine 2'!$G$22)</f>
        <v>242.98805592519312</v>
      </c>
      <c r="H765">
        <f t="shared" ca="1" si="36"/>
        <v>180.12632312350749</v>
      </c>
      <c r="J765">
        <f ca="1">Table5[[#This Row],[Apply Oven Model On Half Of Machine 1 And Half Of Machine 2]]+NORMINV(RAND(),0,Oven!$G$22)</f>
        <v>180.58075164655003</v>
      </c>
      <c r="L765" s="11">
        <f t="shared" ca="1" si="35"/>
        <v>261.68846640956821</v>
      </c>
      <c r="M765">
        <f ca="1">Table5[[#This Row],[Apply Oven Model On Half Of Machine 1 And Half Of Machine 2]]+NORMINV(RAND(),0,Oven!$G$22)</f>
        <v>176.11636865777987</v>
      </c>
    </row>
    <row r="766" spans="1:13" x14ac:dyDescent="0.25">
      <c r="A766">
        <v>761</v>
      </c>
      <c r="B766">
        <f t="shared" ca="1" si="34"/>
        <v>267.0476629235776</v>
      </c>
      <c r="C766">
        <f ca="1">(1.247 * Table4[[#This Row],[Simulated Live Weights]] ) + 33.009</f>
        <v>366.01743566570133</v>
      </c>
      <c r="D766">
        <f ca="1">(1.3932*Table4[[#This Row],[Simulated Live Weights]])+5.316</f>
        <v>377.36680398512829</v>
      </c>
      <c r="E766">
        <f ca="1">Table4[[#This Row],[Apply Machine 1 Model]]+NORMINV(RAND(),0,'Machine 1'!$G$22)</f>
        <v>371.68513566876538</v>
      </c>
      <c r="F766">
        <f ca="1">Table4[[#This Row],[Simulated Live Weights]]+NORMINV(RAND(),0,'Machine 2'!$G$22)</f>
        <v>270.38085230639439</v>
      </c>
      <c r="H766">
        <f t="shared" ca="1" si="36"/>
        <v>181.95558997445983</v>
      </c>
      <c r="J766">
        <f ca="1">Table5[[#This Row],[Apply Oven Model On Half Of Machine 1 And Half Of Machine 2]]+NORMINV(RAND(),0,Oven!$G$22)</f>
        <v>178.07517388296034</v>
      </c>
      <c r="L766" s="10">
        <f t="shared" ca="1" si="35"/>
        <v>252.07065119124528</v>
      </c>
      <c r="M766">
        <f ca="1">Table5[[#This Row],[Apply Oven Model On Half Of Machine 1 And Half Of Machine 2]]+NORMINV(RAND(),0,Oven!$G$22)</f>
        <v>179.06895975032413</v>
      </c>
    </row>
    <row r="767" spans="1:13" x14ac:dyDescent="0.25">
      <c r="A767">
        <v>762</v>
      </c>
      <c r="B767">
        <f t="shared" ca="1" si="34"/>
        <v>221.19435899909632</v>
      </c>
      <c r="C767">
        <f ca="1">(1.247 * Table4[[#This Row],[Simulated Live Weights]] ) + 33.009</f>
        <v>308.83836567187313</v>
      </c>
      <c r="D767">
        <f ca="1">(1.3932*Table4[[#This Row],[Simulated Live Weights]])+5.316</f>
        <v>313.48398095754095</v>
      </c>
      <c r="E767">
        <f ca="1">Table4[[#This Row],[Apply Machine 1 Model]]+NORMINV(RAND(),0,'Machine 1'!$G$22)</f>
        <v>315.63936529632076</v>
      </c>
      <c r="F767">
        <f ca="1">Table4[[#This Row],[Simulated Live Weights]]+NORMINV(RAND(),0,'Machine 2'!$G$22)</f>
        <v>222.07447403955243</v>
      </c>
      <c r="H767">
        <f t="shared" ca="1" si="36"/>
        <v>180.94461245367299</v>
      </c>
      <c r="J767">
        <f ca="1">Table5[[#This Row],[Apply Oven Model On Half Of Machine 1 And Half Of Machine 2]]+NORMINV(RAND(),0,Oven!$G$22)</f>
        <v>178.93091441433202</v>
      </c>
      <c r="L767" s="11">
        <f t="shared" ca="1" si="35"/>
        <v>269.91963393323044</v>
      </c>
      <c r="M767">
        <f ca="1">Table5[[#This Row],[Apply Oven Model On Half Of Machine 1 And Half Of Machine 2]]+NORMINV(RAND(),0,Oven!$G$22)</f>
        <v>191.79784211035854</v>
      </c>
    </row>
    <row r="768" spans="1:13" x14ac:dyDescent="0.25">
      <c r="A768">
        <v>763</v>
      </c>
      <c r="B768">
        <f t="shared" ca="1" si="34"/>
        <v>237.47930044674561</v>
      </c>
      <c r="C768">
        <f ca="1">(1.247 * Table4[[#This Row],[Simulated Live Weights]] ) + 33.009</f>
        <v>329.1456876570918</v>
      </c>
      <c r="D768">
        <f ca="1">(1.3932*Table4[[#This Row],[Simulated Live Weights]])+5.316</f>
        <v>336.17216138240593</v>
      </c>
      <c r="E768">
        <f ca="1">Table4[[#This Row],[Apply Machine 1 Model]]+NORMINV(RAND(),0,'Machine 1'!$G$22)</f>
        <v>337.27577935321176</v>
      </c>
      <c r="F768">
        <f ca="1">Table4[[#This Row],[Simulated Live Weights]]+NORMINV(RAND(),0,'Machine 2'!$G$22)</f>
        <v>243.04948639031142</v>
      </c>
      <c r="H768">
        <f t="shared" ca="1" si="36"/>
        <v>180.44208873470438</v>
      </c>
      <c r="J768">
        <f ca="1">Table5[[#This Row],[Apply Oven Model On Half Of Machine 1 And Half Of Machine 2]]+NORMINV(RAND(),0,Oven!$G$22)</f>
        <v>183.13839685216095</v>
      </c>
      <c r="L768" s="10">
        <f t="shared" ca="1" si="35"/>
        <v>257.3160553483346</v>
      </c>
      <c r="M768">
        <f ca="1">Table5[[#This Row],[Apply Oven Model On Half Of Machine 1 And Half Of Machine 2]]+NORMINV(RAND(),0,Oven!$G$22)</f>
        <v>188.41831526633902</v>
      </c>
    </row>
    <row r="769" spans="1:13" x14ac:dyDescent="0.25">
      <c r="A769">
        <v>764</v>
      </c>
      <c r="B769">
        <f t="shared" ca="1" si="34"/>
        <v>225.27706198584025</v>
      </c>
      <c r="C769">
        <f ca="1">(1.247 * Table4[[#This Row],[Simulated Live Weights]] ) + 33.009</f>
        <v>313.92949629634285</v>
      </c>
      <c r="D769">
        <f ca="1">(1.3932*Table4[[#This Row],[Simulated Live Weights]])+5.316</f>
        <v>319.17200275867259</v>
      </c>
      <c r="E769">
        <f ca="1">Table4[[#This Row],[Apply Machine 1 Model]]+NORMINV(RAND(),0,'Machine 1'!$G$22)</f>
        <v>307.71734281593149</v>
      </c>
      <c r="F769">
        <f ca="1">Table4[[#This Row],[Simulated Live Weights]]+NORMINV(RAND(),0,'Machine 2'!$G$22)</f>
        <v>225.21070503524541</v>
      </c>
      <c r="H769">
        <f t="shared" ca="1" si="36"/>
        <v>178.0586891123186</v>
      </c>
      <c r="J769">
        <f ca="1">Table5[[#This Row],[Apply Oven Model On Half Of Machine 1 And Half Of Machine 2]]+NORMINV(RAND(),0,Oven!$G$22)</f>
        <v>176.43612444291989</v>
      </c>
      <c r="L769" s="11">
        <f t="shared" ca="1" si="35"/>
        <v>241.29526977883285</v>
      </c>
      <c r="M769">
        <f ca="1">Table5[[#This Row],[Apply Oven Model On Half Of Machine 1 And Half Of Machine 2]]+NORMINV(RAND(),0,Oven!$G$22)</f>
        <v>174.12369164382642</v>
      </c>
    </row>
    <row r="770" spans="1:13" x14ac:dyDescent="0.25">
      <c r="A770">
        <v>765</v>
      </c>
      <c r="B770">
        <f t="shared" ca="1" si="34"/>
        <v>234.30155604412005</v>
      </c>
      <c r="C770">
        <f ca="1">(1.247 * Table4[[#This Row],[Simulated Live Weights]] ) + 33.009</f>
        <v>325.18304038701774</v>
      </c>
      <c r="D770">
        <f ca="1">(1.3932*Table4[[#This Row],[Simulated Live Weights]])+5.316</f>
        <v>331.744927880668</v>
      </c>
      <c r="E770">
        <f ca="1">Table4[[#This Row],[Apply Machine 1 Model]]+NORMINV(RAND(),0,'Machine 1'!$G$22)</f>
        <v>322.16516204059366</v>
      </c>
      <c r="F770">
        <f ca="1">Table4[[#This Row],[Simulated Live Weights]]+NORMINV(RAND(),0,'Machine 2'!$G$22)</f>
        <v>231.82199934055478</v>
      </c>
      <c r="H770">
        <f t="shared" ca="1" si="36"/>
        <v>180.51878153671333</v>
      </c>
      <c r="J770">
        <f ca="1">Table5[[#This Row],[Apply Oven Model On Half Of Machine 1 And Half Of Machine 2]]+NORMINV(RAND(),0,Oven!$G$22)</f>
        <v>181.6077054024156</v>
      </c>
      <c r="L770" s="10">
        <f t="shared" ca="1" si="35"/>
        <v>236.11751551529971</v>
      </c>
      <c r="M770">
        <f ca="1">Table5[[#This Row],[Apply Oven Model On Half Of Machine 1 And Half Of Machine 2]]+NORMINV(RAND(),0,Oven!$G$22)</f>
        <v>187.24160741972958</v>
      </c>
    </row>
    <row r="771" spans="1:13" x14ac:dyDescent="0.25">
      <c r="A771">
        <v>766</v>
      </c>
      <c r="B771">
        <f t="shared" ca="1" si="34"/>
        <v>265.54285761416224</v>
      </c>
      <c r="C771">
        <f ca="1">(1.247 * Table4[[#This Row],[Simulated Live Weights]] ) + 33.009</f>
        <v>364.14094344486034</v>
      </c>
      <c r="D771">
        <f ca="1">(1.3932*Table4[[#This Row],[Simulated Live Weights]])+5.316</f>
        <v>375.27030922805079</v>
      </c>
      <c r="E771">
        <f ca="1">Table4[[#This Row],[Apply Machine 1 Model]]+NORMINV(RAND(),0,'Machine 1'!$G$22)</f>
        <v>368.38524605172159</v>
      </c>
      <c r="F771">
        <f ca="1">Table4[[#This Row],[Simulated Live Weights]]+NORMINV(RAND(),0,'Machine 2'!$G$22)</f>
        <v>261.44009714223262</v>
      </c>
      <c r="H771">
        <f t="shared" ca="1" si="36"/>
        <v>181.28622939204647</v>
      </c>
      <c r="J771">
        <f ca="1">Table5[[#This Row],[Apply Oven Model On Half Of Machine 1 And Half Of Machine 2]]+NORMINV(RAND(),0,Oven!$G$22)</f>
        <v>179.626008629198</v>
      </c>
      <c r="L771" s="11">
        <f t="shared" ca="1" si="35"/>
        <v>262.40856154743147</v>
      </c>
      <c r="M771">
        <f ca="1">Table5[[#This Row],[Apply Oven Model On Half Of Machine 1 And Half Of Machine 2]]+NORMINV(RAND(),0,Oven!$G$22)</f>
        <v>180.75306834827862</v>
      </c>
    </row>
    <row r="772" spans="1:13" x14ac:dyDescent="0.25">
      <c r="A772">
        <v>767</v>
      </c>
      <c r="B772">
        <f t="shared" ca="1" si="34"/>
        <v>275.21824902173762</v>
      </c>
      <c r="C772">
        <f ca="1">(1.247 * Table4[[#This Row],[Simulated Live Weights]] ) + 33.009</f>
        <v>376.20615653010685</v>
      </c>
      <c r="D772">
        <f ca="1">(1.3932*Table4[[#This Row],[Simulated Live Weights]])+5.316</f>
        <v>388.75006453708482</v>
      </c>
      <c r="E772">
        <f ca="1">Table4[[#This Row],[Apply Machine 1 Model]]+NORMINV(RAND(),0,'Machine 1'!$G$22)</f>
        <v>380.19379915029549</v>
      </c>
      <c r="F772">
        <f ca="1">Table4[[#This Row],[Simulated Live Weights]]+NORMINV(RAND(),0,'Machine 2'!$G$22)</f>
        <v>266.3703698442726</v>
      </c>
      <c r="H772">
        <f t="shared" ca="1" si="36"/>
        <v>178.50522827614392</v>
      </c>
      <c r="J772">
        <f ca="1">Table5[[#This Row],[Apply Oven Model On Half Of Machine 1 And Half Of Machine 2]]+NORMINV(RAND(),0,Oven!$G$22)</f>
        <v>173.43163473060685</v>
      </c>
      <c r="L772" s="10">
        <f t="shared" ca="1" si="35"/>
        <v>243.97535777828404</v>
      </c>
      <c r="M772">
        <f ca="1">Table5[[#This Row],[Apply Oven Model On Half Of Machine 1 And Half Of Machine 2]]+NORMINV(RAND(),0,Oven!$G$22)</f>
        <v>171.32875619297602</v>
      </c>
    </row>
    <row r="773" spans="1:13" x14ac:dyDescent="0.25">
      <c r="A773">
        <v>768</v>
      </c>
      <c r="B773">
        <f t="shared" ca="1" si="34"/>
        <v>269.62338610348746</v>
      </c>
      <c r="C773">
        <f ca="1">(1.247 * Table4[[#This Row],[Simulated Live Weights]] ) + 33.009</f>
        <v>369.22936247104889</v>
      </c>
      <c r="D773">
        <f ca="1">(1.3932*Table4[[#This Row],[Simulated Live Weights]])+5.316</f>
        <v>380.95530151937868</v>
      </c>
      <c r="E773">
        <f ca="1">Table4[[#This Row],[Apply Machine 1 Model]]+NORMINV(RAND(),0,'Machine 1'!$G$22)</f>
        <v>368.40410519698975</v>
      </c>
      <c r="F773">
        <f ca="1">Table4[[#This Row],[Simulated Live Weights]]+NORMINV(RAND(),0,'Machine 2'!$G$22)</f>
        <v>266.86212859052364</v>
      </c>
      <c r="H773">
        <f t="shared" ca="1" si="36"/>
        <v>179.33480388024631</v>
      </c>
      <c r="J773">
        <f ca="1">Table5[[#This Row],[Apply Oven Model On Half Of Machine 1 And Half Of Machine 2]]+NORMINV(RAND(),0,Oven!$G$22)</f>
        <v>176.34923581132506</v>
      </c>
      <c r="L773" s="11">
        <f t="shared" ca="1" si="35"/>
        <v>246.30610215442815</v>
      </c>
      <c r="M773">
        <f ca="1">Table5[[#This Row],[Apply Oven Model On Half Of Machine 1 And Half Of Machine 2]]+NORMINV(RAND(),0,Oven!$G$22)</f>
        <v>186.05912244177162</v>
      </c>
    </row>
    <row r="774" spans="1:13" x14ac:dyDescent="0.25">
      <c r="A774">
        <v>769</v>
      </c>
      <c r="B774">
        <f t="shared" ref="B774:B837" ca="1" si="37">NORMINV(RAND(),$E$2,$E$3)</f>
        <v>241.12028841551054</v>
      </c>
      <c r="C774">
        <f ca="1">(1.247 * Table4[[#This Row],[Simulated Live Weights]] ) + 33.009</f>
        <v>333.68599965414171</v>
      </c>
      <c r="D774">
        <f ca="1">(1.3932*Table4[[#This Row],[Simulated Live Weights]])+5.316</f>
        <v>341.24478582048926</v>
      </c>
      <c r="E774">
        <f ca="1">Table4[[#This Row],[Apply Machine 1 Model]]+NORMINV(RAND(),0,'Machine 1'!$G$22)</f>
        <v>335.92524591273161</v>
      </c>
      <c r="F774">
        <f ca="1">Table4[[#This Row],[Simulated Live Weights]]+NORMINV(RAND(),0,'Machine 2'!$G$22)</f>
        <v>245.61243349901937</v>
      </c>
      <c r="H774">
        <f t="shared" ca="1" si="36"/>
        <v>176.6608245031247</v>
      </c>
      <c r="J774">
        <f ca="1">Table5[[#This Row],[Apply Oven Model On Half Of Machine 1 And Half Of Machine 2]]+NORMINV(RAND(),0,Oven!$G$22)</f>
        <v>186.61026840789296</v>
      </c>
      <c r="L774" s="10">
        <f t="shared" ref="L774:L837" ca="1" si="38">NORMINV(RAND(),$E$2,$E$3)</f>
        <v>195.16823260370194</v>
      </c>
      <c r="M774">
        <f ca="1">Table5[[#This Row],[Apply Oven Model On Half Of Machine 1 And Half Of Machine 2]]+NORMINV(RAND(),0,Oven!$G$22)</f>
        <v>182.69474260593097</v>
      </c>
    </row>
    <row r="775" spans="1:13" x14ac:dyDescent="0.25">
      <c r="A775">
        <v>770</v>
      </c>
      <c r="B775">
        <f t="shared" ca="1" si="37"/>
        <v>260.73549048114762</v>
      </c>
      <c r="C775">
        <f ca="1">(1.247 * Table4[[#This Row],[Simulated Live Weights]] ) + 33.009</f>
        <v>358.14615662999114</v>
      </c>
      <c r="D775">
        <f ca="1">(1.3932*Table4[[#This Row],[Simulated Live Weights]])+5.316</f>
        <v>368.57268533833485</v>
      </c>
      <c r="E775">
        <f ca="1">Table4[[#This Row],[Apply Machine 1 Model]]+NORMINV(RAND(),0,'Machine 1'!$G$22)</f>
        <v>354.54433356902291</v>
      </c>
      <c r="F775">
        <f ca="1">Table4[[#This Row],[Simulated Live Weights]]+NORMINV(RAND(),0,'Machine 2'!$G$22)</f>
        <v>256.58253712027397</v>
      </c>
      <c r="H775">
        <f t="shared" ca="1" si="36"/>
        <v>179.23255021900658</v>
      </c>
      <c r="J775">
        <f ca="1">Table5[[#This Row],[Apply Oven Model On Half Of Machine 1 And Half Of Machine 2]]+NORMINV(RAND(),0,Oven!$G$22)</f>
        <v>174.18130755241623</v>
      </c>
      <c r="L775" s="11">
        <f t="shared" ca="1" si="38"/>
        <v>267.03572618443826</v>
      </c>
      <c r="M775">
        <f ca="1">Table5[[#This Row],[Apply Oven Model On Half Of Machine 1 And Half Of Machine 2]]+NORMINV(RAND(),0,Oven!$G$22)</f>
        <v>179.39719248810127</v>
      </c>
    </row>
    <row r="776" spans="1:13" x14ac:dyDescent="0.25">
      <c r="A776">
        <v>771</v>
      </c>
      <c r="B776">
        <f t="shared" ca="1" si="37"/>
        <v>205.80620806015776</v>
      </c>
      <c r="C776">
        <f ca="1">(1.247 * Table4[[#This Row],[Simulated Live Weights]] ) + 33.009</f>
        <v>289.64934145101677</v>
      </c>
      <c r="D776">
        <f ca="1">(1.3932*Table4[[#This Row],[Simulated Live Weights]])+5.316</f>
        <v>292.04520906941178</v>
      </c>
      <c r="E776">
        <f ca="1">Table4[[#This Row],[Apply Machine 1 Model]]+NORMINV(RAND(),0,'Machine 1'!$G$22)</f>
        <v>288.82895528256245</v>
      </c>
      <c r="F776">
        <f ca="1">Table4[[#This Row],[Simulated Live Weights]]+NORMINV(RAND(),0,'Machine 2'!$G$22)</f>
        <v>201.11750922700941</v>
      </c>
      <c r="H776">
        <f t="shared" ca="1" si="36"/>
        <v>176.04882055691823</v>
      </c>
      <c r="J776">
        <f ca="1">Table5[[#This Row],[Apply Oven Model On Half Of Machine 1 And Half Of Machine 2]]+NORMINV(RAND(),0,Oven!$G$22)</f>
        <v>174.04894691146336</v>
      </c>
      <c r="L776" s="10">
        <f t="shared" ca="1" si="38"/>
        <v>262.48913435858105</v>
      </c>
      <c r="M776">
        <f ca="1">Table5[[#This Row],[Apply Oven Model On Half Of Machine 1 And Half Of Machine 2]]+NORMINV(RAND(),0,Oven!$G$22)</f>
        <v>174.70509912655234</v>
      </c>
    </row>
    <row r="777" spans="1:13" x14ac:dyDescent="0.25">
      <c r="A777">
        <v>772</v>
      </c>
      <c r="B777">
        <f t="shared" ca="1" si="37"/>
        <v>265.67299579567884</v>
      </c>
      <c r="C777">
        <f ca="1">(1.247 * Table4[[#This Row],[Simulated Live Weights]] ) + 33.009</f>
        <v>364.30322575721158</v>
      </c>
      <c r="D777">
        <f ca="1">(1.3932*Table4[[#This Row],[Simulated Live Weights]])+5.316</f>
        <v>375.45161774253972</v>
      </c>
      <c r="E777">
        <f ca="1">Table4[[#This Row],[Apply Machine 1 Model]]+NORMINV(RAND(),0,'Machine 1'!$G$22)</f>
        <v>367.87971606179434</v>
      </c>
      <c r="F777">
        <f ca="1">Table4[[#This Row],[Simulated Live Weights]]+NORMINV(RAND(),0,'Machine 2'!$G$22)</f>
        <v>253.36730340071799</v>
      </c>
      <c r="H777">
        <f t="shared" ca="1" si="36"/>
        <v>177.91325400946215</v>
      </c>
      <c r="J777">
        <f ca="1">Table5[[#This Row],[Apply Oven Model On Half Of Machine 1 And Half Of Machine 2]]+NORMINV(RAND(),0,Oven!$G$22)</f>
        <v>180.16315104122179</v>
      </c>
      <c r="L777" s="11">
        <f t="shared" ca="1" si="38"/>
        <v>246.10529823221148</v>
      </c>
      <c r="M777">
        <f ca="1">Table5[[#This Row],[Apply Oven Model On Half Of Machine 1 And Half Of Machine 2]]+NORMINV(RAND(),0,Oven!$G$22)</f>
        <v>178.68654939422521</v>
      </c>
    </row>
    <row r="778" spans="1:13" x14ac:dyDescent="0.25">
      <c r="A778">
        <v>773</v>
      </c>
      <c r="B778">
        <f t="shared" ca="1" si="37"/>
        <v>247.81697013916428</v>
      </c>
      <c r="C778">
        <f ca="1">(1.247 * Table4[[#This Row],[Simulated Live Weights]] ) + 33.009</f>
        <v>342.03676176353792</v>
      </c>
      <c r="D778">
        <f ca="1">(1.3932*Table4[[#This Row],[Simulated Live Weights]])+5.316</f>
        <v>350.57460279788364</v>
      </c>
      <c r="E778">
        <f ca="1">Table4[[#This Row],[Apply Machine 1 Model]]+NORMINV(RAND(),0,'Machine 1'!$G$22)</f>
        <v>343.93802384661484</v>
      </c>
      <c r="F778">
        <f ca="1">Table4[[#This Row],[Simulated Live Weights]]+NORMINV(RAND(),0,'Machine 2'!$G$22)</f>
        <v>246.52044182624414</v>
      </c>
      <c r="H778">
        <f t="shared" ca="1" si="36"/>
        <v>173.55959564560635</v>
      </c>
      <c r="J778">
        <f ca="1">Table5[[#This Row],[Apply Oven Model On Half Of Machine 1 And Half Of Machine 2]]+NORMINV(RAND(),0,Oven!$G$22)</f>
        <v>164.48135471761134</v>
      </c>
      <c r="L778" s="10">
        <f t="shared" ca="1" si="38"/>
        <v>272.00323127163045</v>
      </c>
      <c r="M778">
        <f ca="1">Table5[[#This Row],[Apply Oven Model On Half Of Machine 1 And Half Of Machine 2]]+NORMINV(RAND(),0,Oven!$G$22)</f>
        <v>177.60739689450313</v>
      </c>
    </row>
    <row r="779" spans="1:13" x14ac:dyDescent="0.25">
      <c r="A779">
        <v>774</v>
      </c>
      <c r="B779">
        <f t="shared" ca="1" si="37"/>
        <v>227.73436406530718</v>
      </c>
      <c r="C779">
        <f ca="1">(1.247 * Table4[[#This Row],[Simulated Live Weights]] ) + 33.009</f>
        <v>316.99375198943807</v>
      </c>
      <c r="D779">
        <f ca="1">(1.3932*Table4[[#This Row],[Simulated Live Weights]])+5.316</f>
        <v>322.5955160157859</v>
      </c>
      <c r="E779">
        <f ca="1">Table4[[#This Row],[Apply Machine 1 Model]]+NORMINV(RAND(),0,'Machine 1'!$G$22)</f>
        <v>317.59030453742218</v>
      </c>
      <c r="F779">
        <f ca="1">Table4[[#This Row],[Simulated Live Weights]]+NORMINV(RAND(),0,'Machine 2'!$G$22)</f>
        <v>224.34143459463269</v>
      </c>
      <c r="H779">
        <f t="shared" ca="1" si="36"/>
        <v>176.36221050539353</v>
      </c>
      <c r="J779">
        <f ca="1">Table5[[#This Row],[Apply Oven Model On Half Of Machine 1 And Half Of Machine 2]]+NORMINV(RAND(),0,Oven!$G$22)</f>
        <v>173.29850000778688</v>
      </c>
      <c r="L779" s="11">
        <f t="shared" ca="1" si="38"/>
        <v>275.54786981540741</v>
      </c>
      <c r="M779">
        <f ca="1">Table5[[#This Row],[Apply Oven Model On Half Of Machine 1 And Half Of Machine 2]]+NORMINV(RAND(),0,Oven!$G$22)</f>
        <v>176.80860998036633</v>
      </c>
    </row>
    <row r="780" spans="1:13" x14ac:dyDescent="0.25">
      <c r="A780">
        <v>775</v>
      </c>
      <c r="B780">
        <f t="shared" ca="1" si="37"/>
        <v>240.98557310116064</v>
      </c>
      <c r="C780">
        <f ca="1">(1.247 * Table4[[#This Row],[Simulated Live Weights]] ) + 33.009</f>
        <v>333.51800965714733</v>
      </c>
      <c r="D780">
        <f ca="1">(1.3932*Table4[[#This Row],[Simulated Live Weights]])+5.316</f>
        <v>341.05710044453696</v>
      </c>
      <c r="E780">
        <f ca="1">Table4[[#This Row],[Apply Machine 1 Model]]+NORMINV(RAND(),0,'Machine 1'!$G$22)</f>
        <v>334.34486158576311</v>
      </c>
      <c r="F780">
        <f ca="1">Table4[[#This Row],[Simulated Live Weights]]+NORMINV(RAND(),0,'Machine 2'!$G$22)</f>
        <v>245.1648281608187</v>
      </c>
      <c r="H780">
        <f t="shared" ca="1" si="36"/>
        <v>176.09584361446346</v>
      </c>
      <c r="J780">
        <f ca="1">Table5[[#This Row],[Apply Oven Model On Half Of Machine 1 And Half Of Machine 2]]+NORMINV(RAND(),0,Oven!$G$22)</f>
        <v>174.9542905111114</v>
      </c>
      <c r="L780" s="10">
        <f t="shared" ca="1" si="38"/>
        <v>209.19277583170071</v>
      </c>
      <c r="M780">
        <f ca="1">Table5[[#This Row],[Apply Oven Model On Half Of Machine 1 And Half Of Machine 2]]+NORMINV(RAND(),0,Oven!$G$22)</f>
        <v>179.46439620806927</v>
      </c>
    </row>
    <row r="781" spans="1:13" x14ac:dyDescent="0.25">
      <c r="A781">
        <v>776</v>
      </c>
      <c r="B781">
        <f t="shared" ca="1" si="37"/>
        <v>266.34037314680398</v>
      </c>
      <c r="C781">
        <f ca="1">(1.247 * Table4[[#This Row],[Simulated Live Weights]] ) + 33.009</f>
        <v>365.13544531406461</v>
      </c>
      <c r="D781">
        <f ca="1">(1.3932*Table4[[#This Row],[Simulated Live Weights]])+5.316</f>
        <v>376.38140786812727</v>
      </c>
      <c r="E781">
        <f ca="1">Table4[[#This Row],[Apply Machine 1 Model]]+NORMINV(RAND(),0,'Machine 1'!$G$22)</f>
        <v>377.45567179888991</v>
      </c>
      <c r="F781">
        <f ca="1">Table4[[#This Row],[Simulated Live Weights]]+NORMINV(RAND(),0,'Machine 2'!$G$22)</f>
        <v>260.48532520079419</v>
      </c>
      <c r="H781">
        <f t="shared" ca="1" si="36"/>
        <v>181.03399122575627</v>
      </c>
      <c r="J781">
        <f ca="1">Table5[[#This Row],[Apply Oven Model On Half Of Machine 1 And Half Of Machine 2]]+NORMINV(RAND(),0,Oven!$G$22)</f>
        <v>182.09187414855603</v>
      </c>
      <c r="L781" s="11">
        <f t="shared" ca="1" si="38"/>
        <v>253.22403631307495</v>
      </c>
      <c r="M781">
        <f ca="1">Table5[[#This Row],[Apply Oven Model On Half Of Machine 1 And Half Of Machine 2]]+NORMINV(RAND(),0,Oven!$G$22)</f>
        <v>175.86939656427646</v>
      </c>
    </row>
    <row r="782" spans="1:13" x14ac:dyDescent="0.25">
      <c r="A782">
        <v>777</v>
      </c>
      <c r="B782">
        <f t="shared" ca="1" si="37"/>
        <v>237.87050572160842</v>
      </c>
      <c r="C782">
        <f ca="1">(1.247 * Table4[[#This Row],[Simulated Live Weights]] ) + 33.009</f>
        <v>329.63352063484575</v>
      </c>
      <c r="D782">
        <f ca="1">(1.3932*Table4[[#This Row],[Simulated Live Weights]])+5.316</f>
        <v>336.71718857134482</v>
      </c>
      <c r="E782">
        <f ca="1">Table4[[#This Row],[Apply Machine 1 Model]]+NORMINV(RAND(),0,'Machine 1'!$G$22)</f>
        <v>328.51746956200367</v>
      </c>
      <c r="F782">
        <f ca="1">Table4[[#This Row],[Simulated Live Weights]]+NORMINV(RAND(),0,'Machine 2'!$G$22)</f>
        <v>232.84043021590406</v>
      </c>
      <c r="H782">
        <f t="shared" ca="1" si="36"/>
        <v>179.74095609649183</v>
      </c>
      <c r="J782">
        <f ca="1">Table5[[#This Row],[Apply Oven Model On Half Of Machine 1 And Half Of Machine 2]]+NORMINV(RAND(),0,Oven!$G$22)</f>
        <v>185.48141823578311</v>
      </c>
      <c r="L782" s="10">
        <f t="shared" ca="1" si="38"/>
        <v>223.12740451108701</v>
      </c>
      <c r="M782">
        <f ca="1">Table5[[#This Row],[Apply Oven Model On Half Of Machine 1 And Half Of Machine 2]]+NORMINV(RAND(),0,Oven!$G$22)</f>
        <v>185.16670574072774</v>
      </c>
    </row>
    <row r="783" spans="1:13" x14ac:dyDescent="0.25">
      <c r="A783">
        <v>778</v>
      </c>
      <c r="B783">
        <f t="shared" ca="1" si="37"/>
        <v>229.3605793008208</v>
      </c>
      <c r="C783">
        <f ca="1">(1.247 * Table4[[#This Row],[Simulated Live Weights]] ) + 33.009</f>
        <v>319.02164238812355</v>
      </c>
      <c r="D783">
        <f ca="1">(1.3932*Table4[[#This Row],[Simulated Live Weights]])+5.316</f>
        <v>324.86115908190351</v>
      </c>
      <c r="E783">
        <f ca="1">Table4[[#This Row],[Apply Machine 1 Model]]+NORMINV(RAND(),0,'Machine 1'!$G$22)</f>
        <v>319.59373507259932</v>
      </c>
      <c r="F783">
        <f ca="1">Table4[[#This Row],[Simulated Live Weights]]+NORMINV(RAND(),0,'Machine 2'!$G$22)</f>
        <v>227.06096065618743</v>
      </c>
      <c r="H783">
        <f t="shared" ca="1" si="36"/>
        <v>179.11167558346321</v>
      </c>
      <c r="J783">
        <f ca="1">Table5[[#This Row],[Apply Oven Model On Half Of Machine 1 And Half Of Machine 2]]+NORMINV(RAND(),0,Oven!$G$22)</f>
        <v>180.44905209112645</v>
      </c>
      <c r="L783" s="11">
        <f t="shared" ca="1" si="38"/>
        <v>226.41474737744471</v>
      </c>
      <c r="M783">
        <f ca="1">Table5[[#This Row],[Apply Oven Model On Half Of Machine 1 And Half Of Machine 2]]+NORMINV(RAND(),0,Oven!$G$22)</f>
        <v>180.75707615348958</v>
      </c>
    </row>
    <row r="784" spans="1:13" x14ac:dyDescent="0.25">
      <c r="A784">
        <v>779</v>
      </c>
      <c r="B784">
        <f t="shared" ca="1" si="37"/>
        <v>224.02966915632064</v>
      </c>
      <c r="C784">
        <f ca="1">(1.247 * Table4[[#This Row],[Simulated Live Weights]] ) + 33.009</f>
        <v>312.37399743793185</v>
      </c>
      <c r="D784">
        <f ca="1">(1.3932*Table4[[#This Row],[Simulated Live Weights]])+5.316</f>
        <v>317.43413506858587</v>
      </c>
      <c r="E784">
        <f ca="1">Table4[[#This Row],[Apply Machine 1 Model]]+NORMINV(RAND(),0,'Machine 1'!$G$22)</f>
        <v>312.86931093261677</v>
      </c>
      <c r="F784">
        <f ca="1">Table4[[#This Row],[Simulated Live Weights]]+NORMINV(RAND(),0,'Machine 2'!$G$22)</f>
        <v>216.77654614211556</v>
      </c>
      <c r="H784">
        <f t="shared" ca="1" si="36"/>
        <v>177.75591204206046</v>
      </c>
      <c r="J784">
        <f ca="1">Table5[[#This Row],[Apply Oven Model On Half Of Machine 1 And Half Of Machine 2]]+NORMINV(RAND(),0,Oven!$G$22)</f>
        <v>182.24292584354342</v>
      </c>
      <c r="L784" s="10">
        <f t="shared" ca="1" si="38"/>
        <v>240.60336127964248</v>
      </c>
      <c r="M784">
        <f ca="1">Table5[[#This Row],[Apply Oven Model On Half Of Machine 1 And Half Of Machine 2]]+NORMINV(RAND(),0,Oven!$G$22)</f>
        <v>163.69332377989218</v>
      </c>
    </row>
    <row r="785" spans="1:13" x14ac:dyDescent="0.25">
      <c r="A785">
        <v>780</v>
      </c>
      <c r="B785">
        <f t="shared" ca="1" si="37"/>
        <v>275.84647612338142</v>
      </c>
      <c r="C785">
        <f ca="1">(1.247 * Table4[[#This Row],[Simulated Live Weights]] ) + 33.009</f>
        <v>376.98955572585669</v>
      </c>
      <c r="D785">
        <f ca="1">(1.3932*Table4[[#This Row],[Simulated Live Weights]])+5.316</f>
        <v>389.62531053509497</v>
      </c>
      <c r="E785">
        <f ca="1">Table4[[#This Row],[Apply Machine 1 Model]]+NORMINV(RAND(),0,'Machine 1'!$G$22)</f>
        <v>371.12506734646308</v>
      </c>
      <c r="F785">
        <f ca="1">Table4[[#This Row],[Simulated Live Weights]]+NORMINV(RAND(),0,'Machine 2'!$G$22)</f>
        <v>266.04437270301867</v>
      </c>
      <c r="H785">
        <f t="shared" ca="1" si="36"/>
        <v>180.05976770483122</v>
      </c>
      <c r="J785">
        <f ca="1">Table5[[#This Row],[Apply Oven Model On Half Of Machine 1 And Half Of Machine 2]]+NORMINV(RAND(),0,Oven!$G$22)</f>
        <v>178.05176008148118</v>
      </c>
      <c r="L785" s="11">
        <f t="shared" ca="1" si="38"/>
        <v>279.02638844337559</v>
      </c>
      <c r="M785">
        <f ca="1">Table5[[#This Row],[Apply Oven Model On Half Of Machine 1 And Half Of Machine 2]]+NORMINV(RAND(),0,Oven!$G$22)</f>
        <v>183.00504822982637</v>
      </c>
    </row>
    <row r="786" spans="1:13" x14ac:dyDescent="0.25">
      <c r="A786">
        <v>781</v>
      </c>
      <c r="B786">
        <f t="shared" ca="1" si="37"/>
        <v>219.46658884848523</v>
      </c>
      <c r="C786">
        <f ca="1">(1.247 * Table4[[#This Row],[Simulated Live Weights]] ) + 33.009</f>
        <v>306.68383629406111</v>
      </c>
      <c r="D786">
        <f ca="1">(1.3932*Table4[[#This Row],[Simulated Live Weights]])+5.316</f>
        <v>311.07685158370958</v>
      </c>
      <c r="E786">
        <f ca="1">Table4[[#This Row],[Apply Machine 1 Model]]+NORMINV(RAND(),0,'Machine 1'!$G$22)</f>
        <v>306.60553039223777</v>
      </c>
      <c r="F786">
        <f ca="1">Table4[[#This Row],[Simulated Live Weights]]+NORMINV(RAND(),0,'Machine 2'!$G$22)</f>
        <v>219.714875831737</v>
      </c>
      <c r="H786">
        <f t="shared" ca="1" si="36"/>
        <v>182.01379014111879</v>
      </c>
      <c r="J786">
        <f ca="1">Table5[[#This Row],[Apply Oven Model On Half Of Machine 1 And Half Of Machine 2]]+NORMINV(RAND(),0,Oven!$G$22)</f>
        <v>167.26228162153029</v>
      </c>
      <c r="L786" s="10">
        <f t="shared" ca="1" si="38"/>
        <v>254.9482301701477</v>
      </c>
      <c r="M786">
        <f ca="1">Table5[[#This Row],[Apply Oven Model On Half Of Machine 1 And Half Of Machine 2]]+NORMINV(RAND(),0,Oven!$G$22)</f>
        <v>180.89281900030261</v>
      </c>
    </row>
    <row r="787" spans="1:13" x14ac:dyDescent="0.25">
      <c r="A787">
        <v>782</v>
      </c>
      <c r="B787">
        <f t="shared" ca="1" si="37"/>
        <v>309.31497940073257</v>
      </c>
      <c r="C787">
        <f ca="1">(1.247 * Table4[[#This Row],[Simulated Live Weights]] ) + 33.009</f>
        <v>418.72477931271357</v>
      </c>
      <c r="D787">
        <f ca="1">(1.3932*Table4[[#This Row],[Simulated Live Weights]])+5.316</f>
        <v>436.2536293011006</v>
      </c>
      <c r="E787">
        <f ca="1">Table4[[#This Row],[Apply Machine 1 Model]]+NORMINV(RAND(),0,'Machine 1'!$G$22)</f>
        <v>423.28207367559673</v>
      </c>
      <c r="F787">
        <f ca="1">Table4[[#This Row],[Simulated Live Weights]]+NORMINV(RAND(),0,'Machine 2'!$G$22)</f>
        <v>308.69172968241912</v>
      </c>
      <c r="H787">
        <f t="shared" ca="1" si="36"/>
        <v>183.8055265683617</v>
      </c>
      <c r="J787">
        <f ca="1">Table5[[#This Row],[Apply Oven Model On Half Of Machine 1 And Half Of Machine 2]]+NORMINV(RAND(),0,Oven!$G$22)</f>
        <v>186.12268262136197</v>
      </c>
      <c r="L787" s="11">
        <f t="shared" ca="1" si="38"/>
        <v>240.50309555673124</v>
      </c>
      <c r="M787">
        <f ca="1">Table5[[#This Row],[Apply Oven Model On Half Of Machine 1 And Half Of Machine 2]]+NORMINV(RAND(),0,Oven!$G$22)</f>
        <v>182.38624234638775</v>
      </c>
    </row>
    <row r="788" spans="1:13" x14ac:dyDescent="0.25">
      <c r="A788">
        <v>783</v>
      </c>
      <c r="B788">
        <f t="shared" ca="1" si="37"/>
        <v>204.12558131389824</v>
      </c>
      <c r="C788">
        <f ca="1">(1.247 * Table4[[#This Row],[Simulated Live Weights]] ) + 33.009</f>
        <v>287.55359989843112</v>
      </c>
      <c r="D788">
        <f ca="1">(1.3932*Table4[[#This Row],[Simulated Live Weights]])+5.316</f>
        <v>289.70375988652302</v>
      </c>
      <c r="E788">
        <f ca="1">Table4[[#This Row],[Apply Machine 1 Model]]+NORMINV(RAND(),0,'Machine 1'!$G$22)</f>
        <v>285.94096101942466</v>
      </c>
      <c r="F788">
        <f ca="1">Table4[[#This Row],[Simulated Live Weights]]+NORMINV(RAND(),0,'Machine 2'!$G$22)</f>
        <v>205.5592291563228</v>
      </c>
      <c r="H788">
        <f t="shared" ca="1" si="36"/>
        <v>172.62227860235819</v>
      </c>
      <c r="J788">
        <f ca="1">Table5[[#This Row],[Apply Oven Model On Half Of Machine 1 And Half Of Machine 2]]+NORMINV(RAND(),0,Oven!$G$22)</f>
        <v>172.32536697152881</v>
      </c>
      <c r="L788" s="10">
        <f t="shared" ca="1" si="38"/>
        <v>256.81725595759531</v>
      </c>
      <c r="M788">
        <f ca="1">Table5[[#This Row],[Apply Oven Model On Half Of Machine 1 And Half Of Machine 2]]+NORMINV(RAND(),0,Oven!$G$22)</f>
        <v>174.03750974879935</v>
      </c>
    </row>
    <row r="789" spans="1:13" x14ac:dyDescent="0.25">
      <c r="A789">
        <v>784</v>
      </c>
      <c r="B789">
        <f t="shared" ca="1" si="37"/>
        <v>243.85435834183448</v>
      </c>
      <c r="C789">
        <f ca="1">(1.247 * Table4[[#This Row],[Simulated Live Weights]] ) + 33.009</f>
        <v>337.09538485226761</v>
      </c>
      <c r="D789">
        <f ca="1">(1.3932*Table4[[#This Row],[Simulated Live Weights]])+5.316</f>
        <v>345.05389204184377</v>
      </c>
      <c r="E789">
        <f ca="1">Table4[[#This Row],[Apply Machine 1 Model]]+NORMINV(RAND(),0,'Machine 1'!$G$22)</f>
        <v>337.85453999732721</v>
      </c>
      <c r="F789">
        <f ca="1">Table4[[#This Row],[Simulated Live Weights]]+NORMINV(RAND(),0,'Machine 2'!$G$22)</f>
        <v>243.46778872682225</v>
      </c>
      <c r="H789">
        <f t="shared" ca="1" si="36"/>
        <v>167.71459396186006</v>
      </c>
      <c r="J789">
        <f ca="1">Table5[[#This Row],[Apply Oven Model On Half Of Machine 1 And Half Of Machine 2]]+NORMINV(RAND(),0,Oven!$G$22)</f>
        <v>164.45881294580482</v>
      </c>
      <c r="L789" s="11">
        <f t="shared" ca="1" si="38"/>
        <v>224.06600077926998</v>
      </c>
      <c r="M789">
        <f ca="1">Table5[[#This Row],[Apply Oven Model On Half Of Machine 1 And Half Of Machine 2]]+NORMINV(RAND(),0,Oven!$G$22)</f>
        <v>169.48418042242042</v>
      </c>
    </row>
    <row r="790" spans="1:13" x14ac:dyDescent="0.25">
      <c r="A790">
        <v>785</v>
      </c>
      <c r="B790">
        <f t="shared" ca="1" si="37"/>
        <v>324.38931331827308</v>
      </c>
      <c r="C790">
        <f ca="1">(1.247 * Table4[[#This Row],[Simulated Live Weights]] ) + 33.009</f>
        <v>437.5224737078866</v>
      </c>
      <c r="D790">
        <f ca="1">(1.3932*Table4[[#This Row],[Simulated Live Weights]])+5.316</f>
        <v>457.25519131501801</v>
      </c>
      <c r="E790">
        <f ca="1">Table4[[#This Row],[Apply Machine 1 Model]]+NORMINV(RAND(),0,'Machine 1'!$G$22)</f>
        <v>448.11304489657334</v>
      </c>
      <c r="F790">
        <f ca="1">Table4[[#This Row],[Simulated Live Weights]]+NORMINV(RAND(),0,'Machine 2'!$G$22)</f>
        <v>321.57304704334024</v>
      </c>
      <c r="H790">
        <f t="shared" ca="1" si="36"/>
        <v>174.47779563179478</v>
      </c>
      <c r="J790">
        <f ca="1">Table5[[#This Row],[Apply Oven Model On Half Of Machine 1 And Half Of Machine 2]]+NORMINV(RAND(),0,Oven!$G$22)</f>
        <v>172.43711307259863</v>
      </c>
      <c r="L790" s="10">
        <f t="shared" ca="1" si="38"/>
        <v>233.62566484014985</v>
      </c>
      <c r="M790">
        <f ca="1">Table5[[#This Row],[Apply Oven Model On Half Of Machine 1 And Half Of Machine 2]]+NORMINV(RAND(),0,Oven!$G$22)</f>
        <v>165.11588838486136</v>
      </c>
    </row>
    <row r="791" spans="1:13" x14ac:dyDescent="0.25">
      <c r="A791">
        <v>786</v>
      </c>
      <c r="B791">
        <f t="shared" ca="1" si="37"/>
        <v>217.93654671676839</v>
      </c>
      <c r="C791">
        <f ca="1">(1.247 * Table4[[#This Row],[Simulated Live Weights]] ) + 33.009</f>
        <v>304.77587375581021</v>
      </c>
      <c r="D791">
        <f ca="1">(1.3932*Table4[[#This Row],[Simulated Live Weights]])+5.316</f>
        <v>308.94519688580169</v>
      </c>
      <c r="E791">
        <f ca="1">Table4[[#This Row],[Apply Machine 1 Model]]+NORMINV(RAND(),0,'Machine 1'!$G$22)</f>
        <v>306.43647134510604</v>
      </c>
      <c r="F791">
        <f ca="1">Table4[[#This Row],[Simulated Live Weights]]+NORMINV(RAND(),0,'Machine 2'!$G$22)</f>
        <v>216.24260077775963</v>
      </c>
      <c r="H791">
        <f t="shared" ca="1" si="36"/>
        <v>184.35122428868624</v>
      </c>
      <c r="J791">
        <f ca="1">Table5[[#This Row],[Apply Oven Model On Half Of Machine 1 And Half Of Machine 2]]+NORMINV(RAND(),0,Oven!$G$22)</f>
        <v>186.31502267820511</v>
      </c>
      <c r="L791" s="11">
        <f t="shared" ca="1" si="38"/>
        <v>222.28693249542846</v>
      </c>
      <c r="M791">
        <f ca="1">Table5[[#This Row],[Apply Oven Model On Half Of Machine 1 And Half Of Machine 2]]+NORMINV(RAND(),0,Oven!$G$22)</f>
        <v>187.15128983605433</v>
      </c>
    </row>
    <row r="792" spans="1:13" x14ac:dyDescent="0.25">
      <c r="A792">
        <v>787</v>
      </c>
      <c r="B792">
        <f t="shared" ca="1" si="37"/>
        <v>261.96456145872997</v>
      </c>
      <c r="C792">
        <f ca="1">(1.247 * Table4[[#This Row],[Simulated Live Weights]] ) + 33.009</f>
        <v>359.67880813903633</v>
      </c>
      <c r="D792">
        <f ca="1">(1.3932*Table4[[#This Row],[Simulated Live Weights]])+5.316</f>
        <v>370.28502702430256</v>
      </c>
      <c r="E792">
        <f ca="1">Table4[[#This Row],[Apply Machine 1 Model]]+NORMINV(RAND(),0,'Machine 1'!$G$22)</f>
        <v>359.11603749616165</v>
      </c>
      <c r="F792">
        <f ca="1">Table4[[#This Row],[Simulated Live Weights]]+NORMINV(RAND(),0,'Machine 2'!$G$22)</f>
        <v>267.45050309237638</v>
      </c>
      <c r="H792">
        <f t="shared" ca="1" si="36"/>
        <v>179.18008120730232</v>
      </c>
      <c r="J792">
        <f ca="1">Table5[[#This Row],[Apply Oven Model On Half Of Machine 1 And Half Of Machine 2]]+NORMINV(RAND(),0,Oven!$G$22)</f>
        <v>181.27364867548255</v>
      </c>
      <c r="L792" s="10">
        <f t="shared" ca="1" si="38"/>
        <v>228.09735747166772</v>
      </c>
      <c r="M792">
        <f ca="1">Table5[[#This Row],[Apply Oven Model On Half Of Machine 1 And Half Of Machine 2]]+NORMINV(RAND(),0,Oven!$G$22)</f>
        <v>183.71574322970005</v>
      </c>
    </row>
    <row r="793" spans="1:13" x14ac:dyDescent="0.25">
      <c r="A793">
        <v>788</v>
      </c>
      <c r="B793">
        <f t="shared" ca="1" si="37"/>
        <v>265.41849458393654</v>
      </c>
      <c r="C793">
        <f ca="1">(1.247 * Table4[[#This Row],[Simulated Live Weights]] ) + 33.009</f>
        <v>363.98586274616889</v>
      </c>
      <c r="D793">
        <f ca="1">(1.3932*Table4[[#This Row],[Simulated Live Weights]])+5.316</f>
        <v>375.09704665434037</v>
      </c>
      <c r="E793">
        <f ca="1">Table4[[#This Row],[Apply Machine 1 Model]]+NORMINV(RAND(),0,'Machine 1'!$G$22)</f>
        <v>363.82747258001922</v>
      </c>
      <c r="F793">
        <f ca="1">Table4[[#This Row],[Simulated Live Weights]]+NORMINV(RAND(),0,'Machine 2'!$G$22)</f>
        <v>264.77551515779641</v>
      </c>
      <c r="H793">
        <f t="shared" ca="1" si="36"/>
        <v>184.47626039435761</v>
      </c>
      <c r="J793">
        <f ca="1">Table5[[#This Row],[Apply Oven Model On Half Of Machine 1 And Half Of Machine 2]]+NORMINV(RAND(),0,Oven!$G$22)</f>
        <v>182.2582887385563</v>
      </c>
      <c r="L793" s="11">
        <f t="shared" ca="1" si="38"/>
        <v>309.40019984624018</v>
      </c>
      <c r="M793">
        <f ca="1">Table5[[#This Row],[Apply Oven Model On Half Of Machine 1 And Half Of Machine 2]]+NORMINV(RAND(),0,Oven!$G$22)</f>
        <v>178.34651664597911</v>
      </c>
    </row>
    <row r="794" spans="1:13" x14ac:dyDescent="0.25">
      <c r="A794">
        <v>789</v>
      </c>
      <c r="B794">
        <f t="shared" ca="1" si="37"/>
        <v>253.65205830216757</v>
      </c>
      <c r="C794">
        <f ca="1">(1.247 * Table4[[#This Row],[Simulated Live Weights]] ) + 33.009</f>
        <v>349.31311670280303</v>
      </c>
      <c r="D794">
        <f ca="1">(1.3932*Table4[[#This Row],[Simulated Live Weights]])+5.316</f>
        <v>358.70404762657984</v>
      </c>
      <c r="E794">
        <f ca="1">Table4[[#This Row],[Apply Machine 1 Model]]+NORMINV(RAND(),0,'Machine 1'!$G$22)</f>
        <v>351.50259248589123</v>
      </c>
      <c r="F794">
        <f ca="1">Table4[[#This Row],[Simulated Live Weights]]+NORMINV(RAND(),0,'Machine 2'!$G$22)</f>
        <v>255.21941148452123</v>
      </c>
      <c r="H794">
        <f t="shared" ca="1" si="36"/>
        <v>181.24109444790406</v>
      </c>
      <c r="J794">
        <f ca="1">Table5[[#This Row],[Apply Oven Model On Half Of Machine 1 And Half Of Machine 2]]+NORMINV(RAND(),0,Oven!$G$22)</f>
        <v>174.41317788868935</v>
      </c>
      <c r="L794" s="10">
        <f t="shared" ca="1" si="38"/>
        <v>226.22333617249808</v>
      </c>
      <c r="M794">
        <f ca="1">Table5[[#This Row],[Apply Oven Model On Half Of Machine 1 And Half Of Machine 2]]+NORMINV(RAND(),0,Oven!$G$22)</f>
        <v>172.47781895701519</v>
      </c>
    </row>
    <row r="795" spans="1:13" x14ac:dyDescent="0.25">
      <c r="A795">
        <v>790</v>
      </c>
      <c r="B795">
        <f t="shared" ca="1" si="37"/>
        <v>285.09383407450974</v>
      </c>
      <c r="C795">
        <f ca="1">(1.247 * Table4[[#This Row],[Simulated Live Weights]] ) + 33.009</f>
        <v>388.5210110909137</v>
      </c>
      <c r="D795">
        <f ca="1">(1.3932*Table4[[#This Row],[Simulated Live Weights]])+5.316</f>
        <v>402.50872963260696</v>
      </c>
      <c r="E795">
        <f ca="1">Table4[[#This Row],[Apply Machine 1 Model]]+NORMINV(RAND(),0,'Machine 1'!$G$22)</f>
        <v>387.96159505795384</v>
      </c>
      <c r="F795">
        <f ca="1">Table4[[#This Row],[Simulated Live Weights]]+NORMINV(RAND(),0,'Machine 2'!$G$22)</f>
        <v>289.2885727606552</v>
      </c>
      <c r="H795">
        <f t="shared" ca="1" si="36"/>
        <v>179.32480070858963</v>
      </c>
      <c r="J795">
        <f ca="1">Table5[[#This Row],[Apply Oven Model On Half Of Machine 1 And Half Of Machine 2]]+NORMINV(RAND(),0,Oven!$G$22)</f>
        <v>183.30273000316717</v>
      </c>
      <c r="L795" s="11">
        <f t="shared" ca="1" si="38"/>
        <v>231.21676658233386</v>
      </c>
      <c r="M795">
        <f ca="1">Table5[[#This Row],[Apply Oven Model On Half Of Machine 1 And Half Of Machine 2]]+NORMINV(RAND(),0,Oven!$G$22)</f>
        <v>171.80326707203412</v>
      </c>
    </row>
    <row r="796" spans="1:13" x14ac:dyDescent="0.25">
      <c r="A796">
        <v>791</v>
      </c>
      <c r="B796">
        <f t="shared" ca="1" si="37"/>
        <v>235.22038258909598</v>
      </c>
      <c r="C796">
        <f ca="1">(1.247 * Table4[[#This Row],[Simulated Live Weights]] ) + 33.009</f>
        <v>326.3288170886027</v>
      </c>
      <c r="D796">
        <f ca="1">(1.3932*Table4[[#This Row],[Simulated Live Weights]])+5.316</f>
        <v>333.0250370231285</v>
      </c>
      <c r="E796">
        <f ca="1">Table4[[#This Row],[Apply Machine 1 Model]]+NORMINV(RAND(),0,'Machine 1'!$G$22)</f>
        <v>338.40239596490409</v>
      </c>
      <c r="F796">
        <f ca="1">Table4[[#This Row],[Simulated Live Weights]]+NORMINV(RAND(),0,'Machine 2'!$G$22)</f>
        <v>242.42501394060733</v>
      </c>
      <c r="H796">
        <f t="shared" ca="1" si="36"/>
        <v>177.72464672907677</v>
      </c>
      <c r="J796">
        <f ca="1">Table5[[#This Row],[Apply Oven Model On Half Of Machine 1 And Half Of Machine 2]]+NORMINV(RAND(),0,Oven!$G$22)</f>
        <v>177.95700193829319</v>
      </c>
      <c r="L796" s="10">
        <f t="shared" ca="1" si="38"/>
        <v>252.23191671814172</v>
      </c>
      <c r="M796">
        <f ca="1">Table5[[#This Row],[Apply Oven Model On Half Of Machine 1 And Half Of Machine 2]]+NORMINV(RAND(),0,Oven!$G$22)</f>
        <v>181.10081396896229</v>
      </c>
    </row>
    <row r="797" spans="1:13" x14ac:dyDescent="0.25">
      <c r="A797">
        <v>792</v>
      </c>
      <c r="B797">
        <f t="shared" ca="1" si="37"/>
        <v>254.28414316028724</v>
      </c>
      <c r="C797">
        <f ca="1">(1.247 * Table4[[#This Row],[Simulated Live Weights]] ) + 33.009</f>
        <v>350.10132652087822</v>
      </c>
      <c r="D797">
        <f ca="1">(1.3932*Table4[[#This Row],[Simulated Live Weights]])+5.316</f>
        <v>359.58466825091216</v>
      </c>
      <c r="E797">
        <f ca="1">Table4[[#This Row],[Apply Machine 1 Model]]+NORMINV(RAND(),0,'Machine 1'!$G$22)</f>
        <v>348.43703257473419</v>
      </c>
      <c r="F797">
        <f ca="1">Table4[[#This Row],[Simulated Live Weights]]+NORMINV(RAND(),0,'Machine 2'!$G$22)</f>
        <v>251.51931864976228</v>
      </c>
      <c r="H797">
        <f t="shared" ca="1" si="36"/>
        <v>171.5799516359487</v>
      </c>
      <c r="J797">
        <f ca="1">Table5[[#This Row],[Apply Oven Model On Half Of Machine 1 And Half Of Machine 2]]+NORMINV(RAND(),0,Oven!$G$22)</f>
        <v>174.71278914173345</v>
      </c>
      <c r="L797" s="11">
        <f t="shared" ca="1" si="38"/>
        <v>249.05535813058546</v>
      </c>
      <c r="M797">
        <f ca="1">Table5[[#This Row],[Apply Oven Model On Half Of Machine 1 And Half Of Machine 2]]+NORMINV(RAND(),0,Oven!$G$22)</f>
        <v>171.59817152453277</v>
      </c>
    </row>
    <row r="798" spans="1:13" x14ac:dyDescent="0.25">
      <c r="A798">
        <v>793</v>
      </c>
      <c r="B798">
        <f t="shared" ca="1" si="37"/>
        <v>263.63695798119352</v>
      </c>
      <c r="C798">
        <f ca="1">(1.247 * Table4[[#This Row],[Simulated Live Weights]] ) + 33.009</f>
        <v>361.76428660254834</v>
      </c>
      <c r="D798">
        <f ca="1">(1.3932*Table4[[#This Row],[Simulated Live Weights]])+5.316</f>
        <v>372.61500985939875</v>
      </c>
      <c r="E798">
        <f ca="1">Table4[[#This Row],[Apply Machine 1 Model]]+NORMINV(RAND(),0,'Machine 1'!$G$22)</f>
        <v>360.37422683720541</v>
      </c>
      <c r="F798">
        <f ca="1">Table4[[#This Row],[Simulated Live Weights]]+NORMINV(RAND(),0,'Machine 2'!$G$22)</f>
        <v>259.27718315834073</v>
      </c>
      <c r="H798">
        <f t="shared" ca="1" si="36"/>
        <v>178.88106427352832</v>
      </c>
      <c r="J798">
        <f ca="1">Table5[[#This Row],[Apply Oven Model On Half Of Machine 1 And Half Of Machine 2]]+NORMINV(RAND(),0,Oven!$G$22)</f>
        <v>174.06533978749147</v>
      </c>
      <c r="L798" s="10">
        <f t="shared" ca="1" si="38"/>
        <v>273.30610797695289</v>
      </c>
      <c r="M798">
        <f ca="1">Table5[[#This Row],[Apply Oven Model On Half Of Machine 1 And Half Of Machine 2]]+NORMINV(RAND(),0,Oven!$G$22)</f>
        <v>171.37335278449436</v>
      </c>
    </row>
    <row r="799" spans="1:13" x14ac:dyDescent="0.25">
      <c r="A799">
        <v>794</v>
      </c>
      <c r="B799">
        <f t="shared" ca="1" si="37"/>
        <v>270.76495325813124</v>
      </c>
      <c r="C799">
        <f ca="1">(1.247 * Table4[[#This Row],[Simulated Live Weights]] ) + 33.009</f>
        <v>370.65289671288969</v>
      </c>
      <c r="D799">
        <f ca="1">(1.3932*Table4[[#This Row],[Simulated Live Weights]])+5.316</f>
        <v>382.54573287922841</v>
      </c>
      <c r="E799">
        <f ca="1">Table4[[#This Row],[Apply Machine 1 Model]]+NORMINV(RAND(),0,'Machine 1'!$G$22)</f>
        <v>364.46153009881539</v>
      </c>
      <c r="F799">
        <f ca="1">Table4[[#This Row],[Simulated Live Weights]]+NORMINV(RAND(),0,'Machine 2'!$G$22)</f>
        <v>278.77195089459502</v>
      </c>
      <c r="H799">
        <f t="shared" ca="1" si="36"/>
        <v>178.08372302480777</v>
      </c>
      <c r="J799">
        <f ca="1">Table5[[#This Row],[Apply Oven Model On Half Of Machine 1 And Half Of Machine 2]]+NORMINV(RAND(),0,Oven!$G$22)</f>
        <v>170.06530863879942</v>
      </c>
      <c r="L799" s="11">
        <f t="shared" ca="1" si="38"/>
        <v>256.16358429865039</v>
      </c>
      <c r="M799">
        <f ca="1">Table5[[#This Row],[Apply Oven Model On Half Of Machine 1 And Half Of Machine 2]]+NORMINV(RAND(),0,Oven!$G$22)</f>
        <v>176.20810084389959</v>
      </c>
    </row>
    <row r="800" spans="1:13" x14ac:dyDescent="0.25">
      <c r="A800">
        <v>795</v>
      </c>
      <c r="B800">
        <f t="shared" ca="1" si="37"/>
        <v>249.90367826751819</v>
      </c>
      <c r="C800">
        <f ca="1">(1.247 * Table4[[#This Row],[Simulated Live Weights]] ) + 33.009</f>
        <v>344.63888679959524</v>
      </c>
      <c r="D800">
        <f ca="1">(1.3932*Table4[[#This Row],[Simulated Live Weights]])+5.316</f>
        <v>353.48180456230631</v>
      </c>
      <c r="E800">
        <f ca="1">Table4[[#This Row],[Apply Machine 1 Model]]+NORMINV(RAND(),0,'Machine 1'!$G$22)</f>
        <v>347.68888602034406</v>
      </c>
      <c r="F800">
        <f ca="1">Table4[[#This Row],[Simulated Live Weights]]+NORMINV(RAND(),0,'Machine 2'!$G$22)</f>
        <v>249.48620277742307</v>
      </c>
      <c r="H800">
        <f t="shared" ca="1" si="36"/>
        <v>181.80312720930462</v>
      </c>
      <c r="J800">
        <f ca="1">Table5[[#This Row],[Apply Oven Model On Half Of Machine 1 And Half Of Machine 2]]+NORMINV(RAND(),0,Oven!$G$22)</f>
        <v>182.41070873744272</v>
      </c>
      <c r="L800" s="10">
        <f t="shared" ca="1" si="38"/>
        <v>202.46680745543017</v>
      </c>
      <c r="M800">
        <f ca="1">Table5[[#This Row],[Apply Oven Model On Half Of Machine 1 And Half Of Machine 2]]+NORMINV(RAND(),0,Oven!$G$22)</f>
        <v>184.63900764008946</v>
      </c>
    </row>
    <row r="801" spans="1:13" x14ac:dyDescent="0.25">
      <c r="A801">
        <v>796</v>
      </c>
      <c r="B801">
        <f t="shared" ca="1" si="37"/>
        <v>257.50858694684109</v>
      </c>
      <c r="C801">
        <f ca="1">(1.247 * Table4[[#This Row],[Simulated Live Weights]] ) + 33.009</f>
        <v>354.12220792271086</v>
      </c>
      <c r="D801">
        <f ca="1">(1.3932*Table4[[#This Row],[Simulated Live Weights]])+5.316</f>
        <v>364.07696333433898</v>
      </c>
      <c r="E801">
        <f ca="1">Table4[[#This Row],[Apply Machine 1 Model]]+NORMINV(RAND(),0,'Machine 1'!$G$22)</f>
        <v>364.86773268172294</v>
      </c>
      <c r="F801">
        <f ca="1">Table4[[#This Row],[Simulated Live Weights]]+NORMINV(RAND(),0,'Machine 2'!$G$22)</f>
        <v>258.187471343906</v>
      </c>
      <c r="H801">
        <f t="shared" ca="1" si="36"/>
        <v>177.98314221389518</v>
      </c>
      <c r="J801">
        <f ca="1">Table5[[#This Row],[Apply Oven Model On Half Of Machine 1 And Half Of Machine 2]]+NORMINV(RAND(),0,Oven!$G$22)</f>
        <v>173.13377434640103</v>
      </c>
      <c r="L801" s="11">
        <f t="shared" ca="1" si="38"/>
        <v>170.98524229164693</v>
      </c>
      <c r="M801">
        <f ca="1">Table5[[#This Row],[Apply Oven Model On Half Of Machine 1 And Half Of Machine 2]]+NORMINV(RAND(),0,Oven!$G$22)</f>
        <v>177.6382455185155</v>
      </c>
    </row>
    <row r="802" spans="1:13" x14ac:dyDescent="0.25">
      <c r="A802">
        <v>797</v>
      </c>
      <c r="B802">
        <f t="shared" ca="1" si="37"/>
        <v>255.17434244552288</v>
      </c>
      <c r="C802">
        <f ca="1">(1.247 * Table4[[#This Row],[Simulated Live Weights]] ) + 33.009</f>
        <v>351.21140502956706</v>
      </c>
      <c r="D802">
        <f ca="1">(1.3932*Table4[[#This Row],[Simulated Live Weights]])+5.316</f>
        <v>360.82489389510243</v>
      </c>
      <c r="E802">
        <f ca="1">Table4[[#This Row],[Apply Machine 1 Model]]+NORMINV(RAND(),0,'Machine 1'!$G$22)</f>
        <v>355.54656080931971</v>
      </c>
      <c r="F802">
        <f ca="1">Table4[[#This Row],[Simulated Live Weights]]+NORMINV(RAND(),0,'Machine 2'!$G$22)</f>
        <v>256.57217932419002</v>
      </c>
      <c r="H802">
        <f t="shared" ref="H802:H865" ca="1" si="39">(-0.1216 * F455) + 209.6</f>
        <v>178.97893086085065</v>
      </c>
      <c r="J802">
        <f ca="1">Table5[[#This Row],[Apply Oven Model On Half Of Machine 1 And Half Of Machine 2]]+NORMINV(RAND(),0,Oven!$G$22)</f>
        <v>176.73678759182613</v>
      </c>
      <c r="L802" s="10">
        <f t="shared" ca="1" si="38"/>
        <v>269.53780162004938</v>
      </c>
      <c r="M802">
        <f ca="1">Table5[[#This Row],[Apply Oven Model On Half Of Machine 1 And Half Of Machine 2]]+NORMINV(RAND(),0,Oven!$G$22)</f>
        <v>180.69728859098521</v>
      </c>
    </row>
    <row r="803" spans="1:13" x14ac:dyDescent="0.25">
      <c r="A803">
        <v>798</v>
      </c>
      <c r="B803">
        <f t="shared" ca="1" si="37"/>
        <v>269.39211225195265</v>
      </c>
      <c r="C803">
        <f ca="1">(1.247 * Table4[[#This Row],[Simulated Live Weights]] ) + 33.009</f>
        <v>368.94096397818498</v>
      </c>
      <c r="D803">
        <f ca="1">(1.3932*Table4[[#This Row],[Simulated Live Weights]])+5.316</f>
        <v>380.63309078942041</v>
      </c>
      <c r="E803">
        <f ca="1">Table4[[#This Row],[Apply Machine 1 Model]]+NORMINV(RAND(),0,'Machine 1'!$G$22)</f>
        <v>356.7744448023596</v>
      </c>
      <c r="F803">
        <f ca="1">Table4[[#This Row],[Simulated Live Weights]]+NORMINV(RAND(),0,'Machine 2'!$G$22)</f>
        <v>269.32207371130852</v>
      </c>
      <c r="H803">
        <f t="shared" ca="1" si="39"/>
        <v>182.99356840431909</v>
      </c>
      <c r="J803">
        <f ca="1">Table5[[#This Row],[Apply Oven Model On Half Of Machine 1 And Half Of Machine 2]]+NORMINV(RAND(),0,Oven!$G$22)</f>
        <v>190.11208587182446</v>
      </c>
      <c r="L803" s="11">
        <f t="shared" ca="1" si="38"/>
        <v>235.33290413705251</v>
      </c>
      <c r="M803">
        <f ca="1">Table5[[#This Row],[Apply Oven Model On Half Of Machine 1 And Half Of Machine 2]]+NORMINV(RAND(),0,Oven!$G$22)</f>
        <v>187.63560519172171</v>
      </c>
    </row>
    <row r="804" spans="1:13" x14ac:dyDescent="0.25">
      <c r="A804">
        <v>799</v>
      </c>
      <c r="B804">
        <f t="shared" ca="1" si="37"/>
        <v>289.44361836686306</v>
      </c>
      <c r="C804">
        <f ca="1">(1.247 * Table4[[#This Row],[Simulated Live Weights]] ) + 33.009</f>
        <v>393.94519210347829</v>
      </c>
      <c r="D804">
        <f ca="1">(1.3932*Table4[[#This Row],[Simulated Live Weights]])+5.316</f>
        <v>408.56884910871361</v>
      </c>
      <c r="E804">
        <f ca="1">Table4[[#This Row],[Apply Machine 1 Model]]+NORMINV(RAND(),0,'Machine 1'!$G$22)</f>
        <v>394.8420284698006</v>
      </c>
      <c r="F804">
        <f ca="1">Table4[[#This Row],[Simulated Live Weights]]+NORMINV(RAND(),0,'Machine 2'!$G$22)</f>
        <v>292.25175788055031</v>
      </c>
      <c r="H804">
        <f t="shared" ca="1" si="39"/>
        <v>184.56005089498859</v>
      </c>
      <c r="J804">
        <f ca="1">Table5[[#This Row],[Apply Oven Model On Half Of Machine 1 And Half Of Machine 2]]+NORMINV(RAND(),0,Oven!$G$22)</f>
        <v>184.65440448510432</v>
      </c>
      <c r="L804" s="10">
        <f t="shared" ca="1" si="38"/>
        <v>247.60359791942508</v>
      </c>
      <c r="M804">
        <f ca="1">Table5[[#This Row],[Apply Oven Model On Half Of Machine 1 And Half Of Machine 2]]+NORMINV(RAND(),0,Oven!$G$22)</f>
        <v>177.23506744342524</v>
      </c>
    </row>
    <row r="805" spans="1:13" x14ac:dyDescent="0.25">
      <c r="A805">
        <v>800</v>
      </c>
      <c r="B805">
        <f t="shared" ca="1" si="37"/>
        <v>259.11840562441603</v>
      </c>
      <c r="C805">
        <f ca="1">(1.247 * Table4[[#This Row],[Simulated Live Weights]] ) + 33.009</f>
        <v>356.12965181364683</v>
      </c>
      <c r="D805">
        <f ca="1">(1.3932*Table4[[#This Row],[Simulated Live Weights]])+5.316</f>
        <v>366.31976271593641</v>
      </c>
      <c r="E805">
        <f ca="1">Table4[[#This Row],[Apply Machine 1 Model]]+NORMINV(RAND(),0,'Machine 1'!$G$22)</f>
        <v>358.50459591838228</v>
      </c>
      <c r="F805">
        <f ca="1">Table4[[#This Row],[Simulated Live Weights]]+NORMINV(RAND(),0,'Machine 2'!$G$22)</f>
        <v>260.84412488782215</v>
      </c>
      <c r="H805">
        <f t="shared" ca="1" si="39"/>
        <v>177.05384667269686</v>
      </c>
      <c r="J805">
        <f ca="1">Table5[[#This Row],[Apply Oven Model On Half Of Machine 1 And Half Of Machine 2]]+NORMINV(RAND(),0,Oven!$G$22)</f>
        <v>168.36030659318135</v>
      </c>
      <c r="L805" s="11">
        <f t="shared" ca="1" si="38"/>
        <v>247.40677095207678</v>
      </c>
      <c r="M805">
        <f ca="1">Table5[[#This Row],[Apply Oven Model On Half Of Machine 1 And Half Of Machine 2]]+NORMINV(RAND(),0,Oven!$G$22)</f>
        <v>170.79038397245276</v>
      </c>
    </row>
    <row r="806" spans="1:13" x14ac:dyDescent="0.25">
      <c r="A806">
        <v>801</v>
      </c>
      <c r="B806">
        <f t="shared" ca="1" si="37"/>
        <v>250.64262549443674</v>
      </c>
      <c r="C806">
        <f ca="1">(1.247 * Table4[[#This Row],[Simulated Live Weights]] ) + 33.009</f>
        <v>345.56035399156264</v>
      </c>
      <c r="D806">
        <f ca="1">(1.3932*Table4[[#This Row],[Simulated Live Weights]])+5.316</f>
        <v>354.51130583884924</v>
      </c>
      <c r="E806">
        <f ca="1">Table4[[#This Row],[Apply Machine 1 Model]]+NORMINV(RAND(),0,'Machine 1'!$G$22)</f>
        <v>347.60060817133331</v>
      </c>
      <c r="F806">
        <f ca="1">Table4[[#This Row],[Simulated Live Weights]]+NORMINV(RAND(),0,'Machine 2'!$G$22)</f>
        <v>257.5161011945126</v>
      </c>
      <c r="H806">
        <f t="shared" ca="1" si="39"/>
        <v>178.91334715520264</v>
      </c>
      <c r="J806">
        <f ca="1">Table5[[#This Row],[Apply Oven Model On Half Of Machine 1 And Half Of Machine 2]]+NORMINV(RAND(),0,Oven!$G$22)</f>
        <v>186.97403843408725</v>
      </c>
      <c r="L806" s="10">
        <f t="shared" ca="1" si="38"/>
        <v>223.50449427560969</v>
      </c>
      <c r="M806">
        <f ca="1">Table5[[#This Row],[Apply Oven Model On Half Of Machine 1 And Half Of Machine 2]]+NORMINV(RAND(),0,Oven!$G$22)</f>
        <v>189.92387101847061</v>
      </c>
    </row>
    <row r="807" spans="1:13" x14ac:dyDescent="0.25">
      <c r="A807">
        <v>802</v>
      </c>
      <c r="B807">
        <f t="shared" ca="1" si="37"/>
        <v>241.33718344969637</v>
      </c>
      <c r="C807">
        <f ca="1">(1.247 * Table4[[#This Row],[Simulated Live Weights]] ) + 33.009</f>
        <v>333.95646776177142</v>
      </c>
      <c r="D807">
        <f ca="1">(1.3932*Table4[[#This Row],[Simulated Live Weights]])+5.316</f>
        <v>341.54696398211695</v>
      </c>
      <c r="E807">
        <f ca="1">Table4[[#This Row],[Apply Machine 1 Model]]+NORMINV(RAND(),0,'Machine 1'!$G$22)</f>
        <v>339.04299908309576</v>
      </c>
      <c r="F807">
        <f ca="1">Table4[[#This Row],[Simulated Live Weights]]+NORMINV(RAND(),0,'Machine 2'!$G$22)</f>
        <v>241.39628180204548</v>
      </c>
      <c r="H807">
        <f t="shared" ca="1" si="39"/>
        <v>176.61710361608442</v>
      </c>
      <c r="J807">
        <f ca="1">Table5[[#This Row],[Apply Oven Model On Half Of Machine 1 And Half Of Machine 2]]+NORMINV(RAND(),0,Oven!$G$22)</f>
        <v>172.34275483813857</v>
      </c>
      <c r="L807" s="11">
        <f t="shared" ca="1" si="38"/>
        <v>207.50285729674724</v>
      </c>
      <c r="M807">
        <f ca="1">Table5[[#This Row],[Apply Oven Model On Half Of Machine 1 And Half Of Machine 2]]+NORMINV(RAND(),0,Oven!$G$22)</f>
        <v>178.70591078364151</v>
      </c>
    </row>
    <row r="808" spans="1:13" x14ac:dyDescent="0.25">
      <c r="A808">
        <v>803</v>
      </c>
      <c r="B808">
        <f t="shared" ca="1" si="37"/>
        <v>308.28399398162458</v>
      </c>
      <c r="C808">
        <f ca="1">(1.247 * Table4[[#This Row],[Simulated Live Weights]] ) + 33.009</f>
        <v>417.43914049508589</v>
      </c>
      <c r="D808">
        <f ca="1">(1.3932*Table4[[#This Row],[Simulated Live Weights]])+5.316</f>
        <v>434.81726041519931</v>
      </c>
      <c r="E808">
        <f ca="1">Table4[[#This Row],[Apply Machine 1 Model]]+NORMINV(RAND(),0,'Machine 1'!$G$22)</f>
        <v>417.12499085995256</v>
      </c>
      <c r="F808">
        <f ca="1">Table4[[#This Row],[Simulated Live Weights]]+NORMINV(RAND(),0,'Machine 2'!$G$22)</f>
        <v>305.48111435702032</v>
      </c>
      <c r="H808">
        <f t="shared" ca="1" si="39"/>
        <v>174.93473616206705</v>
      </c>
      <c r="J808">
        <f ca="1">Table5[[#This Row],[Apply Oven Model On Half Of Machine 1 And Half Of Machine 2]]+NORMINV(RAND(),0,Oven!$G$22)</f>
        <v>186.91533096462427</v>
      </c>
      <c r="L808" s="10">
        <f t="shared" ca="1" si="38"/>
        <v>243.47186167218587</v>
      </c>
      <c r="M808">
        <f ca="1">Table5[[#This Row],[Apply Oven Model On Half Of Machine 1 And Half Of Machine 2]]+NORMINV(RAND(),0,Oven!$G$22)</f>
        <v>174.37774609625907</v>
      </c>
    </row>
    <row r="809" spans="1:13" x14ac:dyDescent="0.25">
      <c r="A809">
        <v>804</v>
      </c>
      <c r="B809">
        <f t="shared" ca="1" si="37"/>
        <v>218.75447574595756</v>
      </c>
      <c r="C809">
        <f ca="1">(1.247 * Table4[[#This Row],[Simulated Live Weights]] ) + 33.009</f>
        <v>305.79583125520912</v>
      </c>
      <c r="D809">
        <f ca="1">(1.3932*Table4[[#This Row],[Simulated Live Weights]])+5.316</f>
        <v>310.08473560926802</v>
      </c>
      <c r="E809">
        <f ca="1">Table4[[#This Row],[Apply Machine 1 Model]]+NORMINV(RAND(),0,'Machine 1'!$G$22)</f>
        <v>306.74929939280815</v>
      </c>
      <c r="F809">
        <f ca="1">Table4[[#This Row],[Simulated Live Weights]]+NORMINV(RAND(),0,'Machine 2'!$G$22)</f>
        <v>211.57180448301415</v>
      </c>
      <c r="H809">
        <f t="shared" ca="1" si="39"/>
        <v>176.82017266297279</v>
      </c>
      <c r="J809">
        <f ca="1">Table5[[#This Row],[Apply Oven Model On Half Of Machine 1 And Half Of Machine 2]]+NORMINV(RAND(),0,Oven!$G$22)</f>
        <v>175.27797227103761</v>
      </c>
      <c r="L809" s="11">
        <f t="shared" ca="1" si="38"/>
        <v>246.44969002816197</v>
      </c>
      <c r="M809">
        <f ca="1">Table5[[#This Row],[Apply Oven Model On Half Of Machine 1 And Half Of Machine 2]]+NORMINV(RAND(),0,Oven!$G$22)</f>
        <v>177.24301234613088</v>
      </c>
    </row>
    <row r="810" spans="1:13" x14ac:dyDescent="0.25">
      <c r="A810">
        <v>805</v>
      </c>
      <c r="B810">
        <f t="shared" ca="1" si="37"/>
        <v>250.54107535801234</v>
      </c>
      <c r="C810">
        <f ca="1">(1.247 * Table4[[#This Row],[Simulated Live Weights]] ) + 33.009</f>
        <v>345.4337209714414</v>
      </c>
      <c r="D810">
        <f ca="1">(1.3932*Table4[[#This Row],[Simulated Live Weights]])+5.316</f>
        <v>354.36982618878278</v>
      </c>
      <c r="E810">
        <f ca="1">Table4[[#This Row],[Apply Machine 1 Model]]+NORMINV(RAND(),0,'Machine 1'!$G$22)</f>
        <v>344.57339323107306</v>
      </c>
      <c r="F810">
        <f ca="1">Table4[[#This Row],[Simulated Live Weights]]+NORMINV(RAND(),0,'Machine 2'!$G$22)</f>
        <v>246.06921780440354</v>
      </c>
      <c r="H810">
        <f t="shared" ca="1" si="39"/>
        <v>178.36308887001471</v>
      </c>
      <c r="J810">
        <f ca="1">Table5[[#This Row],[Apply Oven Model On Half Of Machine 1 And Half Of Machine 2]]+NORMINV(RAND(),0,Oven!$G$22)</f>
        <v>168.14290158670079</v>
      </c>
      <c r="L810" s="10">
        <f t="shared" ca="1" si="38"/>
        <v>256.43087059023242</v>
      </c>
      <c r="M810">
        <f ca="1">Table5[[#This Row],[Apply Oven Model On Half Of Machine 1 And Half Of Machine 2]]+NORMINV(RAND(),0,Oven!$G$22)</f>
        <v>176.49706027037732</v>
      </c>
    </row>
    <row r="811" spans="1:13" x14ac:dyDescent="0.25">
      <c r="A811">
        <v>806</v>
      </c>
      <c r="B811">
        <f t="shared" ca="1" si="37"/>
        <v>289.31611406729616</v>
      </c>
      <c r="C811">
        <f ca="1">(1.247 * Table4[[#This Row],[Simulated Live Weights]] ) + 33.009</f>
        <v>393.78619424191834</v>
      </c>
      <c r="D811">
        <f ca="1">(1.3932*Table4[[#This Row],[Simulated Live Weights]])+5.316</f>
        <v>408.39121011855696</v>
      </c>
      <c r="E811">
        <f ca="1">Table4[[#This Row],[Apply Machine 1 Model]]+NORMINV(RAND(),0,'Machine 1'!$G$22)</f>
        <v>401.06168269257961</v>
      </c>
      <c r="F811">
        <f ca="1">Table4[[#This Row],[Simulated Live Weights]]+NORMINV(RAND(),0,'Machine 2'!$G$22)</f>
        <v>292.59443201782523</v>
      </c>
      <c r="H811">
        <f t="shared" ca="1" si="39"/>
        <v>181.25515571953017</v>
      </c>
      <c r="J811">
        <f ca="1">Table5[[#This Row],[Apply Oven Model On Half Of Machine 1 And Half Of Machine 2]]+NORMINV(RAND(),0,Oven!$G$22)</f>
        <v>175.66648444471289</v>
      </c>
      <c r="L811" s="11">
        <f t="shared" ca="1" si="38"/>
        <v>269.98027480696697</v>
      </c>
      <c r="M811">
        <f ca="1">Table5[[#This Row],[Apply Oven Model On Half Of Machine 1 And Half Of Machine 2]]+NORMINV(RAND(),0,Oven!$G$22)</f>
        <v>182.39099144822322</v>
      </c>
    </row>
    <row r="812" spans="1:13" x14ac:dyDescent="0.25">
      <c r="A812">
        <v>807</v>
      </c>
      <c r="B812">
        <f t="shared" ca="1" si="37"/>
        <v>250.35054991594484</v>
      </c>
      <c r="C812">
        <f ca="1">(1.247 * Table4[[#This Row],[Simulated Live Weights]] ) + 33.009</f>
        <v>345.19613574518326</v>
      </c>
      <c r="D812">
        <f ca="1">(1.3932*Table4[[#This Row],[Simulated Live Weights]])+5.316</f>
        <v>354.10438614289433</v>
      </c>
      <c r="E812">
        <f ca="1">Table4[[#This Row],[Apply Machine 1 Model]]+NORMINV(RAND(),0,'Machine 1'!$G$22)</f>
        <v>346.05471488197588</v>
      </c>
      <c r="F812">
        <f ca="1">Table4[[#This Row],[Simulated Live Weights]]+NORMINV(RAND(),0,'Machine 2'!$G$22)</f>
        <v>246.20056469781375</v>
      </c>
      <c r="H812">
        <f t="shared" ca="1" si="39"/>
        <v>181.98918930896346</v>
      </c>
      <c r="J812">
        <f ca="1">Table5[[#This Row],[Apply Oven Model On Half Of Machine 1 And Half Of Machine 2]]+NORMINV(RAND(),0,Oven!$G$22)</f>
        <v>178.35627313517048</v>
      </c>
      <c r="L812" s="10">
        <f t="shared" ca="1" si="38"/>
        <v>266.28081581112593</v>
      </c>
      <c r="M812">
        <f ca="1">Table5[[#This Row],[Apply Oven Model On Half Of Machine 1 And Half Of Machine 2]]+NORMINV(RAND(),0,Oven!$G$22)</f>
        <v>177.68907820252949</v>
      </c>
    </row>
    <row r="813" spans="1:13" x14ac:dyDescent="0.25">
      <c r="A813">
        <v>808</v>
      </c>
      <c r="B813">
        <f t="shared" ca="1" si="37"/>
        <v>248.81868747949608</v>
      </c>
      <c r="C813">
        <f ca="1">(1.247 * Table4[[#This Row],[Simulated Live Weights]] ) + 33.009</f>
        <v>343.28590328693167</v>
      </c>
      <c r="D813">
        <f ca="1">(1.3932*Table4[[#This Row],[Simulated Live Weights]])+5.316</f>
        <v>351.97019539643389</v>
      </c>
      <c r="E813">
        <f ca="1">Table4[[#This Row],[Apply Machine 1 Model]]+NORMINV(RAND(),0,'Machine 1'!$G$22)</f>
        <v>350.63976996628844</v>
      </c>
      <c r="F813">
        <f ca="1">Table4[[#This Row],[Simulated Live Weights]]+NORMINV(RAND(),0,'Machine 2'!$G$22)</f>
        <v>246.71610074151903</v>
      </c>
      <c r="H813">
        <f t="shared" ca="1" si="39"/>
        <v>180.60527055153727</v>
      </c>
      <c r="J813">
        <f ca="1">Table5[[#This Row],[Apply Oven Model On Half Of Machine 1 And Half Of Machine 2]]+NORMINV(RAND(),0,Oven!$G$22)</f>
        <v>168.7146292002711</v>
      </c>
      <c r="L813" s="11">
        <f t="shared" ca="1" si="38"/>
        <v>207.4956210948713</v>
      </c>
      <c r="M813">
        <f ca="1">Table5[[#This Row],[Apply Oven Model On Half Of Machine 1 And Half Of Machine 2]]+NORMINV(RAND(),0,Oven!$G$22)</f>
        <v>186.84960426371254</v>
      </c>
    </row>
    <row r="814" spans="1:13" x14ac:dyDescent="0.25">
      <c r="A814">
        <v>809</v>
      </c>
      <c r="B814">
        <f t="shared" ca="1" si="37"/>
        <v>258.46046509078803</v>
      </c>
      <c r="C814">
        <f ca="1">(1.247 * Table4[[#This Row],[Simulated Live Weights]] ) + 33.009</f>
        <v>355.30919996821274</v>
      </c>
      <c r="D814">
        <f ca="1">(1.3932*Table4[[#This Row],[Simulated Live Weights]])+5.316</f>
        <v>365.40311996448588</v>
      </c>
      <c r="E814">
        <f ca="1">Table4[[#This Row],[Apply Machine 1 Model]]+NORMINV(RAND(),0,'Machine 1'!$G$22)</f>
        <v>357.16408012305084</v>
      </c>
      <c r="F814">
        <f ca="1">Table4[[#This Row],[Simulated Live Weights]]+NORMINV(RAND(),0,'Machine 2'!$G$22)</f>
        <v>257.81619445874088</v>
      </c>
      <c r="H814">
        <f t="shared" ca="1" si="39"/>
        <v>177.43523479961891</v>
      </c>
      <c r="J814">
        <f ca="1">Table5[[#This Row],[Apply Oven Model On Half Of Machine 1 And Half Of Machine 2]]+NORMINV(RAND(),0,Oven!$G$22)</f>
        <v>177.24454246800659</v>
      </c>
      <c r="L814" s="10">
        <f t="shared" ca="1" si="38"/>
        <v>235.32528206181178</v>
      </c>
      <c r="M814">
        <f ca="1">Table5[[#This Row],[Apply Oven Model On Half Of Machine 1 And Half Of Machine 2]]+NORMINV(RAND(),0,Oven!$G$22)</f>
        <v>177.40533811835215</v>
      </c>
    </row>
    <row r="815" spans="1:13" x14ac:dyDescent="0.25">
      <c r="A815">
        <v>810</v>
      </c>
      <c r="B815">
        <f t="shared" ca="1" si="37"/>
        <v>262.55416533629329</v>
      </c>
      <c r="C815">
        <f ca="1">(1.247 * Table4[[#This Row],[Simulated Live Weights]] ) + 33.009</f>
        <v>360.4140441743578</v>
      </c>
      <c r="D815">
        <f ca="1">(1.3932*Table4[[#This Row],[Simulated Live Weights]])+5.316</f>
        <v>371.10646314652377</v>
      </c>
      <c r="E815">
        <f ca="1">Table4[[#This Row],[Apply Machine 1 Model]]+NORMINV(RAND(),0,'Machine 1'!$G$22)</f>
        <v>361.98590254935766</v>
      </c>
      <c r="F815">
        <f ca="1">Table4[[#This Row],[Simulated Live Weights]]+NORMINV(RAND(),0,'Machine 2'!$G$22)</f>
        <v>262.28222883394653</v>
      </c>
      <c r="H815">
        <f t="shared" ca="1" si="39"/>
        <v>176.6886467903862</v>
      </c>
      <c r="J815">
        <f ca="1">Table5[[#This Row],[Apply Oven Model On Half Of Machine 1 And Half Of Machine 2]]+NORMINV(RAND(),0,Oven!$G$22)</f>
        <v>177.8653069319945</v>
      </c>
      <c r="L815" s="11">
        <f t="shared" ca="1" si="38"/>
        <v>225.94579569291278</v>
      </c>
      <c r="M815">
        <f ca="1">Table5[[#This Row],[Apply Oven Model On Half Of Machine 1 And Half Of Machine 2]]+NORMINV(RAND(),0,Oven!$G$22)</f>
        <v>172.65774555854588</v>
      </c>
    </row>
    <row r="816" spans="1:13" x14ac:dyDescent="0.25">
      <c r="A816">
        <v>811</v>
      </c>
      <c r="B816">
        <f t="shared" ca="1" si="37"/>
        <v>237.97683793389467</v>
      </c>
      <c r="C816">
        <f ca="1">(1.247 * Table4[[#This Row],[Simulated Live Weights]] ) + 33.009</f>
        <v>329.76611690356668</v>
      </c>
      <c r="D816">
        <f ca="1">(1.3932*Table4[[#This Row],[Simulated Live Weights]])+5.316</f>
        <v>336.86533060950205</v>
      </c>
      <c r="E816">
        <f ca="1">Table4[[#This Row],[Apply Machine 1 Model]]+NORMINV(RAND(),0,'Machine 1'!$G$22)</f>
        <v>327.5505567995508</v>
      </c>
      <c r="F816">
        <f ca="1">Table4[[#This Row],[Simulated Live Weights]]+NORMINV(RAND(),0,'Machine 2'!$G$22)</f>
        <v>236.20248642737323</v>
      </c>
      <c r="H816">
        <f t="shared" ca="1" si="39"/>
        <v>179.24330326900153</v>
      </c>
      <c r="J816">
        <f ca="1">Table5[[#This Row],[Apply Oven Model On Half Of Machine 1 And Half Of Machine 2]]+NORMINV(RAND(),0,Oven!$G$22)</f>
        <v>181.98410402311353</v>
      </c>
      <c r="L816" s="10">
        <f t="shared" ca="1" si="38"/>
        <v>289.76446676610954</v>
      </c>
      <c r="M816">
        <f ca="1">Table5[[#This Row],[Apply Oven Model On Half Of Machine 1 And Half Of Machine 2]]+NORMINV(RAND(),0,Oven!$G$22)</f>
        <v>184.41494111183437</v>
      </c>
    </row>
    <row r="817" spans="1:13" x14ac:dyDescent="0.25">
      <c r="A817">
        <v>812</v>
      </c>
      <c r="B817">
        <f t="shared" ca="1" si="37"/>
        <v>251.14002290703456</v>
      </c>
      <c r="C817">
        <f ca="1">(1.247 * Table4[[#This Row],[Simulated Live Weights]] ) + 33.009</f>
        <v>346.18060856507213</v>
      </c>
      <c r="D817">
        <f ca="1">(1.3932*Table4[[#This Row],[Simulated Live Weights]])+5.316</f>
        <v>355.20427991408053</v>
      </c>
      <c r="E817">
        <f ca="1">Table4[[#This Row],[Apply Machine 1 Model]]+NORMINV(RAND(),0,'Machine 1'!$G$22)</f>
        <v>345.52534794842967</v>
      </c>
      <c r="F817">
        <f ca="1">Table4[[#This Row],[Simulated Live Weights]]+NORMINV(RAND(),0,'Machine 2'!$G$22)</f>
        <v>246.86414229108055</v>
      </c>
      <c r="H817">
        <f t="shared" ca="1" si="39"/>
        <v>180.67765510523415</v>
      </c>
      <c r="J817">
        <f ca="1">Table5[[#This Row],[Apply Oven Model On Half Of Machine 1 And Half Of Machine 2]]+NORMINV(RAND(),0,Oven!$G$22)</f>
        <v>174.7775021081431</v>
      </c>
      <c r="L817" s="11">
        <f t="shared" ca="1" si="38"/>
        <v>289.23854596083606</v>
      </c>
      <c r="M817">
        <f ca="1">Table5[[#This Row],[Apply Oven Model On Half Of Machine 1 And Half Of Machine 2]]+NORMINV(RAND(),0,Oven!$G$22)</f>
        <v>191.02139161644214</v>
      </c>
    </row>
    <row r="818" spans="1:13" x14ac:dyDescent="0.25">
      <c r="A818">
        <v>813</v>
      </c>
      <c r="B818">
        <f t="shared" ca="1" si="37"/>
        <v>253.94294707848752</v>
      </c>
      <c r="C818">
        <f ca="1">(1.247 * Table4[[#This Row],[Simulated Live Weights]] ) + 33.009</f>
        <v>349.67585500687397</v>
      </c>
      <c r="D818">
        <f ca="1">(1.3932*Table4[[#This Row],[Simulated Live Weights]])+5.316</f>
        <v>359.1093138697488</v>
      </c>
      <c r="E818">
        <f ca="1">Table4[[#This Row],[Apply Machine 1 Model]]+NORMINV(RAND(),0,'Machine 1'!$G$22)</f>
        <v>343.71066254390706</v>
      </c>
      <c r="F818">
        <f ca="1">Table4[[#This Row],[Simulated Live Weights]]+NORMINV(RAND(),0,'Machine 2'!$G$22)</f>
        <v>260.62319538273482</v>
      </c>
      <c r="H818">
        <f t="shared" ca="1" si="39"/>
        <v>179.12728275521738</v>
      </c>
      <c r="J818">
        <f ca="1">Table5[[#This Row],[Apply Oven Model On Half Of Machine 1 And Half Of Machine 2]]+NORMINV(RAND(),0,Oven!$G$22)</f>
        <v>178.34503182679967</v>
      </c>
      <c r="L818" s="10">
        <f t="shared" ca="1" si="38"/>
        <v>242.97776818556119</v>
      </c>
      <c r="M818">
        <f ca="1">Table5[[#This Row],[Apply Oven Model On Half Of Machine 1 And Half Of Machine 2]]+NORMINV(RAND(),0,Oven!$G$22)</f>
        <v>186.32426415348218</v>
      </c>
    </row>
    <row r="819" spans="1:13" x14ac:dyDescent="0.25">
      <c r="A819">
        <v>814</v>
      </c>
      <c r="B819">
        <f t="shared" ca="1" si="37"/>
        <v>224.56459834550978</v>
      </c>
      <c r="C819">
        <f ca="1">(1.247 * Table4[[#This Row],[Simulated Live Weights]] ) + 33.009</f>
        <v>313.04105413685073</v>
      </c>
      <c r="D819">
        <f ca="1">(1.3932*Table4[[#This Row],[Simulated Live Weights]])+5.316</f>
        <v>318.17939841496417</v>
      </c>
      <c r="E819">
        <f ca="1">Table4[[#This Row],[Apply Machine 1 Model]]+NORMINV(RAND(),0,'Machine 1'!$G$22)</f>
        <v>309.62472621867312</v>
      </c>
      <c r="F819">
        <f ca="1">Table4[[#This Row],[Simulated Live Weights]]+NORMINV(RAND(),0,'Machine 2'!$G$22)</f>
        <v>220.07249573553779</v>
      </c>
      <c r="H819">
        <f t="shared" ca="1" si="39"/>
        <v>177.49646861197223</v>
      </c>
      <c r="J819">
        <f ca="1">Table5[[#This Row],[Apply Oven Model On Half Of Machine 1 And Half Of Machine 2]]+NORMINV(RAND(),0,Oven!$G$22)</f>
        <v>177.58428408318579</v>
      </c>
      <c r="L819" s="11">
        <f t="shared" ca="1" si="38"/>
        <v>257.91365553189621</v>
      </c>
      <c r="M819">
        <f ca="1">Table5[[#This Row],[Apply Oven Model On Half Of Machine 1 And Half Of Machine 2]]+NORMINV(RAND(),0,Oven!$G$22)</f>
        <v>170.37714343415183</v>
      </c>
    </row>
    <row r="820" spans="1:13" x14ac:dyDescent="0.25">
      <c r="A820">
        <v>815</v>
      </c>
      <c r="B820">
        <f t="shared" ca="1" si="37"/>
        <v>289.31805128428351</v>
      </c>
      <c r="C820">
        <f ca="1">(1.247 * Table4[[#This Row],[Simulated Live Weights]] ) + 33.009</f>
        <v>393.7886099515016</v>
      </c>
      <c r="D820">
        <f ca="1">(1.3932*Table4[[#This Row],[Simulated Live Weights]])+5.316</f>
        <v>408.39390904926375</v>
      </c>
      <c r="E820">
        <f ca="1">Table4[[#This Row],[Apply Machine 1 Model]]+NORMINV(RAND(),0,'Machine 1'!$G$22)</f>
        <v>387.81665254179842</v>
      </c>
      <c r="F820">
        <f ca="1">Table4[[#This Row],[Simulated Live Weights]]+NORMINV(RAND(),0,'Machine 2'!$G$22)</f>
        <v>290.18436842866777</v>
      </c>
      <c r="H820">
        <f t="shared" ca="1" si="39"/>
        <v>176.63498594399724</v>
      </c>
      <c r="J820">
        <f ca="1">Table5[[#This Row],[Apply Oven Model On Half Of Machine 1 And Half Of Machine 2]]+NORMINV(RAND(),0,Oven!$G$22)</f>
        <v>183.04298282023424</v>
      </c>
      <c r="L820" s="10">
        <f t="shared" ca="1" si="38"/>
        <v>231.32589979322012</v>
      </c>
      <c r="M820">
        <f ca="1">Table5[[#This Row],[Apply Oven Model On Half Of Machine 1 And Half Of Machine 2]]+NORMINV(RAND(),0,Oven!$G$22)</f>
        <v>182.24585041848172</v>
      </c>
    </row>
    <row r="821" spans="1:13" x14ac:dyDescent="0.25">
      <c r="A821">
        <v>816</v>
      </c>
      <c r="B821">
        <f t="shared" ca="1" si="37"/>
        <v>240.57541647939559</v>
      </c>
      <c r="C821">
        <f ca="1">(1.247 * Table4[[#This Row],[Simulated Live Weights]] ) + 33.009</f>
        <v>333.00654434980635</v>
      </c>
      <c r="D821">
        <f ca="1">(1.3932*Table4[[#This Row],[Simulated Live Weights]])+5.316</f>
        <v>340.48567023909391</v>
      </c>
      <c r="E821">
        <f ca="1">Table4[[#This Row],[Apply Machine 1 Model]]+NORMINV(RAND(),0,'Machine 1'!$G$22)</f>
        <v>333.54452347444652</v>
      </c>
      <c r="F821">
        <f ca="1">Table4[[#This Row],[Simulated Live Weights]]+NORMINV(RAND(),0,'Machine 2'!$G$22)</f>
        <v>241.6565454123585</v>
      </c>
      <c r="H821">
        <f t="shared" ca="1" si="39"/>
        <v>182.51721115994246</v>
      </c>
      <c r="J821">
        <f ca="1">Table5[[#This Row],[Apply Oven Model On Half Of Machine 1 And Half Of Machine 2]]+NORMINV(RAND(),0,Oven!$G$22)</f>
        <v>176.68566220155265</v>
      </c>
      <c r="L821" s="11">
        <f t="shared" ca="1" si="38"/>
        <v>231.27019590805824</v>
      </c>
      <c r="M821">
        <f ca="1">Table5[[#This Row],[Apply Oven Model On Half Of Machine 1 And Half Of Machine 2]]+NORMINV(RAND(),0,Oven!$G$22)</f>
        <v>174.38748825303722</v>
      </c>
    </row>
    <row r="822" spans="1:13" x14ac:dyDescent="0.25">
      <c r="A822">
        <v>817</v>
      </c>
      <c r="B822">
        <f t="shared" ca="1" si="37"/>
        <v>272.10802865181529</v>
      </c>
      <c r="C822">
        <f ca="1">(1.247 * Table4[[#This Row],[Simulated Live Weights]] ) + 33.009</f>
        <v>372.32771172881371</v>
      </c>
      <c r="D822">
        <f ca="1">(1.3932*Table4[[#This Row],[Simulated Live Weights]])+5.316</f>
        <v>384.41690551770904</v>
      </c>
      <c r="E822">
        <f ca="1">Table4[[#This Row],[Apply Machine 1 Model]]+NORMINV(RAND(),0,'Machine 1'!$G$22)</f>
        <v>367.69559013058677</v>
      </c>
      <c r="F822">
        <f ca="1">Table4[[#This Row],[Simulated Live Weights]]+NORMINV(RAND(),0,'Machine 2'!$G$22)</f>
        <v>269.87151405688689</v>
      </c>
      <c r="H822">
        <f t="shared" ca="1" si="39"/>
        <v>177.87178468073762</v>
      </c>
      <c r="J822">
        <f ca="1">Table5[[#This Row],[Apply Oven Model On Half Of Machine 1 And Half Of Machine 2]]+NORMINV(RAND(),0,Oven!$G$22)</f>
        <v>185.95697344138551</v>
      </c>
      <c r="L822" s="10">
        <f t="shared" ca="1" si="38"/>
        <v>294.25765154925682</v>
      </c>
      <c r="M822">
        <f ca="1">Table5[[#This Row],[Apply Oven Model On Half Of Machine 1 And Half Of Machine 2]]+NORMINV(RAND(),0,Oven!$G$22)</f>
        <v>176.18312599778497</v>
      </c>
    </row>
    <row r="823" spans="1:13" x14ac:dyDescent="0.25">
      <c r="A823">
        <v>818</v>
      </c>
      <c r="B823">
        <f t="shared" ca="1" si="37"/>
        <v>234.05369776529938</v>
      </c>
      <c r="C823">
        <f ca="1">(1.247 * Table4[[#This Row],[Simulated Live Weights]] ) + 33.009</f>
        <v>324.87396111332833</v>
      </c>
      <c r="D823">
        <f ca="1">(1.3932*Table4[[#This Row],[Simulated Live Weights]])+5.316</f>
        <v>331.39961172661503</v>
      </c>
      <c r="E823">
        <f ca="1">Table4[[#This Row],[Apply Machine 1 Model]]+NORMINV(RAND(),0,'Machine 1'!$G$22)</f>
        <v>325.9912328848273</v>
      </c>
      <c r="F823">
        <f ca="1">Table4[[#This Row],[Simulated Live Weights]]+NORMINV(RAND(),0,'Machine 2'!$G$22)</f>
        <v>244.06153467032664</v>
      </c>
      <c r="H823">
        <f t="shared" ca="1" si="39"/>
        <v>177.79526623929485</v>
      </c>
      <c r="J823">
        <f ca="1">Table5[[#This Row],[Apply Oven Model On Half Of Machine 1 And Half Of Machine 2]]+NORMINV(RAND(),0,Oven!$G$22)</f>
        <v>172.23745832605354</v>
      </c>
      <c r="L823" s="11">
        <f t="shared" ca="1" si="38"/>
        <v>258.84077640645177</v>
      </c>
      <c r="M823">
        <f ca="1">Table5[[#This Row],[Apply Oven Model On Half Of Machine 1 And Half Of Machine 2]]+NORMINV(RAND(),0,Oven!$G$22)</f>
        <v>181.04855818793538</v>
      </c>
    </row>
    <row r="824" spans="1:13" x14ac:dyDescent="0.25">
      <c r="A824">
        <v>819</v>
      </c>
      <c r="B824">
        <f t="shared" ca="1" si="37"/>
        <v>252.03981537508929</v>
      </c>
      <c r="C824">
        <f ca="1">(1.247 * Table4[[#This Row],[Simulated Live Weights]] ) + 33.009</f>
        <v>347.3026497727364</v>
      </c>
      <c r="D824">
        <f ca="1">(1.3932*Table4[[#This Row],[Simulated Live Weights]])+5.316</f>
        <v>356.45787078057435</v>
      </c>
      <c r="E824">
        <f ca="1">Table4[[#This Row],[Apply Machine 1 Model]]+NORMINV(RAND(),0,'Machine 1'!$G$22)</f>
        <v>348.25365779902347</v>
      </c>
      <c r="F824">
        <f ca="1">Table4[[#This Row],[Simulated Live Weights]]+NORMINV(RAND(),0,'Machine 2'!$G$22)</f>
        <v>251.75854908501378</v>
      </c>
      <c r="H824">
        <f t="shared" ca="1" si="39"/>
        <v>182.3312105385707</v>
      </c>
      <c r="J824">
        <f ca="1">Table5[[#This Row],[Apply Oven Model On Half Of Machine 1 And Half Of Machine 2]]+NORMINV(RAND(),0,Oven!$G$22)</f>
        <v>182.25800211986851</v>
      </c>
      <c r="L824" s="10">
        <f t="shared" ca="1" si="38"/>
        <v>254.34193465625816</v>
      </c>
      <c r="M824">
        <f ca="1">Table5[[#This Row],[Apply Oven Model On Half Of Machine 1 And Half Of Machine 2]]+NORMINV(RAND(),0,Oven!$G$22)</f>
        <v>192.89670861096576</v>
      </c>
    </row>
    <row r="825" spans="1:13" x14ac:dyDescent="0.25">
      <c r="A825">
        <v>820</v>
      </c>
      <c r="B825">
        <f t="shared" ca="1" si="37"/>
        <v>212.42307221907566</v>
      </c>
      <c r="C825">
        <f ca="1">(1.247 * Table4[[#This Row],[Simulated Live Weights]] ) + 33.009</f>
        <v>297.90057105718739</v>
      </c>
      <c r="D825">
        <f ca="1">(1.3932*Table4[[#This Row],[Simulated Live Weights]])+5.316</f>
        <v>301.26382421561618</v>
      </c>
      <c r="E825">
        <f ca="1">Table4[[#This Row],[Apply Machine 1 Model]]+NORMINV(RAND(),0,'Machine 1'!$G$22)</f>
        <v>301.8500378862006</v>
      </c>
      <c r="F825">
        <f ca="1">Table4[[#This Row],[Simulated Live Weights]]+NORMINV(RAND(),0,'Machine 2'!$G$22)</f>
        <v>209.52185658051116</v>
      </c>
      <c r="H825">
        <f t="shared" ca="1" si="39"/>
        <v>170.31928679114424</v>
      </c>
      <c r="J825">
        <f ca="1">Table5[[#This Row],[Apply Oven Model On Half Of Machine 1 And Half Of Machine 2]]+NORMINV(RAND(),0,Oven!$G$22)</f>
        <v>171.6915151089629</v>
      </c>
      <c r="L825" s="11">
        <f t="shared" ca="1" si="38"/>
        <v>204.83838222281534</v>
      </c>
      <c r="M825">
        <f ca="1">Table5[[#This Row],[Apply Oven Model On Half Of Machine 1 And Half Of Machine 2]]+NORMINV(RAND(),0,Oven!$G$22)</f>
        <v>167.737903472635</v>
      </c>
    </row>
    <row r="826" spans="1:13" x14ac:dyDescent="0.25">
      <c r="A826">
        <v>821</v>
      </c>
      <c r="B826">
        <f t="shared" ca="1" si="37"/>
        <v>233.05003662528802</v>
      </c>
      <c r="C826">
        <f ca="1">(1.247 * Table4[[#This Row],[Simulated Live Weights]] ) + 33.009</f>
        <v>323.62239567173418</v>
      </c>
      <c r="D826">
        <f ca="1">(1.3932*Table4[[#This Row],[Simulated Live Weights]])+5.316</f>
        <v>330.00131102635123</v>
      </c>
      <c r="E826">
        <f ca="1">Table4[[#This Row],[Apply Machine 1 Model]]+NORMINV(RAND(),0,'Machine 1'!$G$22)</f>
        <v>326.48653100856035</v>
      </c>
      <c r="F826">
        <f ca="1">Table4[[#This Row],[Simulated Live Weights]]+NORMINV(RAND(),0,'Machine 2'!$G$22)</f>
        <v>228.79811374112666</v>
      </c>
      <c r="H826">
        <f t="shared" ca="1" si="39"/>
        <v>176.10878022097174</v>
      </c>
      <c r="J826">
        <f ca="1">Table5[[#This Row],[Apply Oven Model On Half Of Machine 1 And Half Of Machine 2]]+NORMINV(RAND(),0,Oven!$G$22)</f>
        <v>178.93741172018179</v>
      </c>
      <c r="L826" s="10">
        <f t="shared" ca="1" si="38"/>
        <v>220.83761078231115</v>
      </c>
      <c r="M826">
        <f ca="1">Table5[[#This Row],[Apply Oven Model On Half Of Machine 1 And Half Of Machine 2]]+NORMINV(RAND(),0,Oven!$G$22)</f>
        <v>176.63513377626512</v>
      </c>
    </row>
    <row r="827" spans="1:13" x14ac:dyDescent="0.25">
      <c r="A827">
        <v>822</v>
      </c>
      <c r="B827">
        <f t="shared" ca="1" si="37"/>
        <v>270.4031861480114</v>
      </c>
      <c r="C827">
        <f ca="1">(1.247 * Table4[[#This Row],[Simulated Live Weights]] ) + 33.009</f>
        <v>370.20177312657029</v>
      </c>
      <c r="D827">
        <f ca="1">(1.3932*Table4[[#This Row],[Simulated Live Weights]])+5.316</f>
        <v>382.04171894140944</v>
      </c>
      <c r="E827">
        <f ca="1">Table4[[#This Row],[Apply Machine 1 Model]]+NORMINV(RAND(),0,'Machine 1'!$G$22)</f>
        <v>376.32049902398637</v>
      </c>
      <c r="F827">
        <f ca="1">Table4[[#This Row],[Simulated Live Weights]]+NORMINV(RAND(),0,'Machine 2'!$G$22)</f>
        <v>275.70401117242812</v>
      </c>
      <c r="H827">
        <f t="shared" ca="1" si="39"/>
        <v>179.79138899915245</v>
      </c>
      <c r="J827">
        <f ca="1">Table5[[#This Row],[Apply Oven Model On Half Of Machine 1 And Half Of Machine 2]]+NORMINV(RAND(),0,Oven!$G$22)</f>
        <v>179.07789403064646</v>
      </c>
      <c r="L827" s="11">
        <f t="shared" ca="1" si="38"/>
        <v>239.65344288500339</v>
      </c>
      <c r="M827">
        <f ca="1">Table5[[#This Row],[Apply Oven Model On Half Of Machine 1 And Half Of Machine 2]]+NORMINV(RAND(),0,Oven!$G$22)</f>
        <v>172.6794565006345</v>
      </c>
    </row>
    <row r="828" spans="1:13" x14ac:dyDescent="0.25">
      <c r="A828">
        <v>823</v>
      </c>
      <c r="B828">
        <f t="shared" ca="1" si="37"/>
        <v>239.76692426225739</v>
      </c>
      <c r="C828">
        <f ca="1">(1.247 * Table4[[#This Row],[Simulated Live Weights]] ) + 33.009</f>
        <v>331.99835455503501</v>
      </c>
      <c r="D828">
        <f ca="1">(1.3932*Table4[[#This Row],[Simulated Live Weights]])+5.316</f>
        <v>339.35927888217697</v>
      </c>
      <c r="E828">
        <f ca="1">Table4[[#This Row],[Apply Machine 1 Model]]+NORMINV(RAND(),0,'Machine 1'!$G$22)</f>
        <v>329.81502415648691</v>
      </c>
      <c r="F828">
        <f ca="1">Table4[[#This Row],[Simulated Live Weights]]+NORMINV(RAND(),0,'Machine 2'!$G$22)</f>
        <v>237.62997740569978</v>
      </c>
      <c r="H828">
        <f t="shared" ca="1" si="39"/>
        <v>177.77415939795458</v>
      </c>
      <c r="J828">
        <f ca="1">Table5[[#This Row],[Apply Oven Model On Half Of Machine 1 And Half Of Machine 2]]+NORMINV(RAND(),0,Oven!$G$22)</f>
        <v>169.79419532237819</v>
      </c>
      <c r="L828" s="10">
        <f t="shared" ca="1" si="38"/>
        <v>226.41024679583342</v>
      </c>
      <c r="M828">
        <f ca="1">Table5[[#This Row],[Apply Oven Model On Half Of Machine 1 And Half Of Machine 2]]+NORMINV(RAND(),0,Oven!$G$22)</f>
        <v>172.41982405019965</v>
      </c>
    </row>
    <row r="829" spans="1:13" x14ac:dyDescent="0.25">
      <c r="A829">
        <v>824</v>
      </c>
      <c r="B829">
        <f t="shared" ca="1" si="37"/>
        <v>235.60162815783403</v>
      </c>
      <c r="C829">
        <f ca="1">(1.247 * Table4[[#This Row],[Simulated Live Weights]] ) + 33.009</f>
        <v>326.80423031281907</v>
      </c>
      <c r="D829">
        <f ca="1">(1.3932*Table4[[#This Row],[Simulated Live Weights]])+5.316</f>
        <v>333.55618834949433</v>
      </c>
      <c r="E829">
        <f ca="1">Table4[[#This Row],[Apply Machine 1 Model]]+NORMINV(RAND(),0,'Machine 1'!$G$22)</f>
        <v>330.60978348350625</v>
      </c>
      <c r="F829">
        <f ca="1">Table4[[#This Row],[Simulated Live Weights]]+NORMINV(RAND(),0,'Machine 2'!$G$22)</f>
        <v>238.31039749576101</v>
      </c>
      <c r="H829">
        <f t="shared" ca="1" si="39"/>
        <v>176.82879965890479</v>
      </c>
      <c r="J829">
        <f ca="1">Table5[[#This Row],[Apply Oven Model On Half Of Machine 1 And Half Of Machine 2]]+NORMINV(RAND(),0,Oven!$G$22)</f>
        <v>175.33616354018119</v>
      </c>
      <c r="L829" s="11">
        <f t="shared" ca="1" si="38"/>
        <v>234.04523100287872</v>
      </c>
      <c r="M829">
        <f ca="1">Table5[[#This Row],[Apply Oven Model On Half Of Machine 1 And Half Of Machine 2]]+NORMINV(RAND(),0,Oven!$G$22)</f>
        <v>162.50624666877832</v>
      </c>
    </row>
    <row r="830" spans="1:13" x14ac:dyDescent="0.25">
      <c r="A830">
        <v>825</v>
      </c>
      <c r="B830">
        <f t="shared" ca="1" si="37"/>
        <v>264.45076548548315</v>
      </c>
      <c r="C830">
        <f ca="1">(1.247 * Table4[[#This Row],[Simulated Live Weights]] ) + 33.009</f>
        <v>362.77910456039751</v>
      </c>
      <c r="D830">
        <f ca="1">(1.3932*Table4[[#This Row],[Simulated Live Weights]])+5.316</f>
        <v>373.7488064743751</v>
      </c>
      <c r="E830">
        <f ca="1">Table4[[#This Row],[Apply Machine 1 Model]]+NORMINV(RAND(),0,'Machine 1'!$G$22)</f>
        <v>358.09604885282494</v>
      </c>
      <c r="F830">
        <f ca="1">Table4[[#This Row],[Simulated Live Weights]]+NORMINV(RAND(),0,'Machine 2'!$G$22)</f>
        <v>268.75704824735681</v>
      </c>
      <c r="H830">
        <f t="shared" ca="1" si="39"/>
        <v>178.6298008878523</v>
      </c>
      <c r="J830">
        <f ca="1">Table5[[#This Row],[Apply Oven Model On Half Of Machine 1 And Half Of Machine 2]]+NORMINV(RAND(),0,Oven!$G$22)</f>
        <v>191.95018258901024</v>
      </c>
      <c r="L830" s="10">
        <f t="shared" ca="1" si="38"/>
        <v>274.38880169466501</v>
      </c>
      <c r="M830">
        <f ca="1">Table5[[#This Row],[Apply Oven Model On Half Of Machine 1 And Half Of Machine 2]]+NORMINV(RAND(),0,Oven!$G$22)</f>
        <v>184.34591339299988</v>
      </c>
    </row>
    <row r="831" spans="1:13" x14ac:dyDescent="0.25">
      <c r="A831">
        <v>826</v>
      </c>
      <c r="B831">
        <f t="shared" ca="1" si="37"/>
        <v>240.35440090374962</v>
      </c>
      <c r="C831">
        <f ca="1">(1.247 * Table4[[#This Row],[Simulated Live Weights]] ) + 33.009</f>
        <v>332.7309379269758</v>
      </c>
      <c r="D831">
        <f ca="1">(1.3932*Table4[[#This Row],[Simulated Live Weights]])+5.316</f>
        <v>340.17775133910396</v>
      </c>
      <c r="E831">
        <f ca="1">Table4[[#This Row],[Apply Machine 1 Model]]+NORMINV(RAND(),0,'Machine 1'!$G$22)</f>
        <v>327.91861611542259</v>
      </c>
      <c r="F831">
        <f ca="1">Table4[[#This Row],[Simulated Live Weights]]+NORMINV(RAND(),0,'Machine 2'!$G$22)</f>
        <v>250.06332712012829</v>
      </c>
      <c r="H831">
        <f t="shared" ca="1" si="39"/>
        <v>176.53950979652043</v>
      </c>
      <c r="J831">
        <f ca="1">Table5[[#This Row],[Apply Oven Model On Half Of Machine 1 And Half Of Machine 2]]+NORMINV(RAND(),0,Oven!$G$22)</f>
        <v>179.44087987001464</v>
      </c>
      <c r="L831" s="11">
        <f t="shared" ca="1" si="38"/>
        <v>272.0321403519913</v>
      </c>
      <c r="M831">
        <f ca="1">Table5[[#This Row],[Apply Oven Model On Half Of Machine 1 And Half Of Machine 2]]+NORMINV(RAND(),0,Oven!$G$22)</f>
        <v>176.08379708997541</v>
      </c>
    </row>
    <row r="832" spans="1:13" x14ac:dyDescent="0.25">
      <c r="A832">
        <v>827</v>
      </c>
      <c r="B832">
        <f t="shared" ca="1" si="37"/>
        <v>270.59783474545247</v>
      </c>
      <c r="C832">
        <f ca="1">(1.247 * Table4[[#This Row],[Simulated Live Weights]] ) + 33.009</f>
        <v>370.44449992757927</v>
      </c>
      <c r="D832">
        <f ca="1">(1.3932*Table4[[#This Row],[Simulated Live Weights]])+5.316</f>
        <v>382.31290336736436</v>
      </c>
      <c r="E832">
        <f ca="1">Table4[[#This Row],[Apply Machine 1 Model]]+NORMINV(RAND(),0,'Machine 1'!$G$22)</f>
        <v>368.15189408448873</v>
      </c>
      <c r="F832">
        <f ca="1">Table4[[#This Row],[Simulated Live Weights]]+NORMINV(RAND(),0,'Machine 2'!$G$22)</f>
        <v>267.92527333352939</v>
      </c>
      <c r="H832">
        <f t="shared" ca="1" si="39"/>
        <v>177.48356090757193</v>
      </c>
      <c r="J832">
        <f ca="1">Table5[[#This Row],[Apply Oven Model On Half Of Machine 1 And Half Of Machine 2]]+NORMINV(RAND(),0,Oven!$G$22)</f>
        <v>189.22795202572365</v>
      </c>
      <c r="L832" s="10">
        <f t="shared" ca="1" si="38"/>
        <v>258.75834724560303</v>
      </c>
      <c r="M832">
        <f ca="1">Table5[[#This Row],[Apply Oven Model On Half Of Machine 1 And Half Of Machine 2]]+NORMINV(RAND(),0,Oven!$G$22)</f>
        <v>177.47753410066647</v>
      </c>
    </row>
    <row r="833" spans="1:13" x14ac:dyDescent="0.25">
      <c r="A833">
        <v>828</v>
      </c>
      <c r="B833">
        <f t="shared" ca="1" si="37"/>
        <v>274.0427543171503</v>
      </c>
      <c r="C833">
        <f ca="1">(1.247 * Table4[[#This Row],[Simulated Live Weights]] ) + 33.009</f>
        <v>374.74031463348649</v>
      </c>
      <c r="D833">
        <f ca="1">(1.3932*Table4[[#This Row],[Simulated Live Weights]])+5.316</f>
        <v>387.11236531465374</v>
      </c>
      <c r="E833">
        <f ca="1">Table4[[#This Row],[Apply Machine 1 Model]]+NORMINV(RAND(),0,'Machine 1'!$G$22)</f>
        <v>376.86585322204144</v>
      </c>
      <c r="F833">
        <f ca="1">Table4[[#This Row],[Simulated Live Weights]]+NORMINV(RAND(),0,'Machine 2'!$G$22)</f>
        <v>277.12921533806292</v>
      </c>
      <c r="H833">
        <f t="shared" ca="1" si="39"/>
        <v>175.85852593378061</v>
      </c>
      <c r="J833">
        <f ca="1">Table5[[#This Row],[Apply Oven Model On Half Of Machine 1 And Half Of Machine 2]]+NORMINV(RAND(),0,Oven!$G$22)</f>
        <v>181.98446337570331</v>
      </c>
      <c r="L833" s="11">
        <f t="shared" ca="1" si="38"/>
        <v>199.89591699453595</v>
      </c>
      <c r="M833">
        <f ca="1">Table5[[#This Row],[Apply Oven Model On Half Of Machine 1 And Half Of Machine 2]]+NORMINV(RAND(),0,Oven!$G$22)</f>
        <v>181.33032755583758</v>
      </c>
    </row>
    <row r="834" spans="1:13" x14ac:dyDescent="0.25">
      <c r="A834">
        <v>829</v>
      </c>
      <c r="B834">
        <f t="shared" ca="1" si="37"/>
        <v>244.82978681611905</v>
      </c>
      <c r="C834">
        <f ca="1">(1.247 * Table4[[#This Row],[Simulated Live Weights]] ) + 33.009</f>
        <v>338.31174415970048</v>
      </c>
      <c r="D834">
        <f ca="1">(1.3932*Table4[[#This Row],[Simulated Live Weights]])+5.316</f>
        <v>346.41285899221702</v>
      </c>
      <c r="E834">
        <f ca="1">Table4[[#This Row],[Apply Machine 1 Model]]+NORMINV(RAND(),0,'Machine 1'!$G$22)</f>
        <v>344.22444803609346</v>
      </c>
      <c r="F834">
        <f ca="1">Table4[[#This Row],[Simulated Live Weights]]+NORMINV(RAND(),0,'Machine 2'!$G$22)</f>
        <v>242.73076980104395</v>
      </c>
      <c r="H834">
        <f t="shared" ca="1" si="39"/>
        <v>179.42381503233872</v>
      </c>
      <c r="J834">
        <f ca="1">Table5[[#This Row],[Apply Oven Model On Half Of Machine 1 And Half Of Machine 2]]+NORMINV(RAND(),0,Oven!$G$22)</f>
        <v>179.73830069238105</v>
      </c>
      <c r="L834" s="10">
        <f t="shared" ca="1" si="38"/>
        <v>261.07424202864865</v>
      </c>
      <c r="M834">
        <f ca="1">Table5[[#This Row],[Apply Oven Model On Half Of Machine 1 And Half Of Machine 2]]+NORMINV(RAND(),0,Oven!$G$22)</f>
        <v>172.12690854441774</v>
      </c>
    </row>
    <row r="835" spans="1:13" x14ac:dyDescent="0.25">
      <c r="A835">
        <v>830</v>
      </c>
      <c r="B835">
        <f t="shared" ca="1" si="37"/>
        <v>235.07391169152694</v>
      </c>
      <c r="C835">
        <f ca="1">(1.247 * Table4[[#This Row],[Simulated Live Weights]] ) + 33.009</f>
        <v>326.14616787933414</v>
      </c>
      <c r="D835">
        <f ca="1">(1.3932*Table4[[#This Row],[Simulated Live Weights]])+5.316</f>
        <v>332.82097376863533</v>
      </c>
      <c r="E835">
        <f ca="1">Table4[[#This Row],[Apply Machine 1 Model]]+NORMINV(RAND(),0,'Machine 1'!$G$22)</f>
        <v>320.32104522666418</v>
      </c>
      <c r="F835">
        <f ca="1">Table4[[#This Row],[Simulated Live Weights]]+NORMINV(RAND(),0,'Machine 2'!$G$22)</f>
        <v>238.14388850914202</v>
      </c>
      <c r="H835">
        <f t="shared" ca="1" si="39"/>
        <v>176.95059301212808</v>
      </c>
      <c r="J835">
        <f ca="1">Table5[[#This Row],[Apply Oven Model On Half Of Machine 1 And Half Of Machine 2]]+NORMINV(RAND(),0,Oven!$G$22)</f>
        <v>180.96312530906948</v>
      </c>
      <c r="L835" s="11">
        <f t="shared" ca="1" si="38"/>
        <v>252.77223392142429</v>
      </c>
      <c r="M835">
        <f ca="1">Table5[[#This Row],[Apply Oven Model On Half Of Machine 1 And Half Of Machine 2]]+NORMINV(RAND(),0,Oven!$G$22)</f>
        <v>181.33843976667418</v>
      </c>
    </row>
    <row r="836" spans="1:13" x14ac:dyDescent="0.25">
      <c r="A836">
        <v>831</v>
      </c>
      <c r="B836">
        <f t="shared" ca="1" si="37"/>
        <v>223.03108323663699</v>
      </c>
      <c r="C836">
        <f ca="1">(1.247 * Table4[[#This Row],[Simulated Live Weights]] ) + 33.009</f>
        <v>311.12876079608634</v>
      </c>
      <c r="D836">
        <f ca="1">(1.3932*Table4[[#This Row],[Simulated Live Weights]])+5.316</f>
        <v>316.0429051652826</v>
      </c>
      <c r="E836">
        <f ca="1">Table4[[#This Row],[Apply Machine 1 Model]]+NORMINV(RAND(),0,'Machine 1'!$G$22)</f>
        <v>323.97695693202917</v>
      </c>
      <c r="F836">
        <f ca="1">Table4[[#This Row],[Simulated Live Weights]]+NORMINV(RAND(),0,'Machine 2'!$G$22)</f>
        <v>218.85838521535746</v>
      </c>
      <c r="H836">
        <f t="shared" ca="1" si="39"/>
        <v>180.40794204784547</v>
      </c>
      <c r="J836">
        <f ca="1">Table5[[#This Row],[Apply Oven Model On Half Of Machine 1 And Half Of Machine 2]]+NORMINV(RAND(),0,Oven!$G$22)</f>
        <v>192.63200585404806</v>
      </c>
      <c r="L836" s="10">
        <f t="shared" ca="1" si="38"/>
        <v>256.31749986303544</v>
      </c>
      <c r="M836">
        <f ca="1">Table5[[#This Row],[Apply Oven Model On Half Of Machine 1 And Half Of Machine 2]]+NORMINV(RAND(),0,Oven!$G$22)</f>
        <v>175.90898033271577</v>
      </c>
    </row>
    <row r="837" spans="1:13" x14ac:dyDescent="0.25">
      <c r="A837">
        <v>832</v>
      </c>
      <c r="B837">
        <f t="shared" ca="1" si="37"/>
        <v>249.08313128756961</v>
      </c>
      <c r="C837">
        <f ca="1">(1.247 * Table4[[#This Row],[Simulated Live Weights]] ) + 33.009</f>
        <v>343.61566471559934</v>
      </c>
      <c r="D837">
        <f ca="1">(1.3932*Table4[[#This Row],[Simulated Live Weights]])+5.316</f>
        <v>352.33861850984198</v>
      </c>
      <c r="E837">
        <f ca="1">Table4[[#This Row],[Apply Machine 1 Model]]+NORMINV(RAND(),0,'Machine 1'!$G$22)</f>
        <v>347.37849946082287</v>
      </c>
      <c r="F837">
        <f ca="1">Table4[[#This Row],[Simulated Live Weights]]+NORMINV(RAND(),0,'Machine 2'!$G$22)</f>
        <v>240.87256623790063</v>
      </c>
      <c r="H837">
        <f t="shared" ca="1" si="39"/>
        <v>179.43291487316714</v>
      </c>
      <c r="J837">
        <f ca="1">Table5[[#This Row],[Apply Oven Model On Half Of Machine 1 And Half Of Machine 2]]+NORMINV(RAND(),0,Oven!$G$22)</f>
        <v>186.78866671263231</v>
      </c>
      <c r="L837" s="11">
        <f t="shared" ca="1" si="38"/>
        <v>239.87841654750417</v>
      </c>
      <c r="M837">
        <f ca="1">Table5[[#This Row],[Apply Oven Model On Half Of Machine 1 And Half Of Machine 2]]+NORMINV(RAND(),0,Oven!$G$22)</f>
        <v>181.60467934041003</v>
      </c>
    </row>
    <row r="838" spans="1:13" x14ac:dyDescent="0.25">
      <c r="A838">
        <v>833</v>
      </c>
      <c r="B838">
        <f t="shared" ref="B838:B901" ca="1" si="40">NORMINV(RAND(),$E$2,$E$3)</f>
        <v>241.39524949640833</v>
      </c>
      <c r="C838">
        <f ca="1">(1.247 * Table4[[#This Row],[Simulated Live Weights]] ) + 33.009</f>
        <v>334.02887612202125</v>
      </c>
      <c r="D838">
        <f ca="1">(1.3932*Table4[[#This Row],[Simulated Live Weights]])+5.316</f>
        <v>341.62786159839607</v>
      </c>
      <c r="E838">
        <f ca="1">Table4[[#This Row],[Apply Machine 1 Model]]+NORMINV(RAND(),0,'Machine 1'!$G$22)</f>
        <v>327.26700847085812</v>
      </c>
      <c r="F838">
        <f ca="1">Table4[[#This Row],[Simulated Live Weights]]+NORMINV(RAND(),0,'Machine 2'!$G$22)</f>
        <v>244.28149576825862</v>
      </c>
      <c r="H838">
        <f t="shared" ca="1" si="39"/>
        <v>182.53546079519722</v>
      </c>
      <c r="J838">
        <f ca="1">Table5[[#This Row],[Apply Oven Model On Half Of Machine 1 And Half Of Machine 2]]+NORMINV(RAND(),0,Oven!$G$22)</f>
        <v>176.13436028304901</v>
      </c>
      <c r="L838" s="10">
        <f t="shared" ref="L838:L901" ca="1" si="41">NORMINV(RAND(),$E$2,$E$3)</f>
        <v>231.17484465140728</v>
      </c>
      <c r="M838">
        <f ca="1">Table5[[#This Row],[Apply Oven Model On Half Of Machine 1 And Half Of Machine 2]]+NORMINV(RAND(),0,Oven!$G$22)</f>
        <v>183.84804661875484</v>
      </c>
    </row>
    <row r="839" spans="1:13" x14ac:dyDescent="0.25">
      <c r="A839">
        <v>834</v>
      </c>
      <c r="B839">
        <f t="shared" ca="1" si="40"/>
        <v>230.89620439201224</v>
      </c>
      <c r="C839">
        <f ca="1">(1.247 * Table4[[#This Row],[Simulated Live Weights]] ) + 33.009</f>
        <v>320.93656687683932</v>
      </c>
      <c r="D839">
        <f ca="1">(1.3932*Table4[[#This Row],[Simulated Live Weights]])+5.316</f>
        <v>327.00059195895142</v>
      </c>
      <c r="E839">
        <f ca="1">Table4[[#This Row],[Apply Machine 1 Model]]+NORMINV(RAND(),0,'Machine 1'!$G$22)</f>
        <v>315.12561091501448</v>
      </c>
      <c r="F839">
        <f ca="1">Table4[[#This Row],[Simulated Live Weights]]+NORMINV(RAND(),0,'Machine 2'!$G$22)</f>
        <v>228.60640815154679</v>
      </c>
      <c r="H839">
        <f t="shared" ca="1" si="39"/>
        <v>181.91857640190872</v>
      </c>
      <c r="J839">
        <f ca="1">Table5[[#This Row],[Apply Oven Model On Half Of Machine 1 And Half Of Machine 2]]+NORMINV(RAND(),0,Oven!$G$22)</f>
        <v>188.1835508870484</v>
      </c>
      <c r="L839" s="11">
        <f t="shared" ca="1" si="41"/>
        <v>277.93623104764248</v>
      </c>
      <c r="M839">
        <f ca="1">Table5[[#This Row],[Apply Oven Model On Half Of Machine 1 And Half Of Machine 2]]+NORMINV(RAND(),0,Oven!$G$22)</f>
        <v>174.24890180369559</v>
      </c>
    </row>
    <row r="840" spans="1:13" x14ac:dyDescent="0.25">
      <c r="A840">
        <v>835</v>
      </c>
      <c r="B840">
        <f t="shared" ca="1" si="40"/>
        <v>262.40098528767982</v>
      </c>
      <c r="C840">
        <f ca="1">(1.247 * Table4[[#This Row],[Simulated Live Weights]] ) + 33.009</f>
        <v>360.22302865373678</v>
      </c>
      <c r="D840">
        <f ca="1">(1.3932*Table4[[#This Row],[Simulated Live Weights]])+5.316</f>
        <v>370.8930527027955</v>
      </c>
      <c r="E840">
        <f ca="1">Table4[[#This Row],[Apply Machine 1 Model]]+NORMINV(RAND(),0,'Machine 1'!$G$22)</f>
        <v>354.53023531105964</v>
      </c>
      <c r="F840">
        <f ca="1">Table4[[#This Row],[Simulated Live Weights]]+NORMINV(RAND(),0,'Machine 2'!$G$22)</f>
        <v>257.16971123343552</v>
      </c>
      <c r="H840">
        <f t="shared" ca="1" si="39"/>
        <v>181.51907531078163</v>
      </c>
      <c r="J840">
        <f ca="1">Table5[[#This Row],[Apply Oven Model On Half Of Machine 1 And Half Of Machine 2]]+NORMINV(RAND(),0,Oven!$G$22)</f>
        <v>174.15819804102321</v>
      </c>
      <c r="L840" s="10">
        <f t="shared" ca="1" si="41"/>
        <v>256.60103412663153</v>
      </c>
      <c r="M840">
        <f ca="1">Table5[[#This Row],[Apply Oven Model On Half Of Machine 1 And Half Of Machine 2]]+NORMINV(RAND(),0,Oven!$G$22)</f>
        <v>183.78450977296507</v>
      </c>
    </row>
    <row r="841" spans="1:13" x14ac:dyDescent="0.25">
      <c r="A841">
        <v>836</v>
      </c>
      <c r="B841">
        <f t="shared" ca="1" si="40"/>
        <v>248.21253218264613</v>
      </c>
      <c r="C841">
        <f ca="1">(1.247 * Table4[[#This Row],[Simulated Live Weights]] ) + 33.009</f>
        <v>342.53002763175976</v>
      </c>
      <c r="D841">
        <f ca="1">(1.3932*Table4[[#This Row],[Simulated Live Weights]])+5.316</f>
        <v>351.12569983686257</v>
      </c>
      <c r="E841">
        <f ca="1">Table4[[#This Row],[Apply Machine 1 Model]]+NORMINV(RAND(),0,'Machine 1'!$G$22)</f>
        <v>341.97788018351815</v>
      </c>
      <c r="F841">
        <f ca="1">Table4[[#This Row],[Simulated Live Weights]]+NORMINV(RAND(),0,'Machine 2'!$G$22)</f>
        <v>257.95735994193296</v>
      </c>
      <c r="H841">
        <f t="shared" ca="1" si="39"/>
        <v>185.62208836531434</v>
      </c>
      <c r="J841">
        <f ca="1">Table5[[#This Row],[Apply Oven Model On Half Of Machine 1 And Half Of Machine 2]]+NORMINV(RAND(),0,Oven!$G$22)</f>
        <v>187.28098815479262</v>
      </c>
      <c r="L841" s="11">
        <f t="shared" ca="1" si="41"/>
        <v>258.81151057858176</v>
      </c>
      <c r="M841">
        <f ca="1">Table5[[#This Row],[Apply Oven Model On Half Of Machine 1 And Half Of Machine 2]]+NORMINV(RAND(),0,Oven!$G$22)</f>
        <v>176.51184523656451</v>
      </c>
    </row>
    <row r="842" spans="1:13" x14ac:dyDescent="0.25">
      <c r="A842">
        <v>837</v>
      </c>
      <c r="B842">
        <f t="shared" ca="1" si="40"/>
        <v>235.9744690543213</v>
      </c>
      <c r="C842">
        <f ca="1">(1.247 * Table4[[#This Row],[Simulated Live Weights]] ) + 33.009</f>
        <v>327.26916291073871</v>
      </c>
      <c r="D842">
        <f ca="1">(1.3932*Table4[[#This Row],[Simulated Live Weights]])+5.316</f>
        <v>334.07563028648042</v>
      </c>
      <c r="E842">
        <f ca="1">Table4[[#This Row],[Apply Machine 1 Model]]+NORMINV(RAND(),0,'Machine 1'!$G$22)</f>
        <v>331.79901858789464</v>
      </c>
      <c r="F842">
        <f ca="1">Table4[[#This Row],[Simulated Live Weights]]+NORMINV(RAND(),0,'Machine 2'!$G$22)</f>
        <v>228.04195952757269</v>
      </c>
      <c r="H842">
        <f t="shared" ca="1" si="39"/>
        <v>181.08616104770931</v>
      </c>
      <c r="J842">
        <f ca="1">Table5[[#This Row],[Apply Oven Model On Half Of Machine 1 And Half Of Machine 2]]+NORMINV(RAND(),0,Oven!$G$22)</f>
        <v>177.95871682528113</v>
      </c>
      <c r="L842" s="10">
        <f t="shared" ca="1" si="41"/>
        <v>296.06560084415742</v>
      </c>
      <c r="M842">
        <f ca="1">Table5[[#This Row],[Apply Oven Model On Half Of Machine 1 And Half Of Machine 2]]+NORMINV(RAND(),0,Oven!$G$22)</f>
        <v>181.87423053003832</v>
      </c>
    </row>
    <row r="843" spans="1:13" x14ac:dyDescent="0.25">
      <c r="A843">
        <v>838</v>
      </c>
      <c r="B843">
        <f t="shared" ca="1" si="40"/>
        <v>242.02732561230056</v>
      </c>
      <c r="C843">
        <f ca="1">(1.247 * Table4[[#This Row],[Simulated Live Weights]] ) + 33.009</f>
        <v>334.81707503853886</v>
      </c>
      <c r="D843">
        <f ca="1">(1.3932*Table4[[#This Row],[Simulated Live Weights]])+5.316</f>
        <v>342.50847004305712</v>
      </c>
      <c r="E843">
        <f ca="1">Table4[[#This Row],[Apply Machine 1 Model]]+NORMINV(RAND(),0,'Machine 1'!$G$22)</f>
        <v>334.48371222348794</v>
      </c>
      <c r="F843">
        <f ca="1">Table4[[#This Row],[Simulated Live Weights]]+NORMINV(RAND(),0,'Machine 2'!$G$22)</f>
        <v>238.85167433611562</v>
      </c>
      <c r="H843">
        <f t="shared" ca="1" si="39"/>
        <v>180.26238983734888</v>
      </c>
      <c r="J843">
        <f ca="1">Table5[[#This Row],[Apply Oven Model On Half Of Machine 1 And Half Of Machine 2]]+NORMINV(RAND(),0,Oven!$G$22)</f>
        <v>184.85950334495993</v>
      </c>
      <c r="L843" s="11">
        <f t="shared" ca="1" si="41"/>
        <v>243.1530361572037</v>
      </c>
      <c r="M843">
        <f ca="1">Table5[[#This Row],[Apply Oven Model On Half Of Machine 1 And Half Of Machine 2]]+NORMINV(RAND(),0,Oven!$G$22)</f>
        <v>180.90503625013156</v>
      </c>
    </row>
    <row r="844" spans="1:13" x14ac:dyDescent="0.25">
      <c r="A844">
        <v>839</v>
      </c>
      <c r="B844">
        <f t="shared" ca="1" si="40"/>
        <v>256.89007909264069</v>
      </c>
      <c r="C844">
        <f ca="1">(1.247 * Table4[[#This Row],[Simulated Live Weights]] ) + 33.009</f>
        <v>353.35092862852298</v>
      </c>
      <c r="D844">
        <f ca="1">(1.3932*Table4[[#This Row],[Simulated Live Weights]])+5.316</f>
        <v>363.21525819186701</v>
      </c>
      <c r="E844">
        <f ca="1">Table4[[#This Row],[Apply Machine 1 Model]]+NORMINV(RAND(),0,'Machine 1'!$G$22)</f>
        <v>356.28594380927444</v>
      </c>
      <c r="F844">
        <f ca="1">Table4[[#This Row],[Simulated Live Weights]]+NORMINV(RAND(),0,'Machine 2'!$G$22)</f>
        <v>248.3530508633944</v>
      </c>
      <c r="H844">
        <f t="shared" ca="1" si="39"/>
        <v>176.40070789002343</v>
      </c>
      <c r="J844">
        <f ca="1">Table5[[#This Row],[Apply Oven Model On Half Of Machine 1 And Half Of Machine 2]]+NORMINV(RAND(),0,Oven!$G$22)</f>
        <v>181.68605340778916</v>
      </c>
      <c r="L844" s="10">
        <f t="shared" ca="1" si="41"/>
        <v>229.04229576901508</v>
      </c>
      <c r="M844">
        <f ca="1">Table5[[#This Row],[Apply Oven Model On Half Of Machine 1 And Half Of Machine 2]]+NORMINV(RAND(),0,Oven!$G$22)</f>
        <v>178.95694707161562</v>
      </c>
    </row>
    <row r="845" spans="1:13" x14ac:dyDescent="0.25">
      <c r="A845">
        <v>840</v>
      </c>
      <c r="B845">
        <f t="shared" ca="1" si="40"/>
        <v>209.38884570066966</v>
      </c>
      <c r="C845">
        <f ca="1">(1.247 * Table4[[#This Row],[Simulated Live Weights]] ) + 33.009</f>
        <v>294.11689058873509</v>
      </c>
      <c r="D845">
        <f ca="1">(1.3932*Table4[[#This Row],[Simulated Live Weights]])+5.316</f>
        <v>297.03653983017296</v>
      </c>
      <c r="E845">
        <f ca="1">Table4[[#This Row],[Apply Machine 1 Model]]+NORMINV(RAND(),0,'Machine 1'!$G$22)</f>
        <v>292.50411136254746</v>
      </c>
      <c r="F845">
        <f ca="1">Table4[[#This Row],[Simulated Live Weights]]+NORMINV(RAND(),0,'Machine 2'!$G$22)</f>
        <v>204.84040788455698</v>
      </c>
      <c r="H845">
        <f t="shared" ca="1" si="39"/>
        <v>180.24617043406877</v>
      </c>
      <c r="J845">
        <f ca="1">Table5[[#This Row],[Apply Oven Model On Half Of Machine 1 And Half Of Machine 2]]+NORMINV(RAND(),0,Oven!$G$22)</f>
        <v>181.12931120285884</v>
      </c>
      <c r="L845" s="11">
        <f t="shared" ca="1" si="41"/>
        <v>261.70917840900375</v>
      </c>
      <c r="M845">
        <f ca="1">Table5[[#This Row],[Apply Oven Model On Half Of Machine 1 And Half Of Machine 2]]+NORMINV(RAND(),0,Oven!$G$22)</f>
        <v>184.42815417522809</v>
      </c>
    </row>
    <row r="846" spans="1:13" x14ac:dyDescent="0.25">
      <c r="A846">
        <v>841</v>
      </c>
      <c r="B846">
        <f t="shared" ca="1" si="40"/>
        <v>232.53600814022047</v>
      </c>
      <c r="C846">
        <f ca="1">(1.247 * Table4[[#This Row],[Simulated Live Weights]] ) + 33.009</f>
        <v>322.98140215085499</v>
      </c>
      <c r="D846">
        <f ca="1">(1.3932*Table4[[#This Row],[Simulated Live Weights]])+5.316</f>
        <v>329.28516654095512</v>
      </c>
      <c r="E846">
        <f ca="1">Table4[[#This Row],[Apply Machine 1 Model]]+NORMINV(RAND(),0,'Machine 1'!$G$22)</f>
        <v>317.1972021019663</v>
      </c>
      <c r="F846">
        <f ca="1">Table4[[#This Row],[Simulated Live Weights]]+NORMINV(RAND(),0,'Machine 2'!$G$22)</f>
        <v>243.92962718386096</v>
      </c>
      <c r="H846">
        <f t="shared" ca="1" si="39"/>
        <v>180.59062904363839</v>
      </c>
      <c r="J846">
        <f ca="1">Table5[[#This Row],[Apply Oven Model On Half Of Machine 1 And Half Of Machine 2]]+NORMINV(RAND(),0,Oven!$G$22)</f>
        <v>176.37176417152685</v>
      </c>
      <c r="L846" s="10">
        <f t="shared" ca="1" si="41"/>
        <v>271.26694200510764</v>
      </c>
      <c r="M846">
        <f ca="1">Table5[[#This Row],[Apply Oven Model On Half Of Machine 1 And Half Of Machine 2]]+NORMINV(RAND(),0,Oven!$G$22)</f>
        <v>178.05106650174216</v>
      </c>
    </row>
    <row r="847" spans="1:13" x14ac:dyDescent="0.25">
      <c r="A847">
        <v>842</v>
      </c>
      <c r="B847">
        <f t="shared" ca="1" si="40"/>
        <v>273.33007948933403</v>
      </c>
      <c r="C847">
        <f ca="1">(1.247 * Table4[[#This Row],[Simulated Live Weights]] ) + 33.009</f>
        <v>373.85160912319958</v>
      </c>
      <c r="D847">
        <f ca="1">(1.3932*Table4[[#This Row],[Simulated Live Weights]])+5.316</f>
        <v>386.11946674454015</v>
      </c>
      <c r="E847">
        <f ca="1">Table4[[#This Row],[Apply Machine 1 Model]]+NORMINV(RAND(),0,'Machine 1'!$G$22)</f>
        <v>376.79694283364182</v>
      </c>
      <c r="F847">
        <f ca="1">Table4[[#This Row],[Simulated Live Weights]]+NORMINV(RAND(),0,'Machine 2'!$G$22)</f>
        <v>271.03698310202969</v>
      </c>
      <c r="H847">
        <f t="shared" ca="1" si="39"/>
        <v>175.34985445504722</v>
      </c>
      <c r="J847">
        <f ca="1">Table5[[#This Row],[Apply Oven Model On Half Of Machine 1 And Half Of Machine 2]]+NORMINV(RAND(),0,Oven!$G$22)</f>
        <v>168.10926895128344</v>
      </c>
      <c r="L847" s="11">
        <f t="shared" ca="1" si="41"/>
        <v>233.29444439929816</v>
      </c>
      <c r="M847">
        <f ca="1">Table5[[#This Row],[Apply Oven Model On Half Of Machine 1 And Half Of Machine 2]]+NORMINV(RAND(),0,Oven!$G$22)</f>
        <v>171.13226662904117</v>
      </c>
    </row>
    <row r="848" spans="1:13" x14ac:dyDescent="0.25">
      <c r="A848">
        <v>843</v>
      </c>
      <c r="B848">
        <f t="shared" ca="1" si="40"/>
        <v>271.12835300521726</v>
      </c>
      <c r="C848">
        <f ca="1">(1.247 * Table4[[#This Row],[Simulated Live Weights]] ) + 33.009</f>
        <v>371.10605619750595</v>
      </c>
      <c r="D848">
        <f ca="1">(1.3932*Table4[[#This Row],[Simulated Live Weights]])+5.316</f>
        <v>383.05202140686868</v>
      </c>
      <c r="E848">
        <f ca="1">Table4[[#This Row],[Apply Machine 1 Model]]+NORMINV(RAND(),0,'Machine 1'!$G$22)</f>
        <v>378.74458882130978</v>
      </c>
      <c r="F848">
        <f ca="1">Table4[[#This Row],[Simulated Live Weights]]+NORMINV(RAND(),0,'Machine 2'!$G$22)</f>
        <v>271.18943441653141</v>
      </c>
      <c r="H848">
        <f t="shared" ca="1" si="39"/>
        <v>183.64744551158611</v>
      </c>
      <c r="J848">
        <f ca="1">Table5[[#This Row],[Apply Oven Model On Half Of Machine 1 And Half Of Machine 2]]+NORMINV(RAND(),0,Oven!$G$22)</f>
        <v>183.77377464221533</v>
      </c>
      <c r="L848" s="10">
        <f t="shared" ca="1" si="41"/>
        <v>241.42277076942747</v>
      </c>
      <c r="M848">
        <f ca="1">Table5[[#This Row],[Apply Oven Model On Half Of Machine 1 And Half Of Machine 2]]+NORMINV(RAND(),0,Oven!$G$22)</f>
        <v>176.65155947855717</v>
      </c>
    </row>
    <row r="849" spans="1:13" x14ac:dyDescent="0.25">
      <c r="A849">
        <v>844</v>
      </c>
      <c r="B849">
        <f t="shared" ca="1" si="40"/>
        <v>207.62127834086948</v>
      </c>
      <c r="C849">
        <f ca="1">(1.247 * Table4[[#This Row],[Simulated Live Weights]] ) + 33.009</f>
        <v>291.91273409106429</v>
      </c>
      <c r="D849">
        <f ca="1">(1.3932*Table4[[#This Row],[Simulated Live Weights]])+5.316</f>
        <v>294.57396498449936</v>
      </c>
      <c r="E849">
        <f ca="1">Table4[[#This Row],[Apply Machine 1 Model]]+NORMINV(RAND(),0,'Machine 1'!$G$22)</f>
        <v>285.65965581522693</v>
      </c>
      <c r="F849">
        <f ca="1">Table4[[#This Row],[Simulated Live Weights]]+NORMINV(RAND(),0,'Machine 2'!$G$22)</f>
        <v>197.43559922502925</v>
      </c>
      <c r="H849">
        <f t="shared" ca="1" si="39"/>
        <v>175.54499891398564</v>
      </c>
      <c r="J849">
        <f ca="1">Table5[[#This Row],[Apply Oven Model On Half Of Machine 1 And Half Of Machine 2]]+NORMINV(RAND(),0,Oven!$G$22)</f>
        <v>177.23780746750887</v>
      </c>
      <c r="L849" s="11">
        <f t="shared" ca="1" si="41"/>
        <v>262.14673464295004</v>
      </c>
      <c r="M849">
        <f ca="1">Table5[[#This Row],[Apply Oven Model On Half Of Machine 1 And Half Of Machine 2]]+NORMINV(RAND(),0,Oven!$G$22)</f>
        <v>162.93696959724028</v>
      </c>
    </row>
    <row r="850" spans="1:13" x14ac:dyDescent="0.25">
      <c r="A850">
        <v>845</v>
      </c>
      <c r="B850">
        <f t="shared" ca="1" si="40"/>
        <v>214.78362702605142</v>
      </c>
      <c r="C850">
        <f ca="1">(1.247 * Table4[[#This Row],[Simulated Live Weights]] ) + 33.009</f>
        <v>300.84418290148614</v>
      </c>
      <c r="D850">
        <f ca="1">(1.3932*Table4[[#This Row],[Simulated Live Weights]])+5.316</f>
        <v>304.5525491726948</v>
      </c>
      <c r="E850">
        <f ca="1">Table4[[#This Row],[Apply Machine 1 Model]]+NORMINV(RAND(),0,'Machine 1'!$G$22)</f>
        <v>299.02342212044744</v>
      </c>
      <c r="F850">
        <f ca="1">Table4[[#This Row],[Simulated Live Weights]]+NORMINV(RAND(),0,'Machine 2'!$G$22)</f>
        <v>214.49406709217823</v>
      </c>
      <c r="H850">
        <f t="shared" ca="1" si="39"/>
        <v>188.46095227594284</v>
      </c>
      <c r="J850">
        <f ca="1">Table5[[#This Row],[Apply Oven Model On Half Of Machine 1 And Half Of Machine 2]]+NORMINV(RAND(),0,Oven!$G$22)</f>
        <v>190.77759764610283</v>
      </c>
      <c r="L850" s="10">
        <f t="shared" ca="1" si="41"/>
        <v>223.16513129039379</v>
      </c>
      <c r="M850">
        <f ca="1">Table5[[#This Row],[Apply Oven Model On Half Of Machine 1 And Half Of Machine 2]]+NORMINV(RAND(),0,Oven!$G$22)</f>
        <v>194.56223796031711</v>
      </c>
    </row>
    <row r="851" spans="1:13" x14ac:dyDescent="0.25">
      <c r="A851">
        <v>846</v>
      </c>
      <c r="B851">
        <f t="shared" ca="1" si="40"/>
        <v>199.96267471632925</v>
      </c>
      <c r="C851">
        <f ca="1">(1.247 * Table4[[#This Row],[Simulated Live Weights]] ) + 33.009</f>
        <v>282.36245537126257</v>
      </c>
      <c r="D851">
        <f ca="1">(1.3932*Table4[[#This Row],[Simulated Live Weights]])+5.316</f>
        <v>283.9039984147899</v>
      </c>
      <c r="E851">
        <f ca="1">Table4[[#This Row],[Apply Machine 1 Model]]+NORMINV(RAND(),0,'Machine 1'!$G$22)</f>
        <v>282.418606809084</v>
      </c>
      <c r="F851">
        <f ca="1">Table4[[#This Row],[Simulated Live Weights]]+NORMINV(RAND(),0,'Machine 2'!$G$22)</f>
        <v>196.40580212132514</v>
      </c>
      <c r="H851">
        <f t="shared" ca="1" si="39"/>
        <v>176.00658447337975</v>
      </c>
      <c r="J851">
        <f ca="1">Table5[[#This Row],[Apply Oven Model On Half Of Machine 1 And Half Of Machine 2]]+NORMINV(RAND(),0,Oven!$G$22)</f>
        <v>176.5713309542416</v>
      </c>
      <c r="L851" s="11">
        <f t="shared" ca="1" si="41"/>
        <v>285.11098669308819</v>
      </c>
      <c r="M851">
        <f ca="1">Table5[[#This Row],[Apply Oven Model On Half Of Machine 1 And Half Of Machine 2]]+NORMINV(RAND(),0,Oven!$G$22)</f>
        <v>177.6070785811693</v>
      </c>
    </row>
    <row r="852" spans="1:13" x14ac:dyDescent="0.25">
      <c r="A852">
        <v>847</v>
      </c>
      <c r="B852">
        <f t="shared" ca="1" si="40"/>
        <v>249.65071262871777</v>
      </c>
      <c r="C852">
        <f ca="1">(1.247 * Table4[[#This Row],[Simulated Live Weights]] ) + 33.009</f>
        <v>344.32343864801112</v>
      </c>
      <c r="D852">
        <f ca="1">(1.3932*Table4[[#This Row],[Simulated Live Weights]])+5.316</f>
        <v>353.12937283432956</v>
      </c>
      <c r="E852">
        <f ca="1">Table4[[#This Row],[Apply Machine 1 Model]]+NORMINV(RAND(),0,'Machine 1'!$G$22)</f>
        <v>342.38148729567479</v>
      </c>
      <c r="F852">
        <f ca="1">Table4[[#This Row],[Simulated Live Weights]]+NORMINV(RAND(),0,'Machine 2'!$G$22)</f>
        <v>248.82290216052559</v>
      </c>
      <c r="H852">
        <f t="shared" ca="1" si="39"/>
        <v>178.10915767152829</v>
      </c>
      <c r="J852">
        <f ca="1">Table5[[#This Row],[Apply Oven Model On Half Of Machine 1 And Half Of Machine 2]]+NORMINV(RAND(),0,Oven!$G$22)</f>
        <v>188.87729747062093</v>
      </c>
      <c r="L852" s="10">
        <f t="shared" ca="1" si="41"/>
        <v>234.13854016632843</v>
      </c>
      <c r="M852">
        <f ca="1">Table5[[#This Row],[Apply Oven Model On Half Of Machine 1 And Half Of Machine 2]]+NORMINV(RAND(),0,Oven!$G$22)</f>
        <v>173.29997587189271</v>
      </c>
    </row>
    <row r="853" spans="1:13" x14ac:dyDescent="0.25">
      <c r="A853">
        <v>848</v>
      </c>
      <c r="B853">
        <f t="shared" ca="1" si="40"/>
        <v>252.88983743603208</v>
      </c>
      <c r="C853">
        <f ca="1">(1.247 * Table4[[#This Row],[Simulated Live Weights]] ) + 33.009</f>
        <v>348.36262728273203</v>
      </c>
      <c r="D853">
        <f ca="1">(1.3932*Table4[[#This Row],[Simulated Live Weights]])+5.316</f>
        <v>357.64212151587986</v>
      </c>
      <c r="E853">
        <f ca="1">Table4[[#This Row],[Apply Machine 1 Model]]+NORMINV(RAND(),0,'Machine 1'!$G$22)</f>
        <v>346.17231610203191</v>
      </c>
      <c r="F853">
        <f ca="1">Table4[[#This Row],[Simulated Live Weights]]+NORMINV(RAND(),0,'Machine 2'!$G$22)</f>
        <v>250.63148342948978</v>
      </c>
      <c r="H853">
        <f t="shared" ca="1" si="39"/>
        <v>180.3534508485171</v>
      </c>
      <c r="J853">
        <f ca="1">Table5[[#This Row],[Apply Oven Model On Half Of Machine 1 And Half Of Machine 2]]+NORMINV(RAND(),0,Oven!$G$22)</f>
        <v>179.84909031435004</v>
      </c>
      <c r="L853" s="11">
        <f t="shared" ca="1" si="41"/>
        <v>264.69993928164558</v>
      </c>
      <c r="M853">
        <f ca="1">Table5[[#This Row],[Apply Oven Model On Half Of Machine 1 And Half Of Machine 2]]+NORMINV(RAND(),0,Oven!$G$22)</f>
        <v>182.49919245416282</v>
      </c>
    </row>
    <row r="854" spans="1:13" x14ac:dyDescent="0.25">
      <c r="A854">
        <v>849</v>
      </c>
      <c r="B854">
        <f t="shared" ca="1" si="40"/>
        <v>224.48444609704694</v>
      </c>
      <c r="C854">
        <f ca="1">(1.247 * Table4[[#This Row],[Simulated Live Weights]] ) + 33.009</f>
        <v>312.94110428301758</v>
      </c>
      <c r="D854">
        <f ca="1">(1.3932*Table4[[#This Row],[Simulated Live Weights]])+5.316</f>
        <v>318.06773030240578</v>
      </c>
      <c r="E854">
        <f ca="1">Table4[[#This Row],[Apply Machine 1 Model]]+NORMINV(RAND(),0,'Machine 1'!$G$22)</f>
        <v>312.90008486975972</v>
      </c>
      <c r="F854">
        <f ca="1">Table4[[#This Row],[Simulated Live Weights]]+NORMINV(RAND(),0,'Machine 2'!$G$22)</f>
        <v>232.52935341336593</v>
      </c>
      <c r="H854">
        <f t="shared" ca="1" si="39"/>
        <v>177.83844711243867</v>
      </c>
      <c r="J854">
        <f ca="1">Table5[[#This Row],[Apply Oven Model On Half Of Machine 1 And Half Of Machine 2]]+NORMINV(RAND(),0,Oven!$G$22)</f>
        <v>177.8468025352156</v>
      </c>
      <c r="L854" s="10">
        <f t="shared" ca="1" si="41"/>
        <v>291.51506578257789</v>
      </c>
      <c r="M854">
        <f ca="1">Table5[[#This Row],[Apply Oven Model On Half Of Machine 1 And Half Of Machine 2]]+NORMINV(RAND(),0,Oven!$G$22)</f>
        <v>169.99466575986395</v>
      </c>
    </row>
    <row r="855" spans="1:13" x14ac:dyDescent="0.25">
      <c r="A855">
        <v>850</v>
      </c>
      <c r="B855">
        <f t="shared" ca="1" si="40"/>
        <v>234.1386688210859</v>
      </c>
      <c r="C855">
        <f ca="1">(1.247 * Table4[[#This Row],[Simulated Live Weights]] ) + 33.009</f>
        <v>324.97992001989417</v>
      </c>
      <c r="D855">
        <f ca="1">(1.3932*Table4[[#This Row],[Simulated Live Weights]])+5.316</f>
        <v>331.51799340153684</v>
      </c>
      <c r="E855">
        <f ca="1">Table4[[#This Row],[Apply Machine 1 Model]]+NORMINV(RAND(),0,'Machine 1'!$G$22)</f>
        <v>327.01239314767747</v>
      </c>
      <c r="F855">
        <f ca="1">Table4[[#This Row],[Simulated Live Weights]]+NORMINV(RAND(),0,'Machine 2'!$G$22)</f>
        <v>225.71322194228736</v>
      </c>
      <c r="H855">
        <f t="shared" ca="1" si="39"/>
        <v>175.59230450544561</v>
      </c>
      <c r="J855">
        <f ca="1">Table5[[#This Row],[Apply Oven Model On Half Of Machine 1 And Half Of Machine 2]]+NORMINV(RAND(),0,Oven!$G$22)</f>
        <v>177.7929561999579</v>
      </c>
      <c r="L855" s="11">
        <f t="shared" ca="1" si="41"/>
        <v>311.6805150150505</v>
      </c>
      <c r="M855">
        <f ca="1">Table5[[#This Row],[Apply Oven Model On Half Of Machine 1 And Half Of Machine 2]]+NORMINV(RAND(),0,Oven!$G$22)</f>
        <v>177.07711854556189</v>
      </c>
    </row>
    <row r="856" spans="1:13" x14ac:dyDescent="0.25">
      <c r="A856">
        <v>851</v>
      </c>
      <c r="B856">
        <f t="shared" ca="1" si="40"/>
        <v>229.94227197515201</v>
      </c>
      <c r="C856">
        <f ca="1">(1.247 * Table4[[#This Row],[Simulated Live Weights]] ) + 33.009</f>
        <v>319.74701315301462</v>
      </c>
      <c r="D856">
        <f ca="1">(1.3932*Table4[[#This Row],[Simulated Live Weights]])+5.316</f>
        <v>325.67157331578176</v>
      </c>
      <c r="E856">
        <f ca="1">Table4[[#This Row],[Apply Machine 1 Model]]+NORMINV(RAND(),0,'Machine 1'!$G$22)</f>
        <v>322.60481910610883</v>
      </c>
      <c r="F856">
        <f ca="1">Table4[[#This Row],[Simulated Live Weights]]+NORMINV(RAND(),0,'Machine 2'!$G$22)</f>
        <v>223.95669667991541</v>
      </c>
      <c r="H856">
        <f t="shared" ca="1" si="39"/>
        <v>177.20013978057483</v>
      </c>
      <c r="J856">
        <f ca="1">Table5[[#This Row],[Apply Oven Model On Half Of Machine 1 And Half Of Machine 2]]+NORMINV(RAND(),0,Oven!$G$22)</f>
        <v>184.42342720449216</v>
      </c>
      <c r="L856" s="10">
        <f t="shared" ca="1" si="41"/>
        <v>225.09242600406051</v>
      </c>
      <c r="M856">
        <f ca="1">Table5[[#This Row],[Apply Oven Model On Half Of Machine 1 And Half Of Machine 2]]+NORMINV(RAND(),0,Oven!$G$22)</f>
        <v>184.62051194363147</v>
      </c>
    </row>
    <row r="857" spans="1:13" x14ac:dyDescent="0.25">
      <c r="A857">
        <v>852</v>
      </c>
      <c r="B857">
        <f t="shared" ca="1" si="40"/>
        <v>255.44635174008573</v>
      </c>
      <c r="C857">
        <f ca="1">(1.247 * Table4[[#This Row],[Simulated Live Weights]] ) + 33.009</f>
        <v>351.55060061988695</v>
      </c>
      <c r="D857">
        <f ca="1">(1.3932*Table4[[#This Row],[Simulated Live Weights]])+5.316</f>
        <v>361.20385724428741</v>
      </c>
      <c r="E857">
        <f ca="1">Table4[[#This Row],[Apply Machine 1 Model]]+NORMINV(RAND(),0,'Machine 1'!$G$22)</f>
        <v>352.25723190024087</v>
      </c>
      <c r="F857">
        <f ca="1">Table4[[#This Row],[Simulated Live Weights]]+NORMINV(RAND(),0,'Machine 2'!$G$22)</f>
        <v>255.24939738340751</v>
      </c>
      <c r="H857">
        <f t="shared" ca="1" si="39"/>
        <v>181.32587492342191</v>
      </c>
      <c r="J857">
        <f ca="1">Table5[[#This Row],[Apply Oven Model On Half Of Machine 1 And Half Of Machine 2]]+NORMINV(RAND(),0,Oven!$G$22)</f>
        <v>177.90006188742805</v>
      </c>
      <c r="L857" s="11">
        <f t="shared" ca="1" si="41"/>
        <v>242.50340849179875</v>
      </c>
      <c r="M857">
        <f ca="1">Table5[[#This Row],[Apply Oven Model On Half Of Machine 1 And Half Of Machine 2]]+NORMINV(RAND(),0,Oven!$G$22)</f>
        <v>181.52164940683446</v>
      </c>
    </row>
    <row r="858" spans="1:13" x14ac:dyDescent="0.25">
      <c r="A858">
        <v>853</v>
      </c>
      <c r="B858">
        <f t="shared" ca="1" si="40"/>
        <v>221.16232400617105</v>
      </c>
      <c r="C858">
        <f ca="1">(1.247 * Table4[[#This Row],[Simulated Live Weights]] ) + 33.009</f>
        <v>308.79841803569536</v>
      </c>
      <c r="D858">
        <f ca="1">(1.3932*Table4[[#This Row],[Simulated Live Weights]])+5.316</f>
        <v>313.43934980539746</v>
      </c>
      <c r="E858">
        <f ca="1">Table4[[#This Row],[Apply Machine 1 Model]]+NORMINV(RAND(),0,'Machine 1'!$G$22)</f>
        <v>309.71827140442025</v>
      </c>
      <c r="F858">
        <f ca="1">Table4[[#This Row],[Simulated Live Weights]]+NORMINV(RAND(),0,'Machine 2'!$G$22)</f>
        <v>226.42573490522361</v>
      </c>
      <c r="H858">
        <f t="shared" ca="1" si="39"/>
        <v>177.35411034341931</v>
      </c>
      <c r="J858">
        <f ca="1">Table5[[#This Row],[Apply Oven Model On Half Of Machine 1 And Half Of Machine 2]]+NORMINV(RAND(),0,Oven!$G$22)</f>
        <v>169.21454920579447</v>
      </c>
      <c r="L858" s="10">
        <f t="shared" ca="1" si="41"/>
        <v>243.73765272733866</v>
      </c>
      <c r="M858">
        <f ca="1">Table5[[#This Row],[Apply Oven Model On Half Of Machine 1 And Half Of Machine 2]]+NORMINV(RAND(),0,Oven!$G$22)</f>
        <v>182.96381033101892</v>
      </c>
    </row>
    <row r="859" spans="1:13" x14ac:dyDescent="0.25">
      <c r="A859">
        <v>854</v>
      </c>
      <c r="B859">
        <f t="shared" ca="1" si="40"/>
        <v>257.59050543783439</v>
      </c>
      <c r="C859">
        <f ca="1">(1.247 * Table4[[#This Row],[Simulated Live Weights]] ) + 33.009</f>
        <v>354.22436028097951</v>
      </c>
      <c r="D859">
        <f ca="1">(1.3932*Table4[[#This Row],[Simulated Live Weights]])+5.316</f>
        <v>364.19109217599083</v>
      </c>
      <c r="E859">
        <f ca="1">Table4[[#This Row],[Apply Machine 1 Model]]+NORMINV(RAND(),0,'Machine 1'!$G$22)</f>
        <v>360.66432949238441</v>
      </c>
      <c r="F859">
        <f ca="1">Table4[[#This Row],[Simulated Live Weights]]+NORMINV(RAND(),0,'Machine 2'!$G$22)</f>
        <v>253.28015017341562</v>
      </c>
      <c r="H859">
        <f t="shared" ca="1" si="39"/>
        <v>186.22861596720986</v>
      </c>
      <c r="J859">
        <f ca="1">Table5[[#This Row],[Apply Oven Model On Half Of Machine 1 And Half Of Machine 2]]+NORMINV(RAND(),0,Oven!$G$22)</f>
        <v>184.70469083454051</v>
      </c>
      <c r="L859" s="11">
        <f t="shared" ca="1" si="41"/>
        <v>228.43264250270937</v>
      </c>
      <c r="M859">
        <f ca="1">Table5[[#This Row],[Apply Oven Model On Half Of Machine 1 And Half Of Machine 2]]+NORMINV(RAND(),0,Oven!$G$22)</f>
        <v>189.39900334831711</v>
      </c>
    </row>
    <row r="860" spans="1:13" x14ac:dyDescent="0.25">
      <c r="A860">
        <v>855</v>
      </c>
      <c r="B860">
        <f t="shared" ca="1" si="40"/>
        <v>242.89093310513783</v>
      </c>
      <c r="C860">
        <f ca="1">(1.247 * Table4[[#This Row],[Simulated Live Weights]] ) + 33.009</f>
        <v>335.89399358210693</v>
      </c>
      <c r="D860">
        <f ca="1">(1.3932*Table4[[#This Row],[Simulated Live Weights]])+5.316</f>
        <v>343.71164800207799</v>
      </c>
      <c r="E860">
        <f ca="1">Table4[[#This Row],[Apply Machine 1 Model]]+NORMINV(RAND(),0,'Machine 1'!$G$22)</f>
        <v>332.02190717203678</v>
      </c>
      <c r="F860">
        <f ca="1">Table4[[#This Row],[Simulated Live Weights]]+NORMINV(RAND(),0,'Machine 2'!$G$22)</f>
        <v>251.1810012628666</v>
      </c>
      <c r="H860">
        <f t="shared" ca="1" si="39"/>
        <v>181.87178740733697</v>
      </c>
      <c r="J860">
        <f ca="1">Table5[[#This Row],[Apply Oven Model On Half Of Machine 1 And Half Of Machine 2]]+NORMINV(RAND(),0,Oven!$G$22)</f>
        <v>179.25982751405164</v>
      </c>
      <c r="L860" s="10">
        <f t="shared" ca="1" si="41"/>
        <v>241.74970561866573</v>
      </c>
      <c r="M860">
        <f ca="1">Table5[[#This Row],[Apply Oven Model On Half Of Machine 1 And Half Of Machine 2]]+NORMINV(RAND(),0,Oven!$G$22)</f>
        <v>172.37567507114619</v>
      </c>
    </row>
    <row r="861" spans="1:13" x14ac:dyDescent="0.25">
      <c r="A861">
        <v>856</v>
      </c>
      <c r="B861">
        <f t="shared" ca="1" si="40"/>
        <v>265.35648280937232</v>
      </c>
      <c r="C861">
        <f ca="1">(1.247 * Table4[[#This Row],[Simulated Live Weights]] ) + 33.009</f>
        <v>363.90853406328733</v>
      </c>
      <c r="D861">
        <f ca="1">(1.3932*Table4[[#This Row],[Simulated Live Weights]])+5.316</f>
        <v>375.0106518500175</v>
      </c>
      <c r="E861">
        <f ca="1">Table4[[#This Row],[Apply Machine 1 Model]]+NORMINV(RAND(),0,'Machine 1'!$G$22)</f>
        <v>364.97248143535143</v>
      </c>
      <c r="F861">
        <f ca="1">Table4[[#This Row],[Simulated Live Weights]]+NORMINV(RAND(),0,'Machine 2'!$G$22)</f>
        <v>261.00677923560482</v>
      </c>
      <c r="H861">
        <f t="shared" ca="1" si="39"/>
        <v>183.08288309857824</v>
      </c>
      <c r="J861">
        <f ca="1">Table5[[#This Row],[Apply Oven Model On Half Of Machine 1 And Half Of Machine 2]]+NORMINV(RAND(),0,Oven!$G$22)</f>
        <v>182.03970306549439</v>
      </c>
      <c r="L861" s="11">
        <f t="shared" ca="1" si="41"/>
        <v>245.2231541807908</v>
      </c>
      <c r="M861">
        <f ca="1">Table5[[#This Row],[Apply Oven Model On Half Of Machine 1 And Half Of Machine 2]]+NORMINV(RAND(),0,Oven!$G$22)</f>
        <v>187.26239104469241</v>
      </c>
    </row>
    <row r="862" spans="1:13" x14ac:dyDescent="0.25">
      <c r="A862">
        <v>857</v>
      </c>
      <c r="B862">
        <f t="shared" ca="1" si="40"/>
        <v>262.19967007903722</v>
      </c>
      <c r="C862">
        <f ca="1">(1.247 * Table4[[#This Row],[Simulated Live Weights]] ) + 33.009</f>
        <v>359.97198858855944</v>
      </c>
      <c r="D862">
        <f ca="1">(1.3932*Table4[[#This Row],[Simulated Live Weights]])+5.316</f>
        <v>370.61258035411464</v>
      </c>
      <c r="E862">
        <f ca="1">Table4[[#This Row],[Apply Machine 1 Model]]+NORMINV(RAND(),0,'Machine 1'!$G$22)</f>
        <v>352.35579962851386</v>
      </c>
      <c r="F862">
        <f ca="1">Table4[[#This Row],[Simulated Live Weights]]+NORMINV(RAND(),0,'Machine 2'!$G$22)</f>
        <v>269.32664171246427</v>
      </c>
      <c r="H862">
        <f t="shared" ca="1" si="39"/>
        <v>173.1942940247055</v>
      </c>
      <c r="J862">
        <f ca="1">Table5[[#This Row],[Apply Oven Model On Half Of Machine 1 And Half Of Machine 2]]+NORMINV(RAND(),0,Oven!$G$22)</f>
        <v>168.22327898410686</v>
      </c>
      <c r="L862" s="10">
        <f t="shared" ca="1" si="41"/>
        <v>265.02691973117209</v>
      </c>
      <c r="M862">
        <f ca="1">Table5[[#This Row],[Apply Oven Model On Half Of Machine 1 And Half Of Machine 2]]+NORMINV(RAND(),0,Oven!$G$22)</f>
        <v>177.86337101856054</v>
      </c>
    </row>
    <row r="863" spans="1:13" x14ac:dyDescent="0.25">
      <c r="A863">
        <v>858</v>
      </c>
      <c r="B863">
        <f t="shared" ca="1" si="40"/>
        <v>269.9801666229252</v>
      </c>
      <c r="C863">
        <f ca="1">(1.247 * Table4[[#This Row],[Simulated Live Weights]] ) + 33.009</f>
        <v>369.67426777878774</v>
      </c>
      <c r="D863">
        <f ca="1">(1.3932*Table4[[#This Row],[Simulated Live Weights]])+5.316</f>
        <v>381.45236813905933</v>
      </c>
      <c r="E863">
        <f ca="1">Table4[[#This Row],[Apply Machine 1 Model]]+NORMINV(RAND(),0,'Machine 1'!$G$22)</f>
        <v>369.06105863262047</v>
      </c>
      <c r="F863">
        <f ca="1">Table4[[#This Row],[Simulated Live Weights]]+NORMINV(RAND(),0,'Machine 2'!$G$22)</f>
        <v>277.83098753914828</v>
      </c>
      <c r="H863">
        <f t="shared" ca="1" si="39"/>
        <v>177.35844384219104</v>
      </c>
      <c r="J863">
        <f ca="1">Table5[[#This Row],[Apply Oven Model On Half Of Machine 1 And Half Of Machine 2]]+NORMINV(RAND(),0,Oven!$G$22)</f>
        <v>174.68767063727699</v>
      </c>
      <c r="L863" s="11">
        <f t="shared" ca="1" si="41"/>
        <v>259.47269927822191</v>
      </c>
      <c r="M863">
        <f ca="1">Table5[[#This Row],[Apply Oven Model On Half Of Machine 1 And Half Of Machine 2]]+NORMINV(RAND(),0,Oven!$G$22)</f>
        <v>178.94336447332921</v>
      </c>
    </row>
    <row r="864" spans="1:13" x14ac:dyDescent="0.25">
      <c r="A864">
        <v>859</v>
      </c>
      <c r="B864">
        <f t="shared" ca="1" si="40"/>
        <v>230.08295524913302</v>
      </c>
      <c r="C864">
        <f ca="1">(1.247 * Table4[[#This Row],[Simulated Live Weights]] ) + 33.009</f>
        <v>319.9224451956689</v>
      </c>
      <c r="D864">
        <f ca="1">(1.3932*Table4[[#This Row],[Simulated Live Weights]])+5.316</f>
        <v>325.86757325309208</v>
      </c>
      <c r="E864">
        <f ca="1">Table4[[#This Row],[Apply Machine 1 Model]]+NORMINV(RAND(),0,'Machine 1'!$G$22)</f>
        <v>321.46492934484712</v>
      </c>
      <c r="F864">
        <f ca="1">Table4[[#This Row],[Simulated Live Weights]]+NORMINV(RAND(),0,'Machine 2'!$G$22)</f>
        <v>219.83716812575125</v>
      </c>
      <c r="H864">
        <f t="shared" ca="1" si="39"/>
        <v>183.21331679794798</v>
      </c>
      <c r="J864">
        <f ca="1">Table5[[#This Row],[Apply Oven Model On Half Of Machine 1 And Half Of Machine 2]]+NORMINV(RAND(),0,Oven!$G$22)</f>
        <v>174.42376144901013</v>
      </c>
      <c r="L864" s="10">
        <f t="shared" ca="1" si="41"/>
        <v>253.43927466450228</v>
      </c>
      <c r="M864">
        <f ca="1">Table5[[#This Row],[Apply Oven Model On Half Of Machine 1 And Half Of Machine 2]]+NORMINV(RAND(),0,Oven!$G$22)</f>
        <v>182.02058384891791</v>
      </c>
    </row>
    <row r="865" spans="1:13" x14ac:dyDescent="0.25">
      <c r="A865">
        <v>860</v>
      </c>
      <c r="B865">
        <f t="shared" ca="1" si="40"/>
        <v>252.8625540126458</v>
      </c>
      <c r="C865">
        <f ca="1">(1.247 * Table4[[#This Row],[Simulated Live Weights]] ) + 33.009</f>
        <v>348.32860485376938</v>
      </c>
      <c r="D865">
        <f ca="1">(1.3932*Table4[[#This Row],[Simulated Live Weights]])+5.316</f>
        <v>357.6041102504181</v>
      </c>
      <c r="E865">
        <f ca="1">Table4[[#This Row],[Apply Machine 1 Model]]+NORMINV(RAND(),0,'Machine 1'!$G$22)</f>
        <v>348.38581659186366</v>
      </c>
      <c r="F865">
        <f ca="1">Table4[[#This Row],[Simulated Live Weights]]+NORMINV(RAND(),0,'Machine 2'!$G$22)</f>
        <v>252.52619877630508</v>
      </c>
      <c r="H865">
        <f t="shared" ca="1" si="39"/>
        <v>176.24319322112484</v>
      </c>
      <c r="J865">
        <f ca="1">Table5[[#This Row],[Apply Oven Model On Half Of Machine 1 And Half Of Machine 2]]+NORMINV(RAND(),0,Oven!$G$22)</f>
        <v>172.49860027710571</v>
      </c>
      <c r="L865" s="11">
        <f t="shared" ca="1" si="41"/>
        <v>253.20762303732937</v>
      </c>
      <c r="M865">
        <f ca="1">Table5[[#This Row],[Apply Oven Model On Half Of Machine 1 And Half Of Machine 2]]+NORMINV(RAND(),0,Oven!$G$22)</f>
        <v>182.52494008838295</v>
      </c>
    </row>
    <row r="866" spans="1:13" x14ac:dyDescent="0.25">
      <c r="A866">
        <v>861</v>
      </c>
      <c r="B866">
        <f t="shared" ca="1" si="40"/>
        <v>246.67904948358722</v>
      </c>
      <c r="C866">
        <f ca="1">(1.247 * Table4[[#This Row],[Simulated Live Weights]] ) + 33.009</f>
        <v>340.61777470603329</v>
      </c>
      <c r="D866">
        <f ca="1">(1.3932*Table4[[#This Row],[Simulated Live Weights]])+5.316</f>
        <v>348.98925174053369</v>
      </c>
      <c r="E866">
        <f ca="1">Table4[[#This Row],[Apply Machine 1 Model]]+NORMINV(RAND(),0,'Machine 1'!$G$22)</f>
        <v>346.98988844226653</v>
      </c>
      <c r="F866">
        <f ca="1">Table4[[#This Row],[Simulated Live Weights]]+NORMINV(RAND(),0,'Machine 2'!$G$22)</f>
        <v>244.15676670926706</v>
      </c>
      <c r="H866">
        <f t="shared" ref="H866:H929" ca="1" si="42">(-0.1216 * F519) + 209.6</f>
        <v>177.51772864786406</v>
      </c>
      <c r="J866">
        <f ca="1">Table5[[#This Row],[Apply Oven Model On Half Of Machine 1 And Half Of Machine 2]]+NORMINV(RAND(),0,Oven!$G$22)</f>
        <v>164.02390941068219</v>
      </c>
      <c r="L866" s="10">
        <f t="shared" ca="1" si="41"/>
        <v>251.43852232675766</v>
      </c>
      <c r="M866">
        <f ca="1">Table5[[#This Row],[Apply Oven Model On Half Of Machine 1 And Half Of Machine 2]]+NORMINV(RAND(),0,Oven!$G$22)</f>
        <v>181.51808894815329</v>
      </c>
    </row>
    <row r="867" spans="1:13" x14ac:dyDescent="0.25">
      <c r="A867">
        <v>862</v>
      </c>
      <c r="B867">
        <f t="shared" ca="1" si="40"/>
        <v>308.2849083147828</v>
      </c>
      <c r="C867">
        <f ca="1">(1.247 * Table4[[#This Row],[Simulated Live Weights]] ) + 33.009</f>
        <v>417.44028066853417</v>
      </c>
      <c r="D867">
        <f ca="1">(1.3932*Table4[[#This Row],[Simulated Live Weights]])+5.316</f>
        <v>434.81853426415535</v>
      </c>
      <c r="E867">
        <f ca="1">Table4[[#This Row],[Apply Machine 1 Model]]+NORMINV(RAND(),0,'Machine 1'!$G$22)</f>
        <v>416.49937475495102</v>
      </c>
      <c r="F867">
        <f ca="1">Table4[[#This Row],[Simulated Live Weights]]+NORMINV(RAND(),0,'Machine 2'!$G$22)</f>
        <v>306.99577849629458</v>
      </c>
      <c r="H867">
        <f t="shared" ca="1" si="42"/>
        <v>178.71872375628794</v>
      </c>
      <c r="J867">
        <f ca="1">Table5[[#This Row],[Apply Oven Model On Half Of Machine 1 And Half Of Machine 2]]+NORMINV(RAND(),0,Oven!$G$22)</f>
        <v>171.20811332741326</v>
      </c>
      <c r="L867" s="11">
        <f t="shared" ca="1" si="41"/>
        <v>242.24258432164748</v>
      </c>
      <c r="M867">
        <f ca="1">Table5[[#This Row],[Apply Oven Model On Half Of Machine 1 And Half Of Machine 2]]+NORMINV(RAND(),0,Oven!$G$22)</f>
        <v>174.98217067971083</v>
      </c>
    </row>
    <row r="868" spans="1:13" x14ac:dyDescent="0.25">
      <c r="A868">
        <v>863</v>
      </c>
      <c r="B868">
        <f t="shared" ca="1" si="40"/>
        <v>269.13740436139824</v>
      </c>
      <c r="C868">
        <f ca="1">(1.247 * Table4[[#This Row],[Simulated Live Weights]] ) + 33.009</f>
        <v>368.62334323866367</v>
      </c>
      <c r="D868">
        <f ca="1">(1.3932*Table4[[#This Row],[Simulated Live Weights]])+5.316</f>
        <v>380.27823175629999</v>
      </c>
      <c r="E868">
        <f ca="1">Table4[[#This Row],[Apply Machine 1 Model]]+NORMINV(RAND(),0,'Machine 1'!$G$22)</f>
        <v>361.00893185942772</v>
      </c>
      <c r="F868">
        <f ca="1">Table4[[#This Row],[Simulated Live Weights]]+NORMINV(RAND(),0,'Machine 2'!$G$22)</f>
        <v>273.74598956725492</v>
      </c>
      <c r="H868">
        <f t="shared" ca="1" si="42"/>
        <v>179.74012884766958</v>
      </c>
      <c r="J868">
        <f ca="1">Table5[[#This Row],[Apply Oven Model On Half Of Machine 1 And Half Of Machine 2]]+NORMINV(RAND(),0,Oven!$G$22)</f>
        <v>179.16221615672814</v>
      </c>
      <c r="L868" s="10">
        <f t="shared" ca="1" si="41"/>
        <v>230.72403074198076</v>
      </c>
      <c r="M868">
        <f ca="1">Table5[[#This Row],[Apply Oven Model On Half Of Machine 1 And Half Of Machine 2]]+NORMINV(RAND(),0,Oven!$G$22)</f>
        <v>175.74753968567816</v>
      </c>
    </row>
    <row r="869" spans="1:13" x14ac:dyDescent="0.25">
      <c r="A869">
        <v>864</v>
      </c>
      <c r="B869">
        <f t="shared" ca="1" si="40"/>
        <v>266.54420700538969</v>
      </c>
      <c r="C869">
        <f ca="1">(1.247 * Table4[[#This Row],[Simulated Live Weights]] ) + 33.009</f>
        <v>365.38962613572102</v>
      </c>
      <c r="D869">
        <f ca="1">(1.3932*Table4[[#This Row],[Simulated Live Weights]])+5.316</f>
        <v>376.66538919990887</v>
      </c>
      <c r="E869">
        <f ca="1">Table4[[#This Row],[Apply Machine 1 Model]]+NORMINV(RAND(),0,'Machine 1'!$G$22)</f>
        <v>357.84970892454368</v>
      </c>
      <c r="F869">
        <f ca="1">Table4[[#This Row],[Simulated Live Weights]]+NORMINV(RAND(),0,'Machine 2'!$G$22)</f>
        <v>262.09487551082168</v>
      </c>
      <c r="H869">
        <f t="shared" ca="1" si="42"/>
        <v>176.37186526558489</v>
      </c>
      <c r="J869">
        <f ca="1">Table5[[#This Row],[Apply Oven Model On Half Of Machine 1 And Half Of Machine 2]]+NORMINV(RAND(),0,Oven!$G$22)</f>
        <v>184.2523028596691</v>
      </c>
      <c r="L869" s="11">
        <f t="shared" ca="1" si="41"/>
        <v>229.68253668433613</v>
      </c>
      <c r="M869">
        <f ca="1">Table5[[#This Row],[Apply Oven Model On Half Of Machine 1 And Half Of Machine 2]]+NORMINV(RAND(),0,Oven!$G$22)</f>
        <v>177.58291964321771</v>
      </c>
    </row>
    <row r="870" spans="1:13" x14ac:dyDescent="0.25">
      <c r="A870">
        <v>865</v>
      </c>
      <c r="B870">
        <f t="shared" ca="1" si="40"/>
        <v>244.76857836200259</v>
      </c>
      <c r="C870">
        <f ca="1">(1.247 * Table4[[#This Row],[Simulated Live Weights]] ) + 33.009</f>
        <v>338.23541721741725</v>
      </c>
      <c r="D870">
        <f ca="1">(1.3932*Table4[[#This Row],[Simulated Live Weights]])+5.316</f>
        <v>346.32758337394199</v>
      </c>
      <c r="E870">
        <f ca="1">Table4[[#This Row],[Apply Machine 1 Model]]+NORMINV(RAND(),0,'Machine 1'!$G$22)</f>
        <v>342.56234483160284</v>
      </c>
      <c r="F870">
        <f ca="1">Table4[[#This Row],[Simulated Live Weights]]+NORMINV(RAND(),0,'Machine 2'!$G$22)</f>
        <v>245.43225373755334</v>
      </c>
      <c r="H870">
        <f t="shared" ca="1" si="42"/>
        <v>178.24202385763533</v>
      </c>
      <c r="J870">
        <f ca="1">Table5[[#This Row],[Apply Oven Model On Half Of Machine 1 And Half Of Machine 2]]+NORMINV(RAND(),0,Oven!$G$22)</f>
        <v>177.85780510931028</v>
      </c>
      <c r="L870" s="10">
        <f t="shared" ca="1" si="41"/>
        <v>236.16699946818375</v>
      </c>
      <c r="M870">
        <f ca="1">Table5[[#This Row],[Apply Oven Model On Half Of Machine 1 And Half Of Machine 2]]+NORMINV(RAND(),0,Oven!$G$22)</f>
        <v>180.07772186173921</v>
      </c>
    </row>
    <row r="871" spans="1:13" x14ac:dyDescent="0.25">
      <c r="A871">
        <v>866</v>
      </c>
      <c r="B871">
        <f t="shared" ca="1" si="40"/>
        <v>219.92912187261103</v>
      </c>
      <c r="C871">
        <f ca="1">(1.247 * Table4[[#This Row],[Simulated Live Weights]] ) + 33.009</f>
        <v>307.26061497514598</v>
      </c>
      <c r="D871">
        <f ca="1">(1.3932*Table4[[#This Row],[Simulated Live Weights]])+5.316</f>
        <v>311.72125259292164</v>
      </c>
      <c r="E871">
        <f ca="1">Table4[[#This Row],[Apply Machine 1 Model]]+NORMINV(RAND(),0,'Machine 1'!$G$22)</f>
        <v>306.80242944732129</v>
      </c>
      <c r="F871">
        <f ca="1">Table4[[#This Row],[Simulated Live Weights]]+NORMINV(RAND(),0,'Machine 2'!$G$22)</f>
        <v>224.12907125898121</v>
      </c>
      <c r="H871">
        <f t="shared" ca="1" si="42"/>
        <v>179.52754188065018</v>
      </c>
      <c r="J871">
        <f ca="1">Table5[[#This Row],[Apply Oven Model On Half Of Machine 1 And Half Of Machine 2]]+NORMINV(RAND(),0,Oven!$G$22)</f>
        <v>174.76193040613947</v>
      </c>
      <c r="L871" s="11">
        <f t="shared" ca="1" si="41"/>
        <v>235.60849755058717</v>
      </c>
      <c r="M871">
        <f ca="1">Table5[[#This Row],[Apply Oven Model On Half Of Machine 1 And Half Of Machine 2]]+NORMINV(RAND(),0,Oven!$G$22)</f>
        <v>174.11375511428261</v>
      </c>
    </row>
    <row r="872" spans="1:13" x14ac:dyDescent="0.25">
      <c r="A872">
        <v>867</v>
      </c>
      <c r="B872">
        <f t="shared" ca="1" si="40"/>
        <v>222.19849353970019</v>
      </c>
      <c r="C872">
        <f ca="1">(1.247 * Table4[[#This Row],[Simulated Live Weights]] ) + 33.009</f>
        <v>310.09052144400619</v>
      </c>
      <c r="D872">
        <f ca="1">(1.3932*Table4[[#This Row],[Simulated Live Weights]])+5.316</f>
        <v>314.8829411995103</v>
      </c>
      <c r="E872">
        <f ca="1">Table4[[#This Row],[Apply Machine 1 Model]]+NORMINV(RAND(),0,'Machine 1'!$G$22)</f>
        <v>307.39754182668275</v>
      </c>
      <c r="F872">
        <f ca="1">Table4[[#This Row],[Simulated Live Weights]]+NORMINV(RAND(),0,'Machine 2'!$G$22)</f>
        <v>214.61122614432182</v>
      </c>
      <c r="H872">
        <f t="shared" ca="1" si="42"/>
        <v>180.35160314939651</v>
      </c>
      <c r="J872">
        <f ca="1">Table5[[#This Row],[Apply Oven Model On Half Of Machine 1 And Half Of Machine 2]]+NORMINV(RAND(),0,Oven!$G$22)</f>
        <v>185.40499145602527</v>
      </c>
      <c r="L872" s="10">
        <f t="shared" ca="1" si="41"/>
        <v>227.44089640411852</v>
      </c>
      <c r="M872">
        <f ca="1">Table5[[#This Row],[Apply Oven Model On Half Of Machine 1 And Half Of Machine 2]]+NORMINV(RAND(),0,Oven!$G$22)</f>
        <v>186.21080918942505</v>
      </c>
    </row>
    <row r="873" spans="1:13" x14ac:dyDescent="0.25">
      <c r="A873">
        <v>868</v>
      </c>
      <c r="B873">
        <f t="shared" ca="1" si="40"/>
        <v>291.06746738363603</v>
      </c>
      <c r="C873">
        <f ca="1">(1.247 * Table4[[#This Row],[Simulated Live Weights]] ) + 33.009</f>
        <v>395.9701318273942</v>
      </c>
      <c r="D873">
        <f ca="1">(1.3932*Table4[[#This Row],[Simulated Live Weights]])+5.316</f>
        <v>410.83119555888169</v>
      </c>
      <c r="E873">
        <f ca="1">Table4[[#This Row],[Apply Machine 1 Model]]+NORMINV(RAND(),0,'Machine 1'!$G$22)</f>
        <v>392.7826345468996</v>
      </c>
      <c r="F873">
        <f ca="1">Table4[[#This Row],[Simulated Live Weights]]+NORMINV(RAND(),0,'Machine 2'!$G$22)</f>
        <v>292.2197943626835</v>
      </c>
      <c r="H873">
        <f t="shared" ca="1" si="42"/>
        <v>186.14249761292359</v>
      </c>
      <c r="J873">
        <f ca="1">Table5[[#This Row],[Apply Oven Model On Half Of Machine 1 And Half Of Machine 2]]+NORMINV(RAND(),0,Oven!$G$22)</f>
        <v>193.26140998384309</v>
      </c>
      <c r="L873" s="11">
        <f t="shared" ca="1" si="41"/>
        <v>257.3964003339446</v>
      </c>
      <c r="M873">
        <f ca="1">Table5[[#This Row],[Apply Oven Model On Half Of Machine 1 And Half Of Machine 2]]+NORMINV(RAND(),0,Oven!$G$22)</f>
        <v>181.10699076548318</v>
      </c>
    </row>
    <row r="874" spans="1:13" x14ac:dyDescent="0.25">
      <c r="A874">
        <v>869</v>
      </c>
      <c r="B874">
        <f t="shared" ca="1" si="40"/>
        <v>215.53315841759226</v>
      </c>
      <c r="C874">
        <f ca="1">(1.247 * Table4[[#This Row],[Simulated Live Weights]] ) + 33.009</f>
        <v>301.77884854673761</v>
      </c>
      <c r="D874">
        <f ca="1">(1.3932*Table4[[#This Row],[Simulated Live Weights]])+5.316</f>
        <v>305.59679630738952</v>
      </c>
      <c r="E874">
        <f ca="1">Table4[[#This Row],[Apply Machine 1 Model]]+NORMINV(RAND(),0,'Machine 1'!$G$22)</f>
        <v>302.7451018548295</v>
      </c>
      <c r="F874">
        <f ca="1">Table4[[#This Row],[Simulated Live Weights]]+NORMINV(RAND(),0,'Machine 2'!$G$22)</f>
        <v>212.89626693532392</v>
      </c>
      <c r="H874">
        <f t="shared" ca="1" si="42"/>
        <v>178.60729490947153</v>
      </c>
      <c r="J874">
        <f ca="1">Table5[[#This Row],[Apply Oven Model On Half Of Machine 1 And Half Of Machine 2]]+NORMINV(RAND(),0,Oven!$G$22)</f>
        <v>184.96945426815071</v>
      </c>
      <c r="L874" s="10">
        <f t="shared" ca="1" si="41"/>
        <v>291.52532050368893</v>
      </c>
      <c r="M874">
        <f ca="1">Table5[[#This Row],[Apply Oven Model On Half Of Machine 1 And Half Of Machine 2]]+NORMINV(RAND(),0,Oven!$G$22)</f>
        <v>183.00449793438</v>
      </c>
    </row>
    <row r="875" spans="1:13" x14ac:dyDescent="0.25">
      <c r="A875">
        <v>870</v>
      </c>
      <c r="B875">
        <f t="shared" ca="1" si="40"/>
        <v>275.77275406504378</v>
      </c>
      <c r="C875">
        <f ca="1">(1.247 * Table4[[#This Row],[Simulated Live Weights]] ) + 33.009</f>
        <v>376.89762431910964</v>
      </c>
      <c r="D875">
        <f ca="1">(1.3932*Table4[[#This Row],[Simulated Live Weights]])+5.316</f>
        <v>389.52260096341899</v>
      </c>
      <c r="E875">
        <f ca="1">Table4[[#This Row],[Apply Machine 1 Model]]+NORMINV(RAND(),0,'Machine 1'!$G$22)</f>
        <v>374.67885680502889</v>
      </c>
      <c r="F875">
        <f ca="1">Table4[[#This Row],[Simulated Live Weights]]+NORMINV(RAND(),0,'Machine 2'!$G$22)</f>
        <v>274.61658045310048</v>
      </c>
      <c r="H875">
        <f t="shared" ca="1" si="42"/>
        <v>178.034785990389</v>
      </c>
      <c r="J875">
        <f ca="1">Table5[[#This Row],[Apply Oven Model On Half Of Machine 1 And Half Of Machine 2]]+NORMINV(RAND(),0,Oven!$G$22)</f>
        <v>177.27612848456383</v>
      </c>
      <c r="L875" s="11">
        <f t="shared" ca="1" si="41"/>
        <v>256.25063491205543</v>
      </c>
      <c r="M875">
        <f ca="1">Table5[[#This Row],[Apply Oven Model On Half Of Machine 1 And Half Of Machine 2]]+NORMINV(RAND(),0,Oven!$G$22)</f>
        <v>181.42893667901001</v>
      </c>
    </row>
    <row r="876" spans="1:13" x14ac:dyDescent="0.25">
      <c r="A876">
        <v>871</v>
      </c>
      <c r="B876">
        <f t="shared" ca="1" si="40"/>
        <v>219.72232387418427</v>
      </c>
      <c r="C876">
        <f ca="1">(1.247 * Table4[[#This Row],[Simulated Live Weights]] ) + 33.009</f>
        <v>307.0027378711078</v>
      </c>
      <c r="D876">
        <f ca="1">(1.3932*Table4[[#This Row],[Simulated Live Weights]])+5.316</f>
        <v>311.43314162151347</v>
      </c>
      <c r="E876">
        <f ca="1">Table4[[#This Row],[Apply Machine 1 Model]]+NORMINV(RAND(),0,'Machine 1'!$G$22)</f>
        <v>302.72914220381688</v>
      </c>
      <c r="F876">
        <f ca="1">Table4[[#This Row],[Simulated Live Weights]]+NORMINV(RAND(),0,'Machine 2'!$G$22)</f>
        <v>214.22726457800101</v>
      </c>
      <c r="H876">
        <f t="shared" ca="1" si="42"/>
        <v>180.08095758526082</v>
      </c>
      <c r="J876">
        <f ca="1">Table5[[#This Row],[Apply Oven Model On Half Of Machine 1 And Half Of Machine 2]]+NORMINV(RAND(),0,Oven!$G$22)</f>
        <v>175.76225381333799</v>
      </c>
      <c r="L876" s="10">
        <f t="shared" ca="1" si="41"/>
        <v>247.32154483671704</v>
      </c>
      <c r="M876">
        <f ca="1">Table5[[#This Row],[Apply Oven Model On Half Of Machine 1 And Half Of Machine 2]]+NORMINV(RAND(),0,Oven!$G$22)</f>
        <v>181.12943289551617</v>
      </c>
    </row>
    <row r="877" spans="1:13" x14ac:dyDescent="0.25">
      <c r="A877">
        <v>872</v>
      </c>
      <c r="B877">
        <f t="shared" ca="1" si="40"/>
        <v>234.4200712376244</v>
      </c>
      <c r="C877">
        <f ca="1">(1.247 * Table4[[#This Row],[Simulated Live Weights]] ) + 33.009</f>
        <v>325.33082883331764</v>
      </c>
      <c r="D877">
        <f ca="1">(1.3932*Table4[[#This Row],[Simulated Live Weights]])+5.316</f>
        <v>331.91004324825826</v>
      </c>
      <c r="E877">
        <f ca="1">Table4[[#This Row],[Apply Machine 1 Model]]+NORMINV(RAND(),0,'Machine 1'!$G$22)</f>
        <v>322.54077279268455</v>
      </c>
      <c r="F877">
        <f ca="1">Table4[[#This Row],[Simulated Live Weights]]+NORMINV(RAND(),0,'Machine 2'!$G$22)</f>
        <v>239.26947854741448</v>
      </c>
      <c r="H877">
        <f t="shared" ca="1" si="42"/>
        <v>176.51647516203502</v>
      </c>
      <c r="J877">
        <f ca="1">Table5[[#This Row],[Apply Oven Model On Half Of Machine 1 And Half Of Machine 2]]+NORMINV(RAND(),0,Oven!$G$22)</f>
        <v>191.72118545718396</v>
      </c>
      <c r="L877" s="11">
        <f t="shared" ca="1" si="41"/>
        <v>249.63518951308239</v>
      </c>
      <c r="M877">
        <f ca="1">Table5[[#This Row],[Apply Oven Model On Half Of Machine 1 And Half Of Machine 2]]+NORMINV(RAND(),0,Oven!$G$22)</f>
        <v>168.04091433741348</v>
      </c>
    </row>
    <row r="878" spans="1:13" x14ac:dyDescent="0.25">
      <c r="A878">
        <v>873</v>
      </c>
      <c r="B878">
        <f t="shared" ca="1" si="40"/>
        <v>247.53032735604424</v>
      </c>
      <c r="C878">
        <f ca="1">(1.247 * Table4[[#This Row],[Simulated Live Weights]] ) + 33.009</f>
        <v>341.6793182129872</v>
      </c>
      <c r="D878">
        <f ca="1">(1.3932*Table4[[#This Row],[Simulated Live Weights]])+5.316</f>
        <v>350.1752520724408</v>
      </c>
      <c r="E878">
        <f ca="1">Table4[[#This Row],[Apply Machine 1 Model]]+NORMINV(RAND(),0,'Machine 1'!$G$22)</f>
        <v>337.07247420177174</v>
      </c>
      <c r="F878">
        <f ca="1">Table4[[#This Row],[Simulated Live Weights]]+NORMINV(RAND(),0,'Machine 2'!$G$22)</f>
        <v>250.06340588573181</v>
      </c>
      <c r="H878">
        <f t="shared" ca="1" si="42"/>
        <v>180.02015463977489</v>
      </c>
      <c r="J878">
        <f ca="1">Table5[[#This Row],[Apply Oven Model On Half Of Machine 1 And Half Of Machine 2]]+NORMINV(RAND(),0,Oven!$G$22)</f>
        <v>175.96075736309504</v>
      </c>
      <c r="L878" s="10">
        <f t="shared" ca="1" si="41"/>
        <v>267.66995759907905</v>
      </c>
      <c r="M878">
        <f ca="1">Table5[[#This Row],[Apply Oven Model On Half Of Machine 1 And Half Of Machine 2]]+NORMINV(RAND(),0,Oven!$G$22)</f>
        <v>182.86286120767312</v>
      </c>
    </row>
    <row r="879" spans="1:13" x14ac:dyDescent="0.25">
      <c r="A879">
        <v>874</v>
      </c>
      <c r="B879">
        <f t="shared" ca="1" si="40"/>
        <v>244.84360724010469</v>
      </c>
      <c r="C879">
        <f ca="1">(1.247 * Table4[[#This Row],[Simulated Live Weights]] ) + 33.009</f>
        <v>338.32897822841056</v>
      </c>
      <c r="D879">
        <f ca="1">(1.3932*Table4[[#This Row],[Simulated Live Weights]])+5.316</f>
        <v>346.43211360691384</v>
      </c>
      <c r="E879">
        <f ca="1">Table4[[#This Row],[Apply Machine 1 Model]]+NORMINV(RAND(),0,'Machine 1'!$G$22)</f>
        <v>329.97338924136852</v>
      </c>
      <c r="F879">
        <f ca="1">Table4[[#This Row],[Simulated Live Weights]]+NORMINV(RAND(),0,'Machine 2'!$G$22)</f>
        <v>244.4486428145656</v>
      </c>
      <c r="H879">
        <f t="shared" ca="1" si="42"/>
        <v>183.46877553275982</v>
      </c>
      <c r="J879">
        <f ca="1">Table5[[#This Row],[Apply Oven Model On Half Of Machine 1 And Half Of Machine 2]]+NORMINV(RAND(),0,Oven!$G$22)</f>
        <v>177.9933662215166</v>
      </c>
      <c r="L879" s="11">
        <f t="shared" ca="1" si="41"/>
        <v>239.01847199224508</v>
      </c>
      <c r="M879">
        <f ca="1">Table5[[#This Row],[Apply Oven Model On Half Of Machine 1 And Half Of Machine 2]]+NORMINV(RAND(),0,Oven!$G$22)</f>
        <v>193.98297991604443</v>
      </c>
    </row>
    <row r="880" spans="1:13" x14ac:dyDescent="0.25">
      <c r="A880">
        <v>875</v>
      </c>
      <c r="B880">
        <f t="shared" ca="1" si="40"/>
        <v>254.5404051927874</v>
      </c>
      <c r="C880">
        <f ca="1">(1.247 * Table4[[#This Row],[Simulated Live Weights]] ) + 33.009</f>
        <v>350.42088527540591</v>
      </c>
      <c r="D880">
        <f ca="1">(1.3932*Table4[[#This Row],[Simulated Live Weights]])+5.316</f>
        <v>359.94169251459141</v>
      </c>
      <c r="E880">
        <f ca="1">Table4[[#This Row],[Apply Machine 1 Model]]+NORMINV(RAND(),0,'Machine 1'!$G$22)</f>
        <v>349.02212932722904</v>
      </c>
      <c r="F880">
        <f ca="1">Table4[[#This Row],[Simulated Live Weights]]+NORMINV(RAND(),0,'Machine 2'!$G$22)</f>
        <v>251.43056778699409</v>
      </c>
      <c r="H880">
        <f t="shared" ca="1" si="42"/>
        <v>177.6927574111848</v>
      </c>
      <c r="J880">
        <f ca="1">Table5[[#This Row],[Apply Oven Model On Half Of Machine 1 And Half Of Machine 2]]+NORMINV(RAND(),0,Oven!$G$22)</f>
        <v>167.90563365338707</v>
      </c>
      <c r="L880" s="10">
        <f t="shared" ca="1" si="41"/>
        <v>285.98870381359819</v>
      </c>
      <c r="M880">
        <f ca="1">Table5[[#This Row],[Apply Oven Model On Half Of Machine 1 And Half Of Machine 2]]+NORMINV(RAND(),0,Oven!$G$22)</f>
        <v>182.47022729525935</v>
      </c>
    </row>
    <row r="881" spans="1:13" x14ac:dyDescent="0.25">
      <c r="A881">
        <v>876</v>
      </c>
      <c r="B881">
        <f t="shared" ca="1" si="40"/>
        <v>250.51688313047137</v>
      </c>
      <c r="C881">
        <f ca="1">(1.247 * Table4[[#This Row],[Simulated Live Weights]] ) + 33.009</f>
        <v>345.40355326369786</v>
      </c>
      <c r="D881">
        <f ca="1">(1.3932*Table4[[#This Row],[Simulated Live Weights]])+5.316</f>
        <v>354.33612157737269</v>
      </c>
      <c r="E881">
        <f ca="1">Table4[[#This Row],[Apply Machine 1 Model]]+NORMINV(RAND(),0,'Machine 1'!$G$22)</f>
        <v>343.51149863756638</v>
      </c>
      <c r="F881">
        <f ca="1">Table4[[#This Row],[Simulated Live Weights]]+NORMINV(RAND(),0,'Machine 2'!$G$22)</f>
        <v>250.71561370939611</v>
      </c>
      <c r="H881">
        <f t="shared" ca="1" si="42"/>
        <v>179.53885258055243</v>
      </c>
      <c r="J881">
        <f ca="1">Table5[[#This Row],[Apply Oven Model On Half Of Machine 1 And Half Of Machine 2]]+NORMINV(RAND(),0,Oven!$G$22)</f>
        <v>183.10791878729788</v>
      </c>
      <c r="L881" s="11">
        <f t="shared" ca="1" si="41"/>
        <v>308.41101879382069</v>
      </c>
      <c r="M881">
        <f ca="1">Table5[[#This Row],[Apply Oven Model On Half Of Machine 1 And Half Of Machine 2]]+NORMINV(RAND(),0,Oven!$G$22)</f>
        <v>178.44387436696587</v>
      </c>
    </row>
    <row r="882" spans="1:13" x14ac:dyDescent="0.25">
      <c r="A882">
        <v>877</v>
      </c>
      <c r="B882">
        <f t="shared" ca="1" si="40"/>
        <v>280.03599821366026</v>
      </c>
      <c r="C882">
        <f ca="1">(1.247 * Table4[[#This Row],[Simulated Live Weights]] ) + 33.009</f>
        <v>382.21388977243441</v>
      </c>
      <c r="D882">
        <f ca="1">(1.3932*Table4[[#This Row],[Simulated Live Weights]])+5.316</f>
        <v>395.46215271127147</v>
      </c>
      <c r="E882">
        <f ca="1">Table4[[#This Row],[Apply Machine 1 Model]]+NORMINV(RAND(),0,'Machine 1'!$G$22)</f>
        <v>381.12389391983567</v>
      </c>
      <c r="F882">
        <f ca="1">Table4[[#This Row],[Simulated Live Weights]]+NORMINV(RAND(),0,'Machine 2'!$G$22)</f>
        <v>275.18469842283355</v>
      </c>
      <c r="H882">
        <f t="shared" ca="1" si="42"/>
        <v>178.64370791258111</v>
      </c>
      <c r="J882">
        <f ca="1">Table5[[#This Row],[Apply Oven Model On Half Of Machine 1 And Half Of Machine 2]]+NORMINV(RAND(),0,Oven!$G$22)</f>
        <v>178.78396373668579</v>
      </c>
      <c r="L882" s="10">
        <f t="shared" ca="1" si="41"/>
        <v>242.17545292999165</v>
      </c>
      <c r="M882">
        <f ca="1">Table5[[#This Row],[Apply Oven Model On Half Of Machine 1 And Half Of Machine 2]]+NORMINV(RAND(),0,Oven!$G$22)</f>
        <v>190.01811248599699</v>
      </c>
    </row>
    <row r="883" spans="1:13" x14ac:dyDescent="0.25">
      <c r="A883">
        <v>878</v>
      </c>
      <c r="B883">
        <f t="shared" ca="1" si="40"/>
        <v>239.95082768286028</v>
      </c>
      <c r="C883">
        <f ca="1">(1.247 * Table4[[#This Row],[Simulated Live Weights]] ) + 33.009</f>
        <v>332.22768212052682</v>
      </c>
      <c r="D883">
        <f ca="1">(1.3932*Table4[[#This Row],[Simulated Live Weights]])+5.316</f>
        <v>339.61549312776089</v>
      </c>
      <c r="E883">
        <f ca="1">Table4[[#This Row],[Apply Machine 1 Model]]+NORMINV(RAND(),0,'Machine 1'!$G$22)</f>
        <v>339.10777400831847</v>
      </c>
      <c r="F883">
        <f ca="1">Table4[[#This Row],[Simulated Live Weights]]+NORMINV(RAND(),0,'Machine 2'!$G$22)</f>
        <v>242.24795895878404</v>
      </c>
      <c r="H883">
        <f t="shared" ca="1" si="42"/>
        <v>177.44643645240529</v>
      </c>
      <c r="J883">
        <f ca="1">Table5[[#This Row],[Apply Oven Model On Half Of Machine 1 And Half Of Machine 2]]+NORMINV(RAND(),0,Oven!$G$22)</f>
        <v>177.21422374575616</v>
      </c>
      <c r="L883" s="11">
        <f t="shared" ca="1" si="41"/>
        <v>268.99798030903662</v>
      </c>
      <c r="M883">
        <f ca="1">Table5[[#This Row],[Apply Oven Model On Half Of Machine 1 And Half Of Machine 2]]+NORMINV(RAND(),0,Oven!$G$22)</f>
        <v>169.22663074340363</v>
      </c>
    </row>
    <row r="884" spans="1:13" x14ac:dyDescent="0.25">
      <c r="A884">
        <v>879</v>
      </c>
      <c r="B884">
        <f t="shared" ca="1" si="40"/>
        <v>257.52878690468214</v>
      </c>
      <c r="C884">
        <f ca="1">(1.247 * Table4[[#This Row],[Simulated Live Weights]] ) + 33.009</f>
        <v>354.14739727013864</v>
      </c>
      <c r="D884">
        <f ca="1">(1.3932*Table4[[#This Row],[Simulated Live Weights]])+5.316</f>
        <v>364.10510591560313</v>
      </c>
      <c r="E884">
        <f ca="1">Table4[[#This Row],[Apply Machine 1 Model]]+NORMINV(RAND(),0,'Machine 1'!$G$22)</f>
        <v>356.96344929331008</v>
      </c>
      <c r="F884">
        <f ca="1">Table4[[#This Row],[Simulated Live Weights]]+NORMINV(RAND(),0,'Machine 2'!$G$22)</f>
        <v>253.28881210701218</v>
      </c>
      <c r="H884">
        <f t="shared" ca="1" si="42"/>
        <v>178.79641529542539</v>
      </c>
      <c r="J884">
        <f ca="1">Table5[[#This Row],[Apply Oven Model On Half Of Machine 1 And Half Of Machine 2]]+NORMINV(RAND(),0,Oven!$G$22)</f>
        <v>184.07823955854187</v>
      </c>
      <c r="L884" s="10">
        <f t="shared" ca="1" si="41"/>
        <v>267.90373772874551</v>
      </c>
      <c r="M884">
        <f ca="1">Table5[[#This Row],[Apply Oven Model On Half Of Machine 1 And Half Of Machine 2]]+NORMINV(RAND(),0,Oven!$G$22)</f>
        <v>181.91513360817828</v>
      </c>
    </row>
    <row r="885" spans="1:13" x14ac:dyDescent="0.25">
      <c r="A885">
        <v>880</v>
      </c>
      <c r="B885">
        <f t="shared" ca="1" si="40"/>
        <v>271.25144091799427</v>
      </c>
      <c r="C885">
        <f ca="1">(1.247 * Table4[[#This Row],[Simulated Live Weights]] ) + 33.009</f>
        <v>371.25954682473889</v>
      </c>
      <c r="D885">
        <f ca="1">(1.3932*Table4[[#This Row],[Simulated Live Weights]])+5.316</f>
        <v>383.22350748694959</v>
      </c>
      <c r="E885">
        <f ca="1">Table4[[#This Row],[Apply Machine 1 Model]]+NORMINV(RAND(),0,'Machine 1'!$G$22)</f>
        <v>366.33291075116563</v>
      </c>
      <c r="F885">
        <f ca="1">Table4[[#This Row],[Simulated Live Weights]]+NORMINV(RAND(),0,'Machine 2'!$G$22)</f>
        <v>268.54817718036509</v>
      </c>
      <c r="H885">
        <f t="shared" ca="1" si="42"/>
        <v>178.41132261713986</v>
      </c>
      <c r="J885">
        <f ca="1">Table5[[#This Row],[Apply Oven Model On Half Of Machine 1 And Half Of Machine 2]]+NORMINV(RAND(),0,Oven!$G$22)</f>
        <v>166.32415605650638</v>
      </c>
      <c r="L885" s="11">
        <f t="shared" ca="1" si="41"/>
        <v>214.11245921661197</v>
      </c>
      <c r="M885">
        <f ca="1">Table5[[#This Row],[Apply Oven Model On Half Of Machine 1 And Half Of Machine 2]]+NORMINV(RAND(),0,Oven!$G$22)</f>
        <v>173.50336824903175</v>
      </c>
    </row>
    <row r="886" spans="1:13" x14ac:dyDescent="0.25">
      <c r="A886">
        <v>881</v>
      </c>
      <c r="B886">
        <f t="shared" ca="1" si="40"/>
        <v>251.62682085374769</v>
      </c>
      <c r="C886">
        <f ca="1">(1.247 * Table4[[#This Row],[Simulated Live Weights]] ) + 33.009</f>
        <v>346.78764560462344</v>
      </c>
      <c r="D886">
        <f ca="1">(1.3932*Table4[[#This Row],[Simulated Live Weights]])+5.316</f>
        <v>355.88248681344123</v>
      </c>
      <c r="E886">
        <f ca="1">Table4[[#This Row],[Apply Machine 1 Model]]+NORMINV(RAND(),0,'Machine 1'!$G$22)</f>
        <v>351.21004318836026</v>
      </c>
      <c r="F886">
        <f ca="1">Table4[[#This Row],[Simulated Live Weights]]+NORMINV(RAND(),0,'Machine 2'!$G$22)</f>
        <v>254.15816634343579</v>
      </c>
      <c r="H886">
        <f t="shared" ca="1" si="42"/>
        <v>175.8403831198234</v>
      </c>
      <c r="J886">
        <f ca="1">Table5[[#This Row],[Apply Oven Model On Half Of Machine 1 And Half Of Machine 2]]+NORMINV(RAND(),0,Oven!$G$22)</f>
        <v>172.27761616725968</v>
      </c>
      <c r="L886" s="10">
        <f t="shared" ca="1" si="41"/>
        <v>272.12210253342067</v>
      </c>
      <c r="M886">
        <f ca="1">Table5[[#This Row],[Apply Oven Model On Half Of Machine 1 And Half Of Machine 2]]+NORMINV(RAND(),0,Oven!$G$22)</f>
        <v>175.24690876006932</v>
      </c>
    </row>
    <row r="887" spans="1:13" x14ac:dyDescent="0.25">
      <c r="A887">
        <v>882</v>
      </c>
      <c r="B887">
        <f t="shared" ca="1" si="40"/>
        <v>242.16442426562307</v>
      </c>
      <c r="C887">
        <f ca="1">(1.247 * Table4[[#This Row],[Simulated Live Weights]] ) + 33.009</f>
        <v>334.988037059232</v>
      </c>
      <c r="D887">
        <f ca="1">(1.3932*Table4[[#This Row],[Simulated Live Weights]])+5.316</f>
        <v>342.69947588686603</v>
      </c>
      <c r="E887">
        <f ca="1">Table4[[#This Row],[Apply Machine 1 Model]]+NORMINV(RAND(),0,'Machine 1'!$G$22)</f>
        <v>336.21416186220517</v>
      </c>
      <c r="F887">
        <f ca="1">Table4[[#This Row],[Simulated Live Weights]]+NORMINV(RAND(),0,'Machine 2'!$G$22)</f>
        <v>242.32057244409577</v>
      </c>
      <c r="H887">
        <f t="shared" ca="1" si="42"/>
        <v>177.475863089462</v>
      </c>
      <c r="J887">
        <f ca="1">Table5[[#This Row],[Apply Oven Model On Half Of Machine 1 And Half Of Machine 2]]+NORMINV(RAND(),0,Oven!$G$22)</f>
        <v>184.2025959855205</v>
      </c>
      <c r="L887" s="11">
        <f t="shared" ca="1" si="41"/>
        <v>243.85025057868665</v>
      </c>
      <c r="M887">
        <f ca="1">Table5[[#This Row],[Apply Oven Model On Half Of Machine 1 And Half Of Machine 2]]+NORMINV(RAND(),0,Oven!$G$22)</f>
        <v>177.63595340369594</v>
      </c>
    </row>
    <row r="888" spans="1:13" x14ac:dyDescent="0.25">
      <c r="A888">
        <v>883</v>
      </c>
      <c r="B888">
        <f t="shared" ca="1" si="40"/>
        <v>208.10789067466578</v>
      </c>
      <c r="C888">
        <f ca="1">(1.247 * Table4[[#This Row],[Simulated Live Weights]] ) + 33.009</f>
        <v>292.51953967130828</v>
      </c>
      <c r="D888">
        <f ca="1">(1.3932*Table4[[#This Row],[Simulated Live Weights]])+5.316</f>
        <v>295.25191328794432</v>
      </c>
      <c r="E888">
        <f ca="1">Table4[[#This Row],[Apply Machine 1 Model]]+NORMINV(RAND(),0,'Machine 1'!$G$22)</f>
        <v>289.79629108457328</v>
      </c>
      <c r="F888">
        <f ca="1">Table4[[#This Row],[Simulated Live Weights]]+NORMINV(RAND(),0,'Machine 2'!$G$22)</f>
        <v>209.98392947406307</v>
      </c>
      <c r="H888">
        <f t="shared" ca="1" si="42"/>
        <v>179.71380692053415</v>
      </c>
      <c r="J888">
        <f ca="1">Table5[[#This Row],[Apply Oven Model On Half Of Machine 1 And Half Of Machine 2]]+NORMINV(RAND(),0,Oven!$G$22)</f>
        <v>178.8336092430107</v>
      </c>
      <c r="L888" s="10">
        <f t="shared" ca="1" si="41"/>
        <v>240.16546109853041</v>
      </c>
      <c r="M888">
        <f ca="1">Table5[[#This Row],[Apply Oven Model On Half Of Machine 1 And Half Of Machine 2]]+NORMINV(RAND(),0,Oven!$G$22)</f>
        <v>183.70234294976052</v>
      </c>
    </row>
    <row r="889" spans="1:13" x14ac:dyDescent="0.25">
      <c r="A889">
        <v>884</v>
      </c>
      <c r="B889">
        <f t="shared" ca="1" si="40"/>
        <v>233.21465961603991</v>
      </c>
      <c r="C889">
        <f ca="1">(1.247 * Table4[[#This Row],[Simulated Live Weights]] ) + 33.009</f>
        <v>323.8276805412018</v>
      </c>
      <c r="D889">
        <f ca="1">(1.3932*Table4[[#This Row],[Simulated Live Weights]])+5.316</f>
        <v>330.23066377706675</v>
      </c>
      <c r="E889">
        <f ca="1">Table4[[#This Row],[Apply Machine 1 Model]]+NORMINV(RAND(),0,'Machine 1'!$G$22)</f>
        <v>320.2713343624655</v>
      </c>
      <c r="F889">
        <f ca="1">Table4[[#This Row],[Simulated Live Weights]]+NORMINV(RAND(),0,'Machine 2'!$G$22)</f>
        <v>232.32058674759119</v>
      </c>
      <c r="H889">
        <f t="shared" ca="1" si="42"/>
        <v>178.88966473902113</v>
      </c>
      <c r="J889">
        <f ca="1">Table5[[#This Row],[Apply Oven Model On Half Of Machine 1 And Half Of Machine 2]]+NORMINV(RAND(),0,Oven!$G$22)</f>
        <v>170.87715054568014</v>
      </c>
      <c r="L889" s="11">
        <f t="shared" ca="1" si="41"/>
        <v>229.69901470046148</v>
      </c>
      <c r="M889">
        <f ca="1">Table5[[#This Row],[Apply Oven Model On Half Of Machine 1 And Half Of Machine 2]]+NORMINV(RAND(),0,Oven!$G$22)</f>
        <v>180.84791708696991</v>
      </c>
    </row>
    <row r="890" spans="1:13" x14ac:dyDescent="0.25">
      <c r="A890">
        <v>885</v>
      </c>
      <c r="B890">
        <f t="shared" ca="1" si="40"/>
        <v>212.3418748765734</v>
      </c>
      <c r="C890">
        <f ca="1">(1.247 * Table4[[#This Row],[Simulated Live Weights]] ) + 33.009</f>
        <v>297.79931797108708</v>
      </c>
      <c r="D890">
        <f ca="1">(1.3932*Table4[[#This Row],[Simulated Live Weights]])+5.316</f>
        <v>301.15070007804201</v>
      </c>
      <c r="E890">
        <f ca="1">Table4[[#This Row],[Apply Machine 1 Model]]+NORMINV(RAND(),0,'Machine 1'!$G$22)</f>
        <v>291.65969707146769</v>
      </c>
      <c r="F890">
        <f ca="1">Table4[[#This Row],[Simulated Live Weights]]+NORMINV(RAND(),0,'Machine 2'!$G$22)</f>
        <v>214.83086098747637</v>
      </c>
      <c r="H890">
        <f t="shared" ca="1" si="42"/>
        <v>175.34327734842645</v>
      </c>
      <c r="J890">
        <f ca="1">Table5[[#This Row],[Apply Oven Model On Half Of Machine 1 And Half Of Machine 2]]+NORMINV(RAND(),0,Oven!$G$22)</f>
        <v>179.85215358382956</v>
      </c>
      <c r="L890" s="10">
        <f t="shared" ca="1" si="41"/>
        <v>271.11234797926681</v>
      </c>
      <c r="M890">
        <f ca="1">Table5[[#This Row],[Apply Oven Model On Half Of Machine 1 And Half Of Machine 2]]+NORMINV(RAND(),0,Oven!$G$22)</f>
        <v>174.46616007978881</v>
      </c>
    </row>
    <row r="891" spans="1:13" x14ac:dyDescent="0.25">
      <c r="A891">
        <v>886</v>
      </c>
      <c r="B891">
        <f t="shared" ca="1" si="40"/>
        <v>221.83751103185264</v>
      </c>
      <c r="C891">
        <f ca="1">(1.247 * Table4[[#This Row],[Simulated Live Weights]] ) + 33.009</f>
        <v>309.64037625672029</v>
      </c>
      <c r="D891">
        <f ca="1">(1.3932*Table4[[#This Row],[Simulated Live Weights]])+5.316</f>
        <v>314.3800203695771</v>
      </c>
      <c r="E891">
        <f ca="1">Table4[[#This Row],[Apply Machine 1 Model]]+NORMINV(RAND(),0,'Machine 1'!$G$22)</f>
        <v>304.5572032761761</v>
      </c>
      <c r="F891">
        <f ca="1">Table4[[#This Row],[Simulated Live Weights]]+NORMINV(RAND(),0,'Machine 2'!$G$22)</f>
        <v>225.79817616478718</v>
      </c>
      <c r="H891">
        <f t="shared" ca="1" si="42"/>
        <v>182.15288540903543</v>
      </c>
      <c r="J891">
        <f ca="1">Table5[[#This Row],[Apply Oven Model On Half Of Machine 1 And Half Of Machine 2]]+NORMINV(RAND(),0,Oven!$G$22)</f>
        <v>189.20943708963026</v>
      </c>
      <c r="L891" s="11">
        <f t="shared" ca="1" si="41"/>
        <v>216.6702933992818</v>
      </c>
      <c r="M891">
        <f ca="1">Table5[[#This Row],[Apply Oven Model On Half Of Machine 1 And Half Of Machine 2]]+NORMINV(RAND(),0,Oven!$G$22)</f>
        <v>183.14224524569281</v>
      </c>
    </row>
    <row r="892" spans="1:13" x14ac:dyDescent="0.25">
      <c r="A892">
        <v>887</v>
      </c>
      <c r="B892">
        <f t="shared" ca="1" si="40"/>
        <v>261.27160947616983</v>
      </c>
      <c r="C892">
        <f ca="1">(1.247 * Table4[[#This Row],[Simulated Live Weights]] ) + 33.009</f>
        <v>358.81469701678384</v>
      </c>
      <c r="D892">
        <f ca="1">(1.3932*Table4[[#This Row],[Simulated Live Weights]])+5.316</f>
        <v>369.31960632219977</v>
      </c>
      <c r="E892">
        <f ca="1">Table4[[#This Row],[Apply Machine 1 Model]]+NORMINV(RAND(),0,'Machine 1'!$G$22)</f>
        <v>365.149759532563</v>
      </c>
      <c r="F892">
        <f ca="1">Table4[[#This Row],[Simulated Live Weights]]+NORMINV(RAND(),0,'Machine 2'!$G$22)</f>
        <v>265.16191187369566</v>
      </c>
      <c r="H892">
        <f t="shared" ca="1" si="42"/>
        <v>183.18592597774727</v>
      </c>
      <c r="J892">
        <f ca="1">Table5[[#This Row],[Apply Oven Model On Half Of Machine 1 And Half Of Machine 2]]+NORMINV(RAND(),0,Oven!$G$22)</f>
        <v>170.75471186863732</v>
      </c>
      <c r="L892" s="10">
        <f t="shared" ca="1" si="41"/>
        <v>242.83289016046854</v>
      </c>
      <c r="M892">
        <f ca="1">Table5[[#This Row],[Apply Oven Model On Half Of Machine 1 And Half Of Machine 2]]+NORMINV(RAND(),0,Oven!$G$22)</f>
        <v>184.48082421645464</v>
      </c>
    </row>
    <row r="893" spans="1:13" x14ac:dyDescent="0.25">
      <c r="A893">
        <v>888</v>
      </c>
      <c r="B893">
        <f t="shared" ca="1" si="40"/>
        <v>244.8657485054205</v>
      </c>
      <c r="C893">
        <f ca="1">(1.247 * Table4[[#This Row],[Simulated Live Weights]] ) + 33.009</f>
        <v>338.35658838625938</v>
      </c>
      <c r="D893">
        <f ca="1">(1.3932*Table4[[#This Row],[Simulated Live Weights]])+5.316</f>
        <v>346.46296081775182</v>
      </c>
      <c r="E893">
        <f ca="1">Table4[[#This Row],[Apply Machine 1 Model]]+NORMINV(RAND(),0,'Machine 1'!$G$22)</f>
        <v>333.79881272728596</v>
      </c>
      <c r="F893">
        <f ca="1">Table4[[#This Row],[Simulated Live Weights]]+NORMINV(RAND(),0,'Machine 2'!$G$22)</f>
        <v>242.88341683207068</v>
      </c>
      <c r="H893">
        <f t="shared" ca="1" si="42"/>
        <v>181.0116115944513</v>
      </c>
      <c r="J893">
        <f ca="1">Table5[[#This Row],[Apply Oven Model On Half Of Machine 1 And Half Of Machine 2]]+NORMINV(RAND(),0,Oven!$G$22)</f>
        <v>180.99239063673448</v>
      </c>
      <c r="L893" s="11">
        <f t="shared" ca="1" si="41"/>
        <v>260.96169486781162</v>
      </c>
      <c r="M893">
        <f ca="1">Table5[[#This Row],[Apply Oven Model On Half Of Machine 1 And Half Of Machine 2]]+NORMINV(RAND(),0,Oven!$G$22)</f>
        <v>185.09200908091711</v>
      </c>
    </row>
    <row r="894" spans="1:13" x14ac:dyDescent="0.25">
      <c r="A894">
        <v>889</v>
      </c>
      <c r="B894">
        <f t="shared" ca="1" si="40"/>
        <v>241.00541647317209</v>
      </c>
      <c r="C894">
        <f ca="1">(1.247 * Table4[[#This Row],[Simulated Live Weights]] ) + 33.009</f>
        <v>333.54275434204561</v>
      </c>
      <c r="D894">
        <f ca="1">(1.3932*Table4[[#This Row],[Simulated Live Weights]])+5.316</f>
        <v>341.08474623042332</v>
      </c>
      <c r="E894">
        <f ca="1">Table4[[#This Row],[Apply Machine 1 Model]]+NORMINV(RAND(),0,'Machine 1'!$G$22)</f>
        <v>328.72615785400933</v>
      </c>
      <c r="F894">
        <f ca="1">Table4[[#This Row],[Simulated Live Weights]]+NORMINV(RAND(),0,'Machine 2'!$G$22)</f>
        <v>240.76568791838821</v>
      </c>
      <c r="H894">
        <f t="shared" ca="1" si="42"/>
        <v>178.24999208149558</v>
      </c>
      <c r="J894">
        <f ca="1">Table5[[#This Row],[Apply Oven Model On Half Of Machine 1 And Half Of Machine 2]]+NORMINV(RAND(),0,Oven!$G$22)</f>
        <v>174.26388496730655</v>
      </c>
      <c r="L894" s="10">
        <f t="shared" ca="1" si="41"/>
        <v>216.07872702845231</v>
      </c>
      <c r="M894">
        <f ca="1">Table5[[#This Row],[Apply Oven Model On Half Of Machine 1 And Half Of Machine 2]]+NORMINV(RAND(),0,Oven!$G$22)</f>
        <v>180.47812077101784</v>
      </c>
    </row>
    <row r="895" spans="1:13" x14ac:dyDescent="0.25">
      <c r="A895">
        <v>890</v>
      </c>
      <c r="B895">
        <f t="shared" ca="1" si="40"/>
        <v>272.91960006036294</v>
      </c>
      <c r="C895">
        <f ca="1">(1.247 * Table4[[#This Row],[Simulated Live Weights]] ) + 33.009</f>
        <v>373.33974127527262</v>
      </c>
      <c r="D895">
        <f ca="1">(1.3932*Table4[[#This Row],[Simulated Live Weights]])+5.316</f>
        <v>385.54758680409759</v>
      </c>
      <c r="E895">
        <f ca="1">Table4[[#This Row],[Apply Machine 1 Model]]+NORMINV(RAND(),0,'Machine 1'!$G$22)</f>
        <v>370.24025569929933</v>
      </c>
      <c r="F895">
        <f ca="1">Table4[[#This Row],[Simulated Live Weights]]+NORMINV(RAND(),0,'Machine 2'!$G$22)</f>
        <v>273.80990570824304</v>
      </c>
      <c r="H895">
        <f t="shared" ca="1" si="42"/>
        <v>178.20313608889606</v>
      </c>
      <c r="J895">
        <f ca="1">Table5[[#This Row],[Apply Oven Model On Half Of Machine 1 And Half Of Machine 2]]+NORMINV(RAND(),0,Oven!$G$22)</f>
        <v>192.32810502118028</v>
      </c>
      <c r="L895" s="11">
        <f t="shared" ca="1" si="41"/>
        <v>297.67130478327675</v>
      </c>
      <c r="M895">
        <f ca="1">Table5[[#This Row],[Apply Oven Model On Half Of Machine 1 And Half Of Machine 2]]+NORMINV(RAND(),0,Oven!$G$22)</f>
        <v>169.4731998915143</v>
      </c>
    </row>
    <row r="896" spans="1:13" x14ac:dyDescent="0.25">
      <c r="A896">
        <v>891</v>
      </c>
      <c r="B896">
        <f t="shared" ca="1" si="40"/>
        <v>245.79826755531596</v>
      </c>
      <c r="C896">
        <f ca="1">(1.247 * Table4[[#This Row],[Simulated Live Weights]] ) + 33.009</f>
        <v>339.51943964147904</v>
      </c>
      <c r="D896">
        <f ca="1">(1.3932*Table4[[#This Row],[Simulated Live Weights]])+5.316</f>
        <v>347.76214635806616</v>
      </c>
      <c r="E896">
        <f ca="1">Table4[[#This Row],[Apply Machine 1 Model]]+NORMINV(RAND(),0,'Machine 1'!$G$22)</f>
        <v>335.15420972727952</v>
      </c>
      <c r="F896">
        <f ca="1">Table4[[#This Row],[Simulated Live Weights]]+NORMINV(RAND(),0,'Machine 2'!$G$22)</f>
        <v>253.16057107611391</v>
      </c>
      <c r="H896">
        <f t="shared" ca="1" si="42"/>
        <v>180.02547995363295</v>
      </c>
      <c r="J896">
        <f ca="1">Table5[[#This Row],[Apply Oven Model On Half Of Machine 1 And Half Of Machine 2]]+NORMINV(RAND(),0,Oven!$G$22)</f>
        <v>173.49343078611142</v>
      </c>
      <c r="L896" s="10">
        <f t="shared" ca="1" si="41"/>
        <v>232.78867178762002</v>
      </c>
      <c r="M896">
        <f ca="1">Table5[[#This Row],[Apply Oven Model On Half Of Machine 1 And Half Of Machine 2]]+NORMINV(RAND(),0,Oven!$G$22)</f>
        <v>178.9887375066065</v>
      </c>
    </row>
    <row r="897" spans="1:13" x14ac:dyDescent="0.25">
      <c r="A897">
        <v>892</v>
      </c>
      <c r="B897">
        <f t="shared" ca="1" si="40"/>
        <v>207.69789568668969</v>
      </c>
      <c r="C897">
        <f ca="1">(1.247 * Table4[[#This Row],[Simulated Live Weights]] ) + 33.009</f>
        <v>292.00827592130207</v>
      </c>
      <c r="D897">
        <f ca="1">(1.3932*Table4[[#This Row],[Simulated Live Weights]])+5.316</f>
        <v>294.68070827069607</v>
      </c>
      <c r="E897">
        <f ca="1">Table4[[#This Row],[Apply Machine 1 Model]]+NORMINV(RAND(),0,'Machine 1'!$G$22)</f>
        <v>292.23252427441884</v>
      </c>
      <c r="F897">
        <f ca="1">Table4[[#This Row],[Simulated Live Weights]]+NORMINV(RAND(),0,'Machine 2'!$G$22)</f>
        <v>206.86399911258641</v>
      </c>
      <c r="H897">
        <f t="shared" ca="1" si="42"/>
        <v>180.81877556678356</v>
      </c>
      <c r="J897">
        <f ca="1">Table5[[#This Row],[Apply Oven Model On Half Of Machine 1 And Half Of Machine 2]]+NORMINV(RAND(),0,Oven!$G$22)</f>
        <v>175.73876554837489</v>
      </c>
      <c r="L897" s="11">
        <f t="shared" ca="1" si="41"/>
        <v>224.42363455496098</v>
      </c>
      <c r="M897">
        <f ca="1">Table5[[#This Row],[Apply Oven Model On Half Of Machine 1 And Half Of Machine 2]]+NORMINV(RAND(),0,Oven!$G$22)</f>
        <v>180.93849955425839</v>
      </c>
    </row>
    <row r="898" spans="1:13" x14ac:dyDescent="0.25">
      <c r="A898">
        <v>893</v>
      </c>
      <c r="B898">
        <f t="shared" ca="1" si="40"/>
        <v>240.85570691996526</v>
      </c>
      <c r="C898">
        <f ca="1">(1.247 * Table4[[#This Row],[Simulated Live Weights]] ) + 33.009</f>
        <v>333.35606652919671</v>
      </c>
      <c r="D898">
        <f ca="1">(1.3932*Table4[[#This Row],[Simulated Live Weights]])+5.316</f>
        <v>340.87617088089559</v>
      </c>
      <c r="E898">
        <f ca="1">Table4[[#This Row],[Apply Machine 1 Model]]+NORMINV(RAND(),0,'Machine 1'!$G$22)</f>
        <v>336.32727333554476</v>
      </c>
      <c r="F898">
        <f ca="1">Table4[[#This Row],[Simulated Live Weights]]+NORMINV(RAND(),0,'Machine 2'!$G$22)</f>
        <v>239.36359177702764</v>
      </c>
      <c r="H898">
        <f t="shared" ca="1" si="42"/>
        <v>177.73103464833559</v>
      </c>
      <c r="J898">
        <f ca="1">Table5[[#This Row],[Apply Oven Model On Half Of Machine 1 And Half Of Machine 2]]+NORMINV(RAND(),0,Oven!$G$22)</f>
        <v>169.99700533823645</v>
      </c>
      <c r="L898" s="10">
        <f t="shared" ca="1" si="41"/>
        <v>234.43416486971662</v>
      </c>
      <c r="M898">
        <f ca="1">Table5[[#This Row],[Apply Oven Model On Half Of Machine 1 And Half Of Machine 2]]+NORMINV(RAND(),0,Oven!$G$22)</f>
        <v>172.58950780874935</v>
      </c>
    </row>
    <row r="899" spans="1:13" x14ac:dyDescent="0.25">
      <c r="A899">
        <v>894</v>
      </c>
      <c r="B899">
        <f t="shared" ca="1" si="40"/>
        <v>237.76003683397406</v>
      </c>
      <c r="C899">
        <f ca="1">(1.247 * Table4[[#This Row],[Simulated Live Weights]] ) + 33.009</f>
        <v>329.49576593196571</v>
      </c>
      <c r="D899">
        <f ca="1">(1.3932*Table4[[#This Row],[Simulated Live Weights]])+5.316</f>
        <v>336.56328331709261</v>
      </c>
      <c r="E899">
        <f ca="1">Table4[[#This Row],[Apply Machine 1 Model]]+NORMINV(RAND(),0,'Machine 1'!$G$22)</f>
        <v>332.99060477567491</v>
      </c>
      <c r="F899">
        <f ca="1">Table4[[#This Row],[Simulated Live Weights]]+NORMINV(RAND(),0,'Machine 2'!$G$22)</f>
        <v>237.28232577812042</v>
      </c>
      <c r="H899">
        <f t="shared" ca="1" si="42"/>
        <v>177.79008205261468</v>
      </c>
      <c r="J899">
        <f ca="1">Table5[[#This Row],[Apply Oven Model On Half Of Machine 1 And Half Of Machine 2]]+NORMINV(RAND(),0,Oven!$G$22)</f>
        <v>170.84243906748557</v>
      </c>
      <c r="L899" s="11">
        <f t="shared" ca="1" si="41"/>
        <v>244.23074154127235</v>
      </c>
      <c r="M899">
        <f ca="1">Table5[[#This Row],[Apply Oven Model On Half Of Machine 1 And Half Of Machine 2]]+NORMINV(RAND(),0,Oven!$G$22)</f>
        <v>182.2125503123421</v>
      </c>
    </row>
    <row r="900" spans="1:13" x14ac:dyDescent="0.25">
      <c r="A900">
        <v>895</v>
      </c>
      <c r="B900">
        <f t="shared" ca="1" si="40"/>
        <v>237.74139724344377</v>
      </c>
      <c r="C900">
        <f ca="1">(1.247 * Table4[[#This Row],[Simulated Live Weights]] ) + 33.009</f>
        <v>329.47252236257441</v>
      </c>
      <c r="D900">
        <f ca="1">(1.3932*Table4[[#This Row],[Simulated Live Weights]])+5.316</f>
        <v>336.53731463956581</v>
      </c>
      <c r="E900">
        <f ca="1">Table4[[#This Row],[Apply Machine 1 Model]]+NORMINV(RAND(),0,'Machine 1'!$G$22)</f>
        <v>334.55058102341593</v>
      </c>
      <c r="F900">
        <f ca="1">Table4[[#This Row],[Simulated Live Weights]]+NORMINV(RAND(),0,'Machine 2'!$G$22)</f>
        <v>243.40887241009133</v>
      </c>
      <c r="H900">
        <f t="shared" ca="1" si="42"/>
        <v>172.96646435874339</v>
      </c>
      <c r="J900">
        <f ca="1">Table5[[#This Row],[Apply Oven Model On Half Of Machine 1 And Half Of Machine 2]]+NORMINV(RAND(),0,Oven!$G$22)</f>
        <v>168.48486350378894</v>
      </c>
      <c r="L900" s="10">
        <f t="shared" ca="1" si="41"/>
        <v>255.68282134449348</v>
      </c>
      <c r="M900">
        <f ca="1">Table5[[#This Row],[Apply Oven Model On Half Of Machine 1 And Half Of Machine 2]]+NORMINV(RAND(),0,Oven!$G$22)</f>
        <v>176.8688182112588</v>
      </c>
    </row>
    <row r="901" spans="1:13" x14ac:dyDescent="0.25">
      <c r="A901">
        <v>896</v>
      </c>
      <c r="B901">
        <f t="shared" ca="1" si="40"/>
        <v>279.53264556182893</v>
      </c>
      <c r="C901">
        <f ca="1">(1.247 * Table4[[#This Row],[Simulated Live Weights]] ) + 33.009</f>
        <v>381.58620901560073</v>
      </c>
      <c r="D901">
        <f ca="1">(1.3932*Table4[[#This Row],[Simulated Live Weights]])+5.316</f>
        <v>394.76088179674002</v>
      </c>
      <c r="E901">
        <f ca="1">Table4[[#This Row],[Apply Machine 1 Model]]+NORMINV(RAND(),0,'Machine 1'!$G$22)</f>
        <v>378.83570923869917</v>
      </c>
      <c r="F901">
        <f ca="1">Table4[[#This Row],[Simulated Live Weights]]+NORMINV(RAND(),0,'Machine 2'!$G$22)</f>
        <v>281.98923637720065</v>
      </c>
      <c r="H901">
        <f t="shared" ca="1" si="42"/>
        <v>177.16282266836765</v>
      </c>
      <c r="J901">
        <f ca="1">Table5[[#This Row],[Apply Oven Model On Half Of Machine 1 And Half Of Machine 2]]+NORMINV(RAND(),0,Oven!$G$22)</f>
        <v>185.68754842975505</v>
      </c>
      <c r="L901" s="11">
        <f t="shared" ca="1" si="41"/>
        <v>283.742303875407</v>
      </c>
      <c r="M901">
        <f ca="1">Table5[[#This Row],[Apply Oven Model On Half Of Machine 1 And Half Of Machine 2]]+NORMINV(RAND(),0,Oven!$G$22)</f>
        <v>170.55291559587701</v>
      </c>
    </row>
    <row r="902" spans="1:13" x14ac:dyDescent="0.25">
      <c r="A902">
        <v>897</v>
      </c>
      <c r="B902">
        <f t="shared" ref="B902:B965" ca="1" si="43">NORMINV(RAND(),$E$2,$E$3)</f>
        <v>206.31266043206941</v>
      </c>
      <c r="C902">
        <f ca="1">(1.247 * Table4[[#This Row],[Simulated Live Weights]] ) + 33.009</f>
        <v>290.2808875587906</v>
      </c>
      <c r="D902">
        <f ca="1">(1.3932*Table4[[#This Row],[Simulated Live Weights]])+5.316</f>
        <v>292.75079851395907</v>
      </c>
      <c r="E902">
        <f ca="1">Table4[[#This Row],[Apply Machine 1 Model]]+NORMINV(RAND(),0,'Machine 1'!$G$22)</f>
        <v>289.73653687430505</v>
      </c>
      <c r="F902">
        <f ca="1">Table4[[#This Row],[Simulated Live Weights]]+NORMINV(RAND(),0,'Machine 2'!$G$22)</f>
        <v>206.16215345893107</v>
      </c>
      <c r="H902">
        <f t="shared" ca="1" si="42"/>
        <v>178.32723227723309</v>
      </c>
      <c r="J902">
        <f ca="1">Table5[[#This Row],[Apply Oven Model On Half Of Machine 1 And Half Of Machine 2]]+NORMINV(RAND(),0,Oven!$G$22)</f>
        <v>174.21121364768698</v>
      </c>
      <c r="L902" s="10">
        <f t="shared" ref="L902:L965" ca="1" si="44">NORMINV(RAND(),$E$2,$E$3)</f>
        <v>265.40437594524445</v>
      </c>
      <c r="M902">
        <f ca="1">Table5[[#This Row],[Apply Oven Model On Half Of Machine 1 And Half Of Machine 2]]+NORMINV(RAND(),0,Oven!$G$22)</f>
        <v>173.55207056913778</v>
      </c>
    </row>
    <row r="903" spans="1:13" x14ac:dyDescent="0.25">
      <c r="A903">
        <v>898</v>
      </c>
      <c r="B903">
        <f t="shared" ca="1" si="43"/>
        <v>265.05535118263953</v>
      </c>
      <c r="C903">
        <f ca="1">(1.247 * Table4[[#This Row],[Simulated Live Weights]] ) + 33.009</f>
        <v>363.53302292475155</v>
      </c>
      <c r="D903">
        <f ca="1">(1.3932*Table4[[#This Row],[Simulated Live Weights]])+5.316</f>
        <v>374.59111526765338</v>
      </c>
      <c r="E903">
        <f ca="1">Table4[[#This Row],[Apply Machine 1 Model]]+NORMINV(RAND(),0,'Machine 1'!$G$22)</f>
        <v>366.13570431919931</v>
      </c>
      <c r="F903">
        <f ca="1">Table4[[#This Row],[Simulated Live Weights]]+NORMINV(RAND(),0,'Machine 2'!$G$22)</f>
        <v>254.84923279744888</v>
      </c>
      <c r="H903">
        <f t="shared" ca="1" si="42"/>
        <v>178.1847461236579</v>
      </c>
      <c r="J903">
        <f ca="1">Table5[[#This Row],[Apply Oven Model On Half Of Machine 1 And Half Of Machine 2]]+NORMINV(RAND(),0,Oven!$G$22)</f>
        <v>185.81338444173576</v>
      </c>
      <c r="L903" s="11">
        <f t="shared" ca="1" si="44"/>
        <v>268.9047955096737</v>
      </c>
      <c r="M903">
        <f ca="1">Table5[[#This Row],[Apply Oven Model On Half Of Machine 1 And Half Of Machine 2]]+NORMINV(RAND(),0,Oven!$G$22)</f>
        <v>178.30941492638223</v>
      </c>
    </row>
    <row r="904" spans="1:13" x14ac:dyDescent="0.25">
      <c r="A904">
        <v>899</v>
      </c>
      <c r="B904">
        <f t="shared" ca="1" si="43"/>
        <v>283.12017591025187</v>
      </c>
      <c r="C904">
        <f ca="1">(1.247 * Table4[[#This Row],[Simulated Live Weights]] ) + 33.009</f>
        <v>386.05985936008415</v>
      </c>
      <c r="D904">
        <f ca="1">(1.3932*Table4[[#This Row],[Simulated Live Weights]])+5.316</f>
        <v>399.75902907816288</v>
      </c>
      <c r="E904">
        <f ca="1">Table4[[#This Row],[Apply Machine 1 Model]]+NORMINV(RAND(),0,'Machine 1'!$G$22)</f>
        <v>391.25190207511849</v>
      </c>
      <c r="F904">
        <f ca="1">Table4[[#This Row],[Simulated Live Weights]]+NORMINV(RAND(),0,'Machine 2'!$G$22)</f>
        <v>274.03415159038843</v>
      </c>
      <c r="H904">
        <f t="shared" ca="1" si="42"/>
        <v>180.61103140527382</v>
      </c>
      <c r="J904">
        <f ca="1">Table5[[#This Row],[Apply Oven Model On Half Of Machine 1 And Half Of Machine 2]]+NORMINV(RAND(),0,Oven!$G$22)</f>
        <v>183.89265766227192</v>
      </c>
      <c r="L904" s="10">
        <f t="shared" ca="1" si="44"/>
        <v>266.57987851952657</v>
      </c>
      <c r="M904">
        <f ca="1">Table5[[#This Row],[Apply Oven Model On Half Of Machine 1 And Half Of Machine 2]]+NORMINV(RAND(),0,Oven!$G$22)</f>
        <v>188.54490302827841</v>
      </c>
    </row>
    <row r="905" spans="1:13" x14ac:dyDescent="0.25">
      <c r="A905">
        <v>900</v>
      </c>
      <c r="B905">
        <f t="shared" ca="1" si="43"/>
        <v>190.58459834489349</v>
      </c>
      <c r="C905">
        <f ca="1">(1.247 * Table4[[#This Row],[Simulated Live Weights]] ) + 33.009</f>
        <v>270.6679941360822</v>
      </c>
      <c r="D905">
        <f ca="1">(1.3932*Table4[[#This Row],[Simulated Live Weights]])+5.316</f>
        <v>270.83846241410561</v>
      </c>
      <c r="E905">
        <f ca="1">Table4[[#This Row],[Apply Machine 1 Model]]+NORMINV(RAND(),0,'Machine 1'!$G$22)</f>
        <v>273.31527110500622</v>
      </c>
      <c r="F905">
        <f ca="1">Table4[[#This Row],[Simulated Live Weights]]+NORMINV(RAND(),0,'Machine 2'!$G$22)</f>
        <v>187.61811723597029</v>
      </c>
      <c r="H905">
        <f t="shared" ca="1" si="42"/>
        <v>183.87248743910777</v>
      </c>
      <c r="J905">
        <f ca="1">Table5[[#This Row],[Apply Oven Model On Half Of Machine 1 And Half Of Machine 2]]+NORMINV(RAND(),0,Oven!$G$22)</f>
        <v>181.46029815542082</v>
      </c>
      <c r="L905" s="11">
        <f t="shared" ca="1" si="44"/>
        <v>300.97158914912569</v>
      </c>
      <c r="M905">
        <f ca="1">Table5[[#This Row],[Apply Oven Model On Half Of Machine 1 And Half Of Machine 2]]+NORMINV(RAND(),0,Oven!$G$22)</f>
        <v>174.22697575245064</v>
      </c>
    </row>
    <row r="906" spans="1:13" x14ac:dyDescent="0.25">
      <c r="A906">
        <v>901</v>
      </c>
      <c r="B906">
        <f t="shared" ca="1" si="43"/>
        <v>254.33256717982525</v>
      </c>
      <c r="C906">
        <f ca="1">(1.247 * Table4[[#This Row],[Simulated Live Weights]] ) + 33.009</f>
        <v>350.16171127324213</v>
      </c>
      <c r="D906">
        <f ca="1">(1.3932*Table4[[#This Row],[Simulated Live Weights]])+5.316</f>
        <v>359.65213259493248</v>
      </c>
      <c r="E906">
        <f ca="1">Table4[[#This Row],[Apply Machine 1 Model]]+NORMINV(RAND(),0,'Machine 1'!$G$22)</f>
        <v>347.46179053768304</v>
      </c>
      <c r="F906">
        <f ca="1">Table4[[#This Row],[Simulated Live Weights]]+NORMINV(RAND(),0,'Machine 2'!$G$22)</f>
        <v>260.80986601076916</v>
      </c>
      <c r="H906">
        <f t="shared" ca="1" si="42"/>
        <v>174.61356287729564</v>
      </c>
      <c r="J906">
        <f ca="1">Table5[[#This Row],[Apply Oven Model On Half Of Machine 1 And Half Of Machine 2]]+NORMINV(RAND(),0,Oven!$G$22)</f>
        <v>166.40590044635624</v>
      </c>
      <c r="L906" s="10">
        <f t="shared" ca="1" si="44"/>
        <v>247.87051860401181</v>
      </c>
      <c r="M906">
        <f ca="1">Table5[[#This Row],[Apply Oven Model On Half Of Machine 1 And Half Of Machine 2]]+NORMINV(RAND(),0,Oven!$G$22)</f>
        <v>179.0897729036829</v>
      </c>
    </row>
    <row r="907" spans="1:13" x14ac:dyDescent="0.25">
      <c r="A907">
        <v>902</v>
      </c>
      <c r="B907">
        <f t="shared" ca="1" si="43"/>
        <v>226.35359170941354</v>
      </c>
      <c r="C907">
        <f ca="1">(1.247 * Table4[[#This Row],[Simulated Live Weights]] ) + 33.009</f>
        <v>315.27192886163874</v>
      </c>
      <c r="D907">
        <f ca="1">(1.3932*Table4[[#This Row],[Simulated Live Weights]])+5.316</f>
        <v>320.67182396955491</v>
      </c>
      <c r="E907">
        <f ca="1">Table4[[#This Row],[Apply Machine 1 Model]]+NORMINV(RAND(),0,'Machine 1'!$G$22)</f>
        <v>313.61607350151945</v>
      </c>
      <c r="F907">
        <f ca="1">Table4[[#This Row],[Simulated Live Weights]]+NORMINV(RAND(),0,'Machine 2'!$G$22)</f>
        <v>218.72014341125433</v>
      </c>
      <c r="H907">
        <f t="shared" ca="1" si="42"/>
        <v>182.19026355354367</v>
      </c>
      <c r="J907">
        <f ca="1">Table5[[#This Row],[Apply Oven Model On Half Of Machine 1 And Half Of Machine 2]]+NORMINV(RAND(),0,Oven!$G$22)</f>
        <v>181.15151745454679</v>
      </c>
      <c r="L907" s="11">
        <f t="shared" ca="1" si="44"/>
        <v>245.30304035222045</v>
      </c>
      <c r="M907">
        <f ca="1">Table5[[#This Row],[Apply Oven Model On Half Of Machine 1 And Half Of Machine 2]]+NORMINV(RAND(),0,Oven!$G$22)</f>
        <v>190.98621824819327</v>
      </c>
    </row>
    <row r="908" spans="1:13" x14ac:dyDescent="0.25">
      <c r="A908">
        <v>903</v>
      </c>
      <c r="B908">
        <f t="shared" ca="1" si="43"/>
        <v>276.66807426039929</v>
      </c>
      <c r="C908">
        <f ca="1">(1.247 * Table4[[#This Row],[Simulated Live Weights]] ) + 33.009</f>
        <v>378.01408860271795</v>
      </c>
      <c r="D908">
        <f ca="1">(1.3932*Table4[[#This Row],[Simulated Live Weights]])+5.316</f>
        <v>390.76996105958824</v>
      </c>
      <c r="E908">
        <f ca="1">Table4[[#This Row],[Apply Machine 1 Model]]+NORMINV(RAND(),0,'Machine 1'!$G$22)</f>
        <v>381.39817578822431</v>
      </c>
      <c r="F908">
        <f ca="1">Table4[[#This Row],[Simulated Live Weights]]+NORMINV(RAND(),0,'Machine 2'!$G$22)</f>
        <v>273.51292073498809</v>
      </c>
      <c r="H908">
        <f t="shared" ca="1" si="42"/>
        <v>186.32084246029819</v>
      </c>
      <c r="J908">
        <f ca="1">Table5[[#This Row],[Apply Oven Model On Half Of Machine 1 And Half Of Machine 2]]+NORMINV(RAND(),0,Oven!$G$22)</f>
        <v>183.71370278388812</v>
      </c>
      <c r="L908" s="10">
        <f t="shared" ca="1" si="44"/>
        <v>230.29897842291976</v>
      </c>
      <c r="M908">
        <f ca="1">Table5[[#This Row],[Apply Oven Model On Half Of Machine 1 And Half Of Machine 2]]+NORMINV(RAND(),0,Oven!$G$22)</f>
        <v>190.74205737564634</v>
      </c>
    </row>
    <row r="909" spans="1:13" x14ac:dyDescent="0.25">
      <c r="A909">
        <v>904</v>
      </c>
      <c r="B909">
        <f t="shared" ca="1" si="43"/>
        <v>316.74514022324422</v>
      </c>
      <c r="C909">
        <f ca="1">(1.247 * Table4[[#This Row],[Simulated Live Weights]] ) + 33.009</f>
        <v>427.99018985838558</v>
      </c>
      <c r="D909">
        <f ca="1">(1.3932*Table4[[#This Row],[Simulated Live Weights]])+5.316</f>
        <v>446.60532935902381</v>
      </c>
      <c r="E909">
        <f ca="1">Table4[[#This Row],[Apply Machine 1 Model]]+NORMINV(RAND(),0,'Machine 1'!$G$22)</f>
        <v>419.13444694263768</v>
      </c>
      <c r="F909">
        <f ca="1">Table4[[#This Row],[Simulated Live Weights]]+NORMINV(RAND(),0,'Machine 2'!$G$22)</f>
        <v>320.29771172454997</v>
      </c>
      <c r="H909">
        <f t="shared" ca="1" si="42"/>
        <v>179.67552599437971</v>
      </c>
      <c r="J909">
        <f ca="1">Table5[[#This Row],[Apply Oven Model On Half Of Machine 1 And Half Of Machine 2]]+NORMINV(RAND(),0,Oven!$G$22)</f>
        <v>184.4229669556008</v>
      </c>
      <c r="L909" s="11">
        <f t="shared" ca="1" si="44"/>
        <v>273.83248789685177</v>
      </c>
      <c r="M909">
        <f ca="1">Table5[[#This Row],[Apply Oven Model On Half Of Machine 1 And Half Of Machine 2]]+NORMINV(RAND(),0,Oven!$G$22)</f>
        <v>182.33128708801954</v>
      </c>
    </row>
    <row r="910" spans="1:13" x14ac:dyDescent="0.25">
      <c r="A910">
        <v>905</v>
      </c>
      <c r="B910">
        <f t="shared" ca="1" si="43"/>
        <v>234.62504242644857</v>
      </c>
      <c r="C910">
        <f ca="1">(1.247 * Table4[[#This Row],[Simulated Live Weights]] ) + 33.009</f>
        <v>325.58642790578142</v>
      </c>
      <c r="D910">
        <f ca="1">(1.3932*Table4[[#This Row],[Simulated Live Weights]])+5.316</f>
        <v>332.19560910852812</v>
      </c>
      <c r="E910">
        <f ca="1">Table4[[#This Row],[Apply Machine 1 Model]]+NORMINV(RAND(),0,'Machine 1'!$G$22)</f>
        <v>328.96016764526769</v>
      </c>
      <c r="F910">
        <f ca="1">Table4[[#This Row],[Simulated Live Weights]]+NORMINV(RAND(),0,'Machine 2'!$G$22)</f>
        <v>235.8803676948248</v>
      </c>
      <c r="H910">
        <f t="shared" ca="1" si="42"/>
        <v>175.27126117851171</v>
      </c>
      <c r="J910">
        <f ca="1">Table5[[#This Row],[Apply Oven Model On Half Of Machine 1 And Half Of Machine 2]]+NORMINV(RAND(),0,Oven!$G$22)</f>
        <v>180.89463839837344</v>
      </c>
      <c r="L910" s="10">
        <f t="shared" ca="1" si="44"/>
        <v>230.03027221232691</v>
      </c>
      <c r="M910">
        <f ca="1">Table5[[#This Row],[Apply Oven Model On Half Of Machine 1 And Half Of Machine 2]]+NORMINV(RAND(),0,Oven!$G$22)</f>
        <v>173.2174330442306</v>
      </c>
    </row>
    <row r="911" spans="1:13" x14ac:dyDescent="0.25">
      <c r="A911">
        <v>906</v>
      </c>
      <c r="B911">
        <f t="shared" ca="1" si="43"/>
        <v>279.80525079012631</v>
      </c>
      <c r="C911">
        <f ca="1">(1.247 * Table4[[#This Row],[Simulated Live Weights]] ) + 33.009</f>
        <v>381.92614773528754</v>
      </c>
      <c r="D911">
        <f ca="1">(1.3932*Table4[[#This Row],[Simulated Live Weights]])+5.316</f>
        <v>395.14067540080396</v>
      </c>
      <c r="E911">
        <f ca="1">Table4[[#This Row],[Apply Machine 1 Model]]+NORMINV(RAND(),0,'Machine 1'!$G$22)</f>
        <v>379.37102078590721</v>
      </c>
      <c r="F911">
        <f ca="1">Table4[[#This Row],[Simulated Live Weights]]+NORMINV(RAND(),0,'Machine 2'!$G$22)</f>
        <v>288.24562025974603</v>
      </c>
      <c r="H911">
        <f t="shared" ca="1" si="42"/>
        <v>181.02232018518444</v>
      </c>
      <c r="J911">
        <f ca="1">Table5[[#This Row],[Apply Oven Model On Half Of Machine 1 And Half Of Machine 2]]+NORMINV(RAND(),0,Oven!$G$22)</f>
        <v>186.3471586809905</v>
      </c>
      <c r="L911" s="11">
        <f t="shared" ca="1" si="44"/>
        <v>222.29889889512606</v>
      </c>
      <c r="M911">
        <f ca="1">Table5[[#This Row],[Apply Oven Model On Half Of Machine 1 And Half Of Machine 2]]+NORMINV(RAND(),0,Oven!$G$22)</f>
        <v>172.6395164745052</v>
      </c>
    </row>
    <row r="912" spans="1:13" x14ac:dyDescent="0.25">
      <c r="A912">
        <v>907</v>
      </c>
      <c r="B912">
        <f t="shared" ca="1" si="43"/>
        <v>222.52414525306298</v>
      </c>
      <c r="C912">
        <f ca="1">(1.247 * Table4[[#This Row],[Simulated Live Weights]] ) + 33.009</f>
        <v>310.4966091305696</v>
      </c>
      <c r="D912">
        <f ca="1">(1.3932*Table4[[#This Row],[Simulated Live Weights]])+5.316</f>
        <v>315.33663916656729</v>
      </c>
      <c r="E912">
        <f ca="1">Table4[[#This Row],[Apply Machine 1 Model]]+NORMINV(RAND(),0,'Machine 1'!$G$22)</f>
        <v>310.33014363242273</v>
      </c>
      <c r="F912">
        <f ca="1">Table4[[#This Row],[Simulated Live Weights]]+NORMINV(RAND(),0,'Machine 2'!$G$22)</f>
        <v>228.04448776109183</v>
      </c>
      <c r="H912">
        <f t="shared" ca="1" si="42"/>
        <v>176.9652539635907</v>
      </c>
      <c r="J912">
        <f ca="1">Table5[[#This Row],[Apply Oven Model On Half Of Machine 1 And Half Of Machine 2]]+NORMINV(RAND(),0,Oven!$G$22)</f>
        <v>177.84487779334702</v>
      </c>
      <c r="L912" s="10">
        <f t="shared" ca="1" si="44"/>
        <v>264.83060209996421</v>
      </c>
      <c r="M912">
        <f ca="1">Table5[[#This Row],[Apply Oven Model On Half Of Machine 1 And Half Of Machine 2]]+NORMINV(RAND(),0,Oven!$G$22)</f>
        <v>190.71769199748465</v>
      </c>
    </row>
    <row r="913" spans="1:13" x14ac:dyDescent="0.25">
      <c r="A913">
        <v>908</v>
      </c>
      <c r="B913">
        <f t="shared" ca="1" si="43"/>
        <v>286.8645095149962</v>
      </c>
      <c r="C913">
        <f ca="1">(1.247 * Table4[[#This Row],[Simulated Live Weights]] ) + 33.009</f>
        <v>390.72904336520031</v>
      </c>
      <c r="D913">
        <f ca="1">(1.3932*Table4[[#This Row],[Simulated Live Weights]])+5.316</f>
        <v>404.9756346562927</v>
      </c>
      <c r="E913">
        <f ca="1">Table4[[#This Row],[Apply Machine 1 Model]]+NORMINV(RAND(),0,'Machine 1'!$G$22)</f>
        <v>391.9287023425926</v>
      </c>
      <c r="F913">
        <f ca="1">Table4[[#This Row],[Simulated Live Weights]]+NORMINV(RAND(),0,'Machine 2'!$G$22)</f>
        <v>288.06162505450447</v>
      </c>
      <c r="H913">
        <f t="shared" ca="1" si="42"/>
        <v>179.62034755377465</v>
      </c>
      <c r="J913">
        <f ca="1">Table5[[#This Row],[Apply Oven Model On Half Of Machine 1 And Half Of Machine 2]]+NORMINV(RAND(),0,Oven!$G$22)</f>
        <v>190.98769701472793</v>
      </c>
      <c r="L913" s="11">
        <f t="shared" ca="1" si="44"/>
        <v>280.70966238773741</v>
      </c>
      <c r="M913">
        <f ca="1">Table5[[#This Row],[Apply Oven Model On Half Of Machine 1 And Half Of Machine 2]]+NORMINV(RAND(),0,Oven!$G$22)</f>
        <v>174.05419801922702</v>
      </c>
    </row>
    <row r="914" spans="1:13" x14ac:dyDescent="0.25">
      <c r="A914">
        <v>909</v>
      </c>
      <c r="B914">
        <f t="shared" ca="1" si="43"/>
        <v>289.84801066004513</v>
      </c>
      <c r="C914">
        <f ca="1">(1.247 * Table4[[#This Row],[Simulated Live Weights]] ) + 33.009</f>
        <v>394.44946929307633</v>
      </c>
      <c r="D914">
        <f ca="1">(1.3932*Table4[[#This Row],[Simulated Live Weights]])+5.316</f>
        <v>409.13224845157487</v>
      </c>
      <c r="E914">
        <f ca="1">Table4[[#This Row],[Apply Machine 1 Model]]+NORMINV(RAND(),0,'Machine 1'!$G$22)</f>
        <v>398.2629640596154</v>
      </c>
      <c r="F914">
        <f ca="1">Table4[[#This Row],[Simulated Live Weights]]+NORMINV(RAND(),0,'Machine 2'!$G$22)</f>
        <v>292.33802767465187</v>
      </c>
      <c r="H914">
        <f t="shared" ca="1" si="42"/>
        <v>182.57526897868775</v>
      </c>
      <c r="J914">
        <f ca="1">Table5[[#This Row],[Apply Oven Model On Half Of Machine 1 And Half Of Machine 2]]+NORMINV(RAND(),0,Oven!$G$22)</f>
        <v>180.8783252996696</v>
      </c>
      <c r="L914" s="10">
        <f t="shared" ca="1" si="44"/>
        <v>246.16434537963906</v>
      </c>
      <c r="M914">
        <f ca="1">Table5[[#This Row],[Apply Oven Model On Half Of Machine 1 And Half Of Machine 2]]+NORMINV(RAND(),0,Oven!$G$22)</f>
        <v>182.05284208548014</v>
      </c>
    </row>
    <row r="915" spans="1:13" x14ac:dyDescent="0.25">
      <c r="A915">
        <v>910</v>
      </c>
      <c r="B915">
        <f t="shared" ca="1" si="43"/>
        <v>255.06720242378262</v>
      </c>
      <c r="C915">
        <f ca="1">(1.247 * Table4[[#This Row],[Simulated Live Weights]] ) + 33.009</f>
        <v>351.07780142245696</v>
      </c>
      <c r="D915">
        <f ca="1">(1.3932*Table4[[#This Row],[Simulated Live Weights]])+5.316</f>
        <v>360.67562641681394</v>
      </c>
      <c r="E915">
        <f ca="1">Table4[[#This Row],[Apply Machine 1 Model]]+NORMINV(RAND(),0,'Machine 1'!$G$22)</f>
        <v>362.36356189070409</v>
      </c>
      <c r="F915">
        <f ca="1">Table4[[#This Row],[Simulated Live Weights]]+NORMINV(RAND(),0,'Machine 2'!$G$22)</f>
        <v>257.83192660164349</v>
      </c>
      <c r="H915">
        <f t="shared" ca="1" si="42"/>
        <v>184.05267723330468</v>
      </c>
      <c r="J915">
        <f ca="1">Table5[[#This Row],[Apply Oven Model On Half Of Machine 1 And Half Of Machine 2]]+NORMINV(RAND(),0,Oven!$G$22)</f>
        <v>174.48956520179027</v>
      </c>
      <c r="L915" s="11">
        <f t="shared" ca="1" si="44"/>
        <v>275.32548126441213</v>
      </c>
      <c r="M915">
        <f ca="1">Table5[[#This Row],[Apply Oven Model On Half Of Machine 1 And Half Of Machine 2]]+NORMINV(RAND(),0,Oven!$G$22)</f>
        <v>183.76829498151497</v>
      </c>
    </row>
    <row r="916" spans="1:13" x14ac:dyDescent="0.25">
      <c r="A916">
        <v>911</v>
      </c>
      <c r="B916">
        <f t="shared" ca="1" si="43"/>
        <v>265.65461831270989</v>
      </c>
      <c r="C916">
        <f ca="1">(1.247 * Table4[[#This Row],[Simulated Live Weights]] ) + 33.009</f>
        <v>364.28030903594924</v>
      </c>
      <c r="D916">
        <f ca="1">(1.3932*Table4[[#This Row],[Simulated Live Weights]])+5.316</f>
        <v>375.42601423326738</v>
      </c>
      <c r="E916">
        <f ca="1">Table4[[#This Row],[Apply Machine 1 Model]]+NORMINV(RAND(),0,'Machine 1'!$G$22)</f>
        <v>355.46403197952156</v>
      </c>
      <c r="F916">
        <f ca="1">Table4[[#This Row],[Simulated Live Weights]]+NORMINV(RAND(),0,'Machine 2'!$G$22)</f>
        <v>264.6927537314682</v>
      </c>
      <c r="H916">
        <f t="shared" ca="1" si="42"/>
        <v>178.54940350217001</v>
      </c>
      <c r="J916">
        <f ca="1">Table5[[#This Row],[Apply Oven Model On Half Of Machine 1 And Half Of Machine 2]]+NORMINV(RAND(),0,Oven!$G$22)</f>
        <v>187.82661739320778</v>
      </c>
      <c r="L916" s="10">
        <f t="shared" ca="1" si="44"/>
        <v>235.14428638005762</v>
      </c>
      <c r="M916">
        <f ca="1">Table5[[#This Row],[Apply Oven Model On Half Of Machine 1 And Half Of Machine 2]]+NORMINV(RAND(),0,Oven!$G$22)</f>
        <v>175.08688850235811</v>
      </c>
    </row>
    <row r="917" spans="1:13" x14ac:dyDescent="0.25">
      <c r="A917">
        <v>912</v>
      </c>
      <c r="B917">
        <f t="shared" ca="1" si="43"/>
        <v>238.89225163116669</v>
      </c>
      <c r="C917">
        <f ca="1">(1.247 * Table4[[#This Row],[Simulated Live Weights]] ) + 33.009</f>
        <v>330.90763778406489</v>
      </c>
      <c r="D917">
        <f ca="1">(1.3932*Table4[[#This Row],[Simulated Live Weights]])+5.316</f>
        <v>338.14068497254141</v>
      </c>
      <c r="E917">
        <f ca="1">Table4[[#This Row],[Apply Machine 1 Model]]+NORMINV(RAND(),0,'Machine 1'!$G$22)</f>
        <v>331.52251273493221</v>
      </c>
      <c r="F917">
        <f ca="1">Table4[[#This Row],[Simulated Live Weights]]+NORMINV(RAND(),0,'Machine 2'!$G$22)</f>
        <v>236.96387975780928</v>
      </c>
      <c r="H917">
        <f t="shared" ca="1" si="42"/>
        <v>177.58878679071651</v>
      </c>
      <c r="J917">
        <f ca="1">Table5[[#This Row],[Apply Oven Model On Half Of Machine 1 And Half Of Machine 2]]+NORMINV(RAND(),0,Oven!$G$22)</f>
        <v>182.04556716061194</v>
      </c>
      <c r="L917" s="11">
        <f t="shared" ca="1" si="44"/>
        <v>243.46927624291575</v>
      </c>
      <c r="M917">
        <f ca="1">Table5[[#This Row],[Apply Oven Model On Half Of Machine 1 And Half Of Machine 2]]+NORMINV(RAND(),0,Oven!$G$22)</f>
        <v>178.15985032330627</v>
      </c>
    </row>
    <row r="918" spans="1:13" x14ac:dyDescent="0.25">
      <c r="A918">
        <v>913</v>
      </c>
      <c r="B918">
        <f t="shared" ca="1" si="43"/>
        <v>237.67724306777575</v>
      </c>
      <c r="C918">
        <f ca="1">(1.247 * Table4[[#This Row],[Simulated Live Weights]] ) + 33.009</f>
        <v>329.39252210551638</v>
      </c>
      <c r="D918">
        <f ca="1">(1.3932*Table4[[#This Row],[Simulated Live Weights]])+5.316</f>
        <v>336.44793504202516</v>
      </c>
      <c r="E918">
        <f ca="1">Table4[[#This Row],[Apply Machine 1 Model]]+NORMINV(RAND(),0,'Machine 1'!$G$22)</f>
        <v>322.4650895775348</v>
      </c>
      <c r="F918">
        <f ca="1">Table4[[#This Row],[Simulated Live Weights]]+NORMINV(RAND(),0,'Machine 2'!$G$22)</f>
        <v>239.02784596033587</v>
      </c>
      <c r="H918">
        <f t="shared" ca="1" si="42"/>
        <v>178.40560871419532</v>
      </c>
      <c r="J918">
        <f ca="1">Table5[[#This Row],[Apply Oven Model On Half Of Machine 1 And Half Of Machine 2]]+NORMINV(RAND(),0,Oven!$G$22)</f>
        <v>180.93003604506433</v>
      </c>
      <c r="L918" s="10">
        <f t="shared" ca="1" si="44"/>
        <v>253.60045602173335</v>
      </c>
      <c r="M918">
        <f ca="1">Table5[[#This Row],[Apply Oven Model On Half Of Machine 1 And Half Of Machine 2]]+NORMINV(RAND(),0,Oven!$G$22)</f>
        <v>180.13860249456809</v>
      </c>
    </row>
    <row r="919" spans="1:13" x14ac:dyDescent="0.25">
      <c r="A919">
        <v>914</v>
      </c>
      <c r="B919">
        <f t="shared" ca="1" si="43"/>
        <v>247.19596848904783</v>
      </c>
      <c r="C919">
        <f ca="1">(1.247 * Table4[[#This Row],[Simulated Live Weights]] ) + 33.009</f>
        <v>341.26237270584267</v>
      </c>
      <c r="D919">
        <f ca="1">(1.3932*Table4[[#This Row],[Simulated Live Weights]])+5.316</f>
        <v>349.70942329894143</v>
      </c>
      <c r="E919">
        <f ca="1">Table4[[#This Row],[Apply Machine 1 Model]]+NORMINV(RAND(),0,'Machine 1'!$G$22)</f>
        <v>338.71795999357226</v>
      </c>
      <c r="F919">
        <f ca="1">Table4[[#This Row],[Simulated Live Weights]]+NORMINV(RAND(),0,'Machine 2'!$G$22)</f>
        <v>245.23088491173954</v>
      </c>
      <c r="H919">
        <f t="shared" ca="1" si="42"/>
        <v>177.39820112300737</v>
      </c>
      <c r="J919">
        <f ca="1">Table5[[#This Row],[Apply Oven Model On Half Of Machine 1 And Half Of Machine 2]]+NORMINV(RAND(),0,Oven!$G$22)</f>
        <v>184.63605060227258</v>
      </c>
      <c r="L919" s="11">
        <f t="shared" ca="1" si="44"/>
        <v>224.01839159153531</v>
      </c>
      <c r="M919">
        <f ca="1">Table5[[#This Row],[Apply Oven Model On Half Of Machine 1 And Half Of Machine 2]]+NORMINV(RAND(),0,Oven!$G$22)</f>
        <v>183.59947292608396</v>
      </c>
    </row>
    <row r="920" spans="1:13" x14ac:dyDescent="0.25">
      <c r="A920">
        <v>915</v>
      </c>
      <c r="B920">
        <f t="shared" ca="1" si="43"/>
        <v>242.26347828215523</v>
      </c>
      <c r="C920">
        <f ca="1">(1.247 * Table4[[#This Row],[Simulated Live Weights]] ) + 33.009</f>
        <v>335.11155741784762</v>
      </c>
      <c r="D920">
        <f ca="1">(1.3932*Table4[[#This Row],[Simulated Live Weights]])+5.316</f>
        <v>342.83747794269863</v>
      </c>
      <c r="E920">
        <f ca="1">Table4[[#This Row],[Apply Machine 1 Model]]+NORMINV(RAND(),0,'Machine 1'!$G$22)</f>
        <v>334.29112608938431</v>
      </c>
      <c r="F920">
        <f ca="1">Table4[[#This Row],[Simulated Live Weights]]+NORMINV(RAND(),0,'Machine 2'!$G$22)</f>
        <v>253.65591280168212</v>
      </c>
      <c r="H920">
        <f t="shared" ca="1" si="42"/>
        <v>177.79852406067897</v>
      </c>
      <c r="J920">
        <f ca="1">Table5[[#This Row],[Apply Oven Model On Half Of Machine 1 And Half Of Machine 2]]+NORMINV(RAND(),0,Oven!$G$22)</f>
        <v>179.01723282367701</v>
      </c>
      <c r="L920" s="10">
        <f t="shared" ca="1" si="44"/>
        <v>279.14584727454513</v>
      </c>
      <c r="M920">
        <f ca="1">Table5[[#This Row],[Apply Oven Model On Half Of Machine 1 And Half Of Machine 2]]+NORMINV(RAND(),0,Oven!$G$22)</f>
        <v>177.67400177838795</v>
      </c>
    </row>
    <row r="921" spans="1:13" x14ac:dyDescent="0.25">
      <c r="A921">
        <v>916</v>
      </c>
      <c r="B921">
        <f t="shared" ca="1" si="43"/>
        <v>225.39343533244292</v>
      </c>
      <c r="C921">
        <f ca="1">(1.247 * Table4[[#This Row],[Simulated Live Weights]] ) + 33.009</f>
        <v>314.07461385955634</v>
      </c>
      <c r="D921">
        <f ca="1">(1.3932*Table4[[#This Row],[Simulated Live Weights]])+5.316</f>
        <v>319.33413410515942</v>
      </c>
      <c r="E921">
        <f ca="1">Table4[[#This Row],[Apply Machine 1 Model]]+NORMINV(RAND(),0,'Machine 1'!$G$22)</f>
        <v>309.66701222674754</v>
      </c>
      <c r="F921">
        <f ca="1">Table4[[#This Row],[Simulated Live Weights]]+NORMINV(RAND(),0,'Machine 2'!$G$22)</f>
        <v>227.23674947394375</v>
      </c>
      <c r="H921">
        <f t="shared" ca="1" si="42"/>
        <v>180.58663868835671</v>
      </c>
      <c r="J921">
        <f ca="1">Table5[[#This Row],[Apply Oven Model On Half Of Machine 1 And Half Of Machine 2]]+NORMINV(RAND(),0,Oven!$G$22)</f>
        <v>186.78543180289751</v>
      </c>
      <c r="L921" s="11">
        <f t="shared" ca="1" si="44"/>
        <v>268.92405592870875</v>
      </c>
      <c r="M921">
        <f ca="1">Table5[[#This Row],[Apply Oven Model On Half Of Machine 1 And Half Of Machine 2]]+NORMINV(RAND(),0,Oven!$G$22)</f>
        <v>180.08874989000483</v>
      </c>
    </row>
    <row r="922" spans="1:13" x14ac:dyDescent="0.25">
      <c r="A922">
        <v>917</v>
      </c>
      <c r="B922">
        <f t="shared" ca="1" si="43"/>
        <v>282.84167209041874</v>
      </c>
      <c r="C922">
        <f ca="1">(1.247 * Table4[[#This Row],[Simulated Live Weights]] ) + 33.009</f>
        <v>385.7125650967522</v>
      </c>
      <c r="D922">
        <f ca="1">(1.3932*Table4[[#This Row],[Simulated Live Weights]])+5.316</f>
        <v>399.37101755637138</v>
      </c>
      <c r="E922">
        <f ca="1">Table4[[#This Row],[Apply Machine 1 Model]]+NORMINV(RAND(),0,'Machine 1'!$G$22)</f>
        <v>382.96723562301452</v>
      </c>
      <c r="F922">
        <f ca="1">Table4[[#This Row],[Simulated Live Weights]]+NORMINV(RAND(),0,'Machine 2'!$G$22)</f>
        <v>278.44597022552614</v>
      </c>
      <c r="H922">
        <f t="shared" ca="1" si="42"/>
        <v>182.74223768490975</v>
      </c>
      <c r="J922">
        <f ca="1">Table5[[#This Row],[Apply Oven Model On Half Of Machine 1 And Half Of Machine 2]]+NORMINV(RAND(),0,Oven!$G$22)</f>
        <v>187.79711481106781</v>
      </c>
      <c r="L922" s="10">
        <f t="shared" ca="1" si="44"/>
        <v>249.16504172298451</v>
      </c>
      <c r="M922">
        <f ca="1">Table5[[#This Row],[Apply Oven Model On Half Of Machine 1 And Half Of Machine 2]]+NORMINV(RAND(),0,Oven!$G$22)</f>
        <v>192.72602907614584</v>
      </c>
    </row>
    <row r="923" spans="1:13" x14ac:dyDescent="0.25">
      <c r="A923">
        <v>918</v>
      </c>
      <c r="B923">
        <f t="shared" ca="1" si="43"/>
        <v>228.97555798691931</v>
      </c>
      <c r="C923">
        <f ca="1">(1.247 * Table4[[#This Row],[Simulated Live Weights]] ) + 33.009</f>
        <v>318.54152080968845</v>
      </c>
      <c r="D923">
        <f ca="1">(1.3932*Table4[[#This Row],[Simulated Live Weights]])+5.316</f>
        <v>324.32474738737596</v>
      </c>
      <c r="E923">
        <f ca="1">Table4[[#This Row],[Apply Machine 1 Model]]+NORMINV(RAND(),0,'Machine 1'!$G$22)</f>
        <v>315.12931553272244</v>
      </c>
      <c r="F923">
        <f ca="1">Table4[[#This Row],[Simulated Live Weights]]+NORMINV(RAND(),0,'Machine 2'!$G$22)</f>
        <v>239.51658756759468</v>
      </c>
      <c r="H923">
        <f t="shared" ca="1" si="42"/>
        <v>188.2197398151873</v>
      </c>
      <c r="J923">
        <f ca="1">Table5[[#This Row],[Apply Oven Model On Half Of Machine 1 And Half Of Machine 2]]+NORMINV(RAND(),0,Oven!$G$22)</f>
        <v>194.12239802552193</v>
      </c>
      <c r="L923" s="11">
        <f t="shared" ca="1" si="44"/>
        <v>262.29540410638697</v>
      </c>
      <c r="M923">
        <f ca="1">Table5[[#This Row],[Apply Oven Model On Half Of Machine 1 And Half Of Machine 2]]+NORMINV(RAND(),0,Oven!$G$22)</f>
        <v>201.54203812677957</v>
      </c>
    </row>
    <row r="924" spans="1:13" x14ac:dyDescent="0.25">
      <c r="A924">
        <v>919</v>
      </c>
      <c r="B924">
        <f t="shared" ca="1" si="43"/>
        <v>295.23635011406651</v>
      </c>
      <c r="C924">
        <f ca="1">(1.247 * Table4[[#This Row],[Simulated Live Weights]] ) + 33.009</f>
        <v>401.168728592241</v>
      </c>
      <c r="D924">
        <f ca="1">(1.3932*Table4[[#This Row],[Simulated Live Weights]])+5.316</f>
        <v>416.63928297891744</v>
      </c>
      <c r="E924">
        <f ca="1">Table4[[#This Row],[Apply Machine 1 Model]]+NORMINV(RAND(),0,'Machine 1'!$G$22)</f>
        <v>403.61802750919179</v>
      </c>
      <c r="F924">
        <f ca="1">Table4[[#This Row],[Simulated Live Weights]]+NORMINV(RAND(),0,'Machine 2'!$G$22)</f>
        <v>294.42688874748296</v>
      </c>
      <c r="H924">
        <f t="shared" ca="1" si="42"/>
        <v>183.56900025248694</v>
      </c>
      <c r="J924">
        <f ca="1">Table5[[#This Row],[Apply Oven Model On Half Of Machine 1 And Half Of Machine 2]]+NORMINV(RAND(),0,Oven!$G$22)</f>
        <v>178.17724633701019</v>
      </c>
      <c r="L924" s="10">
        <f t="shared" ca="1" si="44"/>
        <v>238.50130275877294</v>
      </c>
      <c r="M924">
        <f ca="1">Table5[[#This Row],[Apply Oven Model On Half Of Machine 1 And Half Of Machine 2]]+NORMINV(RAND(),0,Oven!$G$22)</f>
        <v>179.02538157560861</v>
      </c>
    </row>
    <row r="925" spans="1:13" x14ac:dyDescent="0.25">
      <c r="A925">
        <v>920</v>
      </c>
      <c r="B925">
        <f t="shared" ca="1" si="43"/>
        <v>209.70929370595749</v>
      </c>
      <c r="C925">
        <f ca="1">(1.247 * Table4[[#This Row],[Simulated Live Weights]] ) + 33.009</f>
        <v>294.51648925132901</v>
      </c>
      <c r="D925">
        <f ca="1">(1.3932*Table4[[#This Row],[Simulated Live Weights]])+5.316</f>
        <v>297.48298799113996</v>
      </c>
      <c r="E925">
        <f ca="1">Table4[[#This Row],[Apply Machine 1 Model]]+NORMINV(RAND(),0,'Machine 1'!$G$22)</f>
        <v>301.09581920856431</v>
      </c>
      <c r="F925">
        <f ca="1">Table4[[#This Row],[Simulated Live Weights]]+NORMINV(RAND(),0,'Machine 2'!$G$22)</f>
        <v>211.31095519668153</v>
      </c>
      <c r="H925">
        <f t="shared" ca="1" si="42"/>
        <v>180.8312593332621</v>
      </c>
      <c r="J925">
        <f ca="1">Table5[[#This Row],[Apply Oven Model On Half Of Machine 1 And Half Of Machine 2]]+NORMINV(RAND(),0,Oven!$G$22)</f>
        <v>169.18091797412481</v>
      </c>
      <c r="L925" s="11">
        <f t="shared" ca="1" si="44"/>
        <v>230.42220685124639</v>
      </c>
      <c r="M925">
        <f ca="1">Table5[[#This Row],[Apply Oven Model On Half Of Machine 1 And Half Of Machine 2]]+NORMINV(RAND(),0,Oven!$G$22)</f>
        <v>188.6445134754799</v>
      </c>
    </row>
    <row r="926" spans="1:13" x14ac:dyDescent="0.25">
      <c r="A926">
        <v>921</v>
      </c>
      <c r="B926">
        <f t="shared" ca="1" si="43"/>
        <v>228.22137973676502</v>
      </c>
      <c r="C926">
        <f ca="1">(1.247 * Table4[[#This Row],[Simulated Live Weights]] ) + 33.009</f>
        <v>317.60106053174599</v>
      </c>
      <c r="D926">
        <f ca="1">(1.3932*Table4[[#This Row],[Simulated Live Weights]])+5.316</f>
        <v>323.274026249261</v>
      </c>
      <c r="E926">
        <f ca="1">Table4[[#This Row],[Apply Machine 1 Model]]+NORMINV(RAND(),0,'Machine 1'!$G$22)</f>
        <v>323.12113159076551</v>
      </c>
      <c r="F926">
        <f ca="1">Table4[[#This Row],[Simulated Live Weights]]+NORMINV(RAND(),0,'Machine 2'!$G$22)</f>
        <v>236.03179548103631</v>
      </c>
      <c r="H926">
        <f t="shared" ca="1" si="42"/>
        <v>177.59793622404766</v>
      </c>
      <c r="J926">
        <f ca="1">Table5[[#This Row],[Apply Oven Model On Half Of Machine 1 And Half Of Machine 2]]+NORMINV(RAND(),0,Oven!$G$22)</f>
        <v>177.92100875115986</v>
      </c>
      <c r="L926" s="10">
        <f t="shared" ca="1" si="44"/>
        <v>288.52588651975873</v>
      </c>
      <c r="M926">
        <f ca="1">Table5[[#This Row],[Apply Oven Model On Half Of Machine 1 And Half Of Machine 2]]+NORMINV(RAND(),0,Oven!$G$22)</f>
        <v>183.60126121611688</v>
      </c>
    </row>
    <row r="927" spans="1:13" x14ac:dyDescent="0.25">
      <c r="A927">
        <v>922</v>
      </c>
      <c r="B927">
        <f t="shared" ca="1" si="43"/>
        <v>215.25119088057889</v>
      </c>
      <c r="C927">
        <f ca="1">(1.247 * Table4[[#This Row],[Simulated Live Weights]] ) + 33.009</f>
        <v>301.4272350280819</v>
      </c>
      <c r="D927">
        <f ca="1">(1.3932*Table4[[#This Row],[Simulated Live Weights]])+5.316</f>
        <v>305.20395913482247</v>
      </c>
      <c r="E927">
        <f ca="1">Table4[[#This Row],[Apply Machine 1 Model]]+NORMINV(RAND(),0,'Machine 1'!$G$22)</f>
        <v>311.62447193172414</v>
      </c>
      <c r="F927">
        <f ca="1">Table4[[#This Row],[Simulated Live Weights]]+NORMINV(RAND(),0,'Machine 2'!$G$22)</f>
        <v>216.73030751192482</v>
      </c>
      <c r="H927">
        <f t="shared" ca="1" si="42"/>
        <v>179.98464843681069</v>
      </c>
      <c r="J927">
        <f ca="1">Table5[[#This Row],[Apply Oven Model On Half Of Machine 1 And Half Of Machine 2]]+NORMINV(RAND(),0,Oven!$G$22)</f>
        <v>178.60165506869322</v>
      </c>
      <c r="L927" s="11">
        <f t="shared" ca="1" si="44"/>
        <v>238.27684546762353</v>
      </c>
      <c r="M927">
        <f ca="1">Table5[[#This Row],[Apply Oven Model On Half Of Machine 1 And Half Of Machine 2]]+NORMINV(RAND(),0,Oven!$G$22)</f>
        <v>186.25796983730308</v>
      </c>
    </row>
    <row r="928" spans="1:13" x14ac:dyDescent="0.25">
      <c r="A928">
        <v>923</v>
      </c>
      <c r="B928">
        <f t="shared" ca="1" si="43"/>
        <v>248.74196361544344</v>
      </c>
      <c r="C928">
        <f ca="1">(1.247 * Table4[[#This Row],[Simulated Live Weights]] ) + 33.009</f>
        <v>343.19022862845799</v>
      </c>
      <c r="D928">
        <f ca="1">(1.3932*Table4[[#This Row],[Simulated Live Weights]])+5.316</f>
        <v>351.86330370903579</v>
      </c>
      <c r="E928">
        <f ca="1">Table4[[#This Row],[Apply Machine 1 Model]]+NORMINV(RAND(),0,'Machine 1'!$G$22)</f>
        <v>348.55694715077033</v>
      </c>
      <c r="F928">
        <f ca="1">Table4[[#This Row],[Simulated Live Weights]]+NORMINV(RAND(),0,'Machine 2'!$G$22)</f>
        <v>244.98008208253765</v>
      </c>
      <c r="H928">
        <f t="shared" ca="1" si="42"/>
        <v>180.00936798034758</v>
      </c>
      <c r="J928">
        <f ca="1">Table5[[#This Row],[Apply Oven Model On Half Of Machine 1 And Half Of Machine 2]]+NORMINV(RAND(),0,Oven!$G$22)</f>
        <v>174.99764607932022</v>
      </c>
      <c r="L928" s="10">
        <f t="shared" ca="1" si="44"/>
        <v>235.14390102401825</v>
      </c>
      <c r="M928">
        <f ca="1">Table5[[#This Row],[Apply Oven Model On Half Of Machine 1 And Half Of Machine 2]]+NORMINV(RAND(),0,Oven!$G$22)</f>
        <v>169.43102912552231</v>
      </c>
    </row>
    <row r="929" spans="1:13" x14ac:dyDescent="0.25">
      <c r="A929">
        <v>924</v>
      </c>
      <c r="B929">
        <f t="shared" ca="1" si="43"/>
        <v>251.66923387002996</v>
      </c>
      <c r="C929">
        <f ca="1">(1.247 * Table4[[#This Row],[Simulated Live Weights]] ) + 33.009</f>
        <v>346.84053463592738</v>
      </c>
      <c r="D929">
        <f ca="1">(1.3932*Table4[[#This Row],[Simulated Live Weights]])+5.316</f>
        <v>355.94157662772568</v>
      </c>
      <c r="E929">
        <f ca="1">Table4[[#This Row],[Apply Machine 1 Model]]+NORMINV(RAND(),0,'Machine 1'!$G$22)</f>
        <v>352.81752553456369</v>
      </c>
      <c r="F929">
        <f ca="1">Table4[[#This Row],[Simulated Live Weights]]+NORMINV(RAND(),0,'Machine 2'!$G$22)</f>
        <v>242.12961056516883</v>
      </c>
      <c r="H929">
        <f t="shared" ca="1" si="42"/>
        <v>177.53819151332547</v>
      </c>
      <c r="J929">
        <f ca="1">Table5[[#This Row],[Apply Oven Model On Half Of Machine 1 And Half Of Machine 2]]+NORMINV(RAND(),0,Oven!$G$22)</f>
        <v>175.86617276384524</v>
      </c>
      <c r="L929" s="11">
        <f t="shared" ca="1" si="44"/>
        <v>204.68667547020735</v>
      </c>
      <c r="M929">
        <f ca="1">Table5[[#This Row],[Apply Oven Model On Half Of Machine 1 And Half Of Machine 2]]+NORMINV(RAND(),0,Oven!$G$22)</f>
        <v>179.90011793061939</v>
      </c>
    </row>
    <row r="930" spans="1:13" x14ac:dyDescent="0.25">
      <c r="A930">
        <v>925</v>
      </c>
      <c r="B930">
        <f t="shared" ca="1" si="43"/>
        <v>237.59037702855747</v>
      </c>
      <c r="C930">
        <f ca="1">(1.247 * Table4[[#This Row],[Simulated Live Weights]] ) + 33.009</f>
        <v>329.2842001546112</v>
      </c>
      <c r="D930">
        <f ca="1">(1.3932*Table4[[#This Row],[Simulated Live Weights]])+5.316</f>
        <v>336.32691327618625</v>
      </c>
      <c r="E930">
        <f ca="1">Table4[[#This Row],[Apply Machine 1 Model]]+NORMINV(RAND(),0,'Machine 1'!$G$22)</f>
        <v>325.73885358364601</v>
      </c>
      <c r="F930">
        <f ca="1">Table4[[#This Row],[Simulated Live Weights]]+NORMINV(RAND(),0,'Machine 2'!$G$22)</f>
        <v>244.1318872492437</v>
      </c>
      <c r="H930">
        <f t="shared" ref="H930:H993" ca="1" si="45">(-0.1216 * F583) + 209.6</f>
        <v>177.68252687963945</v>
      </c>
      <c r="J930">
        <f ca="1">Table5[[#This Row],[Apply Oven Model On Half Of Machine 1 And Half Of Machine 2]]+NORMINV(RAND(),0,Oven!$G$22)</f>
        <v>176.36933790080329</v>
      </c>
      <c r="L930" s="10">
        <f t="shared" ca="1" si="44"/>
        <v>287.17637908784707</v>
      </c>
      <c r="M930">
        <f ca="1">Table5[[#This Row],[Apply Oven Model On Half Of Machine 1 And Half Of Machine 2]]+NORMINV(RAND(),0,Oven!$G$22)</f>
        <v>188.65525051219316</v>
      </c>
    </row>
    <row r="931" spans="1:13" x14ac:dyDescent="0.25">
      <c r="A931">
        <v>926</v>
      </c>
      <c r="B931">
        <f t="shared" ca="1" si="43"/>
        <v>284.22220264296982</v>
      </c>
      <c r="C931">
        <f ca="1">(1.247 * Table4[[#This Row],[Simulated Live Weights]] ) + 33.009</f>
        <v>387.43408669578344</v>
      </c>
      <c r="D931">
        <f ca="1">(1.3932*Table4[[#This Row],[Simulated Live Weights]])+5.316</f>
        <v>401.29437272218553</v>
      </c>
      <c r="E931">
        <f ca="1">Table4[[#This Row],[Apply Machine 1 Model]]+NORMINV(RAND(),0,'Machine 1'!$G$22)</f>
        <v>386.4912476582233</v>
      </c>
      <c r="F931">
        <f ca="1">Table4[[#This Row],[Simulated Live Weights]]+NORMINV(RAND(),0,'Machine 2'!$G$22)</f>
        <v>286.58134756719738</v>
      </c>
      <c r="H931">
        <f t="shared" ca="1" si="45"/>
        <v>179.40198605211637</v>
      </c>
      <c r="J931">
        <f ca="1">Table5[[#This Row],[Apply Oven Model On Half Of Machine 1 And Half Of Machine 2]]+NORMINV(RAND(),0,Oven!$G$22)</f>
        <v>183.19342815320823</v>
      </c>
      <c r="L931" s="11">
        <f t="shared" ca="1" si="44"/>
        <v>248.21603994177212</v>
      </c>
      <c r="M931">
        <f ca="1">Table5[[#This Row],[Apply Oven Model On Half Of Machine 1 And Half Of Machine 2]]+NORMINV(RAND(),0,Oven!$G$22)</f>
        <v>173.96938685077816</v>
      </c>
    </row>
    <row r="932" spans="1:13" x14ac:dyDescent="0.25">
      <c r="A932">
        <v>927</v>
      </c>
      <c r="B932">
        <f t="shared" ca="1" si="43"/>
        <v>244.47884034146446</v>
      </c>
      <c r="C932">
        <f ca="1">(1.247 * Table4[[#This Row],[Simulated Live Weights]] ) + 33.009</f>
        <v>337.87411390580621</v>
      </c>
      <c r="D932">
        <f ca="1">(1.3932*Table4[[#This Row],[Simulated Live Weights]])+5.316</f>
        <v>345.92392036372826</v>
      </c>
      <c r="E932">
        <f ca="1">Table4[[#This Row],[Apply Machine 1 Model]]+NORMINV(RAND(),0,'Machine 1'!$G$22)</f>
        <v>345.82476493776988</v>
      </c>
      <c r="F932">
        <f ca="1">Table4[[#This Row],[Simulated Live Weights]]+NORMINV(RAND(),0,'Machine 2'!$G$22)</f>
        <v>248.11244179284159</v>
      </c>
      <c r="H932">
        <f t="shared" ca="1" si="45"/>
        <v>183.36263707195937</v>
      </c>
      <c r="J932">
        <f ca="1">Table5[[#This Row],[Apply Oven Model On Half Of Machine 1 And Half Of Machine 2]]+NORMINV(RAND(),0,Oven!$G$22)</f>
        <v>179.06024131810068</v>
      </c>
      <c r="L932" s="10">
        <f t="shared" ca="1" si="44"/>
        <v>282.1138965750103</v>
      </c>
      <c r="M932">
        <f ca="1">Table5[[#This Row],[Apply Oven Model On Half Of Machine 1 And Half Of Machine 2]]+NORMINV(RAND(),0,Oven!$G$22)</f>
        <v>198.02148571519501</v>
      </c>
    </row>
    <row r="933" spans="1:13" x14ac:dyDescent="0.25">
      <c r="A933">
        <v>928</v>
      </c>
      <c r="B933">
        <f t="shared" ca="1" si="43"/>
        <v>274.99892209287577</v>
      </c>
      <c r="C933">
        <f ca="1">(1.247 * Table4[[#This Row],[Simulated Live Weights]] ) + 33.009</f>
        <v>375.93265584981611</v>
      </c>
      <c r="D933">
        <f ca="1">(1.3932*Table4[[#This Row],[Simulated Live Weights]])+5.316</f>
        <v>388.4444982597945</v>
      </c>
      <c r="E933">
        <f ca="1">Table4[[#This Row],[Apply Machine 1 Model]]+NORMINV(RAND(),0,'Machine 1'!$G$22)</f>
        <v>377.42882223842525</v>
      </c>
      <c r="F933">
        <f ca="1">Table4[[#This Row],[Simulated Live Weights]]+NORMINV(RAND(),0,'Machine 2'!$G$22)</f>
        <v>263.36590806816571</v>
      </c>
      <c r="H933">
        <f t="shared" ca="1" si="45"/>
        <v>183.44858397961218</v>
      </c>
      <c r="J933">
        <f ca="1">Table5[[#This Row],[Apply Oven Model On Half Of Machine 1 And Half Of Machine 2]]+NORMINV(RAND(),0,Oven!$G$22)</f>
        <v>175.95780144136216</v>
      </c>
      <c r="L933" s="11">
        <f t="shared" ca="1" si="44"/>
        <v>241.46001649639663</v>
      </c>
      <c r="M933">
        <f ca="1">Table5[[#This Row],[Apply Oven Model On Half Of Machine 1 And Half Of Machine 2]]+NORMINV(RAND(),0,Oven!$G$22)</f>
        <v>189.60893006886374</v>
      </c>
    </row>
    <row r="934" spans="1:13" x14ac:dyDescent="0.25">
      <c r="A934">
        <v>929</v>
      </c>
      <c r="B934">
        <f t="shared" ca="1" si="43"/>
        <v>250.55266926082007</v>
      </c>
      <c r="C934">
        <f ca="1">(1.247 * Table4[[#This Row],[Simulated Live Weights]] ) + 33.009</f>
        <v>345.44817856824267</v>
      </c>
      <c r="D934">
        <f ca="1">(1.3932*Table4[[#This Row],[Simulated Live Weights]])+5.316</f>
        <v>354.38597881417451</v>
      </c>
      <c r="E934">
        <f ca="1">Table4[[#This Row],[Apply Machine 1 Model]]+NORMINV(RAND(),0,'Machine 1'!$G$22)</f>
        <v>346.71580227236342</v>
      </c>
      <c r="F934">
        <f ca="1">Table4[[#This Row],[Simulated Live Weights]]+NORMINV(RAND(),0,'Machine 2'!$G$22)</f>
        <v>246.04707287737199</v>
      </c>
      <c r="H934">
        <f t="shared" ca="1" si="45"/>
        <v>182.07374559503293</v>
      </c>
      <c r="J934">
        <f ca="1">Table5[[#This Row],[Apply Oven Model On Half Of Machine 1 And Half Of Machine 2]]+NORMINV(RAND(),0,Oven!$G$22)</f>
        <v>173.74427244627029</v>
      </c>
      <c r="L934" s="10">
        <f t="shared" ca="1" si="44"/>
        <v>271.71208906978342</v>
      </c>
      <c r="M934">
        <f ca="1">Table5[[#This Row],[Apply Oven Model On Half Of Machine 1 And Half Of Machine 2]]+NORMINV(RAND(),0,Oven!$G$22)</f>
        <v>183.15078981604472</v>
      </c>
    </row>
    <row r="935" spans="1:13" x14ac:dyDescent="0.25">
      <c r="A935">
        <v>930</v>
      </c>
      <c r="B935">
        <f t="shared" ca="1" si="43"/>
        <v>246.3575808585091</v>
      </c>
      <c r="C935">
        <f ca="1">(1.247 * Table4[[#This Row],[Simulated Live Weights]] ) + 33.009</f>
        <v>340.21690333056091</v>
      </c>
      <c r="D935">
        <f ca="1">(1.3932*Table4[[#This Row],[Simulated Live Weights]])+5.316</f>
        <v>348.54138165207485</v>
      </c>
      <c r="E935">
        <f ca="1">Table4[[#This Row],[Apply Machine 1 Model]]+NORMINV(RAND(),0,'Machine 1'!$G$22)</f>
        <v>346.64831268121833</v>
      </c>
      <c r="F935">
        <f ca="1">Table4[[#This Row],[Simulated Live Weights]]+NORMINV(RAND(),0,'Machine 2'!$G$22)</f>
        <v>248.91848655308809</v>
      </c>
      <c r="H935">
        <f t="shared" ca="1" si="45"/>
        <v>182.00887106825263</v>
      </c>
      <c r="J935">
        <f ca="1">Table5[[#This Row],[Apply Oven Model On Half Of Machine 1 And Half Of Machine 2]]+NORMINV(RAND(),0,Oven!$G$22)</f>
        <v>183.6086932767397</v>
      </c>
      <c r="L935" s="11">
        <f t="shared" ca="1" si="44"/>
        <v>263.79930250073164</v>
      </c>
      <c r="M935">
        <f ca="1">Table5[[#This Row],[Apply Oven Model On Half Of Machine 1 And Half Of Machine 2]]+NORMINV(RAND(),0,Oven!$G$22)</f>
        <v>182.8895531092983</v>
      </c>
    </row>
    <row r="936" spans="1:13" x14ac:dyDescent="0.25">
      <c r="A936">
        <v>931</v>
      </c>
      <c r="B936">
        <f t="shared" ca="1" si="43"/>
        <v>210.15970550206947</v>
      </c>
      <c r="C936">
        <f ca="1">(1.247 * Table4[[#This Row],[Simulated Live Weights]] ) + 33.009</f>
        <v>295.07815276108067</v>
      </c>
      <c r="D936">
        <f ca="1">(1.3932*Table4[[#This Row],[Simulated Live Weights]])+5.316</f>
        <v>298.11050170548316</v>
      </c>
      <c r="E936">
        <f ca="1">Table4[[#This Row],[Apply Machine 1 Model]]+NORMINV(RAND(),0,'Machine 1'!$G$22)</f>
        <v>294.86751664708487</v>
      </c>
      <c r="F936">
        <f ca="1">Table4[[#This Row],[Simulated Live Weights]]+NORMINV(RAND(),0,'Machine 2'!$G$22)</f>
        <v>208.36560655095442</v>
      </c>
      <c r="H936">
        <f t="shared" ca="1" si="45"/>
        <v>178.63084840374734</v>
      </c>
      <c r="J936">
        <f ca="1">Table5[[#This Row],[Apply Oven Model On Half Of Machine 1 And Half Of Machine 2]]+NORMINV(RAND(),0,Oven!$G$22)</f>
        <v>182.18731009184967</v>
      </c>
      <c r="L936" s="10">
        <f t="shared" ca="1" si="44"/>
        <v>249.62648453205557</v>
      </c>
      <c r="M936">
        <f ca="1">Table5[[#This Row],[Apply Oven Model On Half Of Machine 1 And Half Of Machine 2]]+NORMINV(RAND(),0,Oven!$G$22)</f>
        <v>177.09508241666407</v>
      </c>
    </row>
    <row r="937" spans="1:13" x14ac:dyDescent="0.25">
      <c r="A937">
        <v>932</v>
      </c>
      <c r="B937">
        <f t="shared" ca="1" si="43"/>
        <v>280.32197217552704</v>
      </c>
      <c r="C937">
        <f ca="1">(1.247 * Table4[[#This Row],[Simulated Live Weights]] ) + 33.009</f>
        <v>382.57049930288224</v>
      </c>
      <c r="D937">
        <f ca="1">(1.3932*Table4[[#This Row],[Simulated Live Weights]])+5.316</f>
        <v>395.86057163494422</v>
      </c>
      <c r="E937">
        <f ca="1">Table4[[#This Row],[Apply Machine 1 Model]]+NORMINV(RAND(),0,'Machine 1'!$G$22)</f>
        <v>378.85555886779315</v>
      </c>
      <c r="F937">
        <f ca="1">Table4[[#This Row],[Simulated Live Weights]]+NORMINV(RAND(),0,'Machine 2'!$G$22)</f>
        <v>274.89143702865647</v>
      </c>
      <c r="H937">
        <f t="shared" ca="1" si="45"/>
        <v>178.85930384549977</v>
      </c>
      <c r="J937">
        <f ca="1">Table5[[#This Row],[Apply Oven Model On Half Of Machine 1 And Half Of Machine 2]]+NORMINV(RAND(),0,Oven!$G$22)</f>
        <v>184.70826686479154</v>
      </c>
      <c r="L937" s="11">
        <f t="shared" ca="1" si="44"/>
        <v>235.30748091582177</v>
      </c>
      <c r="M937">
        <f ca="1">Table5[[#This Row],[Apply Oven Model On Half Of Machine 1 And Half Of Machine 2]]+NORMINV(RAND(),0,Oven!$G$22)</f>
        <v>173.37154687112303</v>
      </c>
    </row>
    <row r="938" spans="1:13" x14ac:dyDescent="0.25">
      <c r="A938">
        <v>933</v>
      </c>
      <c r="B938">
        <f t="shared" ca="1" si="43"/>
        <v>272.29539122495635</v>
      </c>
      <c r="C938">
        <f ca="1">(1.247 * Table4[[#This Row],[Simulated Live Weights]] ) + 33.009</f>
        <v>372.5613528575206</v>
      </c>
      <c r="D938">
        <f ca="1">(1.3932*Table4[[#This Row],[Simulated Live Weights]])+5.316</f>
        <v>384.67793905460917</v>
      </c>
      <c r="E938">
        <f ca="1">Table4[[#This Row],[Apply Machine 1 Model]]+NORMINV(RAND(),0,'Machine 1'!$G$22)</f>
        <v>375.38988379201612</v>
      </c>
      <c r="F938">
        <f ca="1">Table4[[#This Row],[Simulated Live Weights]]+NORMINV(RAND(),0,'Machine 2'!$G$22)</f>
        <v>269.66065517484856</v>
      </c>
      <c r="H938">
        <f t="shared" ca="1" si="45"/>
        <v>177.25437869206786</v>
      </c>
      <c r="J938">
        <f ca="1">Table5[[#This Row],[Apply Oven Model On Half Of Machine 1 And Half Of Machine 2]]+NORMINV(RAND(),0,Oven!$G$22)</f>
        <v>169.39699177451558</v>
      </c>
      <c r="L938" s="10">
        <f t="shared" ca="1" si="44"/>
        <v>255.420358062487</v>
      </c>
      <c r="M938">
        <f ca="1">Table5[[#This Row],[Apply Oven Model On Half Of Machine 1 And Half Of Machine 2]]+NORMINV(RAND(),0,Oven!$G$22)</f>
        <v>180.06661445599903</v>
      </c>
    </row>
    <row r="939" spans="1:13" x14ac:dyDescent="0.25">
      <c r="A939">
        <v>934</v>
      </c>
      <c r="B939">
        <f t="shared" ca="1" si="43"/>
        <v>261.56631105794747</v>
      </c>
      <c r="C939">
        <f ca="1">(1.247 * Table4[[#This Row],[Simulated Live Weights]] ) + 33.009</f>
        <v>359.18218988926054</v>
      </c>
      <c r="D939">
        <f ca="1">(1.3932*Table4[[#This Row],[Simulated Live Weights]])+5.316</f>
        <v>369.7301845659324</v>
      </c>
      <c r="E939">
        <f ca="1">Table4[[#This Row],[Apply Machine 1 Model]]+NORMINV(RAND(),0,'Machine 1'!$G$22)</f>
        <v>358.99099787484863</v>
      </c>
      <c r="F939">
        <f ca="1">Table4[[#This Row],[Simulated Live Weights]]+NORMINV(RAND(),0,'Machine 2'!$G$22)</f>
        <v>258.00531711267087</v>
      </c>
      <c r="H939">
        <f t="shared" ca="1" si="45"/>
        <v>178.68002128420903</v>
      </c>
      <c r="J939">
        <f ca="1">Table5[[#This Row],[Apply Oven Model On Half Of Machine 1 And Half Of Machine 2]]+NORMINV(RAND(),0,Oven!$G$22)</f>
        <v>182.49602338592638</v>
      </c>
      <c r="L939" s="11">
        <f t="shared" ca="1" si="44"/>
        <v>281.09217355446833</v>
      </c>
      <c r="M939">
        <f ca="1">Table5[[#This Row],[Apply Oven Model On Half Of Machine 1 And Half Of Machine 2]]+NORMINV(RAND(),0,Oven!$G$22)</f>
        <v>178.35381243598067</v>
      </c>
    </row>
    <row r="940" spans="1:13" x14ac:dyDescent="0.25">
      <c r="A940">
        <v>935</v>
      </c>
      <c r="B940">
        <f t="shared" ca="1" si="43"/>
        <v>279.76499444104104</v>
      </c>
      <c r="C940">
        <f ca="1">(1.247 * Table4[[#This Row],[Simulated Live Weights]] ) + 33.009</f>
        <v>381.87594806797824</v>
      </c>
      <c r="D940">
        <f ca="1">(1.3932*Table4[[#This Row],[Simulated Live Weights]])+5.316</f>
        <v>395.08459025525838</v>
      </c>
      <c r="E940">
        <f ca="1">Table4[[#This Row],[Apply Machine 1 Model]]+NORMINV(RAND(),0,'Machine 1'!$G$22)</f>
        <v>380.88209847709595</v>
      </c>
      <c r="F940">
        <f ca="1">Table4[[#This Row],[Simulated Live Weights]]+NORMINV(RAND(),0,'Machine 2'!$G$22)</f>
        <v>287.64075793410251</v>
      </c>
      <c r="H940">
        <f t="shared" ca="1" si="45"/>
        <v>185.59438841262687</v>
      </c>
      <c r="J940">
        <f ca="1">Table5[[#This Row],[Apply Oven Model On Half Of Machine 1 And Half Of Machine 2]]+NORMINV(RAND(),0,Oven!$G$22)</f>
        <v>190.46311394522007</v>
      </c>
      <c r="L940" s="10">
        <f t="shared" ca="1" si="44"/>
        <v>230.85988980717286</v>
      </c>
      <c r="M940">
        <f ca="1">Table5[[#This Row],[Apply Oven Model On Half Of Machine 1 And Half Of Machine 2]]+NORMINV(RAND(),0,Oven!$G$22)</f>
        <v>185.12796842217128</v>
      </c>
    </row>
    <row r="941" spans="1:13" x14ac:dyDescent="0.25">
      <c r="A941">
        <v>936</v>
      </c>
      <c r="B941">
        <f t="shared" ca="1" si="43"/>
        <v>272.51796273125598</v>
      </c>
      <c r="C941">
        <f ca="1">(1.247 * Table4[[#This Row],[Simulated Live Weights]] ) + 33.009</f>
        <v>372.83889952587623</v>
      </c>
      <c r="D941">
        <f ca="1">(1.3932*Table4[[#This Row],[Simulated Live Weights]])+5.316</f>
        <v>384.98802567718582</v>
      </c>
      <c r="E941">
        <f ca="1">Table4[[#This Row],[Apply Machine 1 Model]]+NORMINV(RAND(),0,'Machine 1'!$G$22)</f>
        <v>373.98628243422257</v>
      </c>
      <c r="F941">
        <f ca="1">Table4[[#This Row],[Simulated Live Weights]]+NORMINV(RAND(),0,'Machine 2'!$G$22)</f>
        <v>277.932470878836</v>
      </c>
      <c r="H941">
        <f t="shared" ca="1" si="45"/>
        <v>178.42893953298059</v>
      </c>
      <c r="J941">
        <f ca="1">Table5[[#This Row],[Apply Oven Model On Half Of Machine 1 And Half Of Machine 2]]+NORMINV(RAND(),0,Oven!$G$22)</f>
        <v>175.11301064603481</v>
      </c>
      <c r="L941" s="11">
        <f t="shared" ca="1" si="44"/>
        <v>259.70173636638555</v>
      </c>
      <c r="M941">
        <f ca="1">Table5[[#This Row],[Apply Oven Model On Half Of Machine 1 And Half Of Machine 2]]+NORMINV(RAND(),0,Oven!$G$22)</f>
        <v>183.99643095085588</v>
      </c>
    </row>
    <row r="942" spans="1:13" x14ac:dyDescent="0.25">
      <c r="A942">
        <v>937</v>
      </c>
      <c r="B942">
        <f t="shared" ca="1" si="43"/>
        <v>262.80258369593446</v>
      </c>
      <c r="C942">
        <f ca="1">(1.247 * Table4[[#This Row],[Simulated Live Weights]] ) + 33.009</f>
        <v>360.72382186883033</v>
      </c>
      <c r="D942">
        <f ca="1">(1.3932*Table4[[#This Row],[Simulated Live Weights]])+5.316</f>
        <v>371.45255960517585</v>
      </c>
      <c r="E942">
        <f ca="1">Table4[[#This Row],[Apply Machine 1 Model]]+NORMINV(RAND(),0,'Machine 1'!$G$22)</f>
        <v>365.19472980204364</v>
      </c>
      <c r="F942">
        <f ca="1">Table4[[#This Row],[Simulated Live Weights]]+NORMINV(RAND(),0,'Machine 2'!$G$22)</f>
        <v>268.2804298463775</v>
      </c>
      <c r="H942">
        <f t="shared" ca="1" si="45"/>
        <v>176.64613040939383</v>
      </c>
      <c r="J942">
        <f ca="1">Table5[[#This Row],[Apply Oven Model On Half Of Machine 1 And Half Of Machine 2]]+NORMINV(RAND(),0,Oven!$G$22)</f>
        <v>175.85015605845706</v>
      </c>
      <c r="L942" s="10">
        <f t="shared" ca="1" si="44"/>
        <v>242.80889983087658</v>
      </c>
      <c r="M942">
        <f ca="1">Table5[[#This Row],[Apply Oven Model On Half Of Machine 1 And Half Of Machine 2]]+NORMINV(RAND(),0,Oven!$G$22)</f>
        <v>187.25540776908903</v>
      </c>
    </row>
    <row r="943" spans="1:13" x14ac:dyDescent="0.25">
      <c r="A943">
        <v>938</v>
      </c>
      <c r="B943">
        <f t="shared" ca="1" si="43"/>
        <v>241.02309033615234</v>
      </c>
      <c r="C943">
        <f ca="1">(1.247 * Table4[[#This Row],[Simulated Live Weights]] ) + 33.009</f>
        <v>333.56479364918198</v>
      </c>
      <c r="D943">
        <f ca="1">(1.3932*Table4[[#This Row],[Simulated Live Weights]])+5.316</f>
        <v>341.10936945632739</v>
      </c>
      <c r="E943">
        <f ca="1">Table4[[#This Row],[Apply Machine 1 Model]]+NORMINV(RAND(),0,'Machine 1'!$G$22)</f>
        <v>335.899045760305</v>
      </c>
      <c r="F943">
        <f ca="1">Table4[[#This Row],[Simulated Live Weights]]+NORMINV(RAND(),0,'Machine 2'!$G$22)</f>
        <v>226.52439570133103</v>
      </c>
      <c r="H943">
        <f t="shared" ca="1" si="45"/>
        <v>183.57722132701596</v>
      </c>
      <c r="J943">
        <f ca="1">Table5[[#This Row],[Apply Oven Model On Half Of Machine 1 And Half Of Machine 2]]+NORMINV(RAND(),0,Oven!$G$22)</f>
        <v>186.4469988546272</v>
      </c>
      <c r="L943" s="11">
        <f t="shared" ca="1" si="44"/>
        <v>247.40148079951837</v>
      </c>
      <c r="M943">
        <f ca="1">Table5[[#This Row],[Apply Oven Model On Half Of Machine 1 And Half Of Machine 2]]+NORMINV(RAND(),0,Oven!$G$22)</f>
        <v>179.6699359104546</v>
      </c>
    </row>
    <row r="944" spans="1:13" x14ac:dyDescent="0.25">
      <c r="A944">
        <v>939</v>
      </c>
      <c r="B944">
        <f t="shared" ca="1" si="43"/>
        <v>260.44621184955929</v>
      </c>
      <c r="C944">
        <f ca="1">(1.247 * Table4[[#This Row],[Simulated Live Weights]] ) + 33.009</f>
        <v>357.78542617640051</v>
      </c>
      <c r="D944">
        <f ca="1">(1.3932*Table4[[#This Row],[Simulated Live Weights]])+5.316</f>
        <v>368.16966234880596</v>
      </c>
      <c r="E944">
        <f ca="1">Table4[[#This Row],[Apply Machine 1 Model]]+NORMINV(RAND(),0,'Machine 1'!$G$22)</f>
        <v>355.7436271564759</v>
      </c>
      <c r="F944">
        <f ca="1">Table4[[#This Row],[Simulated Live Weights]]+NORMINV(RAND(),0,'Machine 2'!$G$22)</f>
        <v>260.78045822244712</v>
      </c>
      <c r="H944">
        <f t="shared" ca="1" si="45"/>
        <v>182.55142767970005</v>
      </c>
      <c r="J944">
        <f ca="1">Table5[[#This Row],[Apply Oven Model On Half Of Machine 1 And Half Of Machine 2]]+NORMINV(RAND(),0,Oven!$G$22)</f>
        <v>184.07252514880653</v>
      </c>
      <c r="L944" s="10">
        <f t="shared" ca="1" si="44"/>
        <v>289.97968451397725</v>
      </c>
      <c r="M944">
        <f ca="1">Table5[[#This Row],[Apply Oven Model On Half Of Machine 1 And Half Of Machine 2]]+NORMINV(RAND(),0,Oven!$G$22)</f>
        <v>190.93877486102355</v>
      </c>
    </row>
    <row r="945" spans="1:13" x14ac:dyDescent="0.25">
      <c r="A945">
        <v>940</v>
      </c>
      <c r="B945">
        <f t="shared" ca="1" si="43"/>
        <v>306.04107661433392</v>
      </c>
      <c r="C945">
        <f ca="1">(1.247 * Table4[[#This Row],[Simulated Live Weights]] ) + 33.009</f>
        <v>414.64222253807446</v>
      </c>
      <c r="D945">
        <f ca="1">(1.3932*Table4[[#This Row],[Simulated Live Weights]])+5.316</f>
        <v>431.69242793909001</v>
      </c>
      <c r="E945">
        <f ca="1">Table4[[#This Row],[Apply Machine 1 Model]]+NORMINV(RAND(),0,'Machine 1'!$G$22)</f>
        <v>415.32158722607232</v>
      </c>
      <c r="F945">
        <f ca="1">Table4[[#This Row],[Simulated Live Weights]]+NORMINV(RAND(),0,'Machine 2'!$G$22)</f>
        <v>302.40951141326917</v>
      </c>
      <c r="H945">
        <f t="shared" ca="1" si="45"/>
        <v>180.32339305345459</v>
      </c>
      <c r="J945">
        <f ca="1">Table5[[#This Row],[Apply Oven Model On Half Of Machine 1 And Half Of Machine 2]]+NORMINV(RAND(),0,Oven!$G$22)</f>
        <v>171.72630286421392</v>
      </c>
      <c r="L945" s="11">
        <f t="shared" ca="1" si="44"/>
        <v>248.54513489971168</v>
      </c>
      <c r="M945">
        <f ca="1">Table5[[#This Row],[Apply Oven Model On Half Of Machine 1 And Half Of Machine 2]]+NORMINV(RAND(),0,Oven!$G$22)</f>
        <v>175.35189056365198</v>
      </c>
    </row>
    <row r="946" spans="1:13" x14ac:dyDescent="0.25">
      <c r="A946">
        <v>941</v>
      </c>
      <c r="B946">
        <f t="shared" ca="1" si="43"/>
        <v>257.48854994669887</v>
      </c>
      <c r="C946">
        <f ca="1">(1.247 * Table4[[#This Row],[Simulated Live Weights]] ) + 33.009</f>
        <v>354.09722178353354</v>
      </c>
      <c r="D946">
        <f ca="1">(1.3932*Table4[[#This Row],[Simulated Live Weights]])+5.316</f>
        <v>364.04904778574081</v>
      </c>
      <c r="E946">
        <f ca="1">Table4[[#This Row],[Apply Machine 1 Model]]+NORMINV(RAND(),0,'Machine 1'!$G$22)</f>
        <v>354.72832385630983</v>
      </c>
      <c r="F946">
        <f ca="1">Table4[[#This Row],[Simulated Live Weights]]+NORMINV(RAND(),0,'Machine 2'!$G$22)</f>
        <v>251.12892175621769</v>
      </c>
      <c r="H946">
        <f t="shared" ca="1" si="45"/>
        <v>176.84699790407819</v>
      </c>
      <c r="J946">
        <f ca="1">Table5[[#This Row],[Apply Oven Model On Half Of Machine 1 And Half Of Machine 2]]+NORMINV(RAND(),0,Oven!$G$22)</f>
        <v>174.97033774165013</v>
      </c>
      <c r="L946" s="10">
        <f t="shared" ca="1" si="44"/>
        <v>267.26010923635198</v>
      </c>
      <c r="M946">
        <f ca="1">Table5[[#This Row],[Apply Oven Model On Half Of Machine 1 And Half Of Machine 2]]+NORMINV(RAND(),0,Oven!$G$22)</f>
        <v>182.20057633339755</v>
      </c>
    </row>
    <row r="947" spans="1:13" x14ac:dyDescent="0.25">
      <c r="A947">
        <v>942</v>
      </c>
      <c r="B947">
        <f t="shared" ca="1" si="43"/>
        <v>262.78134309880903</v>
      </c>
      <c r="C947">
        <f ca="1">(1.247 * Table4[[#This Row],[Simulated Live Weights]] ) + 33.009</f>
        <v>360.69733484421488</v>
      </c>
      <c r="D947">
        <f ca="1">(1.3932*Table4[[#This Row],[Simulated Live Weights]])+5.316</f>
        <v>371.4229672052607</v>
      </c>
      <c r="E947">
        <f ca="1">Table4[[#This Row],[Apply Machine 1 Model]]+NORMINV(RAND(),0,'Machine 1'!$G$22)</f>
        <v>360.29760828050127</v>
      </c>
      <c r="F947">
        <f ca="1">Table4[[#This Row],[Simulated Live Weights]]+NORMINV(RAND(),0,'Machine 2'!$G$22)</f>
        <v>275.6530250722746</v>
      </c>
      <c r="H947">
        <f t="shared" ca="1" si="45"/>
        <v>177.13143050662717</v>
      </c>
      <c r="J947">
        <f ca="1">Table5[[#This Row],[Apply Oven Model On Half Of Machine 1 And Half Of Machine 2]]+NORMINV(RAND(),0,Oven!$G$22)</f>
        <v>179.2293296611266</v>
      </c>
      <c r="L947" s="11">
        <f t="shared" ca="1" si="44"/>
        <v>271.74807890506725</v>
      </c>
      <c r="M947">
        <f ca="1">Table5[[#This Row],[Apply Oven Model On Half Of Machine 1 And Half Of Machine 2]]+NORMINV(RAND(),0,Oven!$G$22)</f>
        <v>180.00603602323139</v>
      </c>
    </row>
    <row r="948" spans="1:13" x14ac:dyDescent="0.25">
      <c r="A948">
        <v>943</v>
      </c>
      <c r="B948">
        <f t="shared" ca="1" si="43"/>
        <v>187.63724688715297</v>
      </c>
      <c r="C948">
        <f ca="1">(1.247 * Table4[[#This Row],[Simulated Live Weights]] ) + 33.009</f>
        <v>266.99264686827979</v>
      </c>
      <c r="D948">
        <f ca="1">(1.3932*Table4[[#This Row],[Simulated Live Weights]])+5.316</f>
        <v>266.73221236318147</v>
      </c>
      <c r="E948">
        <f ca="1">Table4[[#This Row],[Apply Machine 1 Model]]+NORMINV(RAND(),0,'Machine 1'!$G$22)</f>
        <v>268.07654221413691</v>
      </c>
      <c r="F948">
        <f ca="1">Table4[[#This Row],[Simulated Live Weights]]+NORMINV(RAND(),0,'Machine 2'!$G$22)</f>
        <v>191.96412754541635</v>
      </c>
      <c r="H948">
        <f t="shared" ca="1" si="45"/>
        <v>173.1488824859382</v>
      </c>
      <c r="J948">
        <f ca="1">Table5[[#This Row],[Apply Oven Model On Half Of Machine 1 And Half Of Machine 2]]+NORMINV(RAND(),0,Oven!$G$22)</f>
        <v>174.02682096639631</v>
      </c>
      <c r="L948" s="10">
        <f t="shared" ca="1" si="44"/>
        <v>283.20960105057873</v>
      </c>
      <c r="M948">
        <f ca="1">Table5[[#This Row],[Apply Oven Model On Half Of Machine 1 And Half Of Machine 2]]+NORMINV(RAND(),0,Oven!$G$22)</f>
        <v>162.13671915373473</v>
      </c>
    </row>
    <row r="949" spans="1:13" x14ac:dyDescent="0.25">
      <c r="A949">
        <v>944</v>
      </c>
      <c r="B949">
        <f t="shared" ca="1" si="43"/>
        <v>270.86607483267761</v>
      </c>
      <c r="C949">
        <f ca="1">(1.247 * Table4[[#This Row],[Simulated Live Weights]] ) + 33.009</f>
        <v>370.77899531634904</v>
      </c>
      <c r="D949">
        <f ca="1">(1.3932*Table4[[#This Row],[Simulated Live Weights]])+5.316</f>
        <v>382.68661545688644</v>
      </c>
      <c r="E949">
        <f ca="1">Table4[[#This Row],[Apply Machine 1 Model]]+NORMINV(RAND(),0,'Machine 1'!$G$22)</f>
        <v>371.6201203732798</v>
      </c>
      <c r="F949">
        <f ca="1">Table4[[#This Row],[Simulated Live Weights]]+NORMINV(RAND(),0,'Machine 2'!$G$22)</f>
        <v>258.52274503681389</v>
      </c>
      <c r="H949">
        <f t="shared" ca="1" si="45"/>
        <v>181.08928088780038</v>
      </c>
      <c r="J949">
        <f ca="1">Table5[[#This Row],[Apply Oven Model On Half Of Machine 1 And Half Of Machine 2]]+NORMINV(RAND(),0,Oven!$G$22)</f>
        <v>182.59545556771039</v>
      </c>
      <c r="L949" s="11">
        <f t="shared" ca="1" si="44"/>
        <v>256.93271147005572</v>
      </c>
      <c r="M949">
        <f ca="1">Table5[[#This Row],[Apply Oven Model On Half Of Machine 1 And Half Of Machine 2]]+NORMINV(RAND(),0,Oven!$G$22)</f>
        <v>173.71358651804843</v>
      </c>
    </row>
    <row r="950" spans="1:13" x14ac:dyDescent="0.25">
      <c r="A950">
        <v>945</v>
      </c>
      <c r="B950">
        <f t="shared" ca="1" si="43"/>
        <v>194.67613408746314</v>
      </c>
      <c r="C950">
        <f ca="1">(1.247 * Table4[[#This Row],[Simulated Live Weights]] ) + 33.009</f>
        <v>275.77013920706656</v>
      </c>
      <c r="D950">
        <f ca="1">(1.3932*Table4[[#This Row],[Simulated Live Weights]])+5.316</f>
        <v>276.5387900106536</v>
      </c>
      <c r="E950">
        <f ca="1">Table4[[#This Row],[Apply Machine 1 Model]]+NORMINV(RAND(),0,'Machine 1'!$G$22)</f>
        <v>274.04891833985471</v>
      </c>
      <c r="F950">
        <f ca="1">Table4[[#This Row],[Simulated Live Weights]]+NORMINV(RAND(),0,'Machine 2'!$G$22)</f>
        <v>196.88282668449645</v>
      </c>
      <c r="H950">
        <f t="shared" ca="1" si="45"/>
        <v>178.65604036003361</v>
      </c>
      <c r="J950">
        <f ca="1">Table5[[#This Row],[Apply Oven Model On Half Of Machine 1 And Half Of Machine 2]]+NORMINV(RAND(),0,Oven!$G$22)</f>
        <v>179.67885449883465</v>
      </c>
      <c r="L950" s="10">
        <f t="shared" ca="1" si="44"/>
        <v>232.10083411697806</v>
      </c>
      <c r="M950">
        <f ca="1">Table5[[#This Row],[Apply Oven Model On Half Of Machine 1 And Half Of Machine 2]]+NORMINV(RAND(),0,Oven!$G$22)</f>
        <v>169.50710144484128</v>
      </c>
    </row>
    <row r="951" spans="1:13" x14ac:dyDescent="0.25">
      <c r="A951">
        <v>946</v>
      </c>
      <c r="B951">
        <f t="shared" ca="1" si="43"/>
        <v>246.70277200921851</v>
      </c>
      <c r="C951">
        <f ca="1">(1.247 * Table4[[#This Row],[Simulated Live Weights]] ) + 33.009</f>
        <v>340.64735669549555</v>
      </c>
      <c r="D951">
        <f ca="1">(1.3932*Table4[[#This Row],[Simulated Live Weights]])+5.316</f>
        <v>349.02230196324319</v>
      </c>
      <c r="E951">
        <f ca="1">Table4[[#This Row],[Apply Machine 1 Model]]+NORMINV(RAND(),0,'Machine 1'!$G$22)</f>
        <v>339.88545724173559</v>
      </c>
      <c r="F951">
        <f ca="1">Table4[[#This Row],[Simulated Live Weights]]+NORMINV(RAND(),0,'Machine 2'!$G$22)</f>
        <v>246.42145339361838</v>
      </c>
      <c r="H951">
        <f t="shared" ca="1" si="45"/>
        <v>178.8494549769735</v>
      </c>
      <c r="J951">
        <f ca="1">Table5[[#This Row],[Apply Oven Model On Half Of Machine 1 And Half Of Machine 2]]+NORMINV(RAND(),0,Oven!$G$22)</f>
        <v>173.77457108286163</v>
      </c>
      <c r="L951" s="11">
        <f t="shared" ca="1" si="44"/>
        <v>250.57330318369699</v>
      </c>
      <c r="M951">
        <f ca="1">Table5[[#This Row],[Apply Oven Model On Half Of Machine 1 And Half Of Machine 2]]+NORMINV(RAND(),0,Oven!$G$22)</f>
        <v>181.20712924308751</v>
      </c>
    </row>
    <row r="952" spans="1:13" x14ac:dyDescent="0.25">
      <c r="A952">
        <v>947</v>
      </c>
      <c r="B952">
        <f t="shared" ca="1" si="43"/>
        <v>224.80357070647781</v>
      </c>
      <c r="C952">
        <f ca="1">(1.247 * Table4[[#This Row],[Simulated Live Weights]] ) + 33.009</f>
        <v>313.33905267097788</v>
      </c>
      <c r="D952">
        <f ca="1">(1.3932*Table4[[#This Row],[Simulated Live Weights]])+5.316</f>
        <v>318.51233470826486</v>
      </c>
      <c r="E952">
        <f ca="1">Table4[[#This Row],[Apply Machine 1 Model]]+NORMINV(RAND(),0,'Machine 1'!$G$22)</f>
        <v>312.31721520583721</v>
      </c>
      <c r="F952">
        <f ca="1">Table4[[#This Row],[Simulated Live Weights]]+NORMINV(RAND(),0,'Machine 2'!$G$22)</f>
        <v>224.29694964427873</v>
      </c>
      <c r="H952">
        <f t="shared" ca="1" si="45"/>
        <v>180.70657398900005</v>
      </c>
      <c r="J952">
        <f ca="1">Table5[[#This Row],[Apply Oven Model On Half Of Machine 1 And Half Of Machine 2]]+NORMINV(RAND(),0,Oven!$G$22)</f>
        <v>173.21409420485253</v>
      </c>
      <c r="L952" s="10">
        <f t="shared" ca="1" si="44"/>
        <v>281.41433903830426</v>
      </c>
      <c r="M952">
        <f ca="1">Table5[[#This Row],[Apply Oven Model On Half Of Machine 1 And Half Of Machine 2]]+NORMINV(RAND(),0,Oven!$G$22)</f>
        <v>170.72193406492198</v>
      </c>
    </row>
    <row r="953" spans="1:13" x14ac:dyDescent="0.25">
      <c r="A953">
        <v>948</v>
      </c>
      <c r="B953">
        <f t="shared" ca="1" si="43"/>
        <v>251.73961535392723</v>
      </c>
      <c r="C953">
        <f ca="1">(1.247 * Table4[[#This Row],[Simulated Live Weights]] ) + 33.009</f>
        <v>346.92830034634733</v>
      </c>
      <c r="D953">
        <f ca="1">(1.3932*Table4[[#This Row],[Simulated Live Weights]])+5.316</f>
        <v>356.03963211109141</v>
      </c>
      <c r="E953">
        <f ca="1">Table4[[#This Row],[Apply Machine 1 Model]]+NORMINV(RAND(),0,'Machine 1'!$G$22)</f>
        <v>355.31030922977254</v>
      </c>
      <c r="F953">
        <f ca="1">Table4[[#This Row],[Simulated Live Weights]]+NORMINV(RAND(),0,'Machine 2'!$G$22)</f>
        <v>252.37207864775098</v>
      </c>
      <c r="H953">
        <f t="shared" ca="1" si="45"/>
        <v>181.57062207580648</v>
      </c>
      <c r="J953">
        <f ca="1">Table5[[#This Row],[Apply Oven Model On Half Of Machine 1 And Half Of Machine 2]]+NORMINV(RAND(),0,Oven!$G$22)</f>
        <v>180.57802833368049</v>
      </c>
      <c r="L953" s="11">
        <f t="shared" ca="1" si="44"/>
        <v>247.75043862662275</v>
      </c>
      <c r="M953">
        <f ca="1">Table5[[#This Row],[Apply Oven Model On Half Of Machine 1 And Half Of Machine 2]]+NORMINV(RAND(),0,Oven!$G$22)</f>
        <v>178.64644588791865</v>
      </c>
    </row>
    <row r="954" spans="1:13" x14ac:dyDescent="0.25">
      <c r="A954">
        <v>949</v>
      </c>
      <c r="B954">
        <f t="shared" ca="1" si="43"/>
        <v>241.42886224363193</v>
      </c>
      <c r="C954">
        <f ca="1">(1.247 * Table4[[#This Row],[Simulated Live Weights]] ) + 33.009</f>
        <v>334.07079121780907</v>
      </c>
      <c r="D954">
        <f ca="1">(1.3932*Table4[[#This Row],[Simulated Live Weights]])+5.316</f>
        <v>341.67469087782797</v>
      </c>
      <c r="E954">
        <f ca="1">Table4[[#This Row],[Apply Machine 1 Model]]+NORMINV(RAND(),0,'Machine 1'!$G$22)</f>
        <v>336.70697468886135</v>
      </c>
      <c r="F954">
        <f ca="1">Table4[[#This Row],[Simulated Live Weights]]+NORMINV(RAND(),0,'Machine 2'!$G$22)</f>
        <v>239.34364704104988</v>
      </c>
      <c r="H954">
        <f t="shared" ca="1" si="45"/>
        <v>178.50437827161605</v>
      </c>
      <c r="J954">
        <f ca="1">Table5[[#This Row],[Apply Oven Model On Half Of Machine 1 And Half Of Machine 2]]+NORMINV(RAND(),0,Oven!$G$22)</f>
        <v>184.18364558937333</v>
      </c>
      <c r="L954" s="10">
        <f t="shared" ca="1" si="44"/>
        <v>250.4200134011555</v>
      </c>
      <c r="M954">
        <f ca="1">Table5[[#This Row],[Apply Oven Model On Half Of Machine 1 And Half Of Machine 2]]+NORMINV(RAND(),0,Oven!$G$22)</f>
        <v>182.179158960151</v>
      </c>
    </row>
    <row r="955" spans="1:13" x14ac:dyDescent="0.25">
      <c r="A955">
        <v>950</v>
      </c>
      <c r="B955">
        <f t="shared" ca="1" si="43"/>
        <v>221.73356540608356</v>
      </c>
      <c r="C955">
        <f ca="1">(1.247 * Table4[[#This Row],[Simulated Live Weights]] ) + 33.009</f>
        <v>309.51075606138625</v>
      </c>
      <c r="D955">
        <f ca="1">(1.3932*Table4[[#This Row],[Simulated Live Weights]])+5.316</f>
        <v>314.23520332375557</v>
      </c>
      <c r="E955">
        <f ca="1">Table4[[#This Row],[Apply Machine 1 Model]]+NORMINV(RAND(),0,'Machine 1'!$G$22)</f>
        <v>311.08312191264895</v>
      </c>
      <c r="F955">
        <f ca="1">Table4[[#This Row],[Simulated Live Weights]]+NORMINV(RAND(),0,'Machine 2'!$G$22)</f>
        <v>228.3948596274532</v>
      </c>
      <c r="H955">
        <f t="shared" ca="1" si="45"/>
        <v>175.31184096541901</v>
      </c>
      <c r="J955">
        <f ca="1">Table5[[#This Row],[Apply Oven Model On Half Of Machine 1 And Half Of Machine 2]]+NORMINV(RAND(),0,Oven!$G$22)</f>
        <v>176.77977847573064</v>
      </c>
      <c r="L955" s="11">
        <f t="shared" ca="1" si="44"/>
        <v>219.70237722395618</v>
      </c>
      <c r="M955">
        <f ca="1">Table5[[#This Row],[Apply Oven Model On Half Of Machine 1 And Half Of Machine 2]]+NORMINV(RAND(),0,Oven!$G$22)</f>
        <v>179.56910094368595</v>
      </c>
    </row>
    <row r="956" spans="1:13" x14ac:dyDescent="0.25">
      <c r="A956">
        <v>951</v>
      </c>
      <c r="B956">
        <f t="shared" ca="1" si="43"/>
        <v>160.22838606760706</v>
      </c>
      <c r="C956">
        <f ca="1">(1.247 * Table4[[#This Row],[Simulated Live Weights]] ) + 33.009</f>
        <v>232.813797426306</v>
      </c>
      <c r="D956">
        <f ca="1">(1.3932*Table4[[#This Row],[Simulated Live Weights]])+5.316</f>
        <v>228.54618746939016</v>
      </c>
      <c r="E956">
        <f ca="1">Table4[[#This Row],[Apply Machine 1 Model]]+NORMINV(RAND(),0,'Machine 1'!$G$22)</f>
        <v>223.93685740581887</v>
      </c>
      <c r="F956">
        <f ca="1">Table4[[#This Row],[Simulated Live Weights]]+NORMINV(RAND(),0,'Machine 2'!$G$22)</f>
        <v>162.02768967406266</v>
      </c>
      <c r="H956">
        <f t="shared" ca="1" si="45"/>
        <v>175.61527403343544</v>
      </c>
      <c r="J956">
        <f ca="1">Table5[[#This Row],[Apply Oven Model On Half Of Machine 1 And Half Of Machine 2]]+NORMINV(RAND(),0,Oven!$G$22)</f>
        <v>176.60380797693119</v>
      </c>
      <c r="L956" s="10">
        <f t="shared" ca="1" si="44"/>
        <v>251.52447252571423</v>
      </c>
      <c r="M956">
        <f ca="1">Table5[[#This Row],[Apply Oven Model On Half Of Machine 1 And Half Of Machine 2]]+NORMINV(RAND(),0,Oven!$G$22)</f>
        <v>176.40604405235464</v>
      </c>
    </row>
    <row r="957" spans="1:13" x14ac:dyDescent="0.25">
      <c r="A957">
        <v>952</v>
      </c>
      <c r="B957">
        <f t="shared" ca="1" si="43"/>
        <v>237.48538471395619</v>
      </c>
      <c r="C957">
        <f ca="1">(1.247 * Table4[[#This Row],[Simulated Live Weights]] ) + 33.009</f>
        <v>329.15327473830342</v>
      </c>
      <c r="D957">
        <f ca="1">(1.3932*Table4[[#This Row],[Simulated Live Weights]])+5.316</f>
        <v>336.18063798348373</v>
      </c>
      <c r="E957">
        <f ca="1">Table4[[#This Row],[Apply Machine 1 Model]]+NORMINV(RAND(),0,'Machine 1'!$G$22)</f>
        <v>324.29391035108699</v>
      </c>
      <c r="F957">
        <f ca="1">Table4[[#This Row],[Simulated Live Weights]]+NORMINV(RAND(),0,'Machine 2'!$G$22)</f>
        <v>240.66018372661415</v>
      </c>
      <c r="H957">
        <f t="shared" ca="1" si="45"/>
        <v>176.55938277028318</v>
      </c>
      <c r="J957">
        <f ca="1">Table5[[#This Row],[Apply Oven Model On Half Of Machine 1 And Half Of Machine 2]]+NORMINV(RAND(),0,Oven!$G$22)</f>
        <v>170.30512616822247</v>
      </c>
      <c r="L957" s="11">
        <f t="shared" ca="1" si="44"/>
        <v>247.63844830817521</v>
      </c>
      <c r="M957">
        <f ca="1">Table5[[#This Row],[Apply Oven Model On Half Of Machine 1 And Half Of Machine 2]]+NORMINV(RAND(),0,Oven!$G$22)</f>
        <v>180.21729172954073</v>
      </c>
    </row>
    <row r="958" spans="1:13" x14ac:dyDescent="0.25">
      <c r="A958">
        <v>953</v>
      </c>
      <c r="B958">
        <f t="shared" ca="1" si="43"/>
        <v>265.65290113485338</v>
      </c>
      <c r="C958">
        <f ca="1">(1.247 * Table4[[#This Row],[Simulated Live Weights]] ) + 33.009</f>
        <v>364.27816771516223</v>
      </c>
      <c r="D958">
        <f ca="1">(1.3932*Table4[[#This Row],[Simulated Live Weights]])+5.316</f>
        <v>375.42362186107772</v>
      </c>
      <c r="E958">
        <f ca="1">Table4[[#This Row],[Apply Machine 1 Model]]+NORMINV(RAND(),0,'Machine 1'!$G$22)</f>
        <v>368.61380172481392</v>
      </c>
      <c r="F958">
        <f ca="1">Table4[[#This Row],[Simulated Live Weights]]+NORMINV(RAND(),0,'Machine 2'!$G$22)</f>
        <v>257.33030099444096</v>
      </c>
      <c r="H958">
        <f t="shared" ca="1" si="45"/>
        <v>183.61570680223335</v>
      </c>
      <c r="J958">
        <f ca="1">Table5[[#This Row],[Apply Oven Model On Half Of Machine 1 And Half Of Machine 2]]+NORMINV(RAND(),0,Oven!$G$22)</f>
        <v>183.70773170316451</v>
      </c>
      <c r="L958" s="10">
        <f t="shared" ca="1" si="44"/>
        <v>231.69739780757908</v>
      </c>
      <c r="M958">
        <f ca="1">Table5[[#This Row],[Apply Oven Model On Half Of Machine 1 And Half Of Machine 2]]+NORMINV(RAND(),0,Oven!$G$22)</f>
        <v>188.29238034250207</v>
      </c>
    </row>
    <row r="959" spans="1:13" x14ac:dyDescent="0.25">
      <c r="A959">
        <v>954</v>
      </c>
      <c r="B959">
        <f t="shared" ca="1" si="43"/>
        <v>300.55326998943252</v>
      </c>
      <c r="C959">
        <f ca="1">(1.247 * Table4[[#This Row],[Simulated Live Weights]] ) + 33.009</f>
        <v>407.79892767682242</v>
      </c>
      <c r="D959">
        <f ca="1">(1.3932*Table4[[#This Row],[Simulated Live Weights]])+5.316</f>
        <v>424.04681574927736</v>
      </c>
      <c r="E959">
        <f ca="1">Table4[[#This Row],[Apply Machine 1 Model]]+NORMINV(RAND(),0,'Machine 1'!$G$22)</f>
        <v>407.71788498558408</v>
      </c>
      <c r="F959">
        <f ca="1">Table4[[#This Row],[Simulated Live Weights]]+NORMINV(RAND(),0,'Machine 2'!$G$22)</f>
        <v>292.25056010972804</v>
      </c>
      <c r="H959">
        <f t="shared" ca="1" si="45"/>
        <v>176.49200279315301</v>
      </c>
      <c r="J959">
        <f ca="1">Table5[[#This Row],[Apply Oven Model On Half Of Machine 1 And Half Of Machine 2]]+NORMINV(RAND(),0,Oven!$G$22)</f>
        <v>177.6439270253654</v>
      </c>
      <c r="L959" s="11">
        <f t="shared" ca="1" si="44"/>
        <v>248.01384440965339</v>
      </c>
      <c r="M959">
        <f ca="1">Table5[[#This Row],[Apply Oven Model On Half Of Machine 1 And Half Of Machine 2]]+NORMINV(RAND(),0,Oven!$G$22)</f>
        <v>183.60062160695662</v>
      </c>
    </row>
    <row r="960" spans="1:13" x14ac:dyDescent="0.25">
      <c r="A960">
        <v>955</v>
      </c>
      <c r="B960">
        <f t="shared" ca="1" si="43"/>
        <v>223.92532879936473</v>
      </c>
      <c r="C960">
        <f ca="1">(1.247 * Table4[[#This Row],[Simulated Live Weights]] ) + 33.009</f>
        <v>312.24388501280788</v>
      </c>
      <c r="D960">
        <f ca="1">(1.3932*Table4[[#This Row],[Simulated Live Weights]])+5.316</f>
        <v>317.28876808327493</v>
      </c>
      <c r="E960">
        <f ca="1">Table4[[#This Row],[Apply Machine 1 Model]]+NORMINV(RAND(),0,'Machine 1'!$G$22)</f>
        <v>321.16957283755789</v>
      </c>
      <c r="F960">
        <f ca="1">Table4[[#This Row],[Simulated Live Weights]]+NORMINV(RAND(),0,'Machine 2'!$G$22)</f>
        <v>225.74741100964047</v>
      </c>
      <c r="H960">
        <f t="shared" ca="1" si="45"/>
        <v>176.92969611554486</v>
      </c>
      <c r="J960">
        <f ca="1">Table5[[#This Row],[Apply Oven Model On Half Of Machine 1 And Half Of Machine 2]]+NORMINV(RAND(),0,Oven!$G$22)</f>
        <v>170.00686175078513</v>
      </c>
      <c r="L960" s="10">
        <f t="shared" ca="1" si="44"/>
        <v>205.58753202024641</v>
      </c>
      <c r="M960">
        <f ca="1">Table5[[#This Row],[Apply Oven Model On Half Of Machine 1 And Half Of Machine 2]]+NORMINV(RAND(),0,Oven!$G$22)</f>
        <v>169.51092323952551</v>
      </c>
    </row>
    <row r="961" spans="1:13" x14ac:dyDescent="0.25">
      <c r="A961">
        <v>956</v>
      </c>
      <c r="B961">
        <f t="shared" ca="1" si="43"/>
        <v>250.73076279276597</v>
      </c>
      <c r="C961">
        <f ca="1">(1.247 * Table4[[#This Row],[Simulated Live Weights]] ) + 33.009</f>
        <v>345.67026120257918</v>
      </c>
      <c r="D961">
        <f ca="1">(1.3932*Table4[[#This Row],[Simulated Live Weights]])+5.316</f>
        <v>354.6340987228815</v>
      </c>
      <c r="E961">
        <f ca="1">Table4[[#This Row],[Apply Machine 1 Model]]+NORMINV(RAND(),0,'Machine 1'!$G$22)</f>
        <v>345.08224908975103</v>
      </c>
      <c r="F961">
        <f ca="1">Table4[[#This Row],[Simulated Live Weights]]+NORMINV(RAND(),0,'Machine 2'!$G$22)</f>
        <v>243.77170251319305</v>
      </c>
      <c r="H961">
        <f t="shared" ca="1" si="45"/>
        <v>174.29750843598771</v>
      </c>
      <c r="J961">
        <f ca="1">Table5[[#This Row],[Apply Oven Model On Half Of Machine 1 And Half Of Machine 2]]+NORMINV(RAND(),0,Oven!$G$22)</f>
        <v>178.75795435590422</v>
      </c>
      <c r="L961" s="11">
        <f t="shared" ca="1" si="44"/>
        <v>224.54039144358262</v>
      </c>
      <c r="M961">
        <f ca="1">Table5[[#This Row],[Apply Oven Model On Half Of Machine 1 And Half Of Machine 2]]+NORMINV(RAND(),0,Oven!$G$22)</f>
        <v>183.65625326497485</v>
      </c>
    </row>
    <row r="962" spans="1:13" x14ac:dyDescent="0.25">
      <c r="A962">
        <v>957</v>
      </c>
      <c r="B962">
        <f t="shared" ca="1" si="43"/>
        <v>263.37082290430925</v>
      </c>
      <c r="C962">
        <f ca="1">(1.247 * Table4[[#This Row],[Simulated Live Weights]] ) + 33.009</f>
        <v>361.4324161616737</v>
      </c>
      <c r="D962">
        <f ca="1">(1.3932*Table4[[#This Row],[Simulated Live Weights]])+5.316</f>
        <v>372.24423047028364</v>
      </c>
      <c r="E962">
        <f ca="1">Table4[[#This Row],[Apply Machine 1 Model]]+NORMINV(RAND(),0,'Machine 1'!$G$22)</f>
        <v>357.20409710337458</v>
      </c>
      <c r="F962">
        <f ca="1">Table4[[#This Row],[Simulated Live Weights]]+NORMINV(RAND(),0,'Machine 2'!$G$22)</f>
        <v>262.11852690874895</v>
      </c>
      <c r="H962">
        <f t="shared" ca="1" si="45"/>
        <v>182.89976944399751</v>
      </c>
      <c r="J962">
        <f ca="1">Table5[[#This Row],[Apply Oven Model On Half Of Machine 1 And Half Of Machine 2]]+NORMINV(RAND(),0,Oven!$G$22)</f>
        <v>184.49990276778757</v>
      </c>
      <c r="L962" s="10">
        <f t="shared" ca="1" si="44"/>
        <v>249.21029714604083</v>
      </c>
      <c r="M962">
        <f ca="1">Table5[[#This Row],[Apply Oven Model On Half Of Machine 1 And Half Of Machine 2]]+NORMINV(RAND(),0,Oven!$G$22)</f>
        <v>187.3974396976281</v>
      </c>
    </row>
    <row r="963" spans="1:13" x14ac:dyDescent="0.25">
      <c r="A963">
        <v>958</v>
      </c>
      <c r="B963">
        <f t="shared" ca="1" si="43"/>
        <v>233.03169959729033</v>
      </c>
      <c r="C963">
        <f ca="1">(1.247 * Table4[[#This Row],[Simulated Live Weights]] ) + 33.009</f>
        <v>323.59952939782107</v>
      </c>
      <c r="D963">
        <f ca="1">(1.3932*Table4[[#This Row],[Simulated Live Weights]])+5.316</f>
        <v>329.97576387894486</v>
      </c>
      <c r="E963">
        <f ca="1">Table4[[#This Row],[Apply Machine 1 Model]]+NORMINV(RAND(),0,'Machine 1'!$G$22)</f>
        <v>320.61461739475845</v>
      </c>
      <c r="F963">
        <f ca="1">Table4[[#This Row],[Simulated Live Weights]]+NORMINV(RAND(),0,'Machine 2'!$G$22)</f>
        <v>236.21693787579923</v>
      </c>
      <c r="H963">
        <f t="shared" ca="1" si="45"/>
        <v>179.48542005081103</v>
      </c>
      <c r="J963">
        <f ca="1">Table5[[#This Row],[Apply Oven Model On Half Of Machine 1 And Half Of Machine 2]]+NORMINV(RAND(),0,Oven!$G$22)</f>
        <v>177.30372111577176</v>
      </c>
      <c r="L963" s="11">
        <f t="shared" ca="1" si="44"/>
        <v>246.23661313939914</v>
      </c>
      <c r="M963">
        <f ca="1">Table5[[#This Row],[Apply Oven Model On Half Of Machine 1 And Half Of Machine 2]]+NORMINV(RAND(),0,Oven!$G$22)</f>
        <v>187.8213311943129</v>
      </c>
    </row>
    <row r="964" spans="1:13" x14ac:dyDescent="0.25">
      <c r="A964">
        <v>959</v>
      </c>
      <c r="B964">
        <f t="shared" ca="1" si="43"/>
        <v>263.89609693849246</v>
      </c>
      <c r="C964">
        <f ca="1">(1.247 * Table4[[#This Row],[Simulated Live Weights]] ) + 33.009</f>
        <v>362.08743288230016</v>
      </c>
      <c r="D964">
        <f ca="1">(1.3932*Table4[[#This Row],[Simulated Live Weights]])+5.316</f>
        <v>372.97604225470769</v>
      </c>
      <c r="E964">
        <f ca="1">Table4[[#This Row],[Apply Machine 1 Model]]+NORMINV(RAND(),0,'Machine 1'!$G$22)</f>
        <v>359.00873928852099</v>
      </c>
      <c r="F964">
        <f ca="1">Table4[[#This Row],[Simulated Live Weights]]+NORMINV(RAND(),0,'Machine 2'!$G$22)</f>
        <v>278.0035491407948</v>
      </c>
      <c r="H964">
        <f t="shared" ca="1" si="45"/>
        <v>180.03480164298873</v>
      </c>
      <c r="J964">
        <f ca="1">Table5[[#This Row],[Apply Oven Model On Half Of Machine 1 And Half Of Machine 2]]+NORMINV(RAND(),0,Oven!$G$22)</f>
        <v>174.42904611726053</v>
      </c>
      <c r="L964" s="10">
        <f t="shared" ca="1" si="44"/>
        <v>259.09884664296993</v>
      </c>
      <c r="M964">
        <f ca="1">Table5[[#This Row],[Apply Oven Model On Half Of Machine 1 And Half Of Machine 2]]+NORMINV(RAND(),0,Oven!$G$22)</f>
        <v>177.84539077246063</v>
      </c>
    </row>
    <row r="965" spans="1:13" x14ac:dyDescent="0.25">
      <c r="A965">
        <v>960</v>
      </c>
      <c r="B965">
        <f t="shared" ca="1" si="43"/>
        <v>196.57740121056509</v>
      </c>
      <c r="C965">
        <f ca="1">(1.247 * Table4[[#This Row],[Simulated Live Weights]] ) + 33.009</f>
        <v>278.14101930957469</v>
      </c>
      <c r="D965">
        <f ca="1">(1.3932*Table4[[#This Row],[Simulated Live Weights]])+5.316</f>
        <v>279.18763536655928</v>
      </c>
      <c r="E965">
        <f ca="1">Table4[[#This Row],[Apply Machine 1 Model]]+NORMINV(RAND(),0,'Machine 1'!$G$22)</f>
        <v>282.20678801526037</v>
      </c>
      <c r="F965">
        <f ca="1">Table4[[#This Row],[Simulated Live Weights]]+NORMINV(RAND(),0,'Machine 2'!$G$22)</f>
        <v>195.93859505274071</v>
      </c>
      <c r="H965">
        <f t="shared" ca="1" si="45"/>
        <v>181.58149995210559</v>
      </c>
      <c r="J965">
        <f ca="1">Table5[[#This Row],[Apply Oven Model On Half Of Machine 1 And Half Of Machine 2]]+NORMINV(RAND(),0,Oven!$G$22)</f>
        <v>183.46506885200773</v>
      </c>
      <c r="L965" s="11">
        <f t="shared" ca="1" si="44"/>
        <v>262.45222160081056</v>
      </c>
      <c r="M965">
        <f ca="1">Table5[[#This Row],[Apply Oven Model On Half Of Machine 1 And Half Of Machine 2]]+NORMINV(RAND(),0,Oven!$G$22)</f>
        <v>180.43467070965244</v>
      </c>
    </row>
    <row r="966" spans="1:13" x14ac:dyDescent="0.25">
      <c r="A966">
        <v>961</v>
      </c>
      <c r="B966">
        <f t="shared" ref="B966:B1029" ca="1" si="46">NORMINV(RAND(),$E$2,$E$3)</f>
        <v>264.09020028134825</v>
      </c>
      <c r="C966">
        <f ca="1">(1.247 * Table4[[#This Row],[Simulated Live Weights]] ) + 33.009</f>
        <v>362.3294797508413</v>
      </c>
      <c r="D966">
        <f ca="1">(1.3932*Table4[[#This Row],[Simulated Live Weights]])+5.316</f>
        <v>373.24646703197436</v>
      </c>
      <c r="E966">
        <f ca="1">Table4[[#This Row],[Apply Machine 1 Model]]+NORMINV(RAND(),0,'Machine 1'!$G$22)</f>
        <v>356.04543228229892</v>
      </c>
      <c r="F966">
        <f ca="1">Table4[[#This Row],[Simulated Live Weights]]+NORMINV(RAND(),0,'Machine 2'!$G$22)</f>
        <v>261.75493710081179</v>
      </c>
      <c r="H966">
        <f t="shared" ca="1" si="45"/>
        <v>175.31552882443879</v>
      </c>
      <c r="J966">
        <f ca="1">Table5[[#This Row],[Apply Oven Model On Half Of Machine 1 And Half Of Machine 2]]+NORMINV(RAND(),0,Oven!$G$22)</f>
        <v>165.26767020157101</v>
      </c>
      <c r="L966" s="10">
        <f t="shared" ref="L966:L1029" ca="1" si="47">NORMINV(RAND(),$E$2,$E$3)</f>
        <v>231.24498755981975</v>
      </c>
      <c r="M966">
        <f ca="1">Table5[[#This Row],[Apply Oven Model On Half Of Machine 1 And Half Of Machine 2]]+NORMINV(RAND(),0,Oven!$G$22)</f>
        <v>170.63930633069728</v>
      </c>
    </row>
    <row r="967" spans="1:13" x14ac:dyDescent="0.25">
      <c r="A967">
        <v>962</v>
      </c>
      <c r="B967">
        <f t="shared" ca="1" si="46"/>
        <v>225.57993369768778</v>
      </c>
      <c r="C967">
        <f ca="1">(1.247 * Table4[[#This Row],[Simulated Live Weights]] ) + 33.009</f>
        <v>314.3071773210167</v>
      </c>
      <c r="D967">
        <f ca="1">(1.3932*Table4[[#This Row],[Simulated Live Weights]])+5.316</f>
        <v>319.59396362761856</v>
      </c>
      <c r="E967">
        <f ca="1">Table4[[#This Row],[Apply Machine 1 Model]]+NORMINV(RAND(),0,'Machine 1'!$G$22)</f>
        <v>312.58532280859077</v>
      </c>
      <c r="F967">
        <f ca="1">Table4[[#This Row],[Simulated Live Weights]]+NORMINV(RAND(),0,'Machine 2'!$G$22)</f>
        <v>223.26238658313258</v>
      </c>
      <c r="H967">
        <f t="shared" ca="1" si="45"/>
        <v>178.32423071595053</v>
      </c>
      <c r="J967">
        <f ca="1">Table5[[#This Row],[Apply Oven Model On Half Of Machine 1 And Half Of Machine 2]]+NORMINV(RAND(),0,Oven!$G$22)</f>
        <v>179.72044949166636</v>
      </c>
      <c r="L967" s="11">
        <f t="shared" ca="1" si="47"/>
        <v>294.97867589977727</v>
      </c>
      <c r="M967">
        <f ca="1">Table5[[#This Row],[Apply Oven Model On Half Of Machine 1 And Half Of Machine 2]]+NORMINV(RAND(),0,Oven!$G$22)</f>
        <v>174.27212638564791</v>
      </c>
    </row>
    <row r="968" spans="1:13" x14ac:dyDescent="0.25">
      <c r="A968">
        <v>963</v>
      </c>
      <c r="B968">
        <f t="shared" ca="1" si="46"/>
        <v>254.38412725489712</v>
      </c>
      <c r="C968">
        <f ca="1">(1.247 * Table4[[#This Row],[Simulated Live Weights]] ) + 33.009</f>
        <v>350.22600668685675</v>
      </c>
      <c r="D968">
        <f ca="1">(1.3932*Table4[[#This Row],[Simulated Live Weights]])+5.316</f>
        <v>359.72396609152264</v>
      </c>
      <c r="E968">
        <f ca="1">Table4[[#This Row],[Apply Machine 1 Model]]+NORMINV(RAND(),0,'Machine 1'!$G$22)</f>
        <v>345.21278140820607</v>
      </c>
      <c r="F968">
        <f ca="1">Table4[[#This Row],[Simulated Live Weights]]+NORMINV(RAND(),0,'Machine 2'!$G$22)</f>
        <v>257.56797420258181</v>
      </c>
      <c r="H968">
        <f t="shared" ca="1" si="45"/>
        <v>184.26775585562771</v>
      </c>
      <c r="J968">
        <f ca="1">Table5[[#This Row],[Apply Oven Model On Half Of Machine 1 And Half Of Machine 2]]+NORMINV(RAND(),0,Oven!$G$22)</f>
        <v>179.21125735544811</v>
      </c>
      <c r="L968" s="10">
        <f t="shared" ca="1" si="47"/>
        <v>267.9735691667089</v>
      </c>
      <c r="M968">
        <f ca="1">Table5[[#This Row],[Apply Oven Model On Half Of Machine 1 And Half Of Machine 2]]+NORMINV(RAND(),0,Oven!$G$22)</f>
        <v>184.6107993501181</v>
      </c>
    </row>
    <row r="969" spans="1:13" x14ac:dyDescent="0.25">
      <c r="A969">
        <v>964</v>
      </c>
      <c r="B969">
        <f t="shared" ca="1" si="46"/>
        <v>234.30908822661775</v>
      </c>
      <c r="C969">
        <f ca="1">(1.247 * Table4[[#This Row],[Simulated Live Weights]] ) + 33.009</f>
        <v>325.1924330185924</v>
      </c>
      <c r="D969">
        <f ca="1">(1.3932*Table4[[#This Row],[Simulated Live Weights]])+5.316</f>
        <v>331.75542171732383</v>
      </c>
      <c r="E969">
        <f ca="1">Table4[[#This Row],[Apply Machine 1 Model]]+NORMINV(RAND(),0,'Machine 1'!$G$22)</f>
        <v>317.6924770743347</v>
      </c>
      <c r="F969">
        <f ca="1">Table4[[#This Row],[Simulated Live Weights]]+NORMINV(RAND(),0,'Machine 2'!$G$22)</f>
        <v>242.08150655530071</v>
      </c>
      <c r="H969">
        <f t="shared" ca="1" si="45"/>
        <v>179.88380130353323</v>
      </c>
      <c r="J969">
        <f ca="1">Table5[[#This Row],[Apply Oven Model On Half Of Machine 1 And Half Of Machine 2]]+NORMINV(RAND(),0,Oven!$G$22)</f>
        <v>168.94803144960639</v>
      </c>
      <c r="L969" s="11">
        <f t="shared" ca="1" si="47"/>
        <v>235.64973387102225</v>
      </c>
      <c r="M969">
        <f ca="1">Table5[[#This Row],[Apply Oven Model On Half Of Machine 1 And Half Of Machine 2]]+NORMINV(RAND(),0,Oven!$G$22)</f>
        <v>175.55523340117642</v>
      </c>
    </row>
    <row r="970" spans="1:13" x14ac:dyDescent="0.25">
      <c r="A970">
        <v>965</v>
      </c>
      <c r="B970">
        <f t="shared" ca="1" si="46"/>
        <v>256.07052460751856</v>
      </c>
      <c r="C970">
        <f ca="1">(1.247 * Table4[[#This Row],[Simulated Live Weights]] ) + 33.009</f>
        <v>352.32894418557566</v>
      </c>
      <c r="D970">
        <f ca="1">(1.3932*Table4[[#This Row],[Simulated Live Weights]])+5.316</f>
        <v>362.07345488319481</v>
      </c>
      <c r="E970">
        <f ca="1">Table4[[#This Row],[Apply Machine 1 Model]]+NORMINV(RAND(),0,'Machine 1'!$G$22)</f>
        <v>357.19573502919172</v>
      </c>
      <c r="F970">
        <f ca="1">Table4[[#This Row],[Simulated Live Weights]]+NORMINV(RAND(),0,'Machine 2'!$G$22)</f>
        <v>245.73366586348817</v>
      </c>
      <c r="H970">
        <f t="shared" ca="1" si="45"/>
        <v>177.05746080741324</v>
      </c>
      <c r="J970">
        <f ca="1">Table5[[#This Row],[Apply Oven Model On Half Of Machine 1 And Half Of Machine 2]]+NORMINV(RAND(),0,Oven!$G$22)</f>
        <v>178.23965369933939</v>
      </c>
      <c r="L970" s="10">
        <f t="shared" ca="1" si="47"/>
        <v>222.26913323449807</v>
      </c>
      <c r="M970">
        <f ca="1">Table5[[#This Row],[Apply Oven Model On Half Of Machine 1 And Half Of Machine 2]]+NORMINV(RAND(),0,Oven!$G$22)</f>
        <v>169.98269245569412</v>
      </c>
    </row>
    <row r="971" spans="1:13" x14ac:dyDescent="0.25">
      <c r="A971">
        <v>966</v>
      </c>
      <c r="B971">
        <f t="shared" ca="1" si="46"/>
        <v>281.12780701425055</v>
      </c>
      <c r="C971">
        <f ca="1">(1.247 * Table4[[#This Row],[Simulated Live Weights]] ) + 33.009</f>
        <v>383.5753753467705</v>
      </c>
      <c r="D971">
        <f ca="1">(1.3932*Table4[[#This Row],[Simulated Live Weights]])+5.316</f>
        <v>396.98326073225383</v>
      </c>
      <c r="E971">
        <f ca="1">Table4[[#This Row],[Apply Machine 1 Model]]+NORMINV(RAND(),0,'Machine 1'!$G$22)</f>
        <v>380.99549623800033</v>
      </c>
      <c r="F971">
        <f ca="1">Table4[[#This Row],[Simulated Live Weights]]+NORMINV(RAND(),0,'Machine 2'!$G$22)</f>
        <v>273.49231131541796</v>
      </c>
      <c r="H971">
        <f t="shared" ca="1" si="45"/>
        <v>174.19856979513347</v>
      </c>
      <c r="J971">
        <f ca="1">Table5[[#This Row],[Apply Oven Model On Half Of Machine 1 And Half Of Machine 2]]+NORMINV(RAND(),0,Oven!$G$22)</f>
        <v>175.28138989075356</v>
      </c>
      <c r="L971" s="11">
        <f t="shared" ca="1" si="47"/>
        <v>217.84871613937744</v>
      </c>
      <c r="M971">
        <f ca="1">Table5[[#This Row],[Apply Oven Model On Half Of Machine 1 And Half Of Machine 2]]+NORMINV(RAND(),0,Oven!$G$22)</f>
        <v>165.14947858353204</v>
      </c>
    </row>
    <row r="972" spans="1:13" x14ac:dyDescent="0.25">
      <c r="A972">
        <v>967</v>
      </c>
      <c r="B972">
        <f t="shared" ca="1" si="46"/>
        <v>278.40028959669121</v>
      </c>
      <c r="C972">
        <f ca="1">(1.247 * Table4[[#This Row],[Simulated Live Weights]] ) + 33.009</f>
        <v>380.174161127074</v>
      </c>
      <c r="D972">
        <f ca="1">(1.3932*Table4[[#This Row],[Simulated Live Weights]])+5.316</f>
        <v>393.18328346611014</v>
      </c>
      <c r="E972">
        <f ca="1">Table4[[#This Row],[Apply Machine 1 Model]]+NORMINV(RAND(),0,'Machine 1'!$G$22)</f>
        <v>378.39258399239321</v>
      </c>
      <c r="F972">
        <f ca="1">Table4[[#This Row],[Simulated Live Weights]]+NORMINV(RAND(),0,'Machine 2'!$G$22)</f>
        <v>279.00450647093635</v>
      </c>
      <c r="H972">
        <f t="shared" ca="1" si="45"/>
        <v>173.79980085591612</v>
      </c>
      <c r="J972">
        <f ca="1">Table5[[#This Row],[Apply Oven Model On Half Of Machine 1 And Half Of Machine 2]]+NORMINV(RAND(),0,Oven!$G$22)</f>
        <v>173.9655444320554</v>
      </c>
      <c r="L972" s="10">
        <f t="shared" ca="1" si="47"/>
        <v>270.25019984493531</v>
      </c>
      <c r="M972">
        <f ca="1">Table5[[#This Row],[Apply Oven Model On Half Of Machine 1 And Half Of Machine 2]]+NORMINV(RAND(),0,Oven!$G$22)</f>
        <v>174.49161210578143</v>
      </c>
    </row>
    <row r="973" spans="1:13" x14ac:dyDescent="0.25">
      <c r="A973">
        <v>968</v>
      </c>
      <c r="B973">
        <f t="shared" ca="1" si="46"/>
        <v>217.06091368771365</v>
      </c>
      <c r="C973">
        <f ca="1">(1.247 * Table4[[#This Row],[Simulated Live Weights]] ) + 33.009</f>
        <v>303.68395936857894</v>
      </c>
      <c r="D973">
        <f ca="1">(1.3932*Table4[[#This Row],[Simulated Live Weights]])+5.316</f>
        <v>307.72526494972266</v>
      </c>
      <c r="E973">
        <f ca="1">Table4[[#This Row],[Apply Machine 1 Model]]+NORMINV(RAND(),0,'Machine 1'!$G$22)</f>
        <v>303.57192452397919</v>
      </c>
      <c r="F973">
        <f ca="1">Table4[[#This Row],[Simulated Live Weights]]+NORMINV(RAND(),0,'Machine 2'!$G$22)</f>
        <v>221.18056730094324</v>
      </c>
      <c r="H973">
        <f t="shared" ca="1" si="45"/>
        <v>181.17271473614585</v>
      </c>
      <c r="J973">
        <f ca="1">Table5[[#This Row],[Apply Oven Model On Half Of Machine 1 And Half Of Machine 2]]+NORMINV(RAND(),0,Oven!$G$22)</f>
        <v>174.665762088485</v>
      </c>
      <c r="L973" s="11">
        <f t="shared" ca="1" si="47"/>
        <v>210.98088869995965</v>
      </c>
      <c r="M973">
        <f ca="1">Table5[[#This Row],[Apply Oven Model On Half Of Machine 1 And Half Of Machine 2]]+NORMINV(RAND(),0,Oven!$G$22)</f>
        <v>182.51117201071472</v>
      </c>
    </row>
    <row r="974" spans="1:13" x14ac:dyDescent="0.25">
      <c r="A974">
        <v>969</v>
      </c>
      <c r="B974">
        <f t="shared" ca="1" si="46"/>
        <v>257.83864938155619</v>
      </c>
      <c r="C974">
        <f ca="1">(1.247 * Table4[[#This Row],[Simulated Live Weights]] ) + 33.009</f>
        <v>354.5337957788006</v>
      </c>
      <c r="D974">
        <f ca="1">(1.3932*Table4[[#This Row],[Simulated Live Weights]])+5.316</f>
        <v>364.53680631838404</v>
      </c>
      <c r="E974">
        <f ca="1">Table4[[#This Row],[Apply Machine 1 Model]]+NORMINV(RAND(),0,'Machine 1'!$G$22)</f>
        <v>347.96947724780728</v>
      </c>
      <c r="F974">
        <f ca="1">Table4[[#This Row],[Simulated Live Weights]]+NORMINV(RAND(),0,'Machine 2'!$G$22)</f>
        <v>253.52811283834677</v>
      </c>
      <c r="H974">
        <f t="shared" ca="1" si="45"/>
        <v>176.69725824261886</v>
      </c>
      <c r="J974">
        <f ca="1">Table5[[#This Row],[Apply Oven Model On Half Of Machine 1 And Half Of Machine 2]]+NORMINV(RAND(),0,Oven!$G$22)</f>
        <v>178.18922243967566</v>
      </c>
      <c r="L974" s="10">
        <f t="shared" ca="1" si="47"/>
        <v>254.28212509048515</v>
      </c>
      <c r="M974">
        <f ca="1">Table5[[#This Row],[Apply Oven Model On Half Of Machine 1 And Half Of Machine 2]]+NORMINV(RAND(),0,Oven!$G$22)</f>
        <v>188.37326440689245</v>
      </c>
    </row>
    <row r="975" spans="1:13" x14ac:dyDescent="0.25">
      <c r="A975">
        <v>970</v>
      </c>
      <c r="B975">
        <f t="shared" ca="1" si="46"/>
        <v>280.72796120563936</v>
      </c>
      <c r="C975">
        <f ca="1">(1.247 * Table4[[#This Row],[Simulated Live Weights]] ) + 33.009</f>
        <v>383.07676762343232</v>
      </c>
      <c r="D975">
        <f ca="1">(1.3932*Table4[[#This Row],[Simulated Live Weights]])+5.316</f>
        <v>396.42619555169671</v>
      </c>
      <c r="E975">
        <f ca="1">Table4[[#This Row],[Apply Machine 1 Model]]+NORMINV(RAND(),0,'Machine 1'!$G$22)</f>
        <v>381.77049275768383</v>
      </c>
      <c r="F975">
        <f ca="1">Table4[[#This Row],[Simulated Live Weights]]+NORMINV(RAND(),0,'Machine 2'!$G$22)</f>
        <v>277.90110372718965</v>
      </c>
      <c r="H975">
        <f t="shared" ca="1" si="45"/>
        <v>179.95268963180675</v>
      </c>
      <c r="J975">
        <f ca="1">Table5[[#This Row],[Apply Oven Model On Half Of Machine 1 And Half Of Machine 2]]+NORMINV(RAND(),0,Oven!$G$22)</f>
        <v>174.45299796669985</v>
      </c>
      <c r="L975" s="11">
        <f t="shared" ca="1" si="47"/>
        <v>187.87961628163799</v>
      </c>
      <c r="M975">
        <f ca="1">Table5[[#This Row],[Apply Oven Model On Half Of Machine 1 And Half Of Machine 2]]+NORMINV(RAND(),0,Oven!$G$22)</f>
        <v>174.09471342089191</v>
      </c>
    </row>
    <row r="976" spans="1:13" x14ac:dyDescent="0.25">
      <c r="A976">
        <v>971</v>
      </c>
      <c r="B976">
        <f t="shared" ca="1" si="46"/>
        <v>228.31926313614593</v>
      </c>
      <c r="C976">
        <f ca="1">(1.247 * Table4[[#This Row],[Simulated Live Weights]] ) + 33.009</f>
        <v>317.72312113077402</v>
      </c>
      <c r="D976">
        <f ca="1">(1.3932*Table4[[#This Row],[Simulated Live Weights]])+5.316</f>
        <v>323.41039740127849</v>
      </c>
      <c r="E976">
        <f ca="1">Table4[[#This Row],[Apply Machine 1 Model]]+NORMINV(RAND(),0,'Machine 1'!$G$22)</f>
        <v>318.33055480081902</v>
      </c>
      <c r="F976">
        <f ca="1">Table4[[#This Row],[Simulated Live Weights]]+NORMINV(RAND(),0,'Machine 2'!$G$22)</f>
        <v>230.5304531600369</v>
      </c>
      <c r="H976">
        <f t="shared" ca="1" si="45"/>
        <v>175.18730254119046</v>
      </c>
      <c r="J976">
        <f ca="1">Table5[[#This Row],[Apply Oven Model On Half Of Machine 1 And Half Of Machine 2]]+NORMINV(RAND(),0,Oven!$G$22)</f>
        <v>167.85173248219729</v>
      </c>
      <c r="L976" s="10">
        <f t="shared" ca="1" si="47"/>
        <v>262.6290285853571</v>
      </c>
      <c r="M976">
        <f ca="1">Table5[[#This Row],[Apply Oven Model On Half Of Machine 1 And Half Of Machine 2]]+NORMINV(RAND(),0,Oven!$G$22)</f>
        <v>178.27646350861684</v>
      </c>
    </row>
    <row r="977" spans="1:13" x14ac:dyDescent="0.25">
      <c r="A977">
        <v>972</v>
      </c>
      <c r="B977">
        <f t="shared" ca="1" si="46"/>
        <v>264.29493127658174</v>
      </c>
      <c r="C977">
        <f ca="1">(1.247 * Table4[[#This Row],[Simulated Live Weights]] ) + 33.009</f>
        <v>362.58477930189747</v>
      </c>
      <c r="D977">
        <f ca="1">(1.3932*Table4[[#This Row],[Simulated Live Weights]])+5.316</f>
        <v>373.53169825453364</v>
      </c>
      <c r="E977">
        <f ca="1">Table4[[#This Row],[Apply Machine 1 Model]]+NORMINV(RAND(),0,'Machine 1'!$G$22)</f>
        <v>360.57193351309434</v>
      </c>
      <c r="F977">
        <f ca="1">Table4[[#This Row],[Simulated Live Weights]]+NORMINV(RAND(),0,'Machine 2'!$G$22)</f>
        <v>272.02796915224536</v>
      </c>
      <c r="H977">
        <f t="shared" ca="1" si="45"/>
        <v>180.99621142667021</v>
      </c>
      <c r="J977">
        <f ca="1">Table5[[#This Row],[Apply Oven Model On Half Of Machine 1 And Half Of Machine 2]]+NORMINV(RAND(),0,Oven!$G$22)</f>
        <v>181.8045551986821</v>
      </c>
      <c r="L977" s="11">
        <f t="shared" ca="1" si="47"/>
        <v>233.60267559455821</v>
      </c>
      <c r="M977">
        <f ca="1">Table5[[#This Row],[Apply Oven Model On Half Of Machine 1 And Half Of Machine 2]]+NORMINV(RAND(),0,Oven!$G$22)</f>
        <v>181.76303985049489</v>
      </c>
    </row>
    <row r="978" spans="1:13" x14ac:dyDescent="0.25">
      <c r="A978">
        <v>973</v>
      </c>
      <c r="B978">
        <f t="shared" ca="1" si="46"/>
        <v>215.73046481371568</v>
      </c>
      <c r="C978">
        <f ca="1">(1.247 * Table4[[#This Row],[Simulated Live Weights]] ) + 33.009</f>
        <v>302.02488962270348</v>
      </c>
      <c r="D978">
        <f ca="1">(1.3932*Table4[[#This Row],[Simulated Live Weights]])+5.316</f>
        <v>305.87168357846866</v>
      </c>
      <c r="E978">
        <f ca="1">Table4[[#This Row],[Apply Machine 1 Model]]+NORMINV(RAND(),0,'Machine 1'!$G$22)</f>
        <v>298.0732097544506</v>
      </c>
      <c r="F978">
        <f ca="1">Table4[[#This Row],[Simulated Live Weights]]+NORMINV(RAND(),0,'Machine 2'!$G$22)</f>
        <v>221.00683673072632</v>
      </c>
      <c r="H978">
        <f t="shared" ca="1" si="45"/>
        <v>178.12449347614023</v>
      </c>
      <c r="J978">
        <f ca="1">Table5[[#This Row],[Apply Oven Model On Half Of Machine 1 And Half Of Machine 2]]+NORMINV(RAND(),0,Oven!$G$22)</f>
        <v>181.86787286455109</v>
      </c>
      <c r="L978" s="10">
        <f t="shared" ca="1" si="47"/>
        <v>272.78504526895262</v>
      </c>
      <c r="M978">
        <f ca="1">Table5[[#This Row],[Apply Oven Model On Half Of Machine 1 And Half Of Machine 2]]+NORMINV(RAND(),0,Oven!$G$22)</f>
        <v>174.633941050283</v>
      </c>
    </row>
    <row r="979" spans="1:13" x14ac:dyDescent="0.25">
      <c r="A979">
        <v>974</v>
      </c>
      <c r="B979">
        <f t="shared" ca="1" si="46"/>
        <v>232.34345059381704</v>
      </c>
      <c r="C979">
        <f ca="1">(1.247 * Table4[[#This Row],[Simulated Live Weights]] ) + 33.009</f>
        <v>322.74128289048991</v>
      </c>
      <c r="D979">
        <f ca="1">(1.3932*Table4[[#This Row],[Simulated Live Weights]])+5.316</f>
        <v>329.01689536730589</v>
      </c>
      <c r="E979">
        <f ca="1">Table4[[#This Row],[Apply Machine 1 Model]]+NORMINV(RAND(),0,'Machine 1'!$G$22)</f>
        <v>317.89773746971673</v>
      </c>
      <c r="F979">
        <f ca="1">Table4[[#This Row],[Simulated Live Weights]]+NORMINV(RAND(),0,'Machine 2'!$G$22)</f>
        <v>231.02831239092217</v>
      </c>
      <c r="H979">
        <f t="shared" ca="1" si="45"/>
        <v>178.16376742940366</v>
      </c>
      <c r="J979">
        <f ca="1">Table5[[#This Row],[Apply Oven Model On Half Of Machine 1 And Half Of Machine 2]]+NORMINV(RAND(),0,Oven!$G$22)</f>
        <v>182.33573374828165</v>
      </c>
      <c r="L979" s="11">
        <f t="shared" ca="1" si="47"/>
        <v>258.33698855501427</v>
      </c>
      <c r="M979">
        <f ca="1">Table5[[#This Row],[Apply Oven Model On Half Of Machine 1 And Half Of Machine 2]]+NORMINV(RAND(),0,Oven!$G$22)</f>
        <v>163.34556505921537</v>
      </c>
    </row>
    <row r="980" spans="1:13" x14ac:dyDescent="0.25">
      <c r="A980">
        <v>975</v>
      </c>
      <c r="B980">
        <f t="shared" ca="1" si="46"/>
        <v>246.30883468362677</v>
      </c>
      <c r="C980">
        <f ca="1">(1.247 * Table4[[#This Row],[Simulated Live Weights]] ) + 33.009</f>
        <v>340.15611685048265</v>
      </c>
      <c r="D980">
        <f ca="1">(1.3932*Table4[[#This Row],[Simulated Live Weights]])+5.316</f>
        <v>348.47346848122879</v>
      </c>
      <c r="E980">
        <f ca="1">Table4[[#This Row],[Apply Machine 1 Model]]+NORMINV(RAND(),0,'Machine 1'!$G$22)</f>
        <v>345.39192185187386</v>
      </c>
      <c r="F980">
        <f ca="1">Table4[[#This Row],[Simulated Live Weights]]+NORMINV(RAND(),0,'Machine 2'!$G$22)</f>
        <v>244.88562180327122</v>
      </c>
      <c r="H980">
        <f t="shared" ca="1" si="45"/>
        <v>181.21714664187522</v>
      </c>
      <c r="J980">
        <f ca="1">Table5[[#This Row],[Apply Oven Model On Half Of Machine 1 And Half Of Machine 2]]+NORMINV(RAND(),0,Oven!$G$22)</f>
        <v>186.91187477331374</v>
      </c>
      <c r="L980" s="10">
        <f t="shared" ca="1" si="47"/>
        <v>252.78607977278446</v>
      </c>
      <c r="M980">
        <f ca="1">Table5[[#This Row],[Apply Oven Model On Half Of Machine 1 And Half Of Machine 2]]+NORMINV(RAND(),0,Oven!$G$22)</f>
        <v>166.96765871787306</v>
      </c>
    </row>
    <row r="981" spans="1:13" x14ac:dyDescent="0.25">
      <c r="A981">
        <v>976</v>
      </c>
      <c r="B981">
        <f t="shared" ca="1" si="46"/>
        <v>264.45615343792787</v>
      </c>
      <c r="C981">
        <f ca="1">(1.247 * Table4[[#This Row],[Simulated Live Weights]] ) + 33.009</f>
        <v>362.78582333709608</v>
      </c>
      <c r="D981">
        <f ca="1">(1.3932*Table4[[#This Row],[Simulated Live Weights]])+5.316</f>
        <v>373.75631296972108</v>
      </c>
      <c r="E981">
        <f ca="1">Table4[[#This Row],[Apply Machine 1 Model]]+NORMINV(RAND(),0,'Machine 1'!$G$22)</f>
        <v>364.25344937696281</v>
      </c>
      <c r="F981">
        <f ca="1">Table4[[#This Row],[Simulated Live Weights]]+NORMINV(RAND(),0,'Machine 2'!$G$22)</f>
        <v>277.11785007260232</v>
      </c>
      <c r="H981">
        <f t="shared" ca="1" si="45"/>
        <v>186.45862530099058</v>
      </c>
      <c r="J981">
        <f ca="1">Table5[[#This Row],[Apply Oven Model On Half Of Machine 1 And Half Of Machine 2]]+NORMINV(RAND(),0,Oven!$G$22)</f>
        <v>183.54303728732592</v>
      </c>
      <c r="L981" s="11">
        <f t="shared" ca="1" si="47"/>
        <v>257.06923173534568</v>
      </c>
      <c r="M981">
        <f ca="1">Table5[[#This Row],[Apply Oven Model On Half Of Machine 1 And Half Of Machine 2]]+NORMINV(RAND(),0,Oven!$G$22)</f>
        <v>186.2669124414895</v>
      </c>
    </row>
    <row r="982" spans="1:13" x14ac:dyDescent="0.25">
      <c r="A982">
        <v>977</v>
      </c>
      <c r="B982">
        <f t="shared" ca="1" si="46"/>
        <v>245.51545177258953</v>
      </c>
      <c r="C982">
        <f ca="1">(1.247 * Table4[[#This Row],[Simulated Live Weights]] ) + 33.009</f>
        <v>339.16676836041921</v>
      </c>
      <c r="D982">
        <f ca="1">(1.3932*Table4[[#This Row],[Simulated Live Weights]])+5.316</f>
        <v>347.36812740957168</v>
      </c>
      <c r="E982">
        <f ca="1">Table4[[#This Row],[Apply Machine 1 Model]]+NORMINV(RAND(),0,'Machine 1'!$G$22)</f>
        <v>338.68061631369028</v>
      </c>
      <c r="F982">
        <f ca="1">Table4[[#This Row],[Simulated Live Weights]]+NORMINV(RAND(),0,'Machine 2'!$G$22)</f>
        <v>248.64792749907846</v>
      </c>
      <c r="H982">
        <f t="shared" ca="1" si="45"/>
        <v>174.42698904876843</v>
      </c>
      <c r="J982">
        <f ca="1">Table5[[#This Row],[Apply Oven Model On Half Of Machine 1 And Half Of Machine 2]]+NORMINV(RAND(),0,Oven!$G$22)</f>
        <v>173.09918119150529</v>
      </c>
      <c r="L982" s="10">
        <f t="shared" ca="1" si="47"/>
        <v>238.01784609573679</v>
      </c>
      <c r="M982">
        <f ca="1">Table5[[#This Row],[Apply Oven Model On Half Of Machine 1 And Half Of Machine 2]]+NORMINV(RAND(),0,Oven!$G$22)</f>
        <v>171.65695926523946</v>
      </c>
    </row>
    <row r="983" spans="1:13" x14ac:dyDescent="0.25">
      <c r="A983">
        <v>978</v>
      </c>
      <c r="B983">
        <f t="shared" ca="1" si="46"/>
        <v>259.64138193688268</v>
      </c>
      <c r="C983">
        <f ca="1">(1.247 * Table4[[#This Row],[Simulated Live Weights]] ) + 33.009</f>
        <v>356.78180327529276</v>
      </c>
      <c r="D983">
        <f ca="1">(1.3932*Table4[[#This Row],[Simulated Live Weights]])+5.316</f>
        <v>367.04837331446492</v>
      </c>
      <c r="E983">
        <f ca="1">Table4[[#This Row],[Apply Machine 1 Model]]+NORMINV(RAND(),0,'Machine 1'!$G$22)</f>
        <v>355.60287374494334</v>
      </c>
      <c r="F983">
        <f ca="1">Table4[[#This Row],[Simulated Live Weights]]+NORMINV(RAND(),0,'Machine 2'!$G$22)</f>
        <v>255.81946837849588</v>
      </c>
      <c r="H983">
        <f t="shared" ca="1" si="45"/>
        <v>176.87661496969724</v>
      </c>
      <c r="J983">
        <f ca="1">Table5[[#This Row],[Apply Oven Model On Half Of Machine 1 And Half Of Machine 2]]+NORMINV(RAND(),0,Oven!$G$22)</f>
        <v>178.30479875290686</v>
      </c>
      <c r="L983" s="11">
        <f t="shared" ca="1" si="47"/>
        <v>237.54990134225903</v>
      </c>
      <c r="M983">
        <f ca="1">Table5[[#This Row],[Apply Oven Model On Half Of Machine 1 And Half Of Machine 2]]+NORMINV(RAND(),0,Oven!$G$22)</f>
        <v>163.23879084903115</v>
      </c>
    </row>
    <row r="984" spans="1:13" x14ac:dyDescent="0.25">
      <c r="A984">
        <v>979</v>
      </c>
      <c r="B984">
        <f t="shared" ca="1" si="46"/>
        <v>216.50521488352416</v>
      </c>
      <c r="C984">
        <f ca="1">(1.247 * Table4[[#This Row],[Simulated Live Weights]] ) + 33.009</f>
        <v>302.99100295975467</v>
      </c>
      <c r="D984">
        <f ca="1">(1.3932*Table4[[#This Row],[Simulated Live Weights]])+5.316</f>
        <v>306.95106537572582</v>
      </c>
      <c r="E984">
        <f ca="1">Table4[[#This Row],[Apply Machine 1 Model]]+NORMINV(RAND(),0,'Machine 1'!$G$22)</f>
        <v>314.03672985624752</v>
      </c>
      <c r="F984">
        <f ca="1">Table4[[#This Row],[Simulated Live Weights]]+NORMINV(RAND(),0,'Machine 2'!$G$22)</f>
        <v>211.31912120425028</v>
      </c>
      <c r="H984">
        <f t="shared" ca="1" si="45"/>
        <v>175.6722526362459</v>
      </c>
      <c r="J984">
        <f ca="1">Table5[[#This Row],[Apply Oven Model On Half Of Machine 1 And Half Of Machine 2]]+NORMINV(RAND(),0,Oven!$G$22)</f>
        <v>169.87988521042067</v>
      </c>
      <c r="L984" s="10">
        <f t="shared" ca="1" si="47"/>
        <v>241.95305577026295</v>
      </c>
      <c r="M984">
        <f ca="1">Table5[[#This Row],[Apply Oven Model On Half Of Machine 1 And Half Of Machine 2]]+NORMINV(RAND(),0,Oven!$G$22)</f>
        <v>172.62656748813436</v>
      </c>
    </row>
    <row r="985" spans="1:13" x14ac:dyDescent="0.25">
      <c r="A985">
        <v>980</v>
      </c>
      <c r="B985">
        <f t="shared" ca="1" si="46"/>
        <v>249.63365796251608</v>
      </c>
      <c r="C985">
        <f ca="1">(1.247 * Table4[[#This Row],[Simulated Live Weights]] ) + 33.009</f>
        <v>344.30217147925759</v>
      </c>
      <c r="D985">
        <f ca="1">(1.3932*Table4[[#This Row],[Simulated Live Weights]])+5.316</f>
        <v>353.1056122733774</v>
      </c>
      <c r="E985">
        <f ca="1">Table4[[#This Row],[Apply Machine 1 Model]]+NORMINV(RAND(),0,'Machine 1'!$G$22)</f>
        <v>337.64914237503785</v>
      </c>
      <c r="F985">
        <f ca="1">Table4[[#This Row],[Simulated Live Weights]]+NORMINV(RAND(),0,'Machine 2'!$G$22)</f>
        <v>249.25965332331222</v>
      </c>
      <c r="H985">
        <f t="shared" ca="1" si="45"/>
        <v>178.28430771126375</v>
      </c>
      <c r="J985">
        <f ca="1">Table5[[#This Row],[Apply Oven Model On Half Of Machine 1 And Half Of Machine 2]]+NORMINV(RAND(),0,Oven!$G$22)</f>
        <v>187.73319112123511</v>
      </c>
      <c r="L985" s="11">
        <f t="shared" ca="1" si="47"/>
        <v>261.00683497861934</v>
      </c>
      <c r="M985">
        <f ca="1">Table5[[#This Row],[Apply Oven Model On Half Of Machine 1 And Half Of Machine 2]]+NORMINV(RAND(),0,Oven!$G$22)</f>
        <v>190.40523092439642</v>
      </c>
    </row>
    <row r="986" spans="1:13" x14ac:dyDescent="0.25">
      <c r="A986">
        <v>981</v>
      </c>
      <c r="B986">
        <f t="shared" ca="1" si="46"/>
        <v>223.59223223579829</v>
      </c>
      <c r="C986">
        <f ca="1">(1.247 * Table4[[#This Row],[Simulated Live Weights]] ) + 33.009</f>
        <v>311.8285135980405</v>
      </c>
      <c r="D986">
        <f ca="1">(1.3932*Table4[[#This Row],[Simulated Live Weights]])+5.316</f>
        <v>316.82469795091413</v>
      </c>
      <c r="E986">
        <f ca="1">Table4[[#This Row],[Apply Machine 1 Model]]+NORMINV(RAND(),0,'Machine 1'!$G$22)</f>
        <v>311.7090292464834</v>
      </c>
      <c r="F986">
        <f ca="1">Table4[[#This Row],[Simulated Live Weights]]+NORMINV(RAND(),0,'Machine 2'!$G$22)</f>
        <v>224.97046002328111</v>
      </c>
      <c r="H986">
        <f t="shared" ca="1" si="45"/>
        <v>179.6489110078017</v>
      </c>
      <c r="J986">
        <f ca="1">Table5[[#This Row],[Apply Oven Model On Half Of Machine 1 And Half Of Machine 2]]+NORMINV(RAND(),0,Oven!$G$22)</f>
        <v>181.57419089287251</v>
      </c>
      <c r="L986" s="10">
        <f t="shared" ca="1" si="47"/>
        <v>281.69278992297751</v>
      </c>
      <c r="M986">
        <f ca="1">Table5[[#This Row],[Apply Oven Model On Half Of Machine 1 And Half Of Machine 2]]+NORMINV(RAND(),0,Oven!$G$22)</f>
        <v>172.31611056662587</v>
      </c>
    </row>
    <row r="987" spans="1:13" x14ac:dyDescent="0.25">
      <c r="A987">
        <v>982</v>
      </c>
      <c r="B987">
        <f t="shared" ca="1" si="46"/>
        <v>239.39262387875078</v>
      </c>
      <c r="C987">
        <f ca="1">(1.247 * Table4[[#This Row],[Simulated Live Weights]] ) + 33.009</f>
        <v>331.53160197680228</v>
      </c>
      <c r="D987">
        <f ca="1">(1.3932*Table4[[#This Row],[Simulated Live Weights]])+5.316</f>
        <v>338.83780358787556</v>
      </c>
      <c r="E987">
        <f ca="1">Table4[[#This Row],[Apply Machine 1 Model]]+NORMINV(RAND(),0,'Machine 1'!$G$22)</f>
        <v>334.28788165105817</v>
      </c>
      <c r="F987">
        <f ca="1">Table4[[#This Row],[Simulated Live Weights]]+NORMINV(RAND(),0,'Machine 2'!$G$22)</f>
        <v>245.13717474502414</v>
      </c>
      <c r="H987">
        <f t="shared" ca="1" si="45"/>
        <v>175.37243783158851</v>
      </c>
      <c r="J987">
        <f ca="1">Table5[[#This Row],[Apply Oven Model On Half Of Machine 1 And Half Of Machine 2]]+NORMINV(RAND(),0,Oven!$G$22)</f>
        <v>177.12993122397302</v>
      </c>
      <c r="L987" s="11">
        <f t="shared" ca="1" si="47"/>
        <v>242.46205756883325</v>
      </c>
      <c r="M987">
        <f ca="1">Table5[[#This Row],[Apply Oven Model On Half Of Machine 1 And Half Of Machine 2]]+NORMINV(RAND(),0,Oven!$G$22)</f>
        <v>178.00441266887742</v>
      </c>
    </row>
    <row r="988" spans="1:13" x14ac:dyDescent="0.25">
      <c r="A988">
        <v>983</v>
      </c>
      <c r="B988">
        <f t="shared" ca="1" si="46"/>
        <v>245.25006715643153</v>
      </c>
      <c r="C988">
        <f ca="1">(1.247 * Table4[[#This Row],[Simulated Live Weights]] ) + 33.009</f>
        <v>338.83583374407016</v>
      </c>
      <c r="D988">
        <f ca="1">(1.3932*Table4[[#This Row],[Simulated Live Weights]])+5.316</f>
        <v>346.99839356234037</v>
      </c>
      <c r="E988">
        <f ca="1">Table4[[#This Row],[Apply Machine 1 Model]]+NORMINV(RAND(),0,'Machine 1'!$G$22)</f>
        <v>331.70507230694869</v>
      </c>
      <c r="F988">
        <f ca="1">Table4[[#This Row],[Simulated Live Weights]]+NORMINV(RAND(),0,'Machine 2'!$G$22)</f>
        <v>239.42012962036338</v>
      </c>
      <c r="H988">
        <f t="shared" ca="1" si="45"/>
        <v>180.74518071829937</v>
      </c>
      <c r="J988">
        <f ca="1">Table5[[#This Row],[Apply Oven Model On Half Of Machine 1 And Half Of Machine 2]]+NORMINV(RAND(),0,Oven!$G$22)</f>
        <v>184.07648739983125</v>
      </c>
      <c r="L988" s="10">
        <f t="shared" ca="1" si="47"/>
        <v>226.18033199677291</v>
      </c>
      <c r="M988">
        <f ca="1">Table5[[#This Row],[Apply Oven Model On Half Of Machine 1 And Half Of Machine 2]]+NORMINV(RAND(),0,Oven!$G$22)</f>
        <v>175.11795046179517</v>
      </c>
    </row>
    <row r="989" spans="1:13" x14ac:dyDescent="0.25">
      <c r="A989">
        <v>984</v>
      </c>
      <c r="B989">
        <f t="shared" ca="1" si="46"/>
        <v>297.4530841536826</v>
      </c>
      <c r="C989">
        <f ca="1">(1.247 * Table4[[#This Row],[Simulated Live Weights]] ) + 33.009</f>
        <v>403.93299593964224</v>
      </c>
      <c r="D989">
        <f ca="1">(1.3932*Table4[[#This Row],[Simulated Live Weights]])+5.316</f>
        <v>419.72763684291056</v>
      </c>
      <c r="E989">
        <f ca="1">Table4[[#This Row],[Apply Machine 1 Model]]+NORMINV(RAND(),0,'Machine 1'!$G$22)</f>
        <v>402.68737849440259</v>
      </c>
      <c r="F989">
        <f ca="1">Table4[[#This Row],[Simulated Live Weights]]+NORMINV(RAND(),0,'Machine 2'!$G$22)</f>
        <v>307.44564637760305</v>
      </c>
      <c r="H989">
        <f t="shared" ca="1" si="45"/>
        <v>176.67183715987915</v>
      </c>
      <c r="J989">
        <f ca="1">Table5[[#This Row],[Apply Oven Model On Half Of Machine 1 And Half Of Machine 2]]+NORMINV(RAND(),0,Oven!$G$22)</f>
        <v>171.97293205926411</v>
      </c>
      <c r="L989" s="11">
        <f t="shared" ca="1" si="47"/>
        <v>264.0999281382351</v>
      </c>
      <c r="M989">
        <f ca="1">Table5[[#This Row],[Apply Oven Model On Half Of Machine 1 And Half Of Machine 2]]+NORMINV(RAND(),0,Oven!$G$22)</f>
        <v>176.70500862288011</v>
      </c>
    </row>
    <row r="990" spans="1:13" x14ac:dyDescent="0.25">
      <c r="A990">
        <v>985</v>
      </c>
      <c r="B990">
        <f t="shared" ca="1" si="46"/>
        <v>241.50956585836946</v>
      </c>
      <c r="C990">
        <f ca="1">(1.247 * Table4[[#This Row],[Simulated Live Weights]] ) + 33.009</f>
        <v>334.17142862538674</v>
      </c>
      <c r="D990">
        <f ca="1">(1.3932*Table4[[#This Row],[Simulated Live Weights]])+5.316</f>
        <v>341.78712715388031</v>
      </c>
      <c r="E990">
        <f ca="1">Table4[[#This Row],[Apply Machine 1 Model]]+NORMINV(RAND(),0,'Machine 1'!$G$22)</f>
        <v>340.61017311416646</v>
      </c>
      <c r="F990">
        <f ca="1">Table4[[#This Row],[Simulated Live Weights]]+NORMINV(RAND(),0,'Machine 2'!$G$22)</f>
        <v>250.81562091770036</v>
      </c>
      <c r="H990">
        <f t="shared" ca="1" si="45"/>
        <v>179.61584607455467</v>
      </c>
      <c r="J990">
        <f ca="1">Table5[[#This Row],[Apply Oven Model On Half Of Machine 1 And Half Of Machine 2]]+NORMINV(RAND(),0,Oven!$G$22)</f>
        <v>185.1947741061214</v>
      </c>
      <c r="L990" s="10">
        <f t="shared" ca="1" si="47"/>
        <v>248.38875297005154</v>
      </c>
      <c r="M990">
        <f ca="1">Table5[[#This Row],[Apply Oven Model On Half Of Machine 1 And Half Of Machine 2]]+NORMINV(RAND(),0,Oven!$G$22)</f>
        <v>182.08807385137828</v>
      </c>
    </row>
    <row r="991" spans="1:13" x14ac:dyDescent="0.25">
      <c r="A991">
        <v>986</v>
      </c>
      <c r="B991">
        <f t="shared" ca="1" si="46"/>
        <v>260.38740428853492</v>
      </c>
      <c r="C991">
        <f ca="1">(1.247 * Table4[[#This Row],[Simulated Live Weights]] ) + 33.009</f>
        <v>357.7120931478031</v>
      </c>
      <c r="D991">
        <f ca="1">(1.3932*Table4[[#This Row],[Simulated Live Weights]])+5.316</f>
        <v>368.08773165478681</v>
      </c>
      <c r="E991">
        <f ca="1">Table4[[#This Row],[Apply Machine 1 Model]]+NORMINV(RAND(),0,'Machine 1'!$G$22)</f>
        <v>353.87787087674104</v>
      </c>
      <c r="F991">
        <f ca="1">Table4[[#This Row],[Simulated Live Weights]]+NORMINV(RAND(),0,'Machine 2'!$G$22)</f>
        <v>256.5773791669049</v>
      </c>
      <c r="H991">
        <f t="shared" ca="1" si="45"/>
        <v>179.70427803517728</v>
      </c>
      <c r="J991">
        <f ca="1">Table5[[#This Row],[Apply Oven Model On Half Of Machine 1 And Half Of Machine 2]]+NORMINV(RAND(),0,Oven!$G$22)</f>
        <v>180.6162416735373</v>
      </c>
      <c r="L991" s="11">
        <f t="shared" ca="1" si="47"/>
        <v>252.63113768552904</v>
      </c>
      <c r="M991">
        <f ca="1">Table5[[#This Row],[Apply Oven Model On Half Of Machine 1 And Half Of Machine 2]]+NORMINV(RAND(),0,Oven!$G$22)</f>
        <v>188.48522629356685</v>
      </c>
    </row>
    <row r="992" spans="1:13" x14ac:dyDescent="0.25">
      <c r="A992">
        <v>987</v>
      </c>
      <c r="B992">
        <f t="shared" ca="1" si="46"/>
        <v>230.68364943311568</v>
      </c>
      <c r="C992">
        <f ca="1">(1.247 * Table4[[#This Row],[Simulated Live Weights]] ) + 33.009</f>
        <v>320.67151084309529</v>
      </c>
      <c r="D992">
        <f ca="1">(1.3932*Table4[[#This Row],[Simulated Live Weights]])+5.316</f>
        <v>326.70446039021675</v>
      </c>
      <c r="E992">
        <f ca="1">Table4[[#This Row],[Apply Machine 1 Model]]+NORMINV(RAND(),0,'Machine 1'!$G$22)</f>
        <v>327.8102136947046</v>
      </c>
      <c r="F992">
        <f ca="1">Table4[[#This Row],[Simulated Live Weights]]+NORMINV(RAND(),0,'Machine 2'!$G$22)</f>
        <v>237.36221991855149</v>
      </c>
      <c r="H992">
        <f t="shared" ca="1" si="45"/>
        <v>178.72614352884057</v>
      </c>
      <c r="J992">
        <f ca="1">Table5[[#This Row],[Apply Oven Model On Half Of Machine 1 And Half Of Machine 2]]+NORMINV(RAND(),0,Oven!$G$22)</f>
        <v>179.87371218830336</v>
      </c>
      <c r="L992" s="10">
        <f t="shared" ca="1" si="47"/>
        <v>212.85903906905401</v>
      </c>
      <c r="M992">
        <f ca="1">Table5[[#This Row],[Apply Oven Model On Half Of Machine 1 And Half Of Machine 2]]+NORMINV(RAND(),0,Oven!$G$22)</f>
        <v>181.40071262170733</v>
      </c>
    </row>
    <row r="993" spans="1:13" x14ac:dyDescent="0.25">
      <c r="A993">
        <v>988</v>
      </c>
      <c r="B993">
        <f t="shared" ca="1" si="46"/>
        <v>259.03922601870681</v>
      </c>
      <c r="C993">
        <f ca="1">(1.247 * Table4[[#This Row],[Simulated Live Weights]] ) + 33.009</f>
        <v>356.03091484532746</v>
      </c>
      <c r="D993">
        <f ca="1">(1.3932*Table4[[#This Row],[Simulated Live Weights]])+5.316</f>
        <v>366.20944968926233</v>
      </c>
      <c r="E993">
        <f ca="1">Table4[[#This Row],[Apply Machine 1 Model]]+NORMINV(RAND(),0,'Machine 1'!$G$22)</f>
        <v>361.66767965651786</v>
      </c>
      <c r="F993">
        <f ca="1">Table4[[#This Row],[Simulated Live Weights]]+NORMINV(RAND(),0,'Machine 2'!$G$22)</f>
        <v>261.18998677553481</v>
      </c>
      <c r="H993">
        <f t="shared" ca="1" si="45"/>
        <v>177.99064186913569</v>
      </c>
      <c r="J993">
        <f ca="1">Table5[[#This Row],[Apply Oven Model On Half Of Machine 1 And Half Of Machine 2]]+NORMINV(RAND(),0,Oven!$G$22)</f>
        <v>179.62498065763745</v>
      </c>
      <c r="L993" s="11">
        <f t="shared" ca="1" si="47"/>
        <v>276.75789030440546</v>
      </c>
      <c r="M993">
        <f ca="1">Table5[[#This Row],[Apply Oven Model On Half Of Machine 1 And Half Of Machine 2]]+NORMINV(RAND(),0,Oven!$G$22)</f>
        <v>172.77118728849345</v>
      </c>
    </row>
    <row r="994" spans="1:13" x14ac:dyDescent="0.25">
      <c r="A994">
        <v>989</v>
      </c>
      <c r="B994">
        <f t="shared" ca="1" si="46"/>
        <v>276.83460190018513</v>
      </c>
      <c r="C994">
        <f ca="1">(1.247 * Table4[[#This Row],[Simulated Live Weights]] ) + 33.009</f>
        <v>378.22174856953092</v>
      </c>
      <c r="D994">
        <f ca="1">(1.3932*Table4[[#This Row],[Simulated Live Weights]])+5.316</f>
        <v>391.0019673673379</v>
      </c>
      <c r="E994">
        <f ca="1">Table4[[#This Row],[Apply Machine 1 Model]]+NORMINV(RAND(),0,'Machine 1'!$G$22)</f>
        <v>383.59022967073321</v>
      </c>
      <c r="F994">
        <f ca="1">Table4[[#This Row],[Simulated Live Weights]]+NORMINV(RAND(),0,'Machine 2'!$G$22)</f>
        <v>272.72657357397901</v>
      </c>
      <c r="H994">
        <f t="shared" ref="H994:H1057" ca="1" si="48">(-0.1216 * F647) + 209.6</f>
        <v>177.21866331662062</v>
      </c>
      <c r="J994">
        <f ca="1">Table5[[#This Row],[Apply Oven Model On Half Of Machine 1 And Half Of Machine 2]]+NORMINV(RAND(),0,Oven!$G$22)</f>
        <v>176.50614356928858</v>
      </c>
      <c r="L994" s="10">
        <f t="shared" ca="1" si="47"/>
        <v>212.80868184618831</v>
      </c>
      <c r="M994">
        <f ca="1">Table5[[#This Row],[Apply Oven Model On Half Of Machine 1 And Half Of Machine 2]]+NORMINV(RAND(),0,Oven!$G$22)</f>
        <v>174.77503461656525</v>
      </c>
    </row>
    <row r="995" spans="1:13" x14ac:dyDescent="0.25">
      <c r="A995">
        <v>990</v>
      </c>
      <c r="B995">
        <f t="shared" ca="1" si="46"/>
        <v>260.80345964540766</v>
      </c>
      <c r="C995">
        <f ca="1">(1.247 * Table4[[#This Row],[Simulated Live Weights]] ) + 33.009</f>
        <v>358.23091417782337</v>
      </c>
      <c r="D995">
        <f ca="1">(1.3932*Table4[[#This Row],[Simulated Live Weights]])+5.316</f>
        <v>368.66737997798191</v>
      </c>
      <c r="E995">
        <f ca="1">Table4[[#This Row],[Apply Machine 1 Model]]+NORMINV(RAND(),0,'Machine 1'!$G$22)</f>
        <v>363.31058020320739</v>
      </c>
      <c r="F995">
        <f ca="1">Table4[[#This Row],[Simulated Live Weights]]+NORMINV(RAND(),0,'Machine 2'!$G$22)</f>
        <v>257.0342070202762</v>
      </c>
      <c r="H995">
        <f t="shared" ca="1" si="48"/>
        <v>181.31207693647451</v>
      </c>
      <c r="J995">
        <f ca="1">Table5[[#This Row],[Apply Oven Model On Half Of Machine 1 And Half Of Machine 2]]+NORMINV(RAND(),0,Oven!$G$22)</f>
        <v>184.65031282820058</v>
      </c>
      <c r="L995" s="11">
        <f t="shared" ca="1" si="47"/>
        <v>240.47931530429568</v>
      </c>
      <c r="M995">
        <f ca="1">Table5[[#This Row],[Apply Oven Model On Half Of Machine 1 And Half Of Machine 2]]+NORMINV(RAND(),0,Oven!$G$22)</f>
        <v>184.98601237097094</v>
      </c>
    </row>
    <row r="996" spans="1:13" x14ac:dyDescent="0.25">
      <c r="A996">
        <v>991</v>
      </c>
      <c r="B996">
        <f t="shared" ca="1" si="46"/>
        <v>240.00627448319304</v>
      </c>
      <c r="C996">
        <f ca="1">(1.247 * Table4[[#This Row],[Simulated Live Weights]] ) + 33.009</f>
        <v>332.29682428054178</v>
      </c>
      <c r="D996">
        <f ca="1">(1.3932*Table4[[#This Row],[Simulated Live Weights]])+5.316</f>
        <v>339.69274160998452</v>
      </c>
      <c r="E996">
        <f ca="1">Table4[[#This Row],[Apply Machine 1 Model]]+NORMINV(RAND(),0,'Machine 1'!$G$22)</f>
        <v>332.00830726571837</v>
      </c>
      <c r="F996">
        <f ca="1">Table4[[#This Row],[Simulated Live Weights]]+NORMINV(RAND(),0,'Machine 2'!$G$22)</f>
        <v>231.18465648602012</v>
      </c>
      <c r="H996">
        <f t="shared" ca="1" si="48"/>
        <v>179.53630504863077</v>
      </c>
      <c r="J996">
        <f ca="1">Table5[[#This Row],[Apply Oven Model On Half Of Machine 1 And Half Of Machine 2]]+NORMINV(RAND(),0,Oven!$G$22)</f>
        <v>184.43288004040463</v>
      </c>
      <c r="L996" s="10">
        <f t="shared" ca="1" si="47"/>
        <v>256.58300808074233</v>
      </c>
      <c r="M996">
        <f ca="1">Table5[[#This Row],[Apply Oven Model On Half Of Machine 1 And Half Of Machine 2]]+NORMINV(RAND(),0,Oven!$G$22)</f>
        <v>176.27610913688966</v>
      </c>
    </row>
    <row r="997" spans="1:13" x14ac:dyDescent="0.25">
      <c r="A997">
        <v>992</v>
      </c>
      <c r="B997">
        <f t="shared" ca="1" si="46"/>
        <v>230.71409047901574</v>
      </c>
      <c r="C997">
        <f ca="1">(1.247 * Table4[[#This Row],[Simulated Live Weights]] ) + 33.009</f>
        <v>320.70947082733267</v>
      </c>
      <c r="D997">
        <f ca="1">(1.3932*Table4[[#This Row],[Simulated Live Weights]])+5.316</f>
        <v>326.7468708553647</v>
      </c>
      <c r="E997">
        <f ca="1">Table4[[#This Row],[Apply Machine 1 Model]]+NORMINV(RAND(),0,'Machine 1'!$G$22)</f>
        <v>321.72754828779313</v>
      </c>
      <c r="F997">
        <f ca="1">Table4[[#This Row],[Simulated Live Weights]]+NORMINV(RAND(),0,'Machine 2'!$G$22)</f>
        <v>229.94727390853137</v>
      </c>
      <c r="H997">
        <f t="shared" ca="1" si="48"/>
        <v>181.63034932369044</v>
      </c>
      <c r="J997">
        <f ca="1">Table5[[#This Row],[Apply Oven Model On Half Of Machine 1 And Half Of Machine 2]]+NORMINV(RAND(),0,Oven!$G$22)</f>
        <v>180.25299861231645</v>
      </c>
      <c r="L997" s="11">
        <f t="shared" ca="1" si="47"/>
        <v>247.18465133341198</v>
      </c>
      <c r="M997">
        <f ca="1">Table5[[#This Row],[Apply Oven Model On Half Of Machine 1 And Half Of Machine 2]]+NORMINV(RAND(),0,Oven!$G$22)</f>
        <v>176.62997887455347</v>
      </c>
    </row>
    <row r="998" spans="1:13" x14ac:dyDescent="0.25">
      <c r="A998">
        <v>993</v>
      </c>
      <c r="B998">
        <f t="shared" ca="1" si="46"/>
        <v>261.15494151291148</v>
      </c>
      <c r="C998">
        <f ca="1">(1.247 * Table4[[#This Row],[Simulated Live Weights]] ) + 33.009</f>
        <v>358.66921206660066</v>
      </c>
      <c r="D998">
        <f ca="1">(1.3932*Table4[[#This Row],[Simulated Live Weights]])+5.316</f>
        <v>369.15706451578825</v>
      </c>
      <c r="E998">
        <f ca="1">Table4[[#This Row],[Apply Machine 1 Model]]+NORMINV(RAND(),0,'Machine 1'!$G$22)</f>
        <v>354.1494403213747</v>
      </c>
      <c r="F998">
        <f ca="1">Table4[[#This Row],[Simulated Live Weights]]+NORMINV(RAND(),0,'Machine 2'!$G$22)</f>
        <v>257.44837873667473</v>
      </c>
      <c r="H998">
        <f t="shared" ca="1" si="48"/>
        <v>171.997635119714</v>
      </c>
      <c r="J998">
        <f ca="1">Table5[[#This Row],[Apply Oven Model On Half Of Machine 1 And Half Of Machine 2]]+NORMINV(RAND(),0,Oven!$G$22)</f>
        <v>179.5674609601019</v>
      </c>
      <c r="L998" s="10">
        <f t="shared" ca="1" si="47"/>
        <v>290.61561365790567</v>
      </c>
      <c r="M998">
        <f ca="1">Table5[[#This Row],[Apply Oven Model On Half Of Machine 1 And Half Of Machine 2]]+NORMINV(RAND(),0,Oven!$G$22)</f>
        <v>181.45141829253373</v>
      </c>
    </row>
    <row r="999" spans="1:13" x14ac:dyDescent="0.25">
      <c r="A999">
        <v>994</v>
      </c>
      <c r="B999">
        <f t="shared" ca="1" si="46"/>
        <v>264.70696904445504</v>
      </c>
      <c r="C999">
        <f ca="1">(1.247 * Table4[[#This Row],[Simulated Live Weights]] ) + 33.009</f>
        <v>363.09859039843548</v>
      </c>
      <c r="D999">
        <f ca="1">(1.3932*Table4[[#This Row],[Simulated Live Weights]])+5.316</f>
        <v>374.10574927273473</v>
      </c>
      <c r="E999">
        <f ca="1">Table4[[#This Row],[Apply Machine 1 Model]]+NORMINV(RAND(),0,'Machine 1'!$G$22)</f>
        <v>359.40862001105069</v>
      </c>
      <c r="F999">
        <f ca="1">Table4[[#This Row],[Simulated Live Weights]]+NORMINV(RAND(),0,'Machine 2'!$G$22)</f>
        <v>265.57494904832731</v>
      </c>
      <c r="H999">
        <f t="shared" ca="1" si="48"/>
        <v>177.53754848753476</v>
      </c>
      <c r="J999">
        <f ca="1">Table5[[#This Row],[Apply Oven Model On Half Of Machine 1 And Half Of Machine 2]]+NORMINV(RAND(),0,Oven!$G$22)</f>
        <v>174.35896935080925</v>
      </c>
      <c r="L999" s="11">
        <f t="shared" ca="1" si="47"/>
        <v>223.37364309433167</v>
      </c>
      <c r="M999">
        <f ca="1">Table5[[#This Row],[Apply Oven Model On Half Of Machine 1 And Half Of Machine 2]]+NORMINV(RAND(),0,Oven!$G$22)</f>
        <v>186.6180521115713</v>
      </c>
    </row>
    <row r="1000" spans="1:13" x14ac:dyDescent="0.25">
      <c r="A1000">
        <v>995</v>
      </c>
      <c r="B1000">
        <f t="shared" ca="1" si="46"/>
        <v>279.55149561490941</v>
      </c>
      <c r="C1000">
        <f ca="1">(1.247 * Table4[[#This Row],[Simulated Live Weights]] ) + 33.009</f>
        <v>381.60971503179206</v>
      </c>
      <c r="D1000">
        <f ca="1">(1.3932*Table4[[#This Row],[Simulated Live Weights]])+5.316</f>
        <v>394.78714369069178</v>
      </c>
      <c r="E1000">
        <f ca="1">Table4[[#This Row],[Apply Machine 1 Model]]+NORMINV(RAND(),0,'Machine 1'!$G$22)</f>
        <v>382.74838553427219</v>
      </c>
      <c r="F1000">
        <f ca="1">Table4[[#This Row],[Simulated Live Weights]]+NORMINV(RAND(),0,'Machine 2'!$G$22)</f>
        <v>281.51064849731</v>
      </c>
      <c r="H1000">
        <f t="shared" ca="1" si="48"/>
        <v>176.9883209577747</v>
      </c>
      <c r="J1000">
        <f ca="1">Table5[[#This Row],[Apply Oven Model On Half Of Machine 1 And Half Of Machine 2]]+NORMINV(RAND(),0,Oven!$G$22)</f>
        <v>183.7632675295107</v>
      </c>
      <c r="L1000" s="10">
        <f t="shared" ca="1" si="47"/>
        <v>250.05997327944206</v>
      </c>
      <c r="M1000">
        <f ca="1">Table5[[#This Row],[Apply Oven Model On Half Of Machine 1 And Half Of Machine 2]]+NORMINV(RAND(),0,Oven!$G$22)</f>
        <v>174.89806544217325</v>
      </c>
    </row>
    <row r="1001" spans="1:13" x14ac:dyDescent="0.25">
      <c r="A1001">
        <v>996</v>
      </c>
      <c r="B1001">
        <f t="shared" ca="1" si="46"/>
        <v>246.66457853309797</v>
      </c>
      <c r="C1001">
        <f ca="1">(1.247 * Table4[[#This Row],[Simulated Live Weights]] ) + 33.009</f>
        <v>340.59972943077321</v>
      </c>
      <c r="D1001">
        <f ca="1">(1.3932*Table4[[#This Row],[Simulated Live Weights]])+5.316</f>
        <v>348.96909081231206</v>
      </c>
      <c r="E1001">
        <f ca="1">Table4[[#This Row],[Apply Machine 1 Model]]+NORMINV(RAND(),0,'Machine 1'!$G$22)</f>
        <v>342.14338832489426</v>
      </c>
      <c r="F1001">
        <f ca="1">Table4[[#This Row],[Simulated Live Weights]]+NORMINV(RAND(),0,'Machine 2'!$G$22)</f>
        <v>240.90330900473535</v>
      </c>
      <c r="H1001">
        <f t="shared" ca="1" si="48"/>
        <v>177.44723616749366</v>
      </c>
      <c r="J1001">
        <f ca="1">Table5[[#This Row],[Apply Oven Model On Half Of Machine 1 And Half Of Machine 2]]+NORMINV(RAND(),0,Oven!$G$22)</f>
        <v>181.97213040296054</v>
      </c>
      <c r="L1001" s="11">
        <f t="shared" ca="1" si="47"/>
        <v>251.05933283261393</v>
      </c>
      <c r="M1001">
        <f ca="1">Table5[[#This Row],[Apply Oven Model On Half Of Machine 1 And Half Of Machine 2]]+NORMINV(RAND(),0,Oven!$G$22)</f>
        <v>174.24979431005463</v>
      </c>
    </row>
    <row r="1002" spans="1:13" x14ac:dyDescent="0.25">
      <c r="A1002">
        <v>997</v>
      </c>
      <c r="B1002">
        <f t="shared" ca="1" si="46"/>
        <v>277.92380187089253</v>
      </c>
      <c r="C1002">
        <f ca="1">(1.247 * Table4[[#This Row],[Simulated Live Weights]] ) + 33.009</f>
        <v>379.57998093300301</v>
      </c>
      <c r="D1002">
        <f ca="1">(1.3932*Table4[[#This Row],[Simulated Live Weights]])+5.316</f>
        <v>392.51944076652745</v>
      </c>
      <c r="E1002">
        <f ca="1">Table4[[#This Row],[Apply Machine 1 Model]]+NORMINV(RAND(),0,'Machine 1'!$G$22)</f>
        <v>377.95038447938771</v>
      </c>
      <c r="F1002">
        <f ca="1">Table4[[#This Row],[Simulated Live Weights]]+NORMINV(RAND(),0,'Machine 2'!$G$22)</f>
        <v>275.18584527959524</v>
      </c>
      <c r="H1002">
        <f t="shared" ca="1" si="48"/>
        <v>180.12577822575793</v>
      </c>
      <c r="J1002">
        <f ca="1">Table5[[#This Row],[Apply Oven Model On Half Of Machine 1 And Half Of Machine 2]]+NORMINV(RAND(),0,Oven!$G$22)</f>
        <v>176.85550463962127</v>
      </c>
      <c r="L1002" s="10">
        <f t="shared" ca="1" si="47"/>
        <v>281.45060750971999</v>
      </c>
      <c r="M1002">
        <f ca="1">Table5[[#This Row],[Apply Oven Model On Half Of Machine 1 And Half Of Machine 2]]+NORMINV(RAND(),0,Oven!$G$22)</f>
        <v>175.50706766259654</v>
      </c>
    </row>
    <row r="1003" spans="1:13" x14ac:dyDescent="0.25">
      <c r="A1003">
        <v>998</v>
      </c>
      <c r="B1003">
        <f t="shared" ca="1" si="46"/>
        <v>263.25360833171618</v>
      </c>
      <c r="C1003">
        <f ca="1">(1.247 * Table4[[#This Row],[Simulated Live Weights]] ) + 33.009</f>
        <v>361.28624958965014</v>
      </c>
      <c r="D1003">
        <f ca="1">(1.3932*Table4[[#This Row],[Simulated Live Weights]])+5.316</f>
        <v>372.08092712774697</v>
      </c>
      <c r="E1003">
        <f ca="1">Table4[[#This Row],[Apply Machine 1 Model]]+NORMINV(RAND(),0,'Machine 1'!$G$22)</f>
        <v>355.16421508172965</v>
      </c>
      <c r="F1003">
        <f ca="1">Table4[[#This Row],[Simulated Live Weights]]+NORMINV(RAND(),0,'Machine 2'!$G$22)</f>
        <v>269.68026872259156</v>
      </c>
      <c r="H1003">
        <f t="shared" ca="1" si="48"/>
        <v>179.24352665061983</v>
      </c>
      <c r="J1003">
        <f ca="1">Table5[[#This Row],[Apply Oven Model On Half Of Machine 1 And Half Of Machine 2]]+NORMINV(RAND(),0,Oven!$G$22)</f>
        <v>171.68338705139425</v>
      </c>
      <c r="L1003" s="11">
        <f t="shared" ca="1" si="47"/>
        <v>280.59820675906298</v>
      </c>
      <c r="M1003">
        <f ca="1">Table5[[#This Row],[Apply Oven Model On Half Of Machine 1 And Half Of Machine 2]]+NORMINV(RAND(),0,Oven!$G$22)</f>
        <v>176.52448525828436</v>
      </c>
    </row>
    <row r="1004" spans="1:13" x14ac:dyDescent="0.25">
      <c r="A1004">
        <v>999</v>
      </c>
      <c r="B1004">
        <f t="shared" ca="1" si="46"/>
        <v>252.12254509660173</v>
      </c>
      <c r="C1004">
        <f ca="1">(1.247 * Table4[[#This Row],[Simulated Live Weights]] ) + 33.009</f>
        <v>347.4058137354624</v>
      </c>
      <c r="D1004">
        <f ca="1">(1.3932*Table4[[#This Row],[Simulated Live Weights]])+5.316</f>
        <v>356.57312982858548</v>
      </c>
      <c r="E1004">
        <f ca="1">Table4[[#This Row],[Apply Machine 1 Model]]+NORMINV(RAND(),0,'Machine 1'!$G$22)</f>
        <v>340.24692491669754</v>
      </c>
      <c r="F1004">
        <f ca="1">Table4[[#This Row],[Simulated Live Weights]]+NORMINV(RAND(),0,'Machine 2'!$G$22)</f>
        <v>268.67192737022287</v>
      </c>
      <c r="H1004">
        <f t="shared" ca="1" si="48"/>
        <v>181.95297074700008</v>
      </c>
      <c r="J1004">
        <f ca="1">Table5[[#This Row],[Apply Oven Model On Half Of Machine 1 And Half Of Machine 2]]+NORMINV(RAND(),0,Oven!$G$22)</f>
        <v>178.6212141885413</v>
      </c>
      <c r="L1004" s="10">
        <f t="shared" ca="1" si="47"/>
        <v>250.3179573209658</v>
      </c>
      <c r="M1004">
        <f ca="1">Table5[[#This Row],[Apply Oven Model On Half Of Machine 1 And Half Of Machine 2]]+NORMINV(RAND(),0,Oven!$G$22)</f>
        <v>179.78867240382124</v>
      </c>
    </row>
    <row r="1005" spans="1:13" x14ac:dyDescent="0.25">
      <c r="A1005">
        <v>1000</v>
      </c>
      <c r="B1005">
        <f t="shared" ca="1" si="46"/>
        <v>211.78628759817241</v>
      </c>
      <c r="C1005">
        <f ca="1">(1.247 * Table4[[#This Row],[Simulated Live Weights]] ) + 33.009</f>
        <v>297.10650063492102</v>
      </c>
      <c r="D1005">
        <f ca="1">(1.3932*Table4[[#This Row],[Simulated Live Weights]])+5.316</f>
        <v>300.37665588177379</v>
      </c>
      <c r="E1005">
        <f ca="1">Table4[[#This Row],[Apply Machine 1 Model]]+NORMINV(RAND(),0,'Machine 1'!$G$22)</f>
        <v>295.06745217132197</v>
      </c>
      <c r="F1005">
        <f ca="1">Table4[[#This Row],[Simulated Live Weights]]+NORMINV(RAND(),0,'Machine 2'!$G$22)</f>
        <v>213.44762742943678</v>
      </c>
      <c r="H1005">
        <f t="shared" ca="1" si="48"/>
        <v>177.97856330823325</v>
      </c>
      <c r="J1005">
        <f ca="1">Table5[[#This Row],[Apply Oven Model On Half Of Machine 1 And Half Of Machine 2]]+NORMINV(RAND(),0,Oven!$G$22)</f>
        <v>181.30715483291053</v>
      </c>
      <c r="L1005" s="11">
        <f t="shared" ca="1" si="47"/>
        <v>278.86537051204886</v>
      </c>
      <c r="M1005">
        <f ca="1">Table5[[#This Row],[Apply Oven Model On Half Of Machine 1 And Half Of Machine 2]]+NORMINV(RAND(),0,Oven!$G$22)</f>
        <v>178.78846975596261</v>
      </c>
    </row>
    <row r="1006" spans="1:13" x14ac:dyDescent="0.25">
      <c r="A1006">
        <v>1001</v>
      </c>
      <c r="B1006">
        <f t="shared" ca="1" si="46"/>
        <v>203.98330789367583</v>
      </c>
      <c r="C1006">
        <f ca="1">(1.247 * Table4[[#This Row],[Simulated Live Weights]] ) + 33.009</f>
        <v>287.37618494341376</v>
      </c>
      <c r="D1006">
        <f ca="1">(1.3932*Table4[[#This Row],[Simulated Live Weights]])+5.316</f>
        <v>289.50554455746914</v>
      </c>
      <c r="E1006">
        <f ca="1">Table4[[#This Row],[Apply Machine 1 Model]]+NORMINV(RAND(),0,'Machine 1'!$G$22)</f>
        <v>289.7312789266083</v>
      </c>
      <c r="F1006">
        <f ca="1">Table4[[#This Row],[Simulated Live Weights]]+NORMINV(RAND(),0,'Machine 2'!$G$22)</f>
        <v>203.03149612247415</v>
      </c>
      <c r="H1006">
        <f t="shared" ca="1" si="48"/>
        <v>180.39646586119571</v>
      </c>
      <c r="J1006">
        <f ca="1">Table5[[#This Row],[Apply Oven Model On Half Of Machine 1 And Half Of Machine 2]]+NORMINV(RAND(),0,Oven!$G$22)</f>
        <v>180.58805020568352</v>
      </c>
      <c r="L1006" s="10">
        <f t="shared" ca="1" si="47"/>
        <v>217.0216019310308</v>
      </c>
      <c r="M1006">
        <f ca="1">Table5[[#This Row],[Apply Oven Model On Half Of Machine 1 And Half Of Machine 2]]+NORMINV(RAND(),0,Oven!$G$22)</f>
        <v>183.61529938664023</v>
      </c>
    </row>
    <row r="1007" spans="1:13" x14ac:dyDescent="0.25">
      <c r="A1007">
        <v>1002</v>
      </c>
      <c r="B1007">
        <f t="shared" ca="1" si="46"/>
        <v>300.16438992436827</v>
      </c>
      <c r="C1007">
        <f ca="1">(1.247 * Table4[[#This Row],[Simulated Live Weights]] ) + 33.009</f>
        <v>407.31399423568729</v>
      </c>
      <c r="D1007">
        <f ca="1">(1.3932*Table4[[#This Row],[Simulated Live Weights]])+5.316</f>
        <v>423.50502804262982</v>
      </c>
      <c r="E1007">
        <f ca="1">Table4[[#This Row],[Apply Machine 1 Model]]+NORMINV(RAND(),0,'Machine 1'!$G$22)</f>
        <v>409.89398437312695</v>
      </c>
      <c r="F1007">
        <f ca="1">Table4[[#This Row],[Simulated Live Weights]]+NORMINV(RAND(),0,'Machine 2'!$G$22)</f>
        <v>304.88791359397783</v>
      </c>
      <c r="H1007">
        <f t="shared" ca="1" si="48"/>
        <v>176.08862261758532</v>
      </c>
      <c r="J1007">
        <f ca="1">Table5[[#This Row],[Apply Oven Model On Half Of Machine 1 And Half Of Machine 2]]+NORMINV(RAND(),0,Oven!$G$22)</f>
        <v>170.70577526695854</v>
      </c>
      <c r="L1007" s="11">
        <f t="shared" ca="1" si="47"/>
        <v>225.75886435284571</v>
      </c>
      <c r="M1007">
        <f ca="1">Table5[[#This Row],[Apply Oven Model On Half Of Machine 1 And Half Of Machine 2]]+NORMINV(RAND(),0,Oven!$G$22)</f>
        <v>172.8462305336945</v>
      </c>
    </row>
    <row r="1008" spans="1:13" x14ac:dyDescent="0.25">
      <c r="A1008">
        <v>1003</v>
      </c>
      <c r="B1008">
        <f t="shared" ca="1" si="46"/>
        <v>200.0374916878599</v>
      </c>
      <c r="C1008">
        <f ca="1">(1.247 * Table4[[#This Row],[Simulated Live Weights]] ) + 33.009</f>
        <v>282.45575213476133</v>
      </c>
      <c r="D1008">
        <f ca="1">(1.3932*Table4[[#This Row],[Simulated Live Weights]])+5.316</f>
        <v>284.00823341952639</v>
      </c>
      <c r="E1008">
        <f ca="1">Table4[[#This Row],[Apply Machine 1 Model]]+NORMINV(RAND(),0,'Machine 1'!$G$22)</f>
        <v>277.25307780911061</v>
      </c>
      <c r="F1008">
        <f ca="1">Table4[[#This Row],[Simulated Live Weights]]+NORMINV(RAND(),0,'Machine 2'!$G$22)</f>
        <v>195.56603997293143</v>
      </c>
      <c r="H1008">
        <f t="shared" ca="1" si="48"/>
        <v>180.1726436151142</v>
      </c>
      <c r="J1008">
        <f ca="1">Table5[[#This Row],[Apply Oven Model On Half Of Machine 1 And Half Of Machine 2]]+NORMINV(RAND(),0,Oven!$G$22)</f>
        <v>179.42463375288955</v>
      </c>
      <c r="L1008" s="10">
        <f t="shared" ca="1" si="47"/>
        <v>283.38412197815694</v>
      </c>
      <c r="M1008">
        <f ca="1">Table5[[#This Row],[Apply Oven Model On Half Of Machine 1 And Half Of Machine 2]]+NORMINV(RAND(),0,Oven!$G$22)</f>
        <v>185.55925474116844</v>
      </c>
    </row>
    <row r="1009" spans="1:13" x14ac:dyDescent="0.25">
      <c r="A1009">
        <v>1004</v>
      </c>
      <c r="B1009">
        <f t="shared" ca="1" si="46"/>
        <v>267.12544745359173</v>
      </c>
      <c r="C1009">
        <f ca="1">(1.247 * Table4[[#This Row],[Simulated Live Weights]] ) + 33.009</f>
        <v>366.11443297462893</v>
      </c>
      <c r="D1009">
        <f ca="1">(1.3932*Table4[[#This Row],[Simulated Live Weights]])+5.316</f>
        <v>377.47517339234395</v>
      </c>
      <c r="E1009">
        <f ca="1">Table4[[#This Row],[Apply Machine 1 Model]]+NORMINV(RAND(),0,'Machine 1'!$G$22)</f>
        <v>365.57544159005505</v>
      </c>
      <c r="F1009">
        <f ca="1">Table4[[#This Row],[Simulated Live Weights]]+NORMINV(RAND(),0,'Machine 2'!$G$22)</f>
        <v>269.44345131200981</v>
      </c>
      <c r="H1009">
        <f t="shared" ca="1" si="48"/>
        <v>181.22929249019901</v>
      </c>
      <c r="J1009">
        <f ca="1">Table5[[#This Row],[Apply Oven Model On Half Of Machine 1 And Half Of Machine 2]]+NORMINV(RAND(),0,Oven!$G$22)</f>
        <v>177.91677716526456</v>
      </c>
      <c r="L1009" s="11">
        <f t="shared" ca="1" si="47"/>
        <v>300.12799027477683</v>
      </c>
      <c r="M1009">
        <f ca="1">Table5[[#This Row],[Apply Oven Model On Half Of Machine 1 And Half Of Machine 2]]+NORMINV(RAND(),0,Oven!$G$22)</f>
        <v>184.36040717177667</v>
      </c>
    </row>
    <row r="1010" spans="1:13" x14ac:dyDescent="0.25">
      <c r="A1010">
        <v>1005</v>
      </c>
      <c r="B1010">
        <f t="shared" ca="1" si="46"/>
        <v>246.46333283376418</v>
      </c>
      <c r="C1010">
        <f ca="1">(1.247 * Table4[[#This Row],[Simulated Live Weights]] ) + 33.009</f>
        <v>340.34877604370399</v>
      </c>
      <c r="D1010">
        <f ca="1">(1.3932*Table4[[#This Row],[Simulated Live Weights]])+5.316</f>
        <v>348.68871530400025</v>
      </c>
      <c r="E1010">
        <f ca="1">Table4[[#This Row],[Apply Machine 1 Model]]+NORMINV(RAND(),0,'Machine 1'!$G$22)</f>
        <v>343.59605690447722</v>
      </c>
      <c r="F1010">
        <f ca="1">Table4[[#This Row],[Simulated Live Weights]]+NORMINV(RAND(),0,'Machine 2'!$G$22)</f>
        <v>249.02431782513116</v>
      </c>
      <c r="H1010">
        <f t="shared" ca="1" si="48"/>
        <v>180.24538862530036</v>
      </c>
      <c r="J1010">
        <f ca="1">Table5[[#This Row],[Apply Oven Model On Half Of Machine 1 And Half Of Machine 2]]+NORMINV(RAND(),0,Oven!$G$22)</f>
        <v>176.80554872648293</v>
      </c>
      <c r="L1010" s="10">
        <f t="shared" ca="1" si="47"/>
        <v>242.61449667292521</v>
      </c>
      <c r="M1010">
        <f ca="1">Table5[[#This Row],[Apply Oven Model On Half Of Machine 1 And Half Of Machine 2]]+NORMINV(RAND(),0,Oven!$G$22)</f>
        <v>181.84647280988327</v>
      </c>
    </row>
    <row r="1011" spans="1:13" x14ac:dyDescent="0.25">
      <c r="A1011">
        <v>1006</v>
      </c>
      <c r="B1011">
        <f t="shared" ca="1" si="46"/>
        <v>313.35174928638691</v>
      </c>
      <c r="C1011">
        <f ca="1">(1.247 * Table4[[#This Row],[Simulated Live Weights]] ) + 33.009</f>
        <v>423.75863136012453</v>
      </c>
      <c r="D1011">
        <f ca="1">(1.3932*Table4[[#This Row],[Simulated Live Weights]])+5.316</f>
        <v>441.87765710579419</v>
      </c>
      <c r="E1011">
        <f ca="1">Table4[[#This Row],[Apply Machine 1 Model]]+NORMINV(RAND(),0,'Machine 1'!$G$22)</f>
        <v>417.39850301341329</v>
      </c>
      <c r="F1011">
        <f ca="1">Table4[[#This Row],[Simulated Live Weights]]+NORMINV(RAND(),0,'Machine 2'!$G$22)</f>
        <v>316.33417728167461</v>
      </c>
      <c r="H1011">
        <f t="shared" ca="1" si="48"/>
        <v>178.92921296021331</v>
      </c>
      <c r="J1011">
        <f ca="1">Table5[[#This Row],[Apply Oven Model On Half Of Machine 1 And Half Of Machine 2]]+NORMINV(RAND(),0,Oven!$G$22)</f>
        <v>186.18549700822206</v>
      </c>
      <c r="L1011" s="11">
        <f t="shared" ca="1" si="47"/>
        <v>286.83905794882412</v>
      </c>
      <c r="M1011">
        <f ca="1">Table5[[#This Row],[Apply Oven Model On Half Of Machine 1 And Half Of Machine 2]]+NORMINV(RAND(),0,Oven!$G$22)</f>
        <v>183.86543401512964</v>
      </c>
    </row>
    <row r="1012" spans="1:13" x14ac:dyDescent="0.25">
      <c r="A1012">
        <v>1007</v>
      </c>
      <c r="B1012">
        <f t="shared" ca="1" si="46"/>
        <v>277.67611135818782</v>
      </c>
      <c r="C1012">
        <f ca="1">(1.247 * Table4[[#This Row],[Simulated Live Weights]] ) + 33.009</f>
        <v>379.27111086366028</v>
      </c>
      <c r="D1012">
        <f ca="1">(1.3932*Table4[[#This Row],[Simulated Live Weights]])+5.316</f>
        <v>392.17435834422724</v>
      </c>
      <c r="E1012">
        <f ca="1">Table4[[#This Row],[Apply Machine 1 Model]]+NORMINV(RAND(),0,'Machine 1'!$G$22)</f>
        <v>379.8702352755837</v>
      </c>
      <c r="F1012">
        <f ca="1">Table4[[#This Row],[Simulated Live Weights]]+NORMINV(RAND(),0,'Machine 2'!$G$22)</f>
        <v>282.19416957445952</v>
      </c>
      <c r="H1012">
        <f t="shared" ca="1" si="48"/>
        <v>177.7708822775457</v>
      </c>
      <c r="J1012">
        <f ca="1">Table5[[#This Row],[Apply Oven Model On Half Of Machine 1 And Half Of Machine 2]]+NORMINV(RAND(),0,Oven!$G$22)</f>
        <v>177.18800051890449</v>
      </c>
      <c r="L1012" s="10">
        <f t="shared" ca="1" si="47"/>
        <v>260.50913703201968</v>
      </c>
      <c r="M1012">
        <f ca="1">Table5[[#This Row],[Apply Oven Model On Half Of Machine 1 And Half Of Machine 2]]+NORMINV(RAND(),0,Oven!$G$22)</f>
        <v>181.85578119631367</v>
      </c>
    </row>
    <row r="1013" spans="1:13" x14ac:dyDescent="0.25">
      <c r="A1013">
        <v>1008</v>
      </c>
      <c r="B1013">
        <f t="shared" ca="1" si="46"/>
        <v>229.60241639940199</v>
      </c>
      <c r="C1013">
        <f ca="1">(1.247 * Table4[[#This Row],[Simulated Live Weights]] ) + 33.009</f>
        <v>319.32321325005432</v>
      </c>
      <c r="D1013">
        <f ca="1">(1.3932*Table4[[#This Row],[Simulated Live Weights]])+5.316</f>
        <v>325.19808652764681</v>
      </c>
      <c r="E1013">
        <f ca="1">Table4[[#This Row],[Apply Machine 1 Model]]+NORMINV(RAND(),0,'Machine 1'!$G$22)</f>
        <v>317.10751662911292</v>
      </c>
      <c r="F1013">
        <f ca="1">Table4[[#This Row],[Simulated Live Weights]]+NORMINV(RAND(),0,'Machine 2'!$G$22)</f>
        <v>218.82172473167881</v>
      </c>
      <c r="H1013">
        <f t="shared" ca="1" si="48"/>
        <v>179.09644970361128</v>
      </c>
      <c r="J1013">
        <f ca="1">Table5[[#This Row],[Apply Oven Model On Half Of Machine 1 And Half Of Machine 2]]+NORMINV(RAND(),0,Oven!$G$22)</f>
        <v>182.40965496632697</v>
      </c>
      <c r="L1013" s="11">
        <f t="shared" ca="1" si="47"/>
        <v>245.64965685669341</v>
      </c>
      <c r="M1013">
        <f ca="1">Table5[[#This Row],[Apply Oven Model On Half Of Machine 1 And Half Of Machine 2]]+NORMINV(RAND(),0,Oven!$G$22)</f>
        <v>176.42478347715172</v>
      </c>
    </row>
    <row r="1014" spans="1:13" x14ac:dyDescent="0.25">
      <c r="A1014">
        <v>1009</v>
      </c>
      <c r="B1014">
        <f t="shared" ca="1" si="46"/>
        <v>256.32970452386212</v>
      </c>
      <c r="C1014">
        <f ca="1">(1.247 * Table4[[#This Row],[Simulated Live Weights]] ) + 33.009</f>
        <v>352.65214154125613</v>
      </c>
      <c r="D1014">
        <f ca="1">(1.3932*Table4[[#This Row],[Simulated Live Weights]])+5.316</f>
        <v>362.4345443426447</v>
      </c>
      <c r="E1014">
        <f ca="1">Table4[[#This Row],[Apply Machine 1 Model]]+NORMINV(RAND(),0,'Machine 1'!$G$22)</f>
        <v>353.18687127145205</v>
      </c>
      <c r="F1014">
        <f ca="1">Table4[[#This Row],[Simulated Live Weights]]+NORMINV(RAND(),0,'Machine 2'!$G$22)</f>
        <v>253.45179367563875</v>
      </c>
      <c r="H1014">
        <f t="shared" ca="1" si="48"/>
        <v>177.89973103959602</v>
      </c>
      <c r="J1014">
        <f ca="1">Table5[[#This Row],[Apply Oven Model On Half Of Machine 1 And Half Of Machine 2]]+NORMINV(RAND(),0,Oven!$G$22)</f>
        <v>180.68328839266428</v>
      </c>
      <c r="L1014" s="10">
        <f t="shared" ca="1" si="47"/>
        <v>258.59780239417864</v>
      </c>
      <c r="M1014">
        <f ca="1">Table5[[#This Row],[Apply Oven Model On Half Of Machine 1 And Half Of Machine 2]]+NORMINV(RAND(),0,Oven!$G$22)</f>
        <v>185.78792348995455</v>
      </c>
    </row>
    <row r="1015" spans="1:13" x14ac:dyDescent="0.25">
      <c r="A1015">
        <v>1010</v>
      </c>
      <c r="B1015">
        <f t="shared" ca="1" si="46"/>
        <v>258.1000677175017</v>
      </c>
      <c r="C1015">
        <f ca="1">(1.247 * Table4[[#This Row],[Simulated Live Weights]] ) + 33.009</f>
        <v>354.85978444372466</v>
      </c>
      <c r="D1015">
        <f ca="1">(1.3932*Table4[[#This Row],[Simulated Live Weights]])+5.316</f>
        <v>364.90101434402334</v>
      </c>
      <c r="E1015">
        <f ca="1">Table4[[#This Row],[Apply Machine 1 Model]]+NORMINV(RAND(),0,'Machine 1'!$G$22)</f>
        <v>356.96592212424582</v>
      </c>
      <c r="F1015">
        <f ca="1">Table4[[#This Row],[Simulated Live Weights]]+NORMINV(RAND(),0,'Machine 2'!$G$22)</f>
        <v>266.43143628490333</v>
      </c>
      <c r="H1015">
        <f t="shared" ca="1" si="48"/>
        <v>175.2862574054555</v>
      </c>
      <c r="J1015">
        <f ca="1">Table5[[#This Row],[Apply Oven Model On Half Of Machine 1 And Half Of Machine 2]]+NORMINV(RAND(),0,Oven!$G$22)</f>
        <v>170.11327559196229</v>
      </c>
      <c r="L1015" s="11">
        <f t="shared" ca="1" si="47"/>
        <v>251.98013440186006</v>
      </c>
      <c r="M1015">
        <f ca="1">Table5[[#This Row],[Apply Oven Model On Half Of Machine 1 And Half Of Machine 2]]+NORMINV(RAND(),0,Oven!$G$22)</f>
        <v>164.63820039768504</v>
      </c>
    </row>
    <row r="1016" spans="1:13" x14ac:dyDescent="0.25">
      <c r="A1016">
        <v>1011</v>
      </c>
      <c r="B1016">
        <f t="shared" ca="1" si="46"/>
        <v>259.27439034487446</v>
      </c>
      <c r="C1016">
        <f ca="1">(1.247 * Table4[[#This Row],[Simulated Live Weights]] ) + 33.009</f>
        <v>356.32416476005852</v>
      </c>
      <c r="D1016">
        <f ca="1">(1.3932*Table4[[#This Row],[Simulated Live Weights]])+5.316</f>
        <v>366.53708062847909</v>
      </c>
      <c r="E1016">
        <f ca="1">Table4[[#This Row],[Apply Machine 1 Model]]+NORMINV(RAND(),0,'Machine 1'!$G$22)</f>
        <v>354.40901970362501</v>
      </c>
      <c r="F1016">
        <f ca="1">Table4[[#This Row],[Simulated Live Weights]]+NORMINV(RAND(),0,'Machine 2'!$G$22)</f>
        <v>264.50542781382075</v>
      </c>
      <c r="H1016">
        <f t="shared" ca="1" si="48"/>
        <v>182.4569928957311</v>
      </c>
      <c r="J1016">
        <f ca="1">Table5[[#This Row],[Apply Oven Model On Half Of Machine 1 And Half Of Machine 2]]+NORMINV(RAND(),0,Oven!$G$22)</f>
        <v>183.0976908202492</v>
      </c>
      <c r="L1016" s="10">
        <f t="shared" ca="1" si="47"/>
        <v>220.59191963573574</v>
      </c>
      <c r="M1016">
        <f ca="1">Table5[[#This Row],[Apply Oven Model On Half Of Machine 1 And Half Of Machine 2]]+NORMINV(RAND(),0,Oven!$G$22)</f>
        <v>186.18898740485733</v>
      </c>
    </row>
    <row r="1017" spans="1:13" x14ac:dyDescent="0.25">
      <c r="A1017">
        <v>1012</v>
      </c>
      <c r="B1017">
        <f t="shared" ca="1" si="46"/>
        <v>272.34701503354142</v>
      </c>
      <c r="C1017">
        <f ca="1">(1.247 * Table4[[#This Row],[Simulated Live Weights]] ) + 33.009</f>
        <v>372.62572774682621</v>
      </c>
      <c r="D1017">
        <f ca="1">(1.3932*Table4[[#This Row],[Simulated Live Weights]])+5.316</f>
        <v>384.74986134472988</v>
      </c>
      <c r="E1017">
        <f ca="1">Table4[[#This Row],[Apply Machine 1 Model]]+NORMINV(RAND(),0,'Machine 1'!$G$22)</f>
        <v>376.61046680125799</v>
      </c>
      <c r="F1017">
        <f ca="1">Table4[[#This Row],[Simulated Live Weights]]+NORMINV(RAND(),0,'Machine 2'!$G$22)</f>
        <v>272.36377145613579</v>
      </c>
      <c r="H1017">
        <f t="shared" ca="1" si="48"/>
        <v>177.99258808454348</v>
      </c>
      <c r="J1017">
        <f ca="1">Table5[[#This Row],[Apply Oven Model On Half Of Machine 1 And Half Of Machine 2]]+NORMINV(RAND(),0,Oven!$G$22)</f>
        <v>175.36723025006501</v>
      </c>
      <c r="L1017" s="11">
        <f t="shared" ca="1" si="47"/>
        <v>281.46272827623835</v>
      </c>
      <c r="M1017">
        <f ca="1">Table5[[#This Row],[Apply Oven Model On Half Of Machine 1 And Half Of Machine 2]]+NORMINV(RAND(),0,Oven!$G$22)</f>
        <v>172.78136826827665</v>
      </c>
    </row>
    <row r="1018" spans="1:13" x14ac:dyDescent="0.25">
      <c r="A1018">
        <v>1013</v>
      </c>
      <c r="B1018">
        <f t="shared" ca="1" si="46"/>
        <v>226.36579486045048</v>
      </c>
      <c r="C1018">
        <f ca="1">(1.247 * Table4[[#This Row],[Simulated Live Weights]] ) + 33.009</f>
        <v>315.28714619098179</v>
      </c>
      <c r="D1018">
        <f ca="1">(1.3932*Table4[[#This Row],[Simulated Live Weights]])+5.316</f>
        <v>320.68882539957957</v>
      </c>
      <c r="E1018">
        <f ca="1">Table4[[#This Row],[Apply Machine 1 Model]]+NORMINV(RAND(),0,'Machine 1'!$G$22)</f>
        <v>317.06046905136947</v>
      </c>
      <c r="F1018">
        <f ca="1">Table4[[#This Row],[Simulated Live Weights]]+NORMINV(RAND(),0,'Machine 2'!$G$22)</f>
        <v>219.87905153858895</v>
      </c>
      <c r="H1018">
        <f t="shared" ca="1" si="48"/>
        <v>181.67415424559718</v>
      </c>
      <c r="J1018">
        <f ca="1">Table5[[#This Row],[Apply Oven Model On Half Of Machine 1 And Half Of Machine 2]]+NORMINV(RAND(),0,Oven!$G$22)</f>
        <v>182.66102614534921</v>
      </c>
      <c r="L1018" s="10">
        <f t="shared" ca="1" si="47"/>
        <v>268.82869867049726</v>
      </c>
      <c r="M1018">
        <f ca="1">Table5[[#This Row],[Apply Oven Model On Half Of Machine 1 And Half Of Machine 2]]+NORMINV(RAND(),0,Oven!$G$22)</f>
        <v>171.02110285491335</v>
      </c>
    </row>
    <row r="1019" spans="1:13" x14ac:dyDescent="0.25">
      <c r="A1019">
        <v>1014</v>
      </c>
      <c r="B1019">
        <f t="shared" ca="1" si="46"/>
        <v>216.22609004172023</v>
      </c>
      <c r="C1019">
        <f ca="1">(1.247 * Table4[[#This Row],[Simulated Live Weights]] ) + 33.009</f>
        <v>302.64293428202518</v>
      </c>
      <c r="D1019">
        <f ca="1">(1.3932*Table4[[#This Row],[Simulated Live Weights]])+5.316</f>
        <v>306.56218864612458</v>
      </c>
      <c r="E1019">
        <f ca="1">Table4[[#This Row],[Apply Machine 1 Model]]+NORMINV(RAND(),0,'Machine 1'!$G$22)</f>
        <v>305.91051507319742</v>
      </c>
      <c r="F1019">
        <f ca="1">Table4[[#This Row],[Simulated Live Weights]]+NORMINV(RAND(),0,'Machine 2'!$G$22)</f>
        <v>220.12895791795026</v>
      </c>
      <c r="H1019">
        <f t="shared" ca="1" si="48"/>
        <v>180.47710095086376</v>
      </c>
      <c r="J1019">
        <f ca="1">Table5[[#This Row],[Apply Oven Model On Half Of Machine 1 And Half Of Machine 2]]+NORMINV(RAND(),0,Oven!$G$22)</f>
        <v>182.95683069758451</v>
      </c>
      <c r="L1019" s="11">
        <f t="shared" ca="1" si="47"/>
        <v>251.10286384475006</v>
      </c>
      <c r="M1019">
        <f ca="1">Table5[[#This Row],[Apply Oven Model On Half Of Machine 1 And Half Of Machine 2]]+NORMINV(RAND(),0,Oven!$G$22)</f>
        <v>176.54827293882303</v>
      </c>
    </row>
    <row r="1020" spans="1:13" x14ac:dyDescent="0.25">
      <c r="A1020">
        <v>1015</v>
      </c>
      <c r="B1020">
        <f t="shared" ca="1" si="46"/>
        <v>244.94888712566757</v>
      </c>
      <c r="C1020">
        <f ca="1">(1.247 * Table4[[#This Row],[Simulated Live Weights]] ) + 33.009</f>
        <v>338.4602622457075</v>
      </c>
      <c r="D1020">
        <f ca="1">(1.3932*Table4[[#This Row],[Simulated Live Weights]])+5.316</f>
        <v>346.57878954348001</v>
      </c>
      <c r="E1020">
        <f ca="1">Table4[[#This Row],[Apply Machine 1 Model]]+NORMINV(RAND(),0,'Machine 1'!$G$22)</f>
        <v>340.91819129120813</v>
      </c>
      <c r="F1020">
        <f ca="1">Table4[[#This Row],[Simulated Live Weights]]+NORMINV(RAND(),0,'Machine 2'!$G$22)</f>
        <v>257.15800407470812</v>
      </c>
      <c r="H1020">
        <f t="shared" ca="1" si="48"/>
        <v>177.50322250377991</v>
      </c>
      <c r="J1020">
        <f ca="1">Table5[[#This Row],[Apply Oven Model On Half Of Machine 1 And Half Of Machine 2]]+NORMINV(RAND(),0,Oven!$G$22)</f>
        <v>185.85420699017789</v>
      </c>
      <c r="L1020" s="10">
        <f t="shared" ca="1" si="47"/>
        <v>223.44541146291505</v>
      </c>
      <c r="M1020">
        <f ca="1">Table5[[#This Row],[Apply Oven Model On Half Of Machine 1 And Half Of Machine 2]]+NORMINV(RAND(),0,Oven!$G$22)</f>
        <v>181.2759196305571</v>
      </c>
    </row>
    <row r="1021" spans="1:13" x14ac:dyDescent="0.25">
      <c r="A1021">
        <v>1016</v>
      </c>
      <c r="B1021">
        <f t="shared" ca="1" si="46"/>
        <v>233.37861036123402</v>
      </c>
      <c r="C1021">
        <f ca="1">(1.247 * Table4[[#This Row],[Simulated Live Weights]] ) + 33.009</f>
        <v>324.03212712045888</v>
      </c>
      <c r="D1021">
        <f ca="1">(1.3932*Table4[[#This Row],[Simulated Live Weights]])+5.316</f>
        <v>330.45907995527119</v>
      </c>
      <c r="E1021">
        <f ca="1">Table4[[#This Row],[Apply Machine 1 Model]]+NORMINV(RAND(),0,'Machine 1'!$G$22)</f>
        <v>320.18756663992843</v>
      </c>
      <c r="F1021">
        <f ca="1">Table4[[#This Row],[Simulated Live Weights]]+NORMINV(RAND(),0,'Machine 2'!$G$22)</f>
        <v>230.34167618113324</v>
      </c>
      <c r="H1021">
        <f t="shared" ca="1" si="48"/>
        <v>176.00307978734941</v>
      </c>
      <c r="J1021">
        <f ca="1">Table5[[#This Row],[Apply Oven Model On Half Of Machine 1 And Half Of Machine 2]]+NORMINV(RAND(),0,Oven!$G$22)</f>
        <v>173.50151727830183</v>
      </c>
      <c r="L1021" s="11">
        <f t="shared" ca="1" si="47"/>
        <v>229.54395976898903</v>
      </c>
      <c r="M1021">
        <f ca="1">Table5[[#This Row],[Apply Oven Model On Half Of Machine 1 And Half Of Machine 2]]+NORMINV(RAND(),0,Oven!$G$22)</f>
        <v>169.08782308397969</v>
      </c>
    </row>
    <row r="1022" spans="1:13" x14ac:dyDescent="0.25">
      <c r="A1022">
        <v>1017</v>
      </c>
      <c r="B1022">
        <f t="shared" ca="1" si="46"/>
        <v>214.17157781247039</v>
      </c>
      <c r="C1022">
        <f ca="1">(1.247 * Table4[[#This Row],[Simulated Live Weights]] ) + 33.009</f>
        <v>300.08095753215059</v>
      </c>
      <c r="D1022">
        <f ca="1">(1.3932*Table4[[#This Row],[Simulated Live Weights]])+5.316</f>
        <v>303.69984220833373</v>
      </c>
      <c r="E1022">
        <f ca="1">Table4[[#This Row],[Apply Machine 1 Model]]+NORMINV(RAND(),0,'Machine 1'!$G$22)</f>
        <v>306.28052242917005</v>
      </c>
      <c r="F1022">
        <f ca="1">Table4[[#This Row],[Simulated Live Weights]]+NORMINV(RAND(),0,'Machine 2'!$G$22)</f>
        <v>218.3080884705949</v>
      </c>
      <c r="H1022">
        <f t="shared" ca="1" si="48"/>
        <v>180.1110692514676</v>
      </c>
      <c r="J1022">
        <f ca="1">Table5[[#This Row],[Apply Oven Model On Half Of Machine 1 And Half Of Machine 2]]+NORMINV(RAND(),0,Oven!$G$22)</f>
        <v>172.95021374348406</v>
      </c>
      <c r="L1022" s="10">
        <f t="shared" ca="1" si="47"/>
        <v>270.66134575390294</v>
      </c>
      <c r="M1022">
        <f ca="1">Table5[[#This Row],[Apply Oven Model On Half Of Machine 1 And Half Of Machine 2]]+NORMINV(RAND(),0,Oven!$G$22)</f>
        <v>181.40873104838997</v>
      </c>
    </row>
    <row r="1023" spans="1:13" x14ac:dyDescent="0.25">
      <c r="A1023">
        <v>1018</v>
      </c>
      <c r="B1023">
        <f t="shared" ca="1" si="46"/>
        <v>277.68221503584402</v>
      </c>
      <c r="C1023">
        <f ca="1">(1.247 * Table4[[#This Row],[Simulated Live Weights]] ) + 33.009</f>
        <v>379.27872214969756</v>
      </c>
      <c r="D1023">
        <f ca="1">(1.3932*Table4[[#This Row],[Simulated Live Weights]])+5.316</f>
        <v>392.18286198793788</v>
      </c>
      <c r="E1023">
        <f ca="1">Table4[[#This Row],[Apply Machine 1 Model]]+NORMINV(RAND(),0,'Machine 1'!$G$22)</f>
        <v>380.67142491163611</v>
      </c>
      <c r="F1023">
        <f ca="1">Table4[[#This Row],[Simulated Live Weights]]+NORMINV(RAND(),0,'Machine 2'!$G$22)</f>
        <v>280.19144930094501</v>
      </c>
      <c r="H1023">
        <f t="shared" ca="1" si="48"/>
        <v>178.32585233533021</v>
      </c>
      <c r="J1023">
        <f ca="1">Table5[[#This Row],[Apply Oven Model On Half Of Machine 1 And Half Of Machine 2]]+NORMINV(RAND(),0,Oven!$G$22)</f>
        <v>188.65851354557904</v>
      </c>
      <c r="L1023" s="11">
        <f t="shared" ca="1" si="47"/>
        <v>248.58365268601867</v>
      </c>
      <c r="M1023">
        <f ca="1">Table5[[#This Row],[Apply Oven Model On Half Of Machine 1 And Half Of Machine 2]]+NORMINV(RAND(),0,Oven!$G$22)</f>
        <v>181.00433913714676</v>
      </c>
    </row>
    <row r="1024" spans="1:13" x14ac:dyDescent="0.25">
      <c r="A1024">
        <v>1019</v>
      </c>
      <c r="B1024">
        <f t="shared" ca="1" si="46"/>
        <v>274.36443558607698</v>
      </c>
      <c r="C1024">
        <f ca="1">(1.247 * Table4[[#This Row],[Simulated Live Weights]] ) + 33.009</f>
        <v>375.14145117583803</v>
      </c>
      <c r="D1024">
        <f ca="1">(1.3932*Table4[[#This Row],[Simulated Live Weights]])+5.316</f>
        <v>387.56053165852239</v>
      </c>
      <c r="E1024">
        <f ca="1">Table4[[#This Row],[Apply Machine 1 Model]]+NORMINV(RAND(),0,'Machine 1'!$G$22)</f>
        <v>377.26183586634954</v>
      </c>
      <c r="F1024">
        <f ca="1">Table4[[#This Row],[Simulated Live Weights]]+NORMINV(RAND(),0,'Machine 2'!$G$22)</f>
        <v>277.24095292623605</v>
      </c>
      <c r="H1024">
        <f t="shared" ca="1" si="48"/>
        <v>179.64727772121623</v>
      </c>
      <c r="J1024">
        <f ca="1">Table5[[#This Row],[Apply Oven Model On Half Of Machine 1 And Half Of Machine 2]]+NORMINV(RAND(),0,Oven!$G$22)</f>
        <v>175.74915205181887</v>
      </c>
      <c r="L1024" s="10">
        <f t="shared" ca="1" si="47"/>
        <v>204.64056727178243</v>
      </c>
      <c r="M1024">
        <f ca="1">Table5[[#This Row],[Apply Oven Model On Half Of Machine 1 And Half Of Machine 2]]+NORMINV(RAND(),0,Oven!$G$22)</f>
        <v>178.27933252135134</v>
      </c>
    </row>
    <row r="1025" spans="1:13" x14ac:dyDescent="0.25">
      <c r="A1025">
        <v>1020</v>
      </c>
      <c r="B1025">
        <f t="shared" ca="1" si="46"/>
        <v>232.29259327643564</v>
      </c>
      <c r="C1025">
        <f ca="1">(1.247 * Table4[[#This Row],[Simulated Live Weights]] ) + 33.009</f>
        <v>322.67786381571528</v>
      </c>
      <c r="D1025">
        <f ca="1">(1.3932*Table4[[#This Row],[Simulated Live Weights]])+5.316</f>
        <v>328.94604095273013</v>
      </c>
      <c r="E1025">
        <f ca="1">Table4[[#This Row],[Apply Machine 1 Model]]+NORMINV(RAND(),0,'Machine 1'!$G$22)</f>
        <v>324.29306425604574</v>
      </c>
      <c r="F1025">
        <f ca="1">Table4[[#This Row],[Simulated Live Weights]]+NORMINV(RAND(),0,'Machine 2'!$G$22)</f>
        <v>232.45849053209548</v>
      </c>
      <c r="H1025">
        <f t="shared" ca="1" si="48"/>
        <v>173.19683526924473</v>
      </c>
      <c r="J1025">
        <f ca="1">Table5[[#This Row],[Apply Oven Model On Half Of Machine 1 And Half Of Machine 2]]+NORMINV(RAND(),0,Oven!$G$22)</f>
        <v>174.98950158289907</v>
      </c>
      <c r="L1025" s="11">
        <f t="shared" ca="1" si="47"/>
        <v>252.58888525005628</v>
      </c>
      <c r="M1025">
        <f ca="1">Table5[[#This Row],[Apply Oven Model On Half Of Machine 1 And Half Of Machine 2]]+NORMINV(RAND(),0,Oven!$G$22)</f>
        <v>177.40224793056109</v>
      </c>
    </row>
    <row r="1026" spans="1:13" x14ac:dyDescent="0.25">
      <c r="A1026">
        <v>1021</v>
      </c>
      <c r="B1026">
        <f t="shared" ca="1" si="46"/>
        <v>176.06830357326047</v>
      </c>
      <c r="C1026">
        <f ca="1">(1.247 * Table4[[#This Row],[Simulated Live Weights]] ) + 33.009</f>
        <v>252.56617455585581</v>
      </c>
      <c r="D1026">
        <f ca="1">(1.3932*Table4[[#This Row],[Simulated Live Weights]])+5.316</f>
        <v>250.61436053826648</v>
      </c>
      <c r="E1026">
        <f ca="1">Table4[[#This Row],[Apply Machine 1 Model]]+NORMINV(RAND(),0,'Machine 1'!$G$22)</f>
        <v>254.22743727558807</v>
      </c>
      <c r="F1026">
        <f ca="1">Table4[[#This Row],[Simulated Live Weights]]+NORMINV(RAND(),0,'Machine 2'!$G$22)</f>
        <v>166.73545245465263</v>
      </c>
      <c r="H1026">
        <f t="shared" ca="1" si="48"/>
        <v>174.39712233518921</v>
      </c>
      <c r="J1026">
        <f ca="1">Table5[[#This Row],[Apply Oven Model On Half Of Machine 1 And Half Of Machine 2]]+NORMINV(RAND(),0,Oven!$G$22)</f>
        <v>174.75239491186417</v>
      </c>
      <c r="L1026" s="10">
        <f t="shared" ca="1" si="47"/>
        <v>158.34300925906467</v>
      </c>
      <c r="M1026">
        <f ca="1">Table5[[#This Row],[Apply Oven Model On Half Of Machine 1 And Half Of Machine 2]]+NORMINV(RAND(),0,Oven!$G$22)</f>
        <v>162.0662090816067</v>
      </c>
    </row>
    <row r="1027" spans="1:13" x14ac:dyDescent="0.25">
      <c r="A1027">
        <v>1022</v>
      </c>
      <c r="B1027">
        <f t="shared" ca="1" si="46"/>
        <v>253.92016792979547</v>
      </c>
      <c r="C1027">
        <f ca="1">(1.247 * Table4[[#This Row],[Simulated Live Weights]] ) + 33.009</f>
        <v>349.64744940845497</v>
      </c>
      <c r="D1027">
        <f ca="1">(1.3932*Table4[[#This Row],[Simulated Live Weights]])+5.316</f>
        <v>359.07757795979103</v>
      </c>
      <c r="E1027">
        <f ca="1">Table4[[#This Row],[Apply Machine 1 Model]]+NORMINV(RAND(),0,'Machine 1'!$G$22)</f>
        <v>345.08733001731196</v>
      </c>
      <c r="F1027">
        <f ca="1">Table4[[#This Row],[Simulated Live Weights]]+NORMINV(RAND(),0,'Machine 2'!$G$22)</f>
        <v>259.20052764475258</v>
      </c>
      <c r="H1027">
        <f t="shared" ca="1" si="48"/>
        <v>177.40908845795855</v>
      </c>
      <c r="J1027">
        <f ca="1">Table5[[#This Row],[Apply Oven Model On Half Of Machine 1 And Half Of Machine 2]]+NORMINV(RAND(),0,Oven!$G$22)</f>
        <v>178.07449373204986</v>
      </c>
      <c r="L1027" s="11">
        <f t="shared" ca="1" si="47"/>
        <v>301.84943290523194</v>
      </c>
      <c r="M1027">
        <f ca="1">Table5[[#This Row],[Apply Oven Model On Half Of Machine 1 And Half Of Machine 2]]+NORMINV(RAND(),0,Oven!$G$22)</f>
        <v>188.09643857214357</v>
      </c>
    </row>
    <row r="1028" spans="1:13" x14ac:dyDescent="0.25">
      <c r="A1028">
        <v>1023</v>
      </c>
      <c r="B1028">
        <f t="shared" ca="1" si="46"/>
        <v>297.81472694121283</v>
      </c>
      <c r="C1028">
        <f ca="1">(1.247 * Table4[[#This Row],[Simulated Live Weights]] ) + 33.009</f>
        <v>404.38396449569245</v>
      </c>
      <c r="D1028">
        <f ca="1">(1.3932*Table4[[#This Row],[Simulated Live Weights]])+5.316</f>
        <v>420.23147757449766</v>
      </c>
      <c r="E1028">
        <f ca="1">Table4[[#This Row],[Apply Machine 1 Model]]+NORMINV(RAND(),0,'Machine 1'!$G$22)</f>
        <v>400.94541691459466</v>
      </c>
      <c r="F1028">
        <f ca="1">Table4[[#This Row],[Simulated Live Weights]]+NORMINV(RAND(),0,'Machine 2'!$G$22)</f>
        <v>302.56342868308354</v>
      </c>
      <c r="H1028">
        <f t="shared" ca="1" si="48"/>
        <v>183.2816205130344</v>
      </c>
      <c r="J1028">
        <f ca="1">Table5[[#This Row],[Apply Oven Model On Half Of Machine 1 And Half Of Machine 2]]+NORMINV(RAND(),0,Oven!$G$22)</f>
        <v>185.78831715751974</v>
      </c>
      <c r="L1028" s="10">
        <f t="shared" ca="1" si="47"/>
        <v>254.37455356193092</v>
      </c>
      <c r="M1028">
        <f ca="1">Table5[[#This Row],[Apply Oven Model On Half Of Machine 1 And Half Of Machine 2]]+NORMINV(RAND(),0,Oven!$G$22)</f>
        <v>186.16984218323691</v>
      </c>
    </row>
    <row r="1029" spans="1:13" x14ac:dyDescent="0.25">
      <c r="A1029">
        <v>1024</v>
      </c>
      <c r="B1029">
        <f t="shared" ca="1" si="46"/>
        <v>245.83281102719718</v>
      </c>
      <c r="C1029">
        <f ca="1">(1.247 * Table4[[#This Row],[Simulated Live Weights]] ) + 33.009</f>
        <v>339.56251535091491</v>
      </c>
      <c r="D1029">
        <f ca="1">(1.3932*Table4[[#This Row],[Simulated Live Weights]])+5.316</f>
        <v>347.81027232309111</v>
      </c>
      <c r="E1029">
        <f ca="1">Table4[[#This Row],[Apply Machine 1 Model]]+NORMINV(RAND(),0,'Machine 1'!$G$22)</f>
        <v>340.91748936649083</v>
      </c>
      <c r="F1029">
        <f ca="1">Table4[[#This Row],[Simulated Live Weights]]+NORMINV(RAND(),0,'Machine 2'!$G$22)</f>
        <v>242.9199818012689</v>
      </c>
      <c r="H1029">
        <f t="shared" ca="1" si="48"/>
        <v>177.20103312020166</v>
      </c>
      <c r="J1029">
        <f ca="1">Table5[[#This Row],[Apply Oven Model On Half Of Machine 1 And Half Of Machine 2]]+NORMINV(RAND(),0,Oven!$G$22)</f>
        <v>170.45163669468039</v>
      </c>
      <c r="L1029" s="11">
        <f t="shared" ca="1" si="47"/>
        <v>230.44054282302727</v>
      </c>
      <c r="M1029">
        <f ca="1">Table5[[#This Row],[Apply Oven Model On Half Of Machine 1 And Half Of Machine 2]]+NORMINV(RAND(),0,Oven!$G$22)</f>
        <v>175.56054666787418</v>
      </c>
    </row>
    <row r="1030" spans="1:13" x14ac:dyDescent="0.25">
      <c r="A1030">
        <v>1025</v>
      </c>
      <c r="B1030">
        <f t="shared" ref="B1030:B1093" ca="1" si="49">NORMINV(RAND(),$E$2,$E$3)</f>
        <v>241.67694834179889</v>
      </c>
      <c r="C1030">
        <f ca="1">(1.247 * Table4[[#This Row],[Simulated Live Weights]] ) + 33.009</f>
        <v>334.38015458222327</v>
      </c>
      <c r="D1030">
        <f ca="1">(1.3932*Table4[[#This Row],[Simulated Live Weights]])+5.316</f>
        <v>342.02032442979419</v>
      </c>
      <c r="E1030">
        <f ca="1">Table4[[#This Row],[Apply Machine 1 Model]]+NORMINV(RAND(),0,'Machine 1'!$G$22)</f>
        <v>331.74332179715589</v>
      </c>
      <c r="F1030">
        <f ca="1">Table4[[#This Row],[Simulated Live Weights]]+NORMINV(RAND(),0,'Machine 2'!$G$22)</f>
        <v>243.19111678106731</v>
      </c>
      <c r="H1030">
        <f t="shared" ca="1" si="48"/>
        <v>179.29323319471754</v>
      </c>
      <c r="J1030">
        <f ca="1">Table5[[#This Row],[Apply Oven Model On Half Of Machine 1 And Half Of Machine 2]]+NORMINV(RAND(),0,Oven!$G$22)</f>
        <v>179.68931616904217</v>
      </c>
      <c r="L1030" s="10">
        <f t="shared" ref="L1030:L1093" ca="1" si="50">NORMINV(RAND(),$E$2,$E$3)</f>
        <v>271.73552585933834</v>
      </c>
      <c r="M1030">
        <f ca="1">Table5[[#This Row],[Apply Oven Model On Half Of Machine 1 And Half Of Machine 2]]+NORMINV(RAND(),0,Oven!$G$22)</f>
        <v>185.52221908731599</v>
      </c>
    </row>
    <row r="1031" spans="1:13" x14ac:dyDescent="0.25">
      <c r="A1031">
        <v>1026</v>
      </c>
      <c r="B1031">
        <f t="shared" ca="1" si="49"/>
        <v>268.50847471260528</v>
      </c>
      <c r="C1031">
        <f ca="1">(1.247 * Table4[[#This Row],[Simulated Live Weights]] ) + 33.009</f>
        <v>367.83906796661881</v>
      </c>
      <c r="D1031">
        <f ca="1">(1.3932*Table4[[#This Row],[Simulated Live Weights]])+5.316</f>
        <v>379.40200696960164</v>
      </c>
      <c r="E1031">
        <f ca="1">Table4[[#This Row],[Apply Machine 1 Model]]+NORMINV(RAND(),0,'Machine 1'!$G$22)</f>
        <v>372.75790740653531</v>
      </c>
      <c r="F1031">
        <f ca="1">Table4[[#This Row],[Simulated Live Weights]]+NORMINV(RAND(),0,'Machine 2'!$G$22)</f>
        <v>268.46738396112539</v>
      </c>
      <c r="H1031">
        <f t="shared" ca="1" si="48"/>
        <v>180.76759006855644</v>
      </c>
      <c r="J1031">
        <f ca="1">Table5[[#This Row],[Apply Oven Model On Half Of Machine 1 And Half Of Machine 2]]+NORMINV(RAND(),0,Oven!$G$22)</f>
        <v>174.19322050496606</v>
      </c>
      <c r="L1031" s="11">
        <f t="shared" ca="1" si="50"/>
        <v>257.2932089030391</v>
      </c>
      <c r="M1031">
        <f ca="1">Table5[[#This Row],[Apply Oven Model On Half Of Machine 1 And Half Of Machine 2]]+NORMINV(RAND(),0,Oven!$G$22)</f>
        <v>174.69497581946786</v>
      </c>
    </row>
    <row r="1032" spans="1:13" x14ac:dyDescent="0.25">
      <c r="A1032">
        <v>1027</v>
      </c>
      <c r="B1032">
        <f t="shared" ca="1" si="49"/>
        <v>281.68272916254472</v>
      </c>
      <c r="C1032">
        <f ca="1">(1.247 * Table4[[#This Row],[Simulated Live Weights]] ) + 33.009</f>
        <v>384.26736326569329</v>
      </c>
      <c r="D1032">
        <f ca="1">(1.3932*Table4[[#This Row],[Simulated Live Weights]])+5.316</f>
        <v>397.75637826925725</v>
      </c>
      <c r="E1032">
        <f ca="1">Table4[[#This Row],[Apply Machine 1 Model]]+NORMINV(RAND(),0,'Machine 1'!$G$22)</f>
        <v>386.17521379826348</v>
      </c>
      <c r="F1032">
        <f ca="1">Table4[[#This Row],[Simulated Live Weights]]+NORMINV(RAND(),0,'Machine 2'!$G$22)</f>
        <v>280.81047633450936</v>
      </c>
      <c r="H1032">
        <f t="shared" ca="1" si="48"/>
        <v>180.93714187805722</v>
      </c>
      <c r="J1032">
        <f ca="1">Table5[[#This Row],[Apply Oven Model On Half Of Machine 1 And Half Of Machine 2]]+NORMINV(RAND(),0,Oven!$G$22)</f>
        <v>183.53841026825171</v>
      </c>
      <c r="L1032" s="10">
        <f t="shared" ca="1" si="50"/>
        <v>262.15539466292279</v>
      </c>
      <c r="M1032">
        <f ca="1">Table5[[#This Row],[Apply Oven Model On Half Of Machine 1 And Half Of Machine 2]]+NORMINV(RAND(),0,Oven!$G$22)</f>
        <v>184.9878656865904</v>
      </c>
    </row>
    <row r="1033" spans="1:13" x14ac:dyDescent="0.25">
      <c r="A1033">
        <v>1028</v>
      </c>
      <c r="B1033">
        <f t="shared" ca="1" si="49"/>
        <v>265.21126068525172</v>
      </c>
      <c r="C1033">
        <f ca="1">(1.247 * Table4[[#This Row],[Simulated Live Weights]] ) + 33.009</f>
        <v>363.72744207450893</v>
      </c>
      <c r="D1033">
        <f ca="1">(1.3932*Table4[[#This Row],[Simulated Live Weights]])+5.316</f>
        <v>374.80832838669266</v>
      </c>
      <c r="E1033">
        <f ca="1">Table4[[#This Row],[Apply Machine 1 Model]]+NORMINV(RAND(),0,'Machine 1'!$G$22)</f>
        <v>367.76971470924968</v>
      </c>
      <c r="F1033">
        <f ca="1">Table4[[#This Row],[Simulated Live Weights]]+NORMINV(RAND(),0,'Machine 2'!$G$22)</f>
        <v>261.31716705077565</v>
      </c>
      <c r="H1033">
        <f t="shared" ca="1" si="48"/>
        <v>172.44978404230193</v>
      </c>
      <c r="J1033">
        <f ca="1">Table5[[#This Row],[Apply Oven Model On Half Of Machine 1 And Half Of Machine 2]]+NORMINV(RAND(),0,Oven!$G$22)</f>
        <v>173.23687639711017</v>
      </c>
      <c r="L1033" s="11">
        <f t="shared" ca="1" si="50"/>
        <v>290.67118421579272</v>
      </c>
      <c r="M1033">
        <f ca="1">Table5[[#This Row],[Apply Oven Model On Half Of Machine 1 And Half Of Machine 2]]+NORMINV(RAND(),0,Oven!$G$22)</f>
        <v>174.39788847618934</v>
      </c>
    </row>
    <row r="1034" spans="1:13" x14ac:dyDescent="0.25">
      <c r="A1034">
        <v>1029</v>
      </c>
      <c r="B1034">
        <f t="shared" ca="1" si="49"/>
        <v>253.64784030591889</v>
      </c>
      <c r="C1034">
        <f ca="1">(1.247 * Table4[[#This Row],[Simulated Live Weights]] ) + 33.009</f>
        <v>349.3078568614809</v>
      </c>
      <c r="D1034">
        <f ca="1">(1.3932*Table4[[#This Row],[Simulated Live Weights]])+5.316</f>
        <v>358.69817111420616</v>
      </c>
      <c r="E1034">
        <f ca="1">Table4[[#This Row],[Apply Machine 1 Model]]+NORMINV(RAND(),0,'Machine 1'!$G$22)</f>
        <v>355.19488777726519</v>
      </c>
      <c r="F1034">
        <f ca="1">Table4[[#This Row],[Simulated Live Weights]]+NORMINV(RAND(),0,'Machine 2'!$G$22)</f>
        <v>259.0124313667846</v>
      </c>
      <c r="H1034">
        <f t="shared" ca="1" si="48"/>
        <v>173.70366899205308</v>
      </c>
      <c r="J1034">
        <f ca="1">Table5[[#This Row],[Apply Oven Model On Half Of Machine 1 And Half Of Machine 2]]+NORMINV(RAND(),0,Oven!$G$22)</f>
        <v>172.14704482422187</v>
      </c>
      <c r="L1034" s="10">
        <f t="shared" ca="1" si="50"/>
        <v>265.13959479280396</v>
      </c>
      <c r="M1034">
        <f ca="1">Table5[[#This Row],[Apply Oven Model On Half Of Machine 1 And Half Of Machine 2]]+NORMINV(RAND(),0,Oven!$G$22)</f>
        <v>180.90143357941122</v>
      </c>
    </row>
    <row r="1035" spans="1:13" x14ac:dyDescent="0.25">
      <c r="A1035">
        <v>1030</v>
      </c>
      <c r="B1035">
        <f t="shared" ca="1" si="49"/>
        <v>272.63679936289748</v>
      </c>
      <c r="C1035">
        <f ca="1">(1.247 * Table4[[#This Row],[Simulated Live Weights]] ) + 33.009</f>
        <v>372.98708880553318</v>
      </c>
      <c r="D1035">
        <f ca="1">(1.3932*Table4[[#This Row],[Simulated Live Weights]])+5.316</f>
        <v>385.15358887238875</v>
      </c>
      <c r="E1035">
        <f ca="1">Table4[[#This Row],[Apply Machine 1 Model]]+NORMINV(RAND(),0,'Machine 1'!$G$22)</f>
        <v>374.48245587987998</v>
      </c>
      <c r="F1035">
        <f ca="1">Table4[[#This Row],[Simulated Live Weights]]+NORMINV(RAND(),0,'Machine 2'!$G$22)</f>
        <v>258.8248285111967</v>
      </c>
      <c r="H1035">
        <f t="shared" ca="1" si="48"/>
        <v>177.00431590869516</v>
      </c>
      <c r="J1035">
        <f ca="1">Table5[[#This Row],[Apply Oven Model On Half Of Machine 1 And Half Of Machine 2]]+NORMINV(RAND(),0,Oven!$G$22)</f>
        <v>167.20789562231104</v>
      </c>
      <c r="L1035" s="11">
        <f t="shared" ca="1" si="50"/>
        <v>226.00169090050628</v>
      </c>
      <c r="M1035">
        <f ca="1">Table5[[#This Row],[Apply Oven Model On Half Of Machine 1 And Half Of Machine 2]]+NORMINV(RAND(),0,Oven!$G$22)</f>
        <v>179.48540724151513</v>
      </c>
    </row>
    <row r="1036" spans="1:13" x14ac:dyDescent="0.25">
      <c r="A1036">
        <v>1031</v>
      </c>
      <c r="B1036">
        <f t="shared" ca="1" si="49"/>
        <v>221.95076724277442</v>
      </c>
      <c r="C1036">
        <f ca="1">(1.247 * Table4[[#This Row],[Simulated Live Weights]] ) + 33.009</f>
        <v>309.78160675173973</v>
      </c>
      <c r="D1036">
        <f ca="1">(1.3932*Table4[[#This Row],[Simulated Live Weights]])+5.316</f>
        <v>314.5378089226333</v>
      </c>
      <c r="E1036">
        <f ca="1">Table4[[#This Row],[Apply Machine 1 Model]]+NORMINV(RAND(),0,'Machine 1'!$G$22)</f>
        <v>313.46560151863741</v>
      </c>
      <c r="F1036">
        <f ca="1">Table4[[#This Row],[Simulated Live Weights]]+NORMINV(RAND(),0,'Machine 2'!$G$22)</f>
        <v>213.0787595965914</v>
      </c>
      <c r="H1036">
        <f t="shared" ca="1" si="48"/>
        <v>174.06208715252339</v>
      </c>
      <c r="J1036">
        <f ca="1">Table5[[#This Row],[Apply Oven Model On Half Of Machine 1 And Half Of Machine 2]]+NORMINV(RAND(),0,Oven!$G$22)</f>
        <v>164.42842403317613</v>
      </c>
      <c r="L1036" s="10">
        <f t="shared" ca="1" si="50"/>
        <v>220.53846260043593</v>
      </c>
      <c r="M1036">
        <f ca="1">Table5[[#This Row],[Apply Oven Model On Half Of Machine 1 And Half Of Machine 2]]+NORMINV(RAND(),0,Oven!$G$22)</f>
        <v>177.44470920734247</v>
      </c>
    </row>
    <row r="1037" spans="1:13" x14ac:dyDescent="0.25">
      <c r="A1037">
        <v>1032</v>
      </c>
      <c r="B1037">
        <f t="shared" ca="1" si="49"/>
        <v>250.60611203100689</v>
      </c>
      <c r="C1037">
        <f ca="1">(1.247 * Table4[[#This Row],[Simulated Live Weights]] ) + 33.009</f>
        <v>345.51482170266564</v>
      </c>
      <c r="D1037">
        <f ca="1">(1.3932*Table4[[#This Row],[Simulated Live Weights]])+5.316</f>
        <v>354.46043528159879</v>
      </c>
      <c r="E1037">
        <f ca="1">Table4[[#This Row],[Apply Machine 1 Model]]+NORMINV(RAND(),0,'Machine 1'!$G$22)</f>
        <v>348.90413185042684</v>
      </c>
      <c r="F1037">
        <f ca="1">Table4[[#This Row],[Simulated Live Weights]]+NORMINV(RAND(),0,'Machine 2'!$G$22)</f>
        <v>253.1462212975772</v>
      </c>
      <c r="H1037">
        <f t="shared" ca="1" si="48"/>
        <v>179.57591072327227</v>
      </c>
      <c r="J1037">
        <f ca="1">Table5[[#This Row],[Apply Oven Model On Half Of Machine 1 And Half Of Machine 2]]+NORMINV(RAND(),0,Oven!$G$22)</f>
        <v>170.55333910380978</v>
      </c>
      <c r="L1037" s="11">
        <f t="shared" ca="1" si="50"/>
        <v>252.01917931426615</v>
      </c>
      <c r="M1037">
        <f ca="1">Table5[[#This Row],[Apply Oven Model On Half Of Machine 1 And Half Of Machine 2]]+NORMINV(RAND(),0,Oven!$G$22)</f>
        <v>178.88378819230283</v>
      </c>
    </row>
    <row r="1038" spans="1:13" x14ac:dyDescent="0.25">
      <c r="A1038">
        <v>1033</v>
      </c>
      <c r="B1038">
        <f t="shared" ca="1" si="49"/>
        <v>247.29363434660848</v>
      </c>
      <c r="C1038">
        <f ca="1">(1.247 * Table4[[#This Row],[Simulated Live Weights]] ) + 33.009</f>
        <v>341.38416203022081</v>
      </c>
      <c r="D1038">
        <f ca="1">(1.3932*Table4[[#This Row],[Simulated Live Weights]])+5.316</f>
        <v>349.84549137169489</v>
      </c>
      <c r="E1038">
        <f ca="1">Table4[[#This Row],[Apply Machine 1 Model]]+NORMINV(RAND(),0,'Machine 1'!$G$22)</f>
        <v>335.19749354848375</v>
      </c>
      <c r="F1038">
        <f ca="1">Table4[[#This Row],[Simulated Live Weights]]+NORMINV(RAND(),0,'Machine 2'!$G$22)</f>
        <v>245.75300343967456</v>
      </c>
      <c r="H1038">
        <f t="shared" ca="1" si="48"/>
        <v>175.84112963920396</v>
      </c>
      <c r="J1038">
        <f ca="1">Table5[[#This Row],[Apply Oven Model On Half Of Machine 1 And Half Of Machine 2]]+NORMINV(RAND(),0,Oven!$G$22)</f>
        <v>162.90914499996609</v>
      </c>
      <c r="L1038" s="10">
        <f t="shared" ca="1" si="50"/>
        <v>257.71301440015725</v>
      </c>
      <c r="M1038">
        <f ca="1">Table5[[#This Row],[Apply Oven Model On Half Of Machine 1 And Half Of Machine 2]]+NORMINV(RAND(),0,Oven!$G$22)</f>
        <v>174.71487276572816</v>
      </c>
    </row>
    <row r="1039" spans="1:13" x14ac:dyDescent="0.25">
      <c r="A1039">
        <v>1034</v>
      </c>
      <c r="B1039">
        <f t="shared" ca="1" si="49"/>
        <v>224.30137947010729</v>
      </c>
      <c r="C1039">
        <f ca="1">(1.247 * Table4[[#This Row],[Simulated Live Weights]] ) + 33.009</f>
        <v>312.71282019922381</v>
      </c>
      <c r="D1039">
        <f ca="1">(1.3932*Table4[[#This Row],[Simulated Live Weights]])+5.316</f>
        <v>317.81268187775345</v>
      </c>
      <c r="E1039">
        <f ca="1">Table4[[#This Row],[Apply Machine 1 Model]]+NORMINV(RAND(),0,'Machine 1'!$G$22)</f>
        <v>311.5374826983201</v>
      </c>
      <c r="F1039">
        <f ca="1">Table4[[#This Row],[Simulated Live Weights]]+NORMINV(RAND(),0,'Machine 2'!$G$22)</f>
        <v>218.13436703623404</v>
      </c>
      <c r="H1039">
        <f t="shared" ca="1" si="48"/>
        <v>178.12993592232596</v>
      </c>
      <c r="J1039">
        <f ca="1">Table5[[#This Row],[Apply Oven Model On Half Of Machine 1 And Half Of Machine 2]]+NORMINV(RAND(),0,Oven!$G$22)</f>
        <v>175.32921120054124</v>
      </c>
      <c r="L1039" s="11">
        <f t="shared" ca="1" si="50"/>
        <v>242.21313426493163</v>
      </c>
      <c r="M1039">
        <f ca="1">Table5[[#This Row],[Apply Oven Model On Half Of Machine 1 And Half Of Machine 2]]+NORMINV(RAND(),0,Oven!$G$22)</f>
        <v>170.27781155149032</v>
      </c>
    </row>
    <row r="1040" spans="1:13" x14ac:dyDescent="0.25">
      <c r="A1040">
        <v>1035</v>
      </c>
      <c r="B1040">
        <f t="shared" ca="1" si="49"/>
        <v>259.42160551250925</v>
      </c>
      <c r="C1040">
        <f ca="1">(1.247 * Table4[[#This Row],[Simulated Live Weights]] ) + 33.009</f>
        <v>356.5077420740991</v>
      </c>
      <c r="D1040">
        <f ca="1">(1.3932*Table4[[#This Row],[Simulated Live Weights]])+5.316</f>
        <v>366.74218080002782</v>
      </c>
      <c r="E1040">
        <f ca="1">Table4[[#This Row],[Apply Machine 1 Model]]+NORMINV(RAND(),0,'Machine 1'!$G$22)</f>
        <v>352.95947261651264</v>
      </c>
      <c r="F1040">
        <f ca="1">Table4[[#This Row],[Simulated Live Weights]]+NORMINV(RAND(),0,'Machine 2'!$G$22)</f>
        <v>259.09098837564079</v>
      </c>
      <c r="H1040">
        <f t="shared" ca="1" si="48"/>
        <v>182.05857666473648</v>
      </c>
      <c r="J1040">
        <f ca="1">Table5[[#This Row],[Apply Oven Model On Half Of Machine 1 And Half Of Machine 2]]+NORMINV(RAND(),0,Oven!$G$22)</f>
        <v>192.42913069726055</v>
      </c>
      <c r="L1040" s="10">
        <f t="shared" ca="1" si="50"/>
        <v>275.39697852107804</v>
      </c>
      <c r="M1040">
        <f ca="1">Table5[[#This Row],[Apply Oven Model On Half Of Machine 1 And Half Of Machine 2]]+NORMINV(RAND(),0,Oven!$G$22)</f>
        <v>182.52201687041477</v>
      </c>
    </row>
    <row r="1041" spans="1:13" x14ac:dyDescent="0.25">
      <c r="A1041">
        <v>1036</v>
      </c>
      <c r="B1041">
        <f t="shared" ca="1" si="49"/>
        <v>301.16113003350358</v>
      </c>
      <c r="C1041">
        <f ca="1">(1.247 * Table4[[#This Row],[Simulated Live Weights]] ) + 33.009</f>
        <v>408.556929151779</v>
      </c>
      <c r="D1041">
        <f ca="1">(1.3932*Table4[[#This Row],[Simulated Live Weights]])+5.316</f>
        <v>424.89368636267716</v>
      </c>
      <c r="E1041">
        <f ca="1">Table4[[#This Row],[Apply Machine 1 Model]]+NORMINV(RAND(),0,'Machine 1'!$G$22)</f>
        <v>404.14929839818717</v>
      </c>
      <c r="F1041">
        <f ca="1">Table4[[#This Row],[Simulated Live Weights]]+NORMINV(RAND(),0,'Machine 2'!$G$22)</f>
        <v>296.91362968870868</v>
      </c>
      <c r="H1041">
        <f t="shared" ca="1" si="48"/>
        <v>173.63003914307609</v>
      </c>
      <c r="J1041">
        <f ca="1">Table5[[#This Row],[Apply Oven Model On Half Of Machine 1 And Half Of Machine 2]]+NORMINV(RAND(),0,Oven!$G$22)</f>
        <v>172.62939462685102</v>
      </c>
      <c r="L1041" s="11">
        <f t="shared" ca="1" si="50"/>
        <v>291.19094021808144</v>
      </c>
      <c r="M1041">
        <f ca="1">Table5[[#This Row],[Apply Oven Model On Half Of Machine 1 And Half Of Machine 2]]+NORMINV(RAND(),0,Oven!$G$22)</f>
        <v>174.6279465038595</v>
      </c>
    </row>
    <row r="1042" spans="1:13" x14ac:dyDescent="0.25">
      <c r="A1042">
        <v>1037</v>
      </c>
      <c r="B1042">
        <f t="shared" ca="1" si="49"/>
        <v>249.40712420972844</v>
      </c>
      <c r="C1042">
        <f ca="1">(1.247 * Table4[[#This Row],[Simulated Live Weights]] ) + 33.009</f>
        <v>344.01968388953139</v>
      </c>
      <c r="D1042">
        <f ca="1">(1.3932*Table4[[#This Row],[Simulated Live Weights]])+5.316</f>
        <v>352.79000544899361</v>
      </c>
      <c r="E1042">
        <f ca="1">Table4[[#This Row],[Apply Machine 1 Model]]+NORMINV(RAND(),0,'Machine 1'!$G$22)</f>
        <v>346.91159756916261</v>
      </c>
      <c r="F1042">
        <f ca="1">Table4[[#This Row],[Simulated Live Weights]]+NORMINV(RAND(),0,'Machine 2'!$G$22)</f>
        <v>251.05231142437523</v>
      </c>
      <c r="H1042">
        <f t="shared" ca="1" si="48"/>
        <v>175.0445422969602</v>
      </c>
      <c r="J1042">
        <f ca="1">Table5[[#This Row],[Apply Oven Model On Half Of Machine 1 And Half Of Machine 2]]+NORMINV(RAND(),0,Oven!$G$22)</f>
        <v>167.86030225528586</v>
      </c>
      <c r="L1042" s="10">
        <f t="shared" ca="1" si="50"/>
        <v>283.389119370103</v>
      </c>
      <c r="M1042">
        <f ca="1">Table5[[#This Row],[Apply Oven Model On Half Of Machine 1 And Half Of Machine 2]]+NORMINV(RAND(),0,Oven!$G$22)</f>
        <v>177.85351915193363</v>
      </c>
    </row>
    <row r="1043" spans="1:13" x14ac:dyDescent="0.25">
      <c r="A1043">
        <v>1038</v>
      </c>
      <c r="B1043">
        <f t="shared" ca="1" si="49"/>
        <v>272.61151596984791</v>
      </c>
      <c r="C1043">
        <f ca="1">(1.247 * Table4[[#This Row],[Simulated Live Weights]] ) + 33.009</f>
        <v>372.9555604144004</v>
      </c>
      <c r="D1043">
        <f ca="1">(1.3932*Table4[[#This Row],[Simulated Live Weights]])+5.316</f>
        <v>385.11836404919211</v>
      </c>
      <c r="E1043">
        <f ca="1">Table4[[#This Row],[Apply Machine 1 Model]]+NORMINV(RAND(),0,'Machine 1'!$G$22)</f>
        <v>369.53070178630287</v>
      </c>
      <c r="F1043">
        <f ca="1">Table4[[#This Row],[Simulated Live Weights]]+NORMINV(RAND(),0,'Machine 2'!$G$22)</f>
        <v>271.92715652353434</v>
      </c>
      <c r="H1043">
        <f t="shared" ca="1" si="48"/>
        <v>179.64755454293476</v>
      </c>
      <c r="J1043">
        <f ca="1">Table5[[#This Row],[Apply Oven Model On Half Of Machine 1 And Half Of Machine 2]]+NORMINV(RAND(),0,Oven!$G$22)</f>
        <v>178.01773278928451</v>
      </c>
      <c r="L1043" s="11">
        <f t="shared" ca="1" si="50"/>
        <v>234.63992640732548</v>
      </c>
      <c r="M1043">
        <f ca="1">Table5[[#This Row],[Apply Oven Model On Half Of Machine 1 And Half Of Machine 2]]+NORMINV(RAND(),0,Oven!$G$22)</f>
        <v>173.76961657843111</v>
      </c>
    </row>
    <row r="1044" spans="1:13" x14ac:dyDescent="0.25">
      <c r="A1044">
        <v>1039</v>
      </c>
      <c r="B1044">
        <f t="shared" ca="1" si="49"/>
        <v>267.15354606914298</v>
      </c>
      <c r="C1044">
        <f ca="1">(1.247 * Table4[[#This Row],[Simulated Live Weights]] ) + 33.009</f>
        <v>366.14947194822133</v>
      </c>
      <c r="D1044">
        <f ca="1">(1.3932*Table4[[#This Row],[Simulated Live Weights]])+5.316</f>
        <v>377.51432038352999</v>
      </c>
      <c r="E1044">
        <f ca="1">Table4[[#This Row],[Apply Machine 1 Model]]+NORMINV(RAND(),0,'Machine 1'!$G$22)</f>
        <v>366.5119650785266</v>
      </c>
      <c r="F1044">
        <f ca="1">Table4[[#This Row],[Simulated Live Weights]]+NORMINV(RAND(),0,'Machine 2'!$G$22)</f>
        <v>270.43076537000314</v>
      </c>
      <c r="H1044">
        <f t="shared" ca="1" si="48"/>
        <v>181.7480004592112</v>
      </c>
      <c r="J1044">
        <f ca="1">Table5[[#This Row],[Apply Oven Model On Half Of Machine 1 And Half Of Machine 2]]+NORMINV(RAND(),0,Oven!$G$22)</f>
        <v>184.17419776463709</v>
      </c>
      <c r="L1044" s="10">
        <f t="shared" ca="1" si="50"/>
        <v>285.92592110831453</v>
      </c>
      <c r="M1044">
        <f ca="1">Table5[[#This Row],[Apply Oven Model On Half Of Machine 1 And Half Of Machine 2]]+NORMINV(RAND(),0,Oven!$G$22)</f>
        <v>190.74213793495642</v>
      </c>
    </row>
    <row r="1045" spans="1:13" x14ac:dyDescent="0.25">
      <c r="A1045">
        <v>1040</v>
      </c>
      <c r="B1045">
        <f t="shared" ca="1" si="49"/>
        <v>240.24326912939526</v>
      </c>
      <c r="C1045">
        <f ca="1">(1.247 * Table4[[#This Row],[Simulated Live Weights]] ) + 33.009</f>
        <v>332.59235660435593</v>
      </c>
      <c r="D1045">
        <f ca="1">(1.3932*Table4[[#This Row],[Simulated Live Weights]])+5.316</f>
        <v>340.02292255107346</v>
      </c>
      <c r="E1045">
        <f ca="1">Table4[[#This Row],[Apply Machine 1 Model]]+NORMINV(RAND(),0,'Machine 1'!$G$22)</f>
        <v>322.07642033841898</v>
      </c>
      <c r="F1045">
        <f ca="1">Table4[[#This Row],[Simulated Live Weights]]+NORMINV(RAND(),0,'Machine 2'!$G$22)</f>
        <v>234.02038913413443</v>
      </c>
      <c r="H1045">
        <f t="shared" ca="1" si="48"/>
        <v>180.36716017495746</v>
      </c>
      <c r="J1045">
        <f ca="1">Table5[[#This Row],[Apply Oven Model On Half Of Machine 1 And Half Of Machine 2]]+NORMINV(RAND(),0,Oven!$G$22)</f>
        <v>186.57057426622299</v>
      </c>
      <c r="L1045" s="11">
        <f t="shared" ca="1" si="50"/>
        <v>245.8424035772365</v>
      </c>
      <c r="M1045">
        <f ca="1">Table5[[#This Row],[Apply Oven Model On Half Of Machine 1 And Half Of Machine 2]]+NORMINV(RAND(),0,Oven!$G$22)</f>
        <v>184.71191689233277</v>
      </c>
    </row>
    <row r="1046" spans="1:13" x14ac:dyDescent="0.25">
      <c r="A1046">
        <v>1041</v>
      </c>
      <c r="B1046">
        <f t="shared" ca="1" si="49"/>
        <v>252.06492135851499</v>
      </c>
      <c r="C1046">
        <f ca="1">(1.247 * Table4[[#This Row],[Simulated Live Weights]] ) + 33.009</f>
        <v>347.33395693406823</v>
      </c>
      <c r="D1046">
        <f ca="1">(1.3932*Table4[[#This Row],[Simulated Live Weights]])+5.316</f>
        <v>356.49284843668306</v>
      </c>
      <c r="E1046">
        <f ca="1">Table4[[#This Row],[Apply Machine 1 Model]]+NORMINV(RAND(),0,'Machine 1'!$G$22)</f>
        <v>350.65430141985672</v>
      </c>
      <c r="F1046">
        <f ca="1">Table4[[#This Row],[Simulated Live Weights]]+NORMINV(RAND(),0,'Machine 2'!$G$22)</f>
        <v>258.15061003457521</v>
      </c>
      <c r="H1046">
        <f t="shared" ca="1" si="48"/>
        <v>176.004540805452</v>
      </c>
      <c r="J1046">
        <f ca="1">Table5[[#This Row],[Apply Oven Model On Half Of Machine 1 And Half Of Machine 2]]+NORMINV(RAND(),0,Oven!$G$22)</f>
        <v>174.62293661105988</v>
      </c>
      <c r="L1046" s="10">
        <f t="shared" ca="1" si="50"/>
        <v>251.59250816758345</v>
      </c>
      <c r="M1046">
        <f ca="1">Table5[[#This Row],[Apply Oven Model On Half Of Machine 1 And Half Of Machine 2]]+NORMINV(RAND(),0,Oven!$G$22)</f>
        <v>172.71466465751413</v>
      </c>
    </row>
    <row r="1047" spans="1:13" x14ac:dyDescent="0.25">
      <c r="A1047">
        <v>1042</v>
      </c>
      <c r="B1047">
        <f t="shared" ca="1" si="49"/>
        <v>243.39918612703778</v>
      </c>
      <c r="C1047">
        <f ca="1">(1.247 * Table4[[#This Row],[Simulated Live Weights]] ) + 33.009</f>
        <v>336.52778510041617</v>
      </c>
      <c r="D1047">
        <f ca="1">(1.3932*Table4[[#This Row],[Simulated Live Weights]])+5.316</f>
        <v>344.41974611218899</v>
      </c>
      <c r="E1047">
        <f ca="1">Table4[[#This Row],[Apply Machine 1 Model]]+NORMINV(RAND(),0,'Machine 1'!$G$22)</f>
        <v>338.19576337222725</v>
      </c>
      <c r="F1047">
        <f ca="1">Table4[[#This Row],[Simulated Live Weights]]+NORMINV(RAND(),0,'Machine 2'!$G$22)</f>
        <v>246.92132720941783</v>
      </c>
      <c r="H1047">
        <f t="shared" ca="1" si="48"/>
        <v>175.75344674882049</v>
      </c>
      <c r="J1047">
        <f ca="1">Table5[[#This Row],[Apply Oven Model On Half Of Machine 1 And Half Of Machine 2]]+NORMINV(RAND(),0,Oven!$G$22)</f>
        <v>190.49182401016617</v>
      </c>
      <c r="L1047" s="11">
        <f t="shared" ca="1" si="50"/>
        <v>278.34208632076451</v>
      </c>
      <c r="M1047">
        <f ca="1">Table5[[#This Row],[Apply Oven Model On Half Of Machine 1 And Half Of Machine 2]]+NORMINV(RAND(),0,Oven!$G$22)</f>
        <v>176.35520298845017</v>
      </c>
    </row>
    <row r="1048" spans="1:13" x14ac:dyDescent="0.25">
      <c r="A1048">
        <v>1043</v>
      </c>
      <c r="B1048">
        <f t="shared" ca="1" si="49"/>
        <v>253.20433777458226</v>
      </c>
      <c r="C1048">
        <f ca="1">(1.247 * Table4[[#This Row],[Simulated Live Weights]] ) + 33.009</f>
        <v>348.75480920490412</v>
      </c>
      <c r="D1048">
        <f ca="1">(1.3932*Table4[[#This Row],[Simulated Live Weights]])+5.316</f>
        <v>358.08028338754798</v>
      </c>
      <c r="E1048">
        <f ca="1">Table4[[#This Row],[Apply Machine 1 Model]]+NORMINV(RAND(),0,'Machine 1'!$G$22)</f>
        <v>351.67056039441741</v>
      </c>
      <c r="F1048">
        <f ca="1">Table4[[#This Row],[Simulated Live Weights]]+NORMINV(RAND(),0,'Machine 2'!$G$22)</f>
        <v>245.36500387564885</v>
      </c>
      <c r="H1048">
        <f t="shared" ca="1" si="48"/>
        <v>180.99544398939074</v>
      </c>
      <c r="J1048">
        <f ca="1">Table5[[#This Row],[Apply Oven Model On Half Of Machine 1 And Half Of Machine 2]]+NORMINV(RAND(),0,Oven!$G$22)</f>
        <v>182.8351525479425</v>
      </c>
      <c r="L1048" s="10">
        <f t="shared" ca="1" si="50"/>
        <v>257.99865292610264</v>
      </c>
      <c r="M1048">
        <f ca="1">Table5[[#This Row],[Apply Oven Model On Half Of Machine 1 And Half Of Machine 2]]+NORMINV(RAND(),0,Oven!$G$22)</f>
        <v>174.14974459574591</v>
      </c>
    </row>
    <row r="1049" spans="1:13" x14ac:dyDescent="0.25">
      <c r="A1049">
        <v>1044</v>
      </c>
      <c r="B1049">
        <f t="shared" ca="1" si="49"/>
        <v>209.07487786978143</v>
      </c>
      <c r="C1049">
        <f ca="1">(1.247 * Table4[[#This Row],[Simulated Live Weights]] ) + 33.009</f>
        <v>293.7253727036175</v>
      </c>
      <c r="D1049">
        <f ca="1">(1.3932*Table4[[#This Row],[Simulated Live Weights]])+5.316</f>
        <v>296.59911984817944</v>
      </c>
      <c r="E1049">
        <f ca="1">Table4[[#This Row],[Apply Machine 1 Model]]+NORMINV(RAND(),0,'Machine 1'!$G$22)</f>
        <v>285.80901916542149</v>
      </c>
      <c r="F1049">
        <f ca="1">Table4[[#This Row],[Simulated Live Weights]]+NORMINV(RAND(),0,'Machine 2'!$G$22)</f>
        <v>208.10290697001739</v>
      </c>
      <c r="H1049">
        <f t="shared" ca="1" si="48"/>
        <v>183.71573928011094</v>
      </c>
      <c r="J1049">
        <f ca="1">Table5[[#This Row],[Apply Oven Model On Half Of Machine 1 And Half Of Machine 2]]+NORMINV(RAND(),0,Oven!$G$22)</f>
        <v>188.83018364625383</v>
      </c>
      <c r="L1049" s="11">
        <f t="shared" ca="1" si="50"/>
        <v>286.83464819089744</v>
      </c>
      <c r="M1049">
        <f ca="1">Table5[[#This Row],[Apply Oven Model On Half Of Machine 1 And Half Of Machine 2]]+NORMINV(RAND(),0,Oven!$G$22)</f>
        <v>191.84213975857293</v>
      </c>
    </row>
    <row r="1050" spans="1:13" x14ac:dyDescent="0.25">
      <c r="A1050">
        <v>1045</v>
      </c>
      <c r="B1050">
        <f t="shared" ca="1" si="49"/>
        <v>265.48208517039257</v>
      </c>
      <c r="C1050">
        <f ca="1">(1.247 * Table4[[#This Row],[Simulated Live Weights]] ) + 33.009</f>
        <v>364.06516020747955</v>
      </c>
      <c r="D1050">
        <f ca="1">(1.3932*Table4[[#This Row],[Simulated Live Weights]])+5.316</f>
        <v>375.18564105939089</v>
      </c>
      <c r="E1050">
        <f ca="1">Table4[[#This Row],[Apply Machine 1 Model]]+NORMINV(RAND(),0,'Machine 1'!$G$22)</f>
        <v>367.90380105452374</v>
      </c>
      <c r="F1050">
        <f ca="1">Table4[[#This Row],[Simulated Live Weights]]+NORMINV(RAND(),0,'Machine 2'!$G$22)</f>
        <v>274.32630017458871</v>
      </c>
      <c r="H1050">
        <f t="shared" ca="1" si="48"/>
        <v>179.46533277658367</v>
      </c>
      <c r="J1050">
        <f ca="1">Table5[[#This Row],[Apply Oven Model On Half Of Machine 1 And Half Of Machine 2]]+NORMINV(RAND(),0,Oven!$G$22)</f>
        <v>176.20630857680158</v>
      </c>
      <c r="L1050" s="10">
        <f t="shared" ca="1" si="50"/>
        <v>235.29326987446885</v>
      </c>
      <c r="M1050">
        <f ca="1">Table5[[#This Row],[Apply Oven Model On Half Of Machine 1 And Half Of Machine 2]]+NORMINV(RAND(),0,Oven!$G$22)</f>
        <v>169.39741019897247</v>
      </c>
    </row>
    <row r="1051" spans="1:13" x14ac:dyDescent="0.25">
      <c r="A1051">
        <v>1046</v>
      </c>
      <c r="B1051">
        <f t="shared" ca="1" si="49"/>
        <v>258.0693008672157</v>
      </c>
      <c r="C1051">
        <f ca="1">(1.247 * Table4[[#This Row],[Simulated Live Weights]] ) + 33.009</f>
        <v>354.82141818141804</v>
      </c>
      <c r="D1051">
        <f ca="1">(1.3932*Table4[[#This Row],[Simulated Live Weights]])+5.316</f>
        <v>364.85814996820488</v>
      </c>
      <c r="E1051">
        <f ca="1">Table4[[#This Row],[Apply Machine 1 Model]]+NORMINV(RAND(),0,'Machine 1'!$G$22)</f>
        <v>359.37629790028711</v>
      </c>
      <c r="F1051">
        <f ca="1">Table4[[#This Row],[Simulated Live Weights]]+NORMINV(RAND(),0,'Machine 2'!$G$22)</f>
        <v>251.91307185261346</v>
      </c>
      <c r="H1051">
        <f t="shared" ca="1" si="48"/>
        <v>180.91793576535454</v>
      </c>
      <c r="J1051">
        <f ca="1">Table5[[#This Row],[Apply Oven Model On Half Of Machine 1 And Half Of Machine 2]]+NORMINV(RAND(),0,Oven!$G$22)</f>
        <v>172.77545163637981</v>
      </c>
      <c r="L1051" s="11">
        <f t="shared" ca="1" si="50"/>
        <v>243.73300992737416</v>
      </c>
      <c r="M1051">
        <f ca="1">Table5[[#This Row],[Apply Oven Model On Half Of Machine 1 And Half Of Machine 2]]+NORMINV(RAND(),0,Oven!$G$22)</f>
        <v>181.35253458075735</v>
      </c>
    </row>
    <row r="1052" spans="1:13" x14ac:dyDescent="0.25">
      <c r="A1052">
        <v>1047</v>
      </c>
      <c r="B1052">
        <f t="shared" ca="1" si="49"/>
        <v>199.50219391115209</v>
      </c>
      <c r="C1052">
        <f ca="1">(1.247 * Table4[[#This Row],[Simulated Live Weights]] ) + 33.009</f>
        <v>281.78823580720666</v>
      </c>
      <c r="D1052">
        <f ca="1">(1.3932*Table4[[#This Row],[Simulated Live Weights]])+5.316</f>
        <v>283.26245655701706</v>
      </c>
      <c r="E1052">
        <f ca="1">Table4[[#This Row],[Apply Machine 1 Model]]+NORMINV(RAND(),0,'Machine 1'!$G$22)</f>
        <v>280.78519889236367</v>
      </c>
      <c r="F1052">
        <f ca="1">Table4[[#This Row],[Simulated Live Weights]]+NORMINV(RAND(),0,'Machine 2'!$G$22)</f>
        <v>197.1103180273324</v>
      </c>
      <c r="H1052">
        <f t="shared" ca="1" si="48"/>
        <v>184.36103304662231</v>
      </c>
      <c r="J1052">
        <f ca="1">Table5[[#This Row],[Apply Oven Model On Half Of Machine 1 And Half Of Machine 2]]+NORMINV(RAND(),0,Oven!$G$22)</f>
        <v>183.40459515420955</v>
      </c>
      <c r="L1052" s="10">
        <f t="shared" ca="1" si="50"/>
        <v>226.02238211839975</v>
      </c>
      <c r="M1052">
        <f ca="1">Table5[[#This Row],[Apply Oven Model On Half Of Machine 1 And Half Of Machine 2]]+NORMINV(RAND(),0,Oven!$G$22)</f>
        <v>181.67633074452007</v>
      </c>
    </row>
    <row r="1053" spans="1:13" x14ac:dyDescent="0.25">
      <c r="A1053">
        <v>1048</v>
      </c>
      <c r="B1053">
        <f t="shared" ca="1" si="49"/>
        <v>271.31921107237565</v>
      </c>
      <c r="C1053">
        <f ca="1">(1.247 * Table4[[#This Row],[Simulated Live Weights]] ) + 33.009</f>
        <v>371.34405620725249</v>
      </c>
      <c r="D1053">
        <f ca="1">(1.3932*Table4[[#This Row],[Simulated Live Weights]])+5.316</f>
        <v>383.31792486603371</v>
      </c>
      <c r="E1053">
        <f ca="1">Table4[[#This Row],[Apply Machine 1 Model]]+NORMINV(RAND(),0,'Machine 1'!$G$22)</f>
        <v>374.8869834490481</v>
      </c>
      <c r="F1053">
        <f ca="1">Table4[[#This Row],[Simulated Live Weights]]+NORMINV(RAND(),0,'Machine 2'!$G$22)</f>
        <v>269.79405481959208</v>
      </c>
      <c r="H1053">
        <f t="shared" ca="1" si="48"/>
        <v>181.24645914801152</v>
      </c>
      <c r="J1053">
        <f ca="1">Table5[[#This Row],[Apply Oven Model On Half Of Machine 1 And Half Of Machine 2]]+NORMINV(RAND(),0,Oven!$G$22)</f>
        <v>182.99614426723332</v>
      </c>
      <c r="L1053" s="11">
        <f t="shared" ca="1" si="50"/>
        <v>232.32434522420519</v>
      </c>
      <c r="M1053">
        <f ca="1">Table5[[#This Row],[Apply Oven Model On Half Of Machine 1 And Half Of Machine 2]]+NORMINV(RAND(),0,Oven!$G$22)</f>
        <v>185.18923583465278</v>
      </c>
    </row>
    <row r="1054" spans="1:13" x14ac:dyDescent="0.25">
      <c r="A1054">
        <v>1049</v>
      </c>
      <c r="B1054">
        <f t="shared" ca="1" si="49"/>
        <v>250.40487722912155</v>
      </c>
      <c r="C1054">
        <f ca="1">(1.247 * Table4[[#This Row],[Simulated Live Weights]] ) + 33.009</f>
        <v>345.26388190471459</v>
      </c>
      <c r="D1054">
        <f ca="1">(1.3932*Table4[[#This Row],[Simulated Live Weights]])+5.316</f>
        <v>354.1800749556121</v>
      </c>
      <c r="E1054">
        <f ca="1">Table4[[#This Row],[Apply Machine 1 Model]]+NORMINV(RAND(),0,'Machine 1'!$G$22)</f>
        <v>344.7564346746484</v>
      </c>
      <c r="F1054">
        <f ca="1">Table4[[#This Row],[Simulated Live Weights]]+NORMINV(RAND(),0,'Machine 2'!$G$22)</f>
        <v>251.88124455712236</v>
      </c>
      <c r="H1054">
        <f t="shared" ca="1" si="48"/>
        <v>179.87685820088794</v>
      </c>
      <c r="J1054">
        <f ca="1">Table5[[#This Row],[Apply Oven Model On Half Of Machine 1 And Half Of Machine 2]]+NORMINV(RAND(),0,Oven!$G$22)</f>
        <v>186.05928163398272</v>
      </c>
      <c r="L1054" s="10">
        <f t="shared" ca="1" si="50"/>
        <v>255.07512318732162</v>
      </c>
      <c r="M1054">
        <f ca="1">Table5[[#This Row],[Apply Oven Model On Half Of Machine 1 And Half Of Machine 2]]+NORMINV(RAND(),0,Oven!$G$22)</f>
        <v>177.3660060027683</v>
      </c>
    </row>
    <row r="1055" spans="1:13" x14ac:dyDescent="0.25">
      <c r="A1055">
        <v>1050</v>
      </c>
      <c r="B1055">
        <f t="shared" ca="1" si="49"/>
        <v>226.82570365170608</v>
      </c>
      <c r="C1055">
        <f ca="1">(1.247 * Table4[[#This Row],[Simulated Live Weights]] ) + 33.009</f>
        <v>315.86065245367752</v>
      </c>
      <c r="D1055">
        <f ca="1">(1.3932*Table4[[#This Row],[Simulated Live Weights]])+5.316</f>
        <v>321.32957032755689</v>
      </c>
      <c r="E1055">
        <f ca="1">Table4[[#This Row],[Apply Machine 1 Model]]+NORMINV(RAND(),0,'Machine 1'!$G$22)</f>
        <v>315.140180193736</v>
      </c>
      <c r="F1055">
        <f ca="1">Table4[[#This Row],[Simulated Live Weights]]+NORMINV(RAND(),0,'Machine 2'!$G$22)</f>
        <v>227.94417344368568</v>
      </c>
      <c r="H1055">
        <f t="shared" ca="1" si="48"/>
        <v>179.10938168864718</v>
      </c>
      <c r="J1055">
        <f ca="1">Table5[[#This Row],[Apply Oven Model On Half Of Machine 1 And Half Of Machine 2]]+NORMINV(RAND(),0,Oven!$G$22)</f>
        <v>179.15443524601119</v>
      </c>
      <c r="L1055" s="11">
        <f t="shared" ca="1" si="50"/>
        <v>287.24991219066362</v>
      </c>
      <c r="M1055">
        <f ca="1">Table5[[#This Row],[Apply Oven Model On Half Of Machine 1 And Half Of Machine 2]]+NORMINV(RAND(),0,Oven!$G$22)</f>
        <v>176.80156322852633</v>
      </c>
    </row>
    <row r="1056" spans="1:13" x14ac:dyDescent="0.25">
      <c r="A1056">
        <v>1051</v>
      </c>
      <c r="B1056">
        <f t="shared" ca="1" si="49"/>
        <v>258.51935632352217</v>
      </c>
      <c r="C1056">
        <f ca="1">(1.247 * Table4[[#This Row],[Simulated Live Weights]] ) + 33.009</f>
        <v>355.38263733543221</v>
      </c>
      <c r="D1056">
        <f ca="1">(1.3932*Table4[[#This Row],[Simulated Live Weights]])+5.316</f>
        <v>365.48516722993105</v>
      </c>
      <c r="E1056">
        <f ca="1">Table4[[#This Row],[Apply Machine 1 Model]]+NORMINV(RAND(),0,'Machine 1'!$G$22)</f>
        <v>362.92376984982451</v>
      </c>
      <c r="F1056">
        <f ca="1">Table4[[#This Row],[Simulated Live Weights]]+NORMINV(RAND(),0,'Machine 2'!$G$22)</f>
        <v>270.34877437010368</v>
      </c>
      <c r="H1056">
        <f t="shared" ca="1" si="48"/>
        <v>176.97138873847268</v>
      </c>
      <c r="J1056">
        <f ca="1">Table5[[#This Row],[Apply Oven Model On Half Of Machine 1 And Half Of Machine 2]]+NORMINV(RAND(),0,Oven!$G$22)</f>
        <v>178.8648186072231</v>
      </c>
      <c r="L1056" s="10">
        <f t="shared" ca="1" si="50"/>
        <v>236.10586939311867</v>
      </c>
      <c r="M1056">
        <f ca="1">Table5[[#This Row],[Apply Oven Model On Half Of Machine 1 And Half Of Machine 2]]+NORMINV(RAND(),0,Oven!$G$22)</f>
        <v>172.65279904125094</v>
      </c>
    </row>
    <row r="1057" spans="1:13" x14ac:dyDescent="0.25">
      <c r="A1057">
        <v>1052</v>
      </c>
      <c r="B1057">
        <f t="shared" ca="1" si="49"/>
        <v>258.89206251428487</v>
      </c>
      <c r="C1057">
        <f ca="1">(1.247 * Table4[[#This Row],[Simulated Live Weights]] ) + 33.009</f>
        <v>355.84740195531327</v>
      </c>
      <c r="D1057">
        <f ca="1">(1.3932*Table4[[#This Row],[Simulated Live Weights]])+5.316</f>
        <v>366.00442149490164</v>
      </c>
      <c r="E1057">
        <f ca="1">Table4[[#This Row],[Apply Machine 1 Model]]+NORMINV(RAND(),0,'Machine 1'!$G$22)</f>
        <v>348.93177366004198</v>
      </c>
      <c r="F1057">
        <f ca="1">Table4[[#This Row],[Simulated Live Weights]]+NORMINV(RAND(),0,'Machine 2'!$G$22)</f>
        <v>252.51805387746478</v>
      </c>
      <c r="H1057">
        <f t="shared" ca="1" si="48"/>
        <v>173.02064614955145</v>
      </c>
      <c r="J1057">
        <f ca="1">Table5[[#This Row],[Apply Oven Model On Half Of Machine 1 And Half Of Machine 2]]+NORMINV(RAND(),0,Oven!$G$22)</f>
        <v>164.58452678620114</v>
      </c>
      <c r="L1057" s="11">
        <f t="shared" ca="1" si="50"/>
        <v>228.51479696415055</v>
      </c>
      <c r="M1057">
        <f ca="1">Table5[[#This Row],[Apply Oven Model On Half Of Machine 1 And Half Of Machine 2]]+NORMINV(RAND(),0,Oven!$G$22)</f>
        <v>167.30366042550165</v>
      </c>
    </row>
    <row r="1058" spans="1:13" x14ac:dyDescent="0.25">
      <c r="A1058">
        <v>1053</v>
      </c>
      <c r="B1058">
        <f t="shared" ca="1" si="49"/>
        <v>223.79086125177736</v>
      </c>
      <c r="C1058">
        <f ca="1">(1.247 * Table4[[#This Row],[Simulated Live Weights]] ) + 33.009</f>
        <v>312.0762039809664</v>
      </c>
      <c r="D1058">
        <f ca="1">(1.3932*Table4[[#This Row],[Simulated Live Weights]])+5.316</f>
        <v>317.1014278959762</v>
      </c>
      <c r="E1058">
        <f ca="1">Table4[[#This Row],[Apply Machine 1 Model]]+NORMINV(RAND(),0,'Machine 1'!$G$22)</f>
        <v>313.79114954177368</v>
      </c>
      <c r="F1058">
        <f ca="1">Table4[[#This Row],[Simulated Live Weights]]+NORMINV(RAND(),0,'Machine 2'!$G$22)</f>
        <v>235.1721407195401</v>
      </c>
      <c r="H1058">
        <f t="shared" ref="H1058:H1121" ca="1" si="51">(-0.1216 * F711) + 209.6</f>
        <v>177.74842950459643</v>
      </c>
      <c r="J1058">
        <f ca="1">Table5[[#This Row],[Apply Oven Model On Half Of Machine 1 And Half Of Machine 2]]+NORMINV(RAND(),0,Oven!$G$22)</f>
        <v>171.42990101845425</v>
      </c>
      <c r="L1058" s="10">
        <f t="shared" ca="1" si="50"/>
        <v>249.34046834549002</v>
      </c>
      <c r="M1058">
        <f ca="1">Table5[[#This Row],[Apply Oven Model On Half Of Machine 1 And Half Of Machine 2]]+NORMINV(RAND(),0,Oven!$G$22)</f>
        <v>171.24426466162043</v>
      </c>
    </row>
    <row r="1059" spans="1:13" x14ac:dyDescent="0.25">
      <c r="A1059">
        <v>1054</v>
      </c>
      <c r="B1059">
        <f t="shared" ca="1" si="49"/>
        <v>278.86448795415873</v>
      </c>
      <c r="C1059">
        <f ca="1">(1.247 * Table4[[#This Row],[Simulated Live Weights]] ) + 33.009</f>
        <v>380.753016478836</v>
      </c>
      <c r="D1059">
        <f ca="1">(1.3932*Table4[[#This Row],[Simulated Live Weights]])+5.316</f>
        <v>393.83000461773389</v>
      </c>
      <c r="E1059">
        <f ca="1">Table4[[#This Row],[Apply Machine 1 Model]]+NORMINV(RAND(),0,'Machine 1'!$G$22)</f>
        <v>381.73536536279153</v>
      </c>
      <c r="F1059">
        <f ca="1">Table4[[#This Row],[Simulated Live Weights]]+NORMINV(RAND(),0,'Machine 2'!$G$22)</f>
        <v>282.47041310963687</v>
      </c>
      <c r="H1059">
        <f t="shared" ca="1" si="51"/>
        <v>176.6285200236249</v>
      </c>
      <c r="J1059">
        <f ca="1">Table5[[#This Row],[Apply Oven Model On Half Of Machine 1 And Half Of Machine 2]]+NORMINV(RAND(),0,Oven!$G$22)</f>
        <v>163.30332844882759</v>
      </c>
      <c r="L1059" s="11">
        <f t="shared" ca="1" si="50"/>
        <v>243.37111287270639</v>
      </c>
      <c r="M1059">
        <f ca="1">Table5[[#This Row],[Apply Oven Model On Half Of Machine 1 And Half Of Machine 2]]+NORMINV(RAND(),0,Oven!$G$22)</f>
        <v>178.91964382393078</v>
      </c>
    </row>
    <row r="1060" spans="1:13" x14ac:dyDescent="0.25">
      <c r="A1060">
        <v>1055</v>
      </c>
      <c r="B1060">
        <f t="shared" ca="1" si="49"/>
        <v>248.07893067475095</v>
      </c>
      <c r="C1060">
        <f ca="1">(1.247 * Table4[[#This Row],[Simulated Live Weights]] ) + 33.009</f>
        <v>342.36342655141448</v>
      </c>
      <c r="D1060">
        <f ca="1">(1.3932*Table4[[#This Row],[Simulated Live Weights]])+5.316</f>
        <v>350.93956621606299</v>
      </c>
      <c r="E1060">
        <f ca="1">Table4[[#This Row],[Apply Machine 1 Model]]+NORMINV(RAND(),0,'Machine 1'!$G$22)</f>
        <v>336.95242042336429</v>
      </c>
      <c r="F1060">
        <f ca="1">Table4[[#This Row],[Simulated Live Weights]]+NORMINV(RAND(),0,'Machine 2'!$G$22)</f>
        <v>251.4352168311741</v>
      </c>
      <c r="H1060">
        <f t="shared" ca="1" si="51"/>
        <v>179.92425808385855</v>
      </c>
      <c r="J1060">
        <f ca="1">Table5[[#This Row],[Apply Oven Model On Half Of Machine 1 And Half Of Machine 2]]+NORMINV(RAND(),0,Oven!$G$22)</f>
        <v>183.55279411438008</v>
      </c>
      <c r="L1060" s="10">
        <f t="shared" ca="1" si="50"/>
        <v>267.85868699496314</v>
      </c>
      <c r="M1060">
        <f ca="1">Table5[[#This Row],[Apply Oven Model On Half Of Machine 1 And Half Of Machine 2]]+NORMINV(RAND(),0,Oven!$G$22)</f>
        <v>178.03266411586225</v>
      </c>
    </row>
    <row r="1061" spans="1:13" x14ac:dyDescent="0.25">
      <c r="A1061">
        <v>1056</v>
      </c>
      <c r="B1061">
        <f t="shared" ca="1" si="49"/>
        <v>259.80206494424823</v>
      </c>
      <c r="C1061">
        <f ca="1">(1.247 * Table4[[#This Row],[Simulated Live Weights]] ) + 33.009</f>
        <v>356.98217498547757</v>
      </c>
      <c r="D1061">
        <f ca="1">(1.3932*Table4[[#This Row],[Simulated Live Weights]])+5.316</f>
        <v>367.2722368803266</v>
      </c>
      <c r="E1061">
        <f ca="1">Table4[[#This Row],[Apply Machine 1 Model]]+NORMINV(RAND(),0,'Machine 1'!$G$22)</f>
        <v>359.51166434470827</v>
      </c>
      <c r="F1061">
        <f ca="1">Table4[[#This Row],[Simulated Live Weights]]+NORMINV(RAND(),0,'Machine 2'!$G$22)</f>
        <v>254.12758221876334</v>
      </c>
      <c r="H1061">
        <f t="shared" ca="1" si="51"/>
        <v>181.30550327171747</v>
      </c>
      <c r="J1061">
        <f ca="1">Table5[[#This Row],[Apply Oven Model On Half Of Machine 1 And Half Of Machine 2]]+NORMINV(RAND(),0,Oven!$G$22)</f>
        <v>183.49096814660507</v>
      </c>
      <c r="L1061" s="11">
        <f t="shared" ca="1" si="50"/>
        <v>232.45186750358658</v>
      </c>
      <c r="M1061">
        <f ca="1">Table5[[#This Row],[Apply Oven Model On Half Of Machine 1 And Half Of Machine 2]]+NORMINV(RAND(),0,Oven!$G$22)</f>
        <v>179.39628721553487</v>
      </c>
    </row>
    <row r="1062" spans="1:13" x14ac:dyDescent="0.25">
      <c r="A1062">
        <v>1057</v>
      </c>
      <c r="B1062">
        <f t="shared" ca="1" si="49"/>
        <v>246.9833676508751</v>
      </c>
      <c r="C1062">
        <f ca="1">(1.247 * Table4[[#This Row],[Simulated Live Weights]] ) + 33.009</f>
        <v>340.99725946064126</v>
      </c>
      <c r="D1062">
        <f ca="1">(1.3932*Table4[[#This Row],[Simulated Live Weights]])+5.316</f>
        <v>349.41322781119914</v>
      </c>
      <c r="E1062">
        <f ca="1">Table4[[#This Row],[Apply Machine 1 Model]]+NORMINV(RAND(),0,'Machine 1'!$G$22)</f>
        <v>344.64748684715067</v>
      </c>
      <c r="F1062">
        <f ca="1">Table4[[#This Row],[Simulated Live Weights]]+NORMINV(RAND(),0,'Machine 2'!$G$22)</f>
        <v>246.11735209536795</v>
      </c>
      <c r="H1062">
        <f t="shared" ca="1" si="51"/>
        <v>182.03938049391104</v>
      </c>
      <c r="J1062">
        <f ca="1">Table5[[#This Row],[Apply Oven Model On Half Of Machine 1 And Half Of Machine 2]]+NORMINV(RAND(),0,Oven!$G$22)</f>
        <v>191.36926941491106</v>
      </c>
      <c r="L1062" s="10">
        <f t="shared" ca="1" si="50"/>
        <v>252.89570864451085</v>
      </c>
      <c r="M1062">
        <f ca="1">Table5[[#This Row],[Apply Oven Model On Half Of Machine 1 And Half Of Machine 2]]+NORMINV(RAND(),0,Oven!$G$22)</f>
        <v>180.15242512340282</v>
      </c>
    </row>
    <row r="1063" spans="1:13" x14ac:dyDescent="0.25">
      <c r="A1063">
        <v>1058</v>
      </c>
      <c r="B1063">
        <f t="shared" ca="1" si="49"/>
        <v>284.32406671478225</v>
      </c>
      <c r="C1063">
        <f ca="1">(1.247 * Table4[[#This Row],[Simulated Live Weights]] ) + 33.009</f>
        <v>387.56111119333349</v>
      </c>
      <c r="D1063">
        <f ca="1">(1.3932*Table4[[#This Row],[Simulated Live Weights]])+5.316</f>
        <v>401.43628974703461</v>
      </c>
      <c r="E1063">
        <f ca="1">Table4[[#This Row],[Apply Machine 1 Model]]+NORMINV(RAND(),0,'Machine 1'!$G$22)</f>
        <v>382.57316407245582</v>
      </c>
      <c r="F1063">
        <f ca="1">Table4[[#This Row],[Simulated Live Weights]]+NORMINV(RAND(),0,'Machine 2'!$G$22)</f>
        <v>285.91160118116971</v>
      </c>
      <c r="H1063">
        <f t="shared" ca="1" si="51"/>
        <v>180.17217109209122</v>
      </c>
      <c r="J1063">
        <f ca="1">Table5[[#This Row],[Apply Oven Model On Half Of Machine 1 And Half Of Machine 2]]+NORMINV(RAND(),0,Oven!$G$22)</f>
        <v>177.84033388539328</v>
      </c>
      <c r="L1063" s="11">
        <f t="shared" ca="1" si="50"/>
        <v>252.16163593864943</v>
      </c>
      <c r="M1063">
        <f ca="1">Table5[[#This Row],[Apply Oven Model On Half Of Machine 1 And Half Of Machine 2]]+NORMINV(RAND(),0,Oven!$G$22)</f>
        <v>184.44702795422234</v>
      </c>
    </row>
    <row r="1064" spans="1:13" x14ac:dyDescent="0.25">
      <c r="A1064">
        <v>1059</v>
      </c>
      <c r="B1064">
        <f t="shared" ca="1" si="49"/>
        <v>246.62976297336468</v>
      </c>
      <c r="C1064">
        <f ca="1">(1.247 * Table4[[#This Row],[Simulated Live Weights]] ) + 33.009</f>
        <v>340.55631442778582</v>
      </c>
      <c r="D1064">
        <f ca="1">(1.3932*Table4[[#This Row],[Simulated Live Weights]])+5.316</f>
        <v>348.92058577449166</v>
      </c>
      <c r="E1064">
        <f ca="1">Table4[[#This Row],[Apply Machine 1 Model]]+NORMINV(RAND(),0,'Machine 1'!$G$22)</f>
        <v>334.32433356417658</v>
      </c>
      <c r="F1064">
        <f ca="1">Table4[[#This Row],[Simulated Live Weights]]+NORMINV(RAND(),0,'Machine 2'!$G$22)</f>
        <v>240.88751758780504</v>
      </c>
      <c r="H1064">
        <f t="shared" ca="1" si="51"/>
        <v>180.70854672093327</v>
      </c>
      <c r="J1064">
        <f ca="1">Table5[[#This Row],[Apply Oven Model On Half Of Machine 1 And Half Of Machine 2]]+NORMINV(RAND(),0,Oven!$G$22)</f>
        <v>178.56112562020749</v>
      </c>
      <c r="L1064" s="10">
        <f t="shared" ca="1" si="50"/>
        <v>245.9045628342123</v>
      </c>
      <c r="M1064">
        <f ca="1">Table5[[#This Row],[Apply Oven Model On Half Of Machine 1 And Half Of Machine 2]]+NORMINV(RAND(),0,Oven!$G$22)</f>
        <v>176.21782216635938</v>
      </c>
    </row>
    <row r="1065" spans="1:13" x14ac:dyDescent="0.25">
      <c r="A1065">
        <v>1060</v>
      </c>
      <c r="B1065">
        <f t="shared" ca="1" si="49"/>
        <v>308.71439160187236</v>
      </c>
      <c r="C1065">
        <f ca="1">(1.247 * Table4[[#This Row],[Simulated Live Weights]] ) + 33.009</f>
        <v>417.9758463275349</v>
      </c>
      <c r="D1065">
        <f ca="1">(1.3932*Table4[[#This Row],[Simulated Live Weights]])+5.316</f>
        <v>435.41689037972856</v>
      </c>
      <c r="E1065">
        <f ca="1">Table4[[#This Row],[Apply Machine 1 Model]]+NORMINV(RAND(),0,'Machine 1'!$G$22)</f>
        <v>412.44931471060158</v>
      </c>
      <c r="F1065">
        <f ca="1">Table4[[#This Row],[Simulated Live Weights]]+NORMINV(RAND(),0,'Machine 2'!$G$22)</f>
        <v>295.89321449887581</v>
      </c>
      <c r="H1065">
        <f t="shared" ca="1" si="51"/>
        <v>180.77543280226777</v>
      </c>
      <c r="J1065">
        <f ca="1">Table5[[#This Row],[Apply Oven Model On Half Of Machine 1 And Half Of Machine 2]]+NORMINV(RAND(),0,Oven!$G$22)</f>
        <v>181.22511580322993</v>
      </c>
      <c r="L1065" s="11">
        <f t="shared" ca="1" si="50"/>
        <v>270.60321066945153</v>
      </c>
      <c r="M1065">
        <f ca="1">Table5[[#This Row],[Apply Oven Model On Half Of Machine 1 And Half Of Machine 2]]+NORMINV(RAND(),0,Oven!$G$22)</f>
        <v>182.33402013168498</v>
      </c>
    </row>
    <row r="1066" spans="1:13" x14ac:dyDescent="0.25">
      <c r="A1066">
        <v>1061</v>
      </c>
      <c r="B1066">
        <f t="shared" ca="1" si="49"/>
        <v>242.1817980655355</v>
      </c>
      <c r="C1066">
        <f ca="1">(1.247 * Table4[[#This Row],[Simulated Live Weights]] ) + 33.009</f>
        <v>335.00970218772284</v>
      </c>
      <c r="D1066">
        <f ca="1">(1.3932*Table4[[#This Row],[Simulated Live Weights]])+5.316</f>
        <v>342.72368106490404</v>
      </c>
      <c r="E1066">
        <f ca="1">Table4[[#This Row],[Apply Machine 1 Model]]+NORMINV(RAND(),0,'Machine 1'!$G$22)</f>
        <v>331.78188471827934</v>
      </c>
      <c r="F1066">
        <f ca="1">Table4[[#This Row],[Simulated Live Weights]]+NORMINV(RAND(),0,'Machine 2'!$G$22)</f>
        <v>249.57797970821244</v>
      </c>
      <c r="H1066">
        <f t="shared" ca="1" si="51"/>
        <v>175.67144929757566</v>
      </c>
      <c r="J1066">
        <f ca="1">Table5[[#This Row],[Apply Oven Model On Half Of Machine 1 And Half Of Machine 2]]+NORMINV(RAND(),0,Oven!$G$22)</f>
        <v>177.76617371533854</v>
      </c>
      <c r="L1066" s="10">
        <f t="shared" ca="1" si="50"/>
        <v>194.51767487600983</v>
      </c>
      <c r="M1066">
        <f ca="1">Table5[[#This Row],[Apply Oven Model On Half Of Machine 1 And Half Of Machine 2]]+NORMINV(RAND(),0,Oven!$G$22)</f>
        <v>175.80755219062351</v>
      </c>
    </row>
    <row r="1067" spans="1:13" x14ac:dyDescent="0.25">
      <c r="A1067">
        <v>1062</v>
      </c>
      <c r="B1067">
        <f t="shared" ca="1" si="49"/>
        <v>240.15106053285913</v>
      </c>
      <c r="C1067">
        <f ca="1">(1.247 * Table4[[#This Row],[Simulated Live Weights]] ) + 33.009</f>
        <v>332.47737248447538</v>
      </c>
      <c r="D1067">
        <f ca="1">(1.3932*Table4[[#This Row],[Simulated Live Weights]])+5.316</f>
        <v>339.89445753437934</v>
      </c>
      <c r="E1067">
        <f ca="1">Table4[[#This Row],[Apply Machine 1 Model]]+NORMINV(RAND(),0,'Machine 1'!$G$22)</f>
        <v>334.1452836788003</v>
      </c>
      <c r="F1067">
        <f ca="1">Table4[[#This Row],[Simulated Live Weights]]+NORMINV(RAND(),0,'Machine 2'!$G$22)</f>
        <v>231.21332363664504</v>
      </c>
      <c r="H1067">
        <f t="shared" ca="1" si="51"/>
        <v>179.41343904703007</v>
      </c>
      <c r="J1067">
        <f ca="1">Table5[[#This Row],[Apply Oven Model On Half Of Machine 1 And Half Of Machine 2]]+NORMINV(RAND(),0,Oven!$G$22)</f>
        <v>188.02027832156867</v>
      </c>
      <c r="L1067" s="11">
        <f t="shared" ca="1" si="50"/>
        <v>260.55212654639053</v>
      </c>
      <c r="M1067">
        <f ca="1">Table5[[#This Row],[Apply Oven Model On Half Of Machine 1 And Half Of Machine 2]]+NORMINV(RAND(),0,Oven!$G$22)</f>
        <v>179.37059053758014</v>
      </c>
    </row>
    <row r="1068" spans="1:13" x14ac:dyDescent="0.25">
      <c r="A1068">
        <v>1063</v>
      </c>
      <c r="B1068">
        <f t="shared" ca="1" si="49"/>
        <v>240.75667964521733</v>
      </c>
      <c r="C1068">
        <f ca="1">(1.247 * Table4[[#This Row],[Simulated Live Weights]] ) + 33.009</f>
        <v>333.23257951758603</v>
      </c>
      <c r="D1068">
        <f ca="1">(1.3932*Table4[[#This Row],[Simulated Live Weights]])+5.316</f>
        <v>340.73820608171678</v>
      </c>
      <c r="E1068">
        <f ca="1">Table4[[#This Row],[Apply Machine 1 Model]]+NORMINV(RAND(),0,'Machine 1'!$G$22)</f>
        <v>341.9279684567768</v>
      </c>
      <c r="F1068">
        <f ca="1">Table4[[#This Row],[Simulated Live Weights]]+NORMINV(RAND(),0,'Machine 2'!$G$22)</f>
        <v>231.62561710023749</v>
      </c>
      <c r="H1068">
        <f t="shared" ca="1" si="51"/>
        <v>176.07397081358408</v>
      </c>
      <c r="J1068">
        <f ca="1">Table5[[#This Row],[Apply Oven Model On Half Of Machine 1 And Half Of Machine 2]]+NORMINV(RAND(),0,Oven!$G$22)</f>
        <v>177.94120398312836</v>
      </c>
      <c r="L1068" s="10">
        <f t="shared" ca="1" si="50"/>
        <v>199.74899532652506</v>
      </c>
      <c r="M1068">
        <f ca="1">Table5[[#This Row],[Apply Oven Model On Half Of Machine 1 And Half Of Machine 2]]+NORMINV(RAND(),0,Oven!$G$22)</f>
        <v>186.31930817380203</v>
      </c>
    </row>
    <row r="1069" spans="1:13" x14ac:dyDescent="0.25">
      <c r="A1069">
        <v>1064</v>
      </c>
      <c r="B1069">
        <f t="shared" ca="1" si="49"/>
        <v>247.89028503616194</v>
      </c>
      <c r="C1069">
        <f ca="1">(1.247 * Table4[[#This Row],[Simulated Live Weights]] ) + 33.009</f>
        <v>342.128185440094</v>
      </c>
      <c r="D1069">
        <f ca="1">(1.3932*Table4[[#This Row],[Simulated Live Weights]])+5.316</f>
        <v>350.67674511238079</v>
      </c>
      <c r="E1069">
        <f ca="1">Table4[[#This Row],[Apply Machine 1 Model]]+NORMINV(RAND(),0,'Machine 1'!$G$22)</f>
        <v>343.26445929115181</v>
      </c>
      <c r="F1069">
        <f ca="1">Table4[[#This Row],[Simulated Live Weights]]+NORMINV(RAND(),0,'Machine 2'!$G$22)</f>
        <v>247.60325909393413</v>
      </c>
      <c r="H1069">
        <f t="shared" ca="1" si="51"/>
        <v>177.99458556741411</v>
      </c>
      <c r="J1069">
        <f ca="1">Table5[[#This Row],[Apply Oven Model On Half Of Machine 1 And Half Of Machine 2]]+NORMINV(RAND(),0,Oven!$G$22)</f>
        <v>176.23994884317017</v>
      </c>
      <c r="L1069" s="11">
        <f t="shared" ca="1" si="50"/>
        <v>246.77489669408888</v>
      </c>
      <c r="M1069">
        <f ca="1">Table5[[#This Row],[Apply Oven Model On Half Of Machine 1 And Half Of Machine 2]]+NORMINV(RAND(),0,Oven!$G$22)</f>
        <v>176.01500436542054</v>
      </c>
    </row>
    <row r="1070" spans="1:13" x14ac:dyDescent="0.25">
      <c r="A1070">
        <v>1065</v>
      </c>
      <c r="B1070">
        <f t="shared" ca="1" si="49"/>
        <v>269.84571231772054</v>
      </c>
      <c r="C1070">
        <f ca="1">(1.247 * Table4[[#This Row],[Simulated Live Weights]] ) + 33.009</f>
        <v>369.50660326019755</v>
      </c>
      <c r="D1070">
        <f ca="1">(1.3932*Table4[[#This Row],[Simulated Live Weights]])+5.316</f>
        <v>381.26504640104821</v>
      </c>
      <c r="E1070">
        <f ca="1">Table4[[#This Row],[Apply Machine 1 Model]]+NORMINV(RAND(),0,'Machine 1'!$G$22)</f>
        <v>370.96677646448381</v>
      </c>
      <c r="F1070">
        <f ca="1">Table4[[#This Row],[Simulated Live Weights]]+NORMINV(RAND(),0,'Machine 2'!$G$22)</f>
        <v>270.85910414084407</v>
      </c>
      <c r="H1070">
        <f t="shared" ca="1" si="51"/>
        <v>181.05602296109615</v>
      </c>
      <c r="J1070">
        <f ca="1">Table5[[#This Row],[Apply Oven Model On Half Of Machine 1 And Half Of Machine 2]]+NORMINV(RAND(),0,Oven!$G$22)</f>
        <v>176.81145376310189</v>
      </c>
      <c r="L1070" s="10">
        <f t="shared" ca="1" si="50"/>
        <v>265.17935034629789</v>
      </c>
      <c r="M1070">
        <f ca="1">Table5[[#This Row],[Apply Oven Model On Half Of Machine 1 And Half Of Machine 2]]+NORMINV(RAND(),0,Oven!$G$22)</f>
        <v>182.40800444536742</v>
      </c>
    </row>
    <row r="1071" spans="1:13" x14ac:dyDescent="0.25">
      <c r="A1071">
        <v>1066</v>
      </c>
      <c r="B1071">
        <f t="shared" ca="1" si="49"/>
        <v>274.54306121542203</v>
      </c>
      <c r="C1071">
        <f ca="1">(1.247 * Table4[[#This Row],[Simulated Live Weights]] ) + 33.009</f>
        <v>375.36419733563133</v>
      </c>
      <c r="D1071">
        <f ca="1">(1.3932*Table4[[#This Row],[Simulated Live Weights]])+5.316</f>
        <v>387.80939288532596</v>
      </c>
      <c r="E1071">
        <f ca="1">Table4[[#This Row],[Apply Machine 1 Model]]+NORMINV(RAND(),0,'Machine 1'!$G$22)</f>
        <v>372.5836204506856</v>
      </c>
      <c r="F1071">
        <f ca="1">Table4[[#This Row],[Simulated Live Weights]]+NORMINV(RAND(),0,'Machine 2'!$G$22)</f>
        <v>273.17054909847542</v>
      </c>
      <c r="H1071">
        <f t="shared" ca="1" si="51"/>
        <v>181.5310203975086</v>
      </c>
      <c r="J1071">
        <f ca="1">Table5[[#This Row],[Apply Oven Model On Half Of Machine 1 And Half Of Machine 2]]+NORMINV(RAND(),0,Oven!$G$22)</f>
        <v>180.59206664503162</v>
      </c>
      <c r="L1071" s="11">
        <f t="shared" ca="1" si="50"/>
        <v>248.84021036458017</v>
      </c>
      <c r="M1071">
        <f ca="1">Table5[[#This Row],[Apply Oven Model On Half Of Machine 1 And Half Of Machine 2]]+NORMINV(RAND(),0,Oven!$G$22)</f>
        <v>176.18181290988647</v>
      </c>
    </row>
    <row r="1072" spans="1:13" x14ac:dyDescent="0.25">
      <c r="A1072">
        <v>1067</v>
      </c>
      <c r="B1072">
        <f t="shared" ca="1" si="49"/>
        <v>266.12282338645161</v>
      </c>
      <c r="C1072">
        <f ca="1">(1.247 * Table4[[#This Row],[Simulated Live Weights]] ) + 33.009</f>
        <v>364.86416076290521</v>
      </c>
      <c r="D1072">
        <f ca="1">(1.3932*Table4[[#This Row],[Simulated Live Weights]])+5.316</f>
        <v>376.07831754200436</v>
      </c>
      <c r="E1072">
        <f ca="1">Table4[[#This Row],[Apply Machine 1 Model]]+NORMINV(RAND(),0,'Machine 1'!$G$22)</f>
        <v>366.51046053372579</v>
      </c>
      <c r="F1072">
        <f ca="1">Table4[[#This Row],[Simulated Live Weights]]+NORMINV(RAND(),0,'Machine 2'!$G$22)</f>
        <v>270.61452358057085</v>
      </c>
      <c r="H1072">
        <f t="shared" ca="1" si="51"/>
        <v>185.66971230717476</v>
      </c>
      <c r="J1072">
        <f ca="1">Table5[[#This Row],[Apply Oven Model On Half Of Machine 1 And Half Of Machine 2]]+NORMINV(RAND(),0,Oven!$G$22)</f>
        <v>192.80088837799047</v>
      </c>
      <c r="L1072" s="10">
        <f t="shared" ca="1" si="50"/>
        <v>261.44891601834206</v>
      </c>
      <c r="M1072">
        <f ca="1">Table5[[#This Row],[Apply Oven Model On Half Of Machine 1 And Half Of Machine 2]]+NORMINV(RAND(),0,Oven!$G$22)</f>
        <v>178.25938199733815</v>
      </c>
    </row>
    <row r="1073" spans="1:13" x14ac:dyDescent="0.25">
      <c r="A1073">
        <v>1068</v>
      </c>
      <c r="B1073">
        <f t="shared" ca="1" si="49"/>
        <v>254.77906513786039</v>
      </c>
      <c r="C1073">
        <f ca="1">(1.247 * Table4[[#This Row],[Simulated Live Weights]] ) + 33.009</f>
        <v>350.71849422691196</v>
      </c>
      <c r="D1073">
        <f ca="1">(1.3932*Table4[[#This Row],[Simulated Live Weights]])+5.316</f>
        <v>360.27419355006708</v>
      </c>
      <c r="E1073">
        <f ca="1">Table4[[#This Row],[Apply Machine 1 Model]]+NORMINV(RAND(),0,'Machine 1'!$G$22)</f>
        <v>356.13580314077677</v>
      </c>
      <c r="F1073">
        <f ca="1">Table4[[#This Row],[Simulated Live Weights]]+NORMINV(RAND(),0,'Machine 2'!$G$22)</f>
        <v>255.95148166242004</v>
      </c>
      <c r="H1073">
        <f t="shared" ca="1" si="51"/>
        <v>179.17840667312103</v>
      </c>
      <c r="J1073">
        <f ca="1">Table5[[#This Row],[Apply Oven Model On Half Of Machine 1 And Half Of Machine 2]]+NORMINV(RAND(),0,Oven!$G$22)</f>
        <v>180.33359904773764</v>
      </c>
      <c r="L1073" s="11">
        <f t="shared" ca="1" si="50"/>
        <v>262.80127696177613</v>
      </c>
      <c r="M1073">
        <f ca="1">Table5[[#This Row],[Apply Oven Model On Half Of Machine 1 And Half Of Machine 2]]+NORMINV(RAND(),0,Oven!$G$22)</f>
        <v>182.61273203639155</v>
      </c>
    </row>
    <row r="1074" spans="1:13" x14ac:dyDescent="0.25">
      <c r="A1074">
        <v>1069</v>
      </c>
      <c r="B1074">
        <f t="shared" ca="1" si="49"/>
        <v>268.54581953106344</v>
      </c>
      <c r="C1074">
        <f ca="1">(1.247 * Table4[[#This Row],[Simulated Live Weights]] ) + 33.009</f>
        <v>367.88563695523618</v>
      </c>
      <c r="D1074">
        <f ca="1">(1.3932*Table4[[#This Row],[Simulated Live Weights]])+5.316</f>
        <v>379.45403577067754</v>
      </c>
      <c r="E1074">
        <f ca="1">Table4[[#This Row],[Apply Machine 1 Model]]+NORMINV(RAND(),0,'Machine 1'!$G$22)</f>
        <v>367.45058072513837</v>
      </c>
      <c r="F1074">
        <f ca="1">Table4[[#This Row],[Simulated Live Weights]]+NORMINV(RAND(),0,'Machine 2'!$G$22)</f>
        <v>268.38677784064885</v>
      </c>
      <c r="H1074">
        <f t="shared" ca="1" si="51"/>
        <v>182.59699432713305</v>
      </c>
      <c r="J1074">
        <f ca="1">Table5[[#This Row],[Apply Oven Model On Half Of Machine 1 And Half Of Machine 2]]+NORMINV(RAND(),0,Oven!$G$22)</f>
        <v>186.85924843576944</v>
      </c>
      <c r="L1074" s="10">
        <f t="shared" ca="1" si="50"/>
        <v>278.55883834633755</v>
      </c>
      <c r="M1074">
        <f ca="1">Table5[[#This Row],[Apply Oven Model On Half Of Machine 1 And Half Of Machine 2]]+NORMINV(RAND(),0,Oven!$G$22)</f>
        <v>186.77438346334742</v>
      </c>
    </row>
    <row r="1075" spans="1:13" x14ac:dyDescent="0.25">
      <c r="A1075">
        <v>1070</v>
      </c>
      <c r="B1075">
        <f t="shared" ca="1" si="49"/>
        <v>236.16292033811612</v>
      </c>
      <c r="C1075">
        <f ca="1">(1.247 * Table4[[#This Row],[Simulated Live Weights]] ) + 33.009</f>
        <v>327.50416166163086</v>
      </c>
      <c r="D1075">
        <f ca="1">(1.3932*Table4[[#This Row],[Simulated Live Weights]])+5.316</f>
        <v>334.33818061506338</v>
      </c>
      <c r="E1075">
        <f ca="1">Table4[[#This Row],[Apply Machine 1 Model]]+NORMINV(RAND(),0,'Machine 1'!$G$22)</f>
        <v>316.87755338084941</v>
      </c>
      <c r="F1075">
        <f ca="1">Table4[[#This Row],[Simulated Live Weights]]+NORMINV(RAND(),0,'Machine 2'!$G$22)</f>
        <v>239.31900123292903</v>
      </c>
      <c r="H1075">
        <f t="shared" ca="1" si="51"/>
        <v>177.90288810757704</v>
      </c>
      <c r="J1075">
        <f ca="1">Table5[[#This Row],[Apply Oven Model On Half Of Machine 1 And Half Of Machine 2]]+NORMINV(RAND(),0,Oven!$G$22)</f>
        <v>179.3762644162706</v>
      </c>
      <c r="L1075" s="11">
        <f t="shared" ca="1" si="50"/>
        <v>227.404466238433</v>
      </c>
      <c r="M1075">
        <f ca="1">Table5[[#This Row],[Apply Oven Model On Half Of Machine 1 And Half Of Machine 2]]+NORMINV(RAND(),0,Oven!$G$22)</f>
        <v>177.80978624529865</v>
      </c>
    </row>
    <row r="1076" spans="1:13" x14ac:dyDescent="0.25">
      <c r="A1076">
        <v>1071</v>
      </c>
      <c r="B1076">
        <f t="shared" ca="1" si="49"/>
        <v>281.12099304992006</v>
      </c>
      <c r="C1076">
        <f ca="1">(1.247 * Table4[[#This Row],[Simulated Live Weights]] ) + 33.009</f>
        <v>383.56687833325037</v>
      </c>
      <c r="D1076">
        <f ca="1">(1.3932*Table4[[#This Row],[Simulated Live Weights]])+5.316</f>
        <v>396.97376751714859</v>
      </c>
      <c r="E1076">
        <f ca="1">Table4[[#This Row],[Apply Machine 1 Model]]+NORMINV(RAND(),0,'Machine 1'!$G$22)</f>
        <v>387.47565439565881</v>
      </c>
      <c r="F1076">
        <f ca="1">Table4[[#This Row],[Simulated Live Weights]]+NORMINV(RAND(),0,'Machine 2'!$G$22)</f>
        <v>283.65095543601069</v>
      </c>
      <c r="H1076">
        <f t="shared" ca="1" si="51"/>
        <v>176.43148123768418</v>
      </c>
      <c r="J1076">
        <f ca="1">Table5[[#This Row],[Apply Oven Model On Half Of Machine 1 And Half Of Machine 2]]+NORMINV(RAND(),0,Oven!$G$22)</f>
        <v>175.97245550744202</v>
      </c>
      <c r="L1076" s="10">
        <f t="shared" ca="1" si="50"/>
        <v>230.04637343380696</v>
      </c>
      <c r="M1076">
        <f ca="1">Table5[[#This Row],[Apply Oven Model On Half Of Machine 1 And Half Of Machine 2]]+NORMINV(RAND(),0,Oven!$G$22)</f>
        <v>169.72635337689724</v>
      </c>
    </row>
    <row r="1077" spans="1:13" x14ac:dyDescent="0.25">
      <c r="A1077">
        <v>1072</v>
      </c>
      <c r="B1077">
        <f t="shared" ca="1" si="49"/>
        <v>233.45245169390162</v>
      </c>
      <c r="C1077">
        <f ca="1">(1.247 * Table4[[#This Row],[Simulated Live Weights]] ) + 33.009</f>
        <v>324.12420726229539</v>
      </c>
      <c r="D1077">
        <f ca="1">(1.3932*Table4[[#This Row],[Simulated Live Weights]])+5.316</f>
        <v>330.56195569994372</v>
      </c>
      <c r="E1077">
        <f ca="1">Table4[[#This Row],[Apply Machine 1 Model]]+NORMINV(RAND(),0,'Machine 1'!$G$22)</f>
        <v>323.22850251774571</v>
      </c>
      <c r="F1077">
        <f ca="1">Table4[[#This Row],[Simulated Live Weights]]+NORMINV(RAND(),0,'Machine 2'!$G$22)</f>
        <v>236.05496339578434</v>
      </c>
      <c r="H1077">
        <f t="shared" ca="1" si="51"/>
        <v>177.89889337721053</v>
      </c>
      <c r="J1077">
        <f ca="1">Table5[[#This Row],[Apply Oven Model On Half Of Machine 1 And Half Of Machine 2]]+NORMINV(RAND(),0,Oven!$G$22)</f>
        <v>181.77176157200168</v>
      </c>
      <c r="L1077" s="11">
        <f t="shared" ca="1" si="50"/>
        <v>250.62764938257968</v>
      </c>
      <c r="M1077">
        <f ca="1">Table5[[#This Row],[Apply Oven Model On Half Of Machine 1 And Half Of Machine 2]]+NORMINV(RAND(),0,Oven!$G$22)</f>
        <v>176.64673311990259</v>
      </c>
    </row>
    <row r="1078" spans="1:13" x14ac:dyDescent="0.25">
      <c r="A1078">
        <v>1073</v>
      </c>
      <c r="B1078">
        <f t="shared" ca="1" si="49"/>
        <v>256.50188264557744</v>
      </c>
      <c r="C1078">
        <f ca="1">(1.247 * Table4[[#This Row],[Simulated Live Weights]] ) + 33.009</f>
        <v>352.8668476590351</v>
      </c>
      <c r="D1078">
        <f ca="1">(1.3932*Table4[[#This Row],[Simulated Live Weights]])+5.316</f>
        <v>362.67442290181845</v>
      </c>
      <c r="E1078">
        <f ca="1">Table4[[#This Row],[Apply Machine 1 Model]]+NORMINV(RAND(),0,'Machine 1'!$G$22)</f>
        <v>351.69067192267204</v>
      </c>
      <c r="F1078">
        <f ca="1">Table4[[#This Row],[Simulated Live Weights]]+NORMINV(RAND(),0,'Machine 2'!$G$22)</f>
        <v>265.05273213555824</v>
      </c>
      <c r="H1078">
        <f t="shared" ca="1" si="51"/>
        <v>174.89570530214792</v>
      </c>
      <c r="J1078">
        <f ca="1">Table5[[#This Row],[Apply Oven Model On Half Of Machine 1 And Half Of Machine 2]]+NORMINV(RAND(),0,Oven!$G$22)</f>
        <v>171.96001565119482</v>
      </c>
      <c r="L1078" s="10">
        <f t="shared" ca="1" si="50"/>
        <v>237.58042275119845</v>
      </c>
      <c r="M1078">
        <f ca="1">Table5[[#This Row],[Apply Oven Model On Half Of Machine 1 And Half Of Machine 2]]+NORMINV(RAND(),0,Oven!$G$22)</f>
        <v>170.00301556061783</v>
      </c>
    </row>
    <row r="1079" spans="1:13" x14ac:dyDescent="0.25">
      <c r="A1079">
        <v>1074</v>
      </c>
      <c r="B1079">
        <f t="shared" ca="1" si="49"/>
        <v>231.10494209409859</v>
      </c>
      <c r="C1079">
        <f ca="1">(1.247 * Table4[[#This Row],[Simulated Live Weights]] ) + 33.009</f>
        <v>321.196862791341</v>
      </c>
      <c r="D1079">
        <f ca="1">(1.3932*Table4[[#This Row],[Simulated Live Weights]])+5.316</f>
        <v>327.29140532549815</v>
      </c>
      <c r="E1079">
        <f ca="1">Table4[[#This Row],[Apply Machine 1 Model]]+NORMINV(RAND(),0,'Machine 1'!$G$22)</f>
        <v>321.42542893340857</v>
      </c>
      <c r="F1079">
        <f ca="1">Table4[[#This Row],[Simulated Live Weights]]+NORMINV(RAND(),0,'Machine 2'!$G$22)</f>
        <v>232.12316427424463</v>
      </c>
      <c r="H1079">
        <f t="shared" ca="1" si="51"/>
        <v>180.87018603346758</v>
      </c>
      <c r="J1079">
        <f ca="1">Table5[[#This Row],[Apply Oven Model On Half Of Machine 1 And Half Of Machine 2]]+NORMINV(RAND(),0,Oven!$G$22)</f>
        <v>180.73618984733184</v>
      </c>
      <c r="L1079" s="11">
        <f t="shared" ca="1" si="50"/>
        <v>249.38442510120359</v>
      </c>
      <c r="M1079">
        <f ca="1">Table5[[#This Row],[Apply Oven Model On Half Of Machine 1 And Half Of Machine 2]]+NORMINV(RAND(),0,Oven!$G$22)</f>
        <v>179.60060192187714</v>
      </c>
    </row>
    <row r="1080" spans="1:13" x14ac:dyDescent="0.25">
      <c r="A1080">
        <v>1075</v>
      </c>
      <c r="B1080">
        <f t="shared" ca="1" si="49"/>
        <v>252.46223902923606</v>
      </c>
      <c r="C1080">
        <f ca="1">(1.247 * Table4[[#This Row],[Simulated Live Weights]] ) + 33.009</f>
        <v>347.82941206945742</v>
      </c>
      <c r="D1080">
        <f ca="1">(1.3932*Table4[[#This Row],[Simulated Live Weights]])+5.316</f>
        <v>357.04639141553167</v>
      </c>
      <c r="E1080">
        <f ca="1">Table4[[#This Row],[Apply Machine 1 Model]]+NORMINV(RAND(),0,'Machine 1'!$G$22)</f>
        <v>352.02493898842488</v>
      </c>
      <c r="F1080">
        <f ca="1">Table4[[#This Row],[Simulated Live Weights]]+NORMINV(RAND(),0,'Machine 2'!$G$22)</f>
        <v>247.00815465186434</v>
      </c>
      <c r="H1080">
        <f t="shared" ca="1" si="51"/>
        <v>175.92521240261667</v>
      </c>
      <c r="J1080">
        <f ca="1">Table5[[#This Row],[Apply Oven Model On Half Of Machine 1 And Half Of Machine 2]]+NORMINV(RAND(),0,Oven!$G$22)</f>
        <v>179.96722447706694</v>
      </c>
      <c r="L1080" s="10">
        <f t="shared" ca="1" si="50"/>
        <v>249.62864185078317</v>
      </c>
      <c r="M1080">
        <f ca="1">Table5[[#This Row],[Apply Oven Model On Half Of Machine 1 And Half Of Machine 2]]+NORMINV(RAND(),0,Oven!$G$22)</f>
        <v>177.92161159356237</v>
      </c>
    </row>
    <row r="1081" spans="1:13" x14ac:dyDescent="0.25">
      <c r="A1081">
        <v>1076</v>
      </c>
      <c r="B1081">
        <f t="shared" ca="1" si="49"/>
        <v>263.95569480757189</v>
      </c>
      <c r="C1081">
        <f ca="1">(1.247 * Table4[[#This Row],[Simulated Live Weights]] ) + 33.009</f>
        <v>362.16175142504221</v>
      </c>
      <c r="D1081">
        <f ca="1">(1.3932*Table4[[#This Row],[Simulated Live Weights]])+5.316</f>
        <v>373.05907400590911</v>
      </c>
      <c r="E1081">
        <f ca="1">Table4[[#This Row],[Apply Machine 1 Model]]+NORMINV(RAND(),0,'Machine 1'!$G$22)</f>
        <v>365.52771534577982</v>
      </c>
      <c r="F1081">
        <f ca="1">Table4[[#This Row],[Simulated Live Weights]]+NORMINV(RAND(),0,'Machine 2'!$G$22)</f>
        <v>259.13168865238339</v>
      </c>
      <c r="H1081">
        <f t="shared" ca="1" si="51"/>
        <v>175.96672361721079</v>
      </c>
      <c r="J1081">
        <f ca="1">Table5[[#This Row],[Apply Oven Model On Half Of Machine 1 And Half Of Machine 2]]+NORMINV(RAND(),0,Oven!$G$22)</f>
        <v>178.17175208018136</v>
      </c>
      <c r="L1081" s="11">
        <f t="shared" ca="1" si="50"/>
        <v>248.80034423148521</v>
      </c>
      <c r="M1081">
        <f ca="1">Table5[[#This Row],[Apply Oven Model On Half Of Machine 1 And Half Of Machine 2]]+NORMINV(RAND(),0,Oven!$G$22)</f>
        <v>179.23138789227127</v>
      </c>
    </row>
    <row r="1082" spans="1:13" x14ac:dyDescent="0.25">
      <c r="A1082">
        <v>1077</v>
      </c>
      <c r="B1082">
        <f t="shared" ca="1" si="49"/>
        <v>298.80575628594016</v>
      </c>
      <c r="C1082">
        <f ca="1">(1.247 * Table4[[#This Row],[Simulated Live Weights]] ) + 33.009</f>
        <v>405.61977808856744</v>
      </c>
      <c r="D1082">
        <f ca="1">(1.3932*Table4[[#This Row],[Simulated Live Weights]])+5.316</f>
        <v>421.6121796575718</v>
      </c>
      <c r="E1082">
        <f ca="1">Table4[[#This Row],[Apply Machine 1 Model]]+NORMINV(RAND(),0,'Machine 1'!$G$22)</f>
        <v>401.46828292108586</v>
      </c>
      <c r="F1082">
        <f ca="1">Table4[[#This Row],[Simulated Live Weights]]+NORMINV(RAND(),0,'Machine 2'!$G$22)</f>
        <v>296.0672150905159</v>
      </c>
      <c r="H1082">
        <f t="shared" ca="1" si="51"/>
        <v>184.91162851959874</v>
      </c>
      <c r="J1082">
        <f ca="1">Table5[[#This Row],[Apply Oven Model On Half Of Machine 1 And Half Of Machine 2]]+NORMINV(RAND(),0,Oven!$G$22)</f>
        <v>192.51848679684014</v>
      </c>
      <c r="L1082" s="10">
        <f t="shared" ca="1" si="50"/>
        <v>269.68150483858221</v>
      </c>
      <c r="M1082">
        <f ca="1">Table5[[#This Row],[Apply Oven Model On Half Of Machine 1 And Half Of Machine 2]]+NORMINV(RAND(),0,Oven!$G$22)</f>
        <v>190.23382398532851</v>
      </c>
    </row>
    <row r="1083" spans="1:13" x14ac:dyDescent="0.25">
      <c r="A1083">
        <v>1078</v>
      </c>
      <c r="B1083">
        <f t="shared" ca="1" si="49"/>
        <v>254.80727709063089</v>
      </c>
      <c r="C1083">
        <f ca="1">(1.247 * Table4[[#This Row],[Simulated Live Weights]] ) + 33.009</f>
        <v>350.75367453201676</v>
      </c>
      <c r="D1083">
        <f ca="1">(1.3932*Table4[[#This Row],[Simulated Live Weights]])+5.316</f>
        <v>360.31349844266691</v>
      </c>
      <c r="E1083">
        <f ca="1">Table4[[#This Row],[Apply Machine 1 Model]]+NORMINV(RAND(),0,'Machine 1'!$G$22)</f>
        <v>349.39287287359963</v>
      </c>
      <c r="F1083">
        <f ca="1">Table4[[#This Row],[Simulated Live Weights]]+NORMINV(RAND(),0,'Machine 2'!$G$22)</f>
        <v>264.80497408609261</v>
      </c>
      <c r="H1083">
        <f t="shared" ca="1" si="51"/>
        <v>184.96912086715196</v>
      </c>
      <c r="J1083">
        <f ca="1">Table5[[#This Row],[Apply Oven Model On Half Of Machine 1 And Half Of Machine 2]]+NORMINV(RAND(),0,Oven!$G$22)</f>
        <v>185.15877935996832</v>
      </c>
      <c r="L1083" s="11">
        <f t="shared" ca="1" si="50"/>
        <v>248.07904270875346</v>
      </c>
      <c r="M1083">
        <f ca="1">Table5[[#This Row],[Apply Oven Model On Half Of Machine 1 And Half Of Machine 2]]+NORMINV(RAND(),0,Oven!$G$22)</f>
        <v>188.71828556840853</v>
      </c>
    </row>
    <row r="1084" spans="1:13" x14ac:dyDescent="0.25">
      <c r="A1084">
        <v>1079</v>
      </c>
      <c r="B1084">
        <f t="shared" ca="1" si="49"/>
        <v>231.17495648498496</v>
      </c>
      <c r="C1084">
        <f ca="1">(1.247 * Table4[[#This Row],[Simulated Live Weights]] ) + 33.009</f>
        <v>321.28417073677628</v>
      </c>
      <c r="D1084">
        <f ca="1">(1.3932*Table4[[#This Row],[Simulated Live Weights]])+5.316</f>
        <v>327.38894937488101</v>
      </c>
      <c r="E1084">
        <f ca="1">Table4[[#This Row],[Apply Machine 1 Model]]+NORMINV(RAND(),0,'Machine 1'!$G$22)</f>
        <v>322.3788675482233</v>
      </c>
      <c r="F1084">
        <f ca="1">Table4[[#This Row],[Simulated Live Weights]]+NORMINV(RAND(),0,'Machine 2'!$G$22)</f>
        <v>232.98841347562467</v>
      </c>
      <c r="H1084">
        <f t="shared" ca="1" si="51"/>
        <v>178.83748639934146</v>
      </c>
      <c r="J1084">
        <f ca="1">Table5[[#This Row],[Apply Oven Model On Half Of Machine 1 And Half Of Machine 2]]+NORMINV(RAND(),0,Oven!$G$22)</f>
        <v>165.58961599904359</v>
      </c>
      <c r="L1084" s="10">
        <f t="shared" ca="1" si="50"/>
        <v>286.76683843239056</v>
      </c>
      <c r="M1084">
        <f ca="1">Table5[[#This Row],[Apply Oven Model On Half Of Machine 1 And Half Of Machine 2]]+NORMINV(RAND(),0,Oven!$G$22)</f>
        <v>172.89793574180626</v>
      </c>
    </row>
    <row r="1085" spans="1:13" x14ac:dyDescent="0.25">
      <c r="A1085">
        <v>1080</v>
      </c>
      <c r="B1085">
        <f t="shared" ca="1" si="49"/>
        <v>244.09127707388444</v>
      </c>
      <c r="C1085">
        <f ca="1">(1.247 * Table4[[#This Row],[Simulated Live Weights]] ) + 33.009</f>
        <v>337.39082251113393</v>
      </c>
      <c r="D1085">
        <f ca="1">(1.3932*Table4[[#This Row],[Simulated Live Weights]])+5.316</f>
        <v>345.38396721933577</v>
      </c>
      <c r="E1085">
        <f ca="1">Table4[[#This Row],[Apply Machine 1 Model]]+NORMINV(RAND(),0,'Machine 1'!$G$22)</f>
        <v>337.9965830316068</v>
      </c>
      <c r="F1085">
        <f ca="1">Table4[[#This Row],[Simulated Live Weights]]+NORMINV(RAND(),0,'Machine 2'!$G$22)</f>
        <v>244.21025992494299</v>
      </c>
      <c r="H1085">
        <f t="shared" ca="1" si="51"/>
        <v>184.61529005335225</v>
      </c>
      <c r="J1085">
        <f ca="1">Table5[[#This Row],[Apply Oven Model On Half Of Machine 1 And Half Of Machine 2]]+NORMINV(RAND(),0,Oven!$G$22)</f>
        <v>185.88859752773564</v>
      </c>
      <c r="L1085" s="11">
        <f t="shared" ca="1" si="50"/>
        <v>289.20874362862355</v>
      </c>
      <c r="M1085">
        <f ca="1">Table5[[#This Row],[Apply Oven Model On Half Of Machine 1 And Half Of Machine 2]]+NORMINV(RAND(),0,Oven!$G$22)</f>
        <v>196.93440663610099</v>
      </c>
    </row>
    <row r="1086" spans="1:13" x14ac:dyDescent="0.25">
      <c r="A1086">
        <v>1081</v>
      </c>
      <c r="B1086">
        <f t="shared" ca="1" si="49"/>
        <v>242.42169286091115</v>
      </c>
      <c r="C1086">
        <f ca="1">(1.247 * Table4[[#This Row],[Simulated Live Weights]] ) + 33.009</f>
        <v>335.30885099755625</v>
      </c>
      <c r="D1086">
        <f ca="1">(1.3932*Table4[[#This Row],[Simulated Live Weights]])+5.316</f>
        <v>343.05790249382136</v>
      </c>
      <c r="E1086">
        <f ca="1">Table4[[#This Row],[Apply Machine 1 Model]]+NORMINV(RAND(),0,'Machine 1'!$G$22)</f>
        <v>338.05267234750704</v>
      </c>
      <c r="F1086">
        <f ca="1">Table4[[#This Row],[Simulated Live Weights]]+NORMINV(RAND(),0,'Machine 2'!$G$22)</f>
        <v>236.8486927307803</v>
      </c>
      <c r="H1086">
        <f t="shared" ca="1" si="51"/>
        <v>174.69762026608836</v>
      </c>
      <c r="J1086">
        <f ca="1">Table5[[#This Row],[Apply Oven Model On Half Of Machine 1 And Half Of Machine 2]]+NORMINV(RAND(),0,Oven!$G$22)</f>
        <v>177.90465429963243</v>
      </c>
      <c r="L1086" s="10">
        <f t="shared" ca="1" si="50"/>
        <v>258.65004466203015</v>
      </c>
      <c r="M1086">
        <f ca="1">Table5[[#This Row],[Apply Oven Model On Half Of Machine 1 And Half Of Machine 2]]+NORMINV(RAND(),0,Oven!$G$22)</f>
        <v>177.08007846456945</v>
      </c>
    </row>
    <row r="1087" spans="1:13" x14ac:dyDescent="0.25">
      <c r="A1087">
        <v>1082</v>
      </c>
      <c r="B1087">
        <f t="shared" ca="1" si="49"/>
        <v>247.16793851439076</v>
      </c>
      <c r="C1087">
        <f ca="1">(1.247 * Table4[[#This Row],[Simulated Live Weights]] ) + 33.009</f>
        <v>341.22741932744532</v>
      </c>
      <c r="D1087">
        <f ca="1">(1.3932*Table4[[#This Row],[Simulated Live Weights]])+5.316</f>
        <v>349.67037193824916</v>
      </c>
      <c r="E1087">
        <f ca="1">Table4[[#This Row],[Apply Machine 1 Model]]+NORMINV(RAND(),0,'Machine 1'!$G$22)</f>
        <v>343.1010493143196</v>
      </c>
      <c r="F1087">
        <f ca="1">Table4[[#This Row],[Simulated Live Weights]]+NORMINV(RAND(),0,'Machine 2'!$G$22)</f>
        <v>250.77009933748931</v>
      </c>
      <c r="H1087">
        <f t="shared" ca="1" si="51"/>
        <v>182.92855504088209</v>
      </c>
      <c r="J1087">
        <f ca="1">Table5[[#This Row],[Apply Oven Model On Half Of Machine 1 And Half Of Machine 2]]+NORMINV(RAND(),0,Oven!$G$22)</f>
        <v>188.191611079887</v>
      </c>
      <c r="L1087" s="11">
        <f t="shared" ca="1" si="50"/>
        <v>257.59740969254375</v>
      </c>
      <c r="M1087">
        <f ca="1">Table5[[#This Row],[Apply Oven Model On Half Of Machine 1 And Half Of Machine 2]]+NORMINV(RAND(),0,Oven!$G$22)</f>
        <v>179.55877377245366</v>
      </c>
    </row>
    <row r="1088" spans="1:13" x14ac:dyDescent="0.25">
      <c r="A1088">
        <v>1083</v>
      </c>
      <c r="B1088">
        <f t="shared" ca="1" si="49"/>
        <v>225.47248887445838</v>
      </c>
      <c r="C1088">
        <f ca="1">(1.247 * Table4[[#This Row],[Simulated Live Weights]] ) + 33.009</f>
        <v>314.17319362644963</v>
      </c>
      <c r="D1088">
        <f ca="1">(1.3932*Table4[[#This Row],[Simulated Live Weights]])+5.316</f>
        <v>319.44427149989536</v>
      </c>
      <c r="E1088">
        <f ca="1">Table4[[#This Row],[Apply Machine 1 Model]]+NORMINV(RAND(),0,'Machine 1'!$G$22)</f>
        <v>310.53229996057979</v>
      </c>
      <c r="F1088">
        <f ca="1">Table4[[#This Row],[Simulated Live Weights]]+NORMINV(RAND(),0,'Machine 2'!$G$22)</f>
        <v>222.5669363222234</v>
      </c>
      <c r="H1088">
        <f t="shared" ca="1" si="51"/>
        <v>178.13693290458193</v>
      </c>
      <c r="J1088">
        <f ca="1">Table5[[#This Row],[Apply Oven Model On Half Of Machine 1 And Half Of Machine 2]]+NORMINV(RAND(),0,Oven!$G$22)</f>
        <v>181.7712562886083</v>
      </c>
      <c r="L1088" s="10">
        <f t="shared" ca="1" si="50"/>
        <v>260.35263316518245</v>
      </c>
      <c r="M1088">
        <f ca="1">Table5[[#This Row],[Apply Oven Model On Half Of Machine 1 And Half Of Machine 2]]+NORMINV(RAND(),0,Oven!$G$22)</f>
        <v>189.32505110223047</v>
      </c>
    </row>
    <row r="1089" spans="1:13" x14ac:dyDescent="0.25">
      <c r="A1089">
        <v>1084</v>
      </c>
      <c r="B1089">
        <f t="shared" ca="1" si="49"/>
        <v>256.60773813176627</v>
      </c>
      <c r="C1089">
        <f ca="1">(1.247 * Table4[[#This Row],[Simulated Live Weights]] ) + 33.009</f>
        <v>352.9988494503126</v>
      </c>
      <c r="D1089">
        <f ca="1">(1.3932*Table4[[#This Row],[Simulated Live Weights]])+5.316</f>
        <v>362.82190076517674</v>
      </c>
      <c r="E1089">
        <f ca="1">Table4[[#This Row],[Apply Machine 1 Model]]+NORMINV(RAND(),0,'Machine 1'!$G$22)</f>
        <v>363.1281707541529</v>
      </c>
      <c r="F1089">
        <f ca="1">Table4[[#This Row],[Simulated Live Weights]]+NORMINV(RAND(),0,'Machine 2'!$G$22)</f>
        <v>259.79605521155634</v>
      </c>
      <c r="H1089">
        <f t="shared" ca="1" si="51"/>
        <v>186.1185978843082</v>
      </c>
      <c r="J1089">
        <f ca="1">Table5[[#This Row],[Apply Oven Model On Half Of Machine 1 And Half Of Machine 2]]+NORMINV(RAND(),0,Oven!$G$22)</f>
        <v>184.00427984917286</v>
      </c>
      <c r="L1089" s="11">
        <f t="shared" ca="1" si="50"/>
        <v>274.30820569629429</v>
      </c>
      <c r="M1089">
        <f ca="1">Table5[[#This Row],[Apply Oven Model On Half Of Machine 1 And Half Of Machine 2]]+NORMINV(RAND(),0,Oven!$G$22)</f>
        <v>174.68513377940636</v>
      </c>
    </row>
    <row r="1090" spans="1:13" x14ac:dyDescent="0.25">
      <c r="A1090">
        <v>1085</v>
      </c>
      <c r="B1090">
        <f t="shared" ca="1" si="49"/>
        <v>246.38175373391766</v>
      </c>
      <c r="C1090">
        <f ca="1">(1.247 * Table4[[#This Row],[Simulated Live Weights]] ) + 33.009</f>
        <v>340.24704690619535</v>
      </c>
      <c r="D1090">
        <f ca="1">(1.3932*Table4[[#This Row],[Simulated Live Weights]])+5.316</f>
        <v>348.57505930209408</v>
      </c>
      <c r="E1090">
        <f ca="1">Table4[[#This Row],[Apply Machine 1 Model]]+NORMINV(RAND(),0,'Machine 1'!$G$22)</f>
        <v>339.83205973277086</v>
      </c>
      <c r="F1090">
        <f ca="1">Table4[[#This Row],[Simulated Live Weights]]+NORMINV(RAND(),0,'Machine 2'!$G$22)</f>
        <v>245.88926690992096</v>
      </c>
      <c r="H1090">
        <f t="shared" ca="1" si="51"/>
        <v>184.79933550294808</v>
      </c>
      <c r="J1090">
        <f ca="1">Table5[[#This Row],[Apply Oven Model On Half Of Machine 1 And Half Of Machine 2]]+NORMINV(RAND(),0,Oven!$G$22)</f>
        <v>181.55113540272254</v>
      </c>
      <c r="L1090" s="10">
        <f t="shared" ca="1" si="50"/>
        <v>313.96446720803584</v>
      </c>
      <c r="M1090">
        <f ca="1">Table5[[#This Row],[Apply Oven Model On Half Of Machine 1 And Half Of Machine 2]]+NORMINV(RAND(),0,Oven!$G$22)</f>
        <v>186.08985165764108</v>
      </c>
    </row>
    <row r="1091" spans="1:13" x14ac:dyDescent="0.25">
      <c r="A1091">
        <v>1086</v>
      </c>
      <c r="B1091">
        <f t="shared" ca="1" si="49"/>
        <v>300.08882096650279</v>
      </c>
      <c r="C1091">
        <f ca="1">(1.247 * Table4[[#This Row],[Simulated Live Weights]] ) + 33.009</f>
        <v>407.21975974522906</v>
      </c>
      <c r="D1091">
        <f ca="1">(1.3932*Table4[[#This Row],[Simulated Live Weights]])+5.316</f>
        <v>423.39974537053166</v>
      </c>
      <c r="E1091">
        <f ca="1">Table4[[#This Row],[Apply Machine 1 Model]]+NORMINV(RAND(),0,'Machine 1'!$G$22)</f>
        <v>403.05103348272547</v>
      </c>
      <c r="F1091">
        <f ca="1">Table4[[#This Row],[Simulated Live Weights]]+NORMINV(RAND(),0,'Machine 2'!$G$22)</f>
        <v>298.65782293932517</v>
      </c>
      <c r="H1091">
        <f t="shared" ca="1" si="51"/>
        <v>177.99515632127145</v>
      </c>
      <c r="J1091">
        <f ca="1">Table5[[#This Row],[Apply Oven Model On Half Of Machine 1 And Half Of Machine 2]]+NORMINV(RAND(),0,Oven!$G$22)</f>
        <v>181.24121890094099</v>
      </c>
      <c r="L1091" s="11">
        <f t="shared" ca="1" si="50"/>
        <v>244.5238406478814</v>
      </c>
      <c r="M1091">
        <f ca="1">Table5[[#This Row],[Apply Oven Model On Half Of Machine 1 And Half Of Machine 2]]+NORMINV(RAND(),0,Oven!$G$22)</f>
        <v>179.99117563942283</v>
      </c>
    </row>
    <row r="1092" spans="1:13" x14ac:dyDescent="0.25">
      <c r="A1092">
        <v>1087</v>
      </c>
      <c r="B1092">
        <f t="shared" ca="1" si="49"/>
        <v>248.49587508459146</v>
      </c>
      <c r="C1092">
        <f ca="1">(1.247 * Table4[[#This Row],[Simulated Live Weights]] ) + 33.009</f>
        <v>342.88335623048562</v>
      </c>
      <c r="D1092">
        <f ca="1">(1.3932*Table4[[#This Row],[Simulated Live Weights]])+5.316</f>
        <v>351.52045316785279</v>
      </c>
      <c r="E1092">
        <f ca="1">Table4[[#This Row],[Apply Machine 1 Model]]+NORMINV(RAND(),0,'Machine 1'!$G$22)</f>
        <v>349.62049858754017</v>
      </c>
      <c r="F1092">
        <f ca="1">Table4[[#This Row],[Simulated Live Weights]]+NORMINV(RAND(),0,'Machine 2'!$G$22)</f>
        <v>248.89074834796548</v>
      </c>
      <c r="H1092">
        <f t="shared" ca="1" si="51"/>
        <v>176.32810730664224</v>
      </c>
      <c r="J1092">
        <f ca="1">Table5[[#This Row],[Apply Oven Model On Half Of Machine 1 And Half Of Machine 2]]+NORMINV(RAND(),0,Oven!$G$22)</f>
        <v>176.11989356754989</v>
      </c>
      <c r="L1092" s="10">
        <f t="shared" ca="1" si="50"/>
        <v>296.58961366499983</v>
      </c>
      <c r="M1092">
        <f ca="1">Table5[[#This Row],[Apply Oven Model On Half Of Machine 1 And Half Of Machine 2]]+NORMINV(RAND(),0,Oven!$G$22)</f>
        <v>169.83861049167584</v>
      </c>
    </row>
    <row r="1093" spans="1:13" x14ac:dyDescent="0.25">
      <c r="A1093">
        <v>1088</v>
      </c>
      <c r="B1093">
        <f t="shared" ca="1" si="49"/>
        <v>265.59727444021803</v>
      </c>
      <c r="C1093">
        <f ca="1">(1.247 * Table4[[#This Row],[Simulated Live Weights]] ) + 33.009</f>
        <v>364.20880122695195</v>
      </c>
      <c r="D1093">
        <f ca="1">(1.3932*Table4[[#This Row],[Simulated Live Weights]])+5.316</f>
        <v>375.3461227501117</v>
      </c>
      <c r="E1093">
        <f ca="1">Table4[[#This Row],[Apply Machine 1 Model]]+NORMINV(RAND(),0,'Machine 1'!$G$22)</f>
        <v>351.41381750618569</v>
      </c>
      <c r="F1093">
        <f ca="1">Table4[[#This Row],[Simulated Live Weights]]+NORMINV(RAND(),0,'Machine 2'!$G$22)</f>
        <v>271.71450052297178</v>
      </c>
      <c r="H1093">
        <f t="shared" ca="1" si="51"/>
        <v>179.94146344638452</v>
      </c>
      <c r="J1093">
        <f ca="1">Table5[[#This Row],[Apply Oven Model On Half Of Machine 1 And Half Of Machine 2]]+NORMINV(RAND(),0,Oven!$G$22)</f>
        <v>183.09598867751788</v>
      </c>
      <c r="L1093" s="11">
        <f t="shared" ca="1" si="50"/>
        <v>293.41627786600492</v>
      </c>
      <c r="M1093">
        <f ca="1">Table5[[#This Row],[Apply Oven Model On Half Of Machine 1 And Half Of Machine 2]]+NORMINV(RAND(),0,Oven!$G$22)</f>
        <v>179.06055841840416</v>
      </c>
    </row>
    <row r="1094" spans="1:13" x14ac:dyDescent="0.25">
      <c r="A1094">
        <v>1089</v>
      </c>
      <c r="B1094">
        <f t="shared" ref="B1094:B1157" ca="1" si="52">NORMINV(RAND(),$E$2,$E$3)</f>
        <v>227.0733158580536</v>
      </c>
      <c r="C1094">
        <f ca="1">(1.247 * Table4[[#This Row],[Simulated Live Weights]] ) + 33.009</f>
        <v>316.1694248749929</v>
      </c>
      <c r="D1094">
        <f ca="1">(1.3932*Table4[[#This Row],[Simulated Live Weights]])+5.316</f>
        <v>321.67454365344025</v>
      </c>
      <c r="E1094">
        <f ca="1">Table4[[#This Row],[Apply Machine 1 Model]]+NORMINV(RAND(),0,'Machine 1'!$G$22)</f>
        <v>306.19292695078553</v>
      </c>
      <c r="F1094">
        <f ca="1">Table4[[#This Row],[Simulated Live Weights]]+NORMINV(RAND(),0,'Machine 2'!$G$22)</f>
        <v>220.85576139351596</v>
      </c>
      <c r="H1094">
        <f t="shared" ca="1" si="51"/>
        <v>173.92306861167506</v>
      </c>
      <c r="J1094">
        <f ca="1">Table5[[#This Row],[Apply Oven Model On Half Of Machine 1 And Half Of Machine 2]]+NORMINV(RAND(),0,Oven!$G$22)</f>
        <v>177.86748303353644</v>
      </c>
      <c r="L1094" s="10">
        <f t="shared" ref="L1094:L1157" ca="1" si="53">NORMINV(RAND(),$E$2,$E$3)</f>
        <v>221.44037022496008</v>
      </c>
      <c r="M1094">
        <f ca="1">Table5[[#This Row],[Apply Oven Model On Half Of Machine 1 And Half Of Machine 2]]+NORMINV(RAND(),0,Oven!$G$22)</f>
        <v>179.36871522299063</v>
      </c>
    </row>
    <row r="1095" spans="1:13" x14ac:dyDescent="0.25">
      <c r="A1095">
        <v>1090</v>
      </c>
      <c r="B1095">
        <f t="shared" ca="1" si="52"/>
        <v>279.96122354567262</v>
      </c>
      <c r="C1095">
        <f ca="1">(1.247 * Table4[[#This Row],[Simulated Live Weights]] ) + 33.009</f>
        <v>382.12064576145383</v>
      </c>
      <c r="D1095">
        <f ca="1">(1.3932*Table4[[#This Row],[Simulated Live Weights]])+5.316</f>
        <v>395.35797664383108</v>
      </c>
      <c r="E1095">
        <f ca="1">Table4[[#This Row],[Apply Machine 1 Model]]+NORMINV(RAND(),0,'Machine 1'!$G$22)</f>
        <v>388.06373253765253</v>
      </c>
      <c r="F1095">
        <f ca="1">Table4[[#This Row],[Simulated Live Weights]]+NORMINV(RAND(),0,'Machine 2'!$G$22)</f>
        <v>290.06011616026143</v>
      </c>
      <c r="H1095">
        <f t="shared" ca="1" si="51"/>
        <v>176.39526522899334</v>
      </c>
      <c r="J1095">
        <f ca="1">Table5[[#This Row],[Apply Oven Model On Half Of Machine 1 And Half Of Machine 2]]+NORMINV(RAND(),0,Oven!$G$22)</f>
        <v>172.87194722503773</v>
      </c>
      <c r="L1095" s="11">
        <f t="shared" ca="1" si="53"/>
        <v>263.60409241633084</v>
      </c>
      <c r="M1095">
        <f ca="1">Table5[[#This Row],[Apply Oven Model On Half Of Machine 1 And Half Of Machine 2]]+NORMINV(RAND(),0,Oven!$G$22)</f>
        <v>168.44079209096702</v>
      </c>
    </row>
    <row r="1096" spans="1:13" x14ac:dyDescent="0.25">
      <c r="A1096">
        <v>1091</v>
      </c>
      <c r="B1096">
        <f t="shared" ca="1" si="52"/>
        <v>190.27233784974584</v>
      </c>
      <c r="C1096">
        <f ca="1">(1.247 * Table4[[#This Row],[Simulated Live Weights]] ) + 33.009</f>
        <v>270.27860529863307</v>
      </c>
      <c r="D1096">
        <f ca="1">(1.3932*Table4[[#This Row],[Simulated Live Weights]])+5.316</f>
        <v>270.40342109226589</v>
      </c>
      <c r="E1096">
        <f ca="1">Table4[[#This Row],[Apply Machine 1 Model]]+NORMINV(RAND(),0,'Machine 1'!$G$22)</f>
        <v>268.32634252949333</v>
      </c>
      <c r="F1096">
        <f ca="1">Table4[[#This Row],[Simulated Live Weights]]+NORMINV(RAND(),0,'Machine 2'!$G$22)</f>
        <v>184.88624536407832</v>
      </c>
      <c r="H1096">
        <f t="shared" ca="1" si="51"/>
        <v>179.08798290651677</v>
      </c>
      <c r="J1096">
        <f ca="1">Table5[[#This Row],[Apply Oven Model On Half Of Machine 1 And Half Of Machine 2]]+NORMINV(RAND(),0,Oven!$G$22)</f>
        <v>176.01945727175971</v>
      </c>
      <c r="L1096" s="10">
        <f t="shared" ca="1" si="53"/>
        <v>271.99803143980608</v>
      </c>
      <c r="M1096">
        <f ca="1">Table5[[#This Row],[Apply Oven Model On Half Of Machine 1 And Half Of Machine 2]]+NORMINV(RAND(),0,Oven!$G$22)</f>
        <v>176.61833877277766</v>
      </c>
    </row>
    <row r="1097" spans="1:13" x14ac:dyDescent="0.25">
      <c r="A1097">
        <v>1092</v>
      </c>
      <c r="B1097">
        <f t="shared" ca="1" si="52"/>
        <v>252.81211035544919</v>
      </c>
      <c r="C1097">
        <f ca="1">(1.247 * Table4[[#This Row],[Simulated Live Weights]] ) + 33.009</f>
        <v>348.2657016132452</v>
      </c>
      <c r="D1097">
        <f ca="1">(1.3932*Table4[[#This Row],[Simulated Live Weights]])+5.316</f>
        <v>357.5338321472118</v>
      </c>
      <c r="E1097">
        <f ca="1">Table4[[#This Row],[Apply Machine 1 Model]]+NORMINV(RAND(),0,'Machine 1'!$G$22)</f>
        <v>351.79372408075619</v>
      </c>
      <c r="F1097">
        <f ca="1">Table4[[#This Row],[Simulated Live Weights]]+NORMINV(RAND(),0,'Machine 2'!$G$22)</f>
        <v>258.03383873169116</v>
      </c>
      <c r="H1097">
        <f t="shared" ca="1" si="51"/>
        <v>183.90132168310606</v>
      </c>
      <c r="J1097">
        <f ca="1">Table5[[#This Row],[Apply Oven Model On Half Of Machine 1 And Half Of Machine 2]]+NORMINV(RAND(),0,Oven!$G$22)</f>
        <v>178.52320246735266</v>
      </c>
      <c r="L1097" s="11">
        <f t="shared" ca="1" si="53"/>
        <v>227.88632728007417</v>
      </c>
      <c r="M1097">
        <f ca="1">Table5[[#This Row],[Apply Oven Model On Half Of Machine 1 And Half Of Machine 2]]+NORMINV(RAND(),0,Oven!$G$22)</f>
        <v>179.55068442572426</v>
      </c>
    </row>
    <row r="1098" spans="1:13" x14ac:dyDescent="0.25">
      <c r="A1098">
        <v>1093</v>
      </c>
      <c r="B1098">
        <f t="shared" ca="1" si="52"/>
        <v>230.14920752661428</v>
      </c>
      <c r="C1098">
        <f ca="1">(1.247 * Table4[[#This Row],[Simulated Live Weights]] ) + 33.009</f>
        <v>320.00506178568804</v>
      </c>
      <c r="D1098">
        <f ca="1">(1.3932*Table4[[#This Row],[Simulated Live Weights]])+5.316</f>
        <v>325.95987592607901</v>
      </c>
      <c r="E1098">
        <f ca="1">Table4[[#This Row],[Apply Machine 1 Model]]+NORMINV(RAND(),0,'Machine 1'!$G$22)</f>
        <v>316.41906211916103</v>
      </c>
      <c r="F1098">
        <f ca="1">Table4[[#This Row],[Simulated Live Weights]]+NORMINV(RAND(),0,'Machine 2'!$G$22)</f>
        <v>232.52703258628679</v>
      </c>
      <c r="H1098">
        <f t="shared" ca="1" si="51"/>
        <v>181.8742858392159</v>
      </c>
      <c r="J1098">
        <f ca="1">Table5[[#This Row],[Apply Oven Model On Half Of Machine 1 And Half Of Machine 2]]+NORMINV(RAND(),0,Oven!$G$22)</f>
        <v>179.85234658546702</v>
      </c>
      <c r="L1098" s="10">
        <f t="shared" ca="1" si="53"/>
        <v>234.97087663254206</v>
      </c>
      <c r="M1098">
        <f ca="1">Table5[[#This Row],[Apply Oven Model On Half Of Machine 1 And Half Of Machine 2]]+NORMINV(RAND(),0,Oven!$G$22)</f>
        <v>193.5173510181873</v>
      </c>
    </row>
    <row r="1099" spans="1:13" x14ac:dyDescent="0.25">
      <c r="A1099">
        <v>1094</v>
      </c>
      <c r="B1099">
        <f t="shared" ca="1" si="52"/>
        <v>223.79405867506321</v>
      </c>
      <c r="C1099">
        <f ca="1">(1.247 * Table4[[#This Row],[Simulated Live Weights]] ) + 33.009</f>
        <v>312.08019116780389</v>
      </c>
      <c r="D1099">
        <f ca="1">(1.3932*Table4[[#This Row],[Simulated Live Weights]])+5.316</f>
        <v>317.10588254609803</v>
      </c>
      <c r="E1099">
        <f ca="1">Table4[[#This Row],[Apply Machine 1 Model]]+NORMINV(RAND(),0,'Machine 1'!$G$22)</f>
        <v>319.72167592956225</v>
      </c>
      <c r="F1099">
        <f ca="1">Table4[[#This Row],[Simulated Live Weights]]+NORMINV(RAND(),0,'Machine 2'!$G$22)</f>
        <v>223.67341334743577</v>
      </c>
      <c r="H1099">
        <f t="shared" ca="1" si="51"/>
        <v>180.43602531761667</v>
      </c>
      <c r="J1099">
        <f ca="1">Table5[[#This Row],[Apply Oven Model On Half Of Machine 1 And Half Of Machine 2]]+NORMINV(RAND(),0,Oven!$G$22)</f>
        <v>186.7256459832337</v>
      </c>
      <c r="L1099" s="11">
        <f t="shared" ca="1" si="53"/>
        <v>235.3742173931636</v>
      </c>
      <c r="M1099">
        <f ca="1">Table5[[#This Row],[Apply Oven Model On Half Of Machine 1 And Half Of Machine 2]]+NORMINV(RAND(),0,Oven!$G$22)</f>
        <v>167.77578476439425</v>
      </c>
    </row>
    <row r="1100" spans="1:13" x14ac:dyDescent="0.25">
      <c r="A1100">
        <v>1095</v>
      </c>
      <c r="B1100">
        <f t="shared" ca="1" si="52"/>
        <v>267.04462791581273</v>
      </c>
      <c r="C1100">
        <f ca="1">(1.247 * Table4[[#This Row],[Simulated Live Weights]] ) + 33.009</f>
        <v>366.01365101101851</v>
      </c>
      <c r="D1100">
        <f ca="1">(1.3932*Table4[[#This Row],[Simulated Live Weights]])+5.316</f>
        <v>377.36257561231025</v>
      </c>
      <c r="E1100">
        <f ca="1">Table4[[#This Row],[Apply Machine 1 Model]]+NORMINV(RAND(),0,'Machine 1'!$G$22)</f>
        <v>367.43007260219963</v>
      </c>
      <c r="F1100">
        <f ca="1">Table4[[#This Row],[Simulated Live Weights]]+NORMINV(RAND(),0,'Machine 2'!$G$22)</f>
        <v>269.51129006280996</v>
      </c>
      <c r="H1100">
        <f t="shared" ca="1" si="51"/>
        <v>185.28903987844745</v>
      </c>
      <c r="J1100">
        <f ca="1">Table5[[#This Row],[Apply Oven Model On Half Of Machine 1 And Half Of Machine 2]]+NORMINV(RAND(),0,Oven!$G$22)</f>
        <v>189.5840955191004</v>
      </c>
      <c r="L1100" s="10">
        <f t="shared" ca="1" si="53"/>
        <v>232.48268491676578</v>
      </c>
      <c r="M1100">
        <f ca="1">Table5[[#This Row],[Apply Oven Model On Half Of Machine 1 And Half Of Machine 2]]+NORMINV(RAND(),0,Oven!$G$22)</f>
        <v>180.9202939571116</v>
      </c>
    </row>
    <row r="1101" spans="1:13" x14ac:dyDescent="0.25">
      <c r="A1101">
        <v>1096</v>
      </c>
      <c r="B1101">
        <f t="shared" ca="1" si="52"/>
        <v>275.39207282199914</v>
      </c>
      <c r="C1101">
        <f ca="1">(1.247 * Table4[[#This Row],[Simulated Live Weights]] ) + 33.009</f>
        <v>376.42291480903299</v>
      </c>
      <c r="D1101">
        <f ca="1">(1.3932*Table4[[#This Row],[Simulated Live Weights]])+5.316</f>
        <v>388.99223585560918</v>
      </c>
      <c r="E1101">
        <f ca="1">Table4[[#This Row],[Apply Machine 1 Model]]+NORMINV(RAND(),0,'Machine 1'!$G$22)</f>
        <v>373.41156948689525</v>
      </c>
      <c r="F1101">
        <f ca="1">Table4[[#This Row],[Simulated Live Weights]]+NORMINV(RAND(),0,'Machine 2'!$G$22)</f>
        <v>274.93818440645958</v>
      </c>
      <c r="H1101">
        <f t="shared" ca="1" si="51"/>
        <v>177.96467030771288</v>
      </c>
      <c r="J1101">
        <f ca="1">Table5[[#This Row],[Apply Oven Model On Half Of Machine 1 And Half Of Machine 2]]+NORMINV(RAND(),0,Oven!$G$22)</f>
        <v>183.08499541654467</v>
      </c>
      <c r="L1101" s="11">
        <f t="shared" ca="1" si="53"/>
        <v>249.329897958092</v>
      </c>
      <c r="M1101">
        <f ca="1">Table5[[#This Row],[Apply Oven Model On Half Of Machine 1 And Half Of Machine 2]]+NORMINV(RAND(),0,Oven!$G$22)</f>
        <v>188.72442310307486</v>
      </c>
    </row>
    <row r="1102" spans="1:13" x14ac:dyDescent="0.25">
      <c r="A1102">
        <v>1097</v>
      </c>
      <c r="B1102">
        <f t="shared" ca="1" si="52"/>
        <v>231.01120616845955</v>
      </c>
      <c r="C1102">
        <f ca="1">(1.247 * Table4[[#This Row],[Simulated Live Weights]] ) + 33.009</f>
        <v>321.07997409206911</v>
      </c>
      <c r="D1102">
        <f ca="1">(1.3932*Table4[[#This Row],[Simulated Live Weights]])+5.316</f>
        <v>327.16081243389783</v>
      </c>
      <c r="E1102">
        <f ca="1">Table4[[#This Row],[Apply Machine 1 Model]]+NORMINV(RAND(),0,'Machine 1'!$G$22)</f>
        <v>319.5237050727618</v>
      </c>
      <c r="F1102">
        <f ca="1">Table4[[#This Row],[Simulated Live Weights]]+NORMINV(RAND(),0,'Machine 2'!$G$22)</f>
        <v>228.23612278297972</v>
      </c>
      <c r="H1102">
        <f t="shared" ca="1" si="51"/>
        <v>180.2305936158441</v>
      </c>
      <c r="J1102">
        <f ca="1">Table5[[#This Row],[Apply Oven Model On Half Of Machine 1 And Half Of Machine 2]]+NORMINV(RAND(),0,Oven!$G$22)</f>
        <v>184.8539951856923</v>
      </c>
      <c r="L1102" s="10">
        <f t="shared" ca="1" si="53"/>
        <v>237.70129081309966</v>
      </c>
      <c r="M1102">
        <f ca="1">Table5[[#This Row],[Apply Oven Model On Half Of Machine 1 And Half Of Machine 2]]+NORMINV(RAND(),0,Oven!$G$22)</f>
        <v>186.68864676828321</v>
      </c>
    </row>
    <row r="1103" spans="1:13" x14ac:dyDescent="0.25">
      <c r="A1103">
        <v>1098</v>
      </c>
      <c r="B1103">
        <f t="shared" ca="1" si="52"/>
        <v>293.71484094663629</v>
      </c>
      <c r="C1103">
        <f ca="1">(1.247 * Table4[[#This Row],[Simulated Live Weights]] ) + 33.009</f>
        <v>399.27140666045551</v>
      </c>
      <c r="D1103">
        <f ca="1">(1.3932*Table4[[#This Row],[Simulated Live Weights]])+5.316</f>
        <v>414.51951640685365</v>
      </c>
      <c r="E1103">
        <f ca="1">Table4[[#This Row],[Apply Machine 1 Model]]+NORMINV(RAND(),0,'Machine 1'!$G$22)</f>
        <v>394.65131634243312</v>
      </c>
      <c r="F1103">
        <f ca="1">Table4[[#This Row],[Simulated Live Weights]]+NORMINV(RAND(),0,'Machine 2'!$G$22)</f>
        <v>297.92767971499768</v>
      </c>
      <c r="H1103">
        <f t="shared" ca="1" si="51"/>
        <v>178.56490044173322</v>
      </c>
      <c r="J1103">
        <f ca="1">Table5[[#This Row],[Apply Oven Model On Half Of Machine 1 And Half Of Machine 2]]+NORMINV(RAND(),0,Oven!$G$22)</f>
        <v>175.00773527524609</v>
      </c>
      <c r="L1103" s="11">
        <f t="shared" ca="1" si="53"/>
        <v>257.5924237766464</v>
      </c>
      <c r="M1103">
        <f ca="1">Table5[[#This Row],[Apply Oven Model On Half Of Machine 1 And Half Of Machine 2]]+NORMINV(RAND(),0,Oven!$G$22)</f>
        <v>178.40316955735071</v>
      </c>
    </row>
    <row r="1104" spans="1:13" x14ac:dyDescent="0.25">
      <c r="A1104">
        <v>1099</v>
      </c>
      <c r="B1104">
        <f t="shared" ca="1" si="52"/>
        <v>226.7228025370986</v>
      </c>
      <c r="C1104">
        <f ca="1">(1.247 * Table4[[#This Row],[Simulated Live Weights]] ) + 33.009</f>
        <v>315.73233476376197</v>
      </c>
      <c r="D1104">
        <f ca="1">(1.3932*Table4[[#This Row],[Simulated Live Weights]])+5.316</f>
        <v>321.18620849468573</v>
      </c>
      <c r="E1104">
        <f ca="1">Table4[[#This Row],[Apply Machine 1 Model]]+NORMINV(RAND(),0,'Machine 1'!$G$22)</f>
        <v>319.17572094199369</v>
      </c>
      <c r="F1104">
        <f ca="1">Table4[[#This Row],[Simulated Live Weights]]+NORMINV(RAND(),0,'Machine 2'!$G$22)</f>
        <v>227.5473732518515</v>
      </c>
      <c r="H1104">
        <f t="shared" ca="1" si="51"/>
        <v>175.91779987928913</v>
      </c>
      <c r="J1104">
        <f ca="1">Table5[[#This Row],[Apply Oven Model On Half Of Machine 1 And Half Of Machine 2]]+NORMINV(RAND(),0,Oven!$G$22)</f>
        <v>165.40294316731291</v>
      </c>
      <c r="L1104" s="10">
        <f t="shared" ca="1" si="53"/>
        <v>272.29452378574149</v>
      </c>
      <c r="M1104">
        <f ca="1">Table5[[#This Row],[Apply Oven Model On Half Of Machine 1 And Half Of Machine 2]]+NORMINV(RAND(),0,Oven!$G$22)</f>
        <v>178.60454285220575</v>
      </c>
    </row>
    <row r="1105" spans="1:13" x14ac:dyDescent="0.25">
      <c r="A1105">
        <v>1100</v>
      </c>
      <c r="B1105">
        <f t="shared" ca="1" si="52"/>
        <v>283.30955386379668</v>
      </c>
      <c r="C1105">
        <f ca="1">(1.247 * Table4[[#This Row],[Simulated Live Weights]] ) + 33.009</f>
        <v>386.2960136681545</v>
      </c>
      <c r="D1105">
        <f ca="1">(1.3932*Table4[[#This Row],[Simulated Live Weights]])+5.316</f>
        <v>400.02287044304148</v>
      </c>
      <c r="E1105">
        <f ca="1">Table4[[#This Row],[Apply Machine 1 Model]]+NORMINV(RAND(),0,'Machine 1'!$G$22)</f>
        <v>379.3401519833975</v>
      </c>
      <c r="F1105">
        <f ca="1">Table4[[#This Row],[Simulated Live Weights]]+NORMINV(RAND(),0,'Machine 2'!$G$22)</f>
        <v>281.69461120725271</v>
      </c>
      <c r="H1105">
        <f t="shared" ca="1" si="51"/>
        <v>182.17880105099704</v>
      </c>
      <c r="J1105">
        <f ca="1">Table5[[#This Row],[Apply Oven Model On Half Of Machine 1 And Half Of Machine 2]]+NORMINV(RAND(),0,Oven!$G$22)</f>
        <v>178.21232180272287</v>
      </c>
      <c r="L1105" s="11">
        <f t="shared" ca="1" si="53"/>
        <v>263.36960749185016</v>
      </c>
      <c r="M1105">
        <f ca="1">Table5[[#This Row],[Apply Oven Model On Half Of Machine 1 And Half Of Machine 2]]+NORMINV(RAND(),0,Oven!$G$22)</f>
        <v>178.27829448314435</v>
      </c>
    </row>
    <row r="1106" spans="1:13" x14ac:dyDescent="0.25">
      <c r="A1106">
        <v>1101</v>
      </c>
      <c r="B1106">
        <f t="shared" ca="1" si="52"/>
        <v>271.20469687589861</v>
      </c>
      <c r="C1106">
        <f ca="1">(1.247 * Table4[[#This Row],[Simulated Live Weights]] ) + 33.009</f>
        <v>371.20125700424563</v>
      </c>
      <c r="D1106">
        <f ca="1">(1.3932*Table4[[#This Row],[Simulated Live Weights]])+5.316</f>
        <v>383.1583836875019</v>
      </c>
      <c r="E1106">
        <f ca="1">Table4[[#This Row],[Apply Machine 1 Model]]+NORMINV(RAND(),0,'Machine 1'!$G$22)</f>
        <v>369.07661072785174</v>
      </c>
      <c r="F1106">
        <f ca="1">Table4[[#This Row],[Simulated Live Weights]]+NORMINV(RAND(),0,'Machine 2'!$G$22)</f>
        <v>262.85075905415698</v>
      </c>
      <c r="H1106">
        <f t="shared" ca="1" si="51"/>
        <v>182.58958957897971</v>
      </c>
      <c r="J1106">
        <f ca="1">Table5[[#This Row],[Apply Oven Model On Half Of Machine 1 And Half Of Machine 2]]+NORMINV(RAND(),0,Oven!$G$22)</f>
        <v>191.42576626452777</v>
      </c>
      <c r="L1106" s="10">
        <f t="shared" ca="1" si="53"/>
        <v>202.1672096579677</v>
      </c>
      <c r="M1106">
        <f ca="1">Table5[[#This Row],[Apply Oven Model On Half Of Machine 1 And Half Of Machine 2]]+NORMINV(RAND(),0,Oven!$G$22)</f>
        <v>194.08453712827196</v>
      </c>
    </row>
    <row r="1107" spans="1:13" x14ac:dyDescent="0.25">
      <c r="A1107">
        <v>1102</v>
      </c>
      <c r="B1107">
        <f t="shared" ca="1" si="52"/>
        <v>236.70407558843223</v>
      </c>
      <c r="C1107">
        <f ca="1">(1.247 * Table4[[#This Row],[Simulated Live Weights]] ) + 33.009</f>
        <v>328.17898225877502</v>
      </c>
      <c r="D1107">
        <f ca="1">(1.3932*Table4[[#This Row],[Simulated Live Weights]])+5.316</f>
        <v>335.09211810980378</v>
      </c>
      <c r="E1107">
        <f ca="1">Table4[[#This Row],[Apply Machine 1 Model]]+NORMINV(RAND(),0,'Machine 1'!$G$22)</f>
        <v>325.67513897020405</v>
      </c>
      <c r="F1107">
        <f ca="1">Table4[[#This Row],[Simulated Live Weights]]+NORMINV(RAND(),0,'Machine 2'!$G$22)</f>
        <v>236.26992120693234</v>
      </c>
      <c r="H1107">
        <f t="shared" ca="1" si="51"/>
        <v>183.3357940075723</v>
      </c>
      <c r="J1107">
        <f ca="1">Table5[[#This Row],[Apply Oven Model On Half Of Machine 1 And Half Of Machine 2]]+NORMINV(RAND(),0,Oven!$G$22)</f>
        <v>186.66728802253169</v>
      </c>
      <c r="L1107" s="11">
        <f t="shared" ca="1" si="53"/>
        <v>236.88975292482701</v>
      </c>
      <c r="M1107">
        <f ca="1">Table5[[#This Row],[Apply Oven Model On Half Of Machine 1 And Half Of Machine 2]]+NORMINV(RAND(),0,Oven!$G$22)</f>
        <v>192.08836213500228</v>
      </c>
    </row>
    <row r="1108" spans="1:13" x14ac:dyDescent="0.25">
      <c r="A1108">
        <v>1103</v>
      </c>
      <c r="B1108">
        <f t="shared" ca="1" si="52"/>
        <v>267.30249467758108</v>
      </c>
      <c r="C1108">
        <f ca="1">(1.247 * Table4[[#This Row],[Simulated Live Weights]] ) + 33.009</f>
        <v>366.33521086294365</v>
      </c>
      <c r="D1108">
        <f ca="1">(1.3932*Table4[[#This Row],[Simulated Live Weights]])+5.316</f>
        <v>377.72183558480594</v>
      </c>
      <c r="E1108">
        <f ca="1">Table4[[#This Row],[Apply Machine 1 Model]]+NORMINV(RAND(),0,'Machine 1'!$G$22)</f>
        <v>370.23187845338828</v>
      </c>
      <c r="F1108">
        <f ca="1">Table4[[#This Row],[Simulated Live Weights]]+NORMINV(RAND(),0,'Machine 2'!$G$22)</f>
        <v>263.29365052432206</v>
      </c>
      <c r="H1108">
        <f t="shared" ca="1" si="51"/>
        <v>184.77967418251464</v>
      </c>
      <c r="J1108">
        <f ca="1">Table5[[#This Row],[Apply Oven Model On Half Of Machine 1 And Half Of Machine 2]]+NORMINV(RAND(),0,Oven!$G$22)</f>
        <v>184.73862612461411</v>
      </c>
      <c r="L1108" s="10">
        <f t="shared" ca="1" si="53"/>
        <v>231.22784130230036</v>
      </c>
      <c r="M1108">
        <f ca="1">Table5[[#This Row],[Apply Oven Model On Half Of Machine 1 And Half Of Machine 2]]+NORMINV(RAND(),0,Oven!$G$22)</f>
        <v>181.13430992865074</v>
      </c>
    </row>
    <row r="1109" spans="1:13" x14ac:dyDescent="0.25">
      <c r="A1109">
        <v>1104</v>
      </c>
      <c r="B1109">
        <f t="shared" ca="1" si="52"/>
        <v>238.0036022566301</v>
      </c>
      <c r="C1109">
        <f ca="1">(1.247 * Table4[[#This Row],[Simulated Live Weights]] ) + 33.009</f>
        <v>329.7994920140178</v>
      </c>
      <c r="D1109">
        <f ca="1">(1.3932*Table4[[#This Row],[Simulated Live Weights]])+5.316</f>
        <v>336.90261866393701</v>
      </c>
      <c r="E1109">
        <f ca="1">Table4[[#This Row],[Apply Machine 1 Model]]+NORMINV(RAND(),0,'Machine 1'!$G$22)</f>
        <v>334.82016027434548</v>
      </c>
      <c r="F1109">
        <f ca="1">Table4[[#This Row],[Simulated Live Weights]]+NORMINV(RAND(),0,'Machine 2'!$G$22)</f>
        <v>243.47129934277228</v>
      </c>
      <c r="H1109">
        <f t="shared" ca="1" si="51"/>
        <v>180.11701547334792</v>
      </c>
      <c r="J1109">
        <f ca="1">Table5[[#This Row],[Apply Oven Model On Half Of Machine 1 And Half Of Machine 2]]+NORMINV(RAND(),0,Oven!$G$22)</f>
        <v>179.16656164737563</v>
      </c>
      <c r="L1109" s="11">
        <f t="shared" ca="1" si="53"/>
        <v>251.64434946875048</v>
      </c>
      <c r="M1109">
        <f ca="1">Table5[[#This Row],[Apply Oven Model On Half Of Machine 1 And Half Of Machine 2]]+NORMINV(RAND(),0,Oven!$G$22)</f>
        <v>169.1976110829192</v>
      </c>
    </row>
    <row r="1110" spans="1:13" x14ac:dyDescent="0.25">
      <c r="A1110">
        <v>1105</v>
      </c>
      <c r="B1110">
        <f t="shared" ca="1" si="52"/>
        <v>243.55371457871024</v>
      </c>
      <c r="C1110">
        <f ca="1">(1.247 * Table4[[#This Row],[Simulated Live Weights]] ) + 33.009</f>
        <v>336.72048207965173</v>
      </c>
      <c r="D1110">
        <f ca="1">(1.3932*Table4[[#This Row],[Simulated Live Weights]])+5.316</f>
        <v>344.63503515105907</v>
      </c>
      <c r="E1110">
        <f ca="1">Table4[[#This Row],[Apply Machine 1 Model]]+NORMINV(RAND(),0,'Machine 1'!$G$22)</f>
        <v>344.00756732344399</v>
      </c>
      <c r="F1110">
        <f ca="1">Table4[[#This Row],[Simulated Live Weights]]+NORMINV(RAND(),0,'Machine 2'!$G$22)</f>
        <v>237.97860445643698</v>
      </c>
      <c r="H1110">
        <f t="shared" ca="1" si="51"/>
        <v>175.92290027216316</v>
      </c>
      <c r="J1110">
        <f ca="1">Table5[[#This Row],[Apply Oven Model On Half Of Machine 1 And Half Of Machine 2]]+NORMINV(RAND(),0,Oven!$G$22)</f>
        <v>182.09428705305959</v>
      </c>
      <c r="L1110" s="10">
        <f t="shared" ca="1" si="53"/>
        <v>301.59579126375473</v>
      </c>
      <c r="M1110">
        <f ca="1">Table5[[#This Row],[Apply Oven Model On Half Of Machine 1 And Half Of Machine 2]]+NORMINV(RAND(),0,Oven!$G$22)</f>
        <v>177.13802318402091</v>
      </c>
    </row>
    <row r="1111" spans="1:13" x14ac:dyDescent="0.25">
      <c r="A1111">
        <v>1106</v>
      </c>
      <c r="B1111">
        <f t="shared" ca="1" si="52"/>
        <v>288.26827271348066</v>
      </c>
      <c r="C1111">
        <f ca="1">(1.247 * Table4[[#This Row],[Simulated Live Weights]] ) + 33.009</f>
        <v>392.47953607371045</v>
      </c>
      <c r="D1111">
        <f ca="1">(1.3932*Table4[[#This Row],[Simulated Live Weights]])+5.316</f>
        <v>406.93135754442125</v>
      </c>
      <c r="E1111">
        <f ca="1">Table4[[#This Row],[Apply Machine 1 Model]]+NORMINV(RAND(),0,'Machine 1'!$G$22)</f>
        <v>390.57056805175449</v>
      </c>
      <c r="F1111">
        <f ca="1">Table4[[#This Row],[Simulated Live Weights]]+NORMINV(RAND(),0,'Machine 2'!$G$22)</f>
        <v>280.24926918213549</v>
      </c>
      <c r="H1111">
        <f t="shared" ca="1" si="51"/>
        <v>182.35177187994901</v>
      </c>
      <c r="J1111">
        <f ca="1">Table5[[#This Row],[Apply Oven Model On Half Of Machine 1 And Half Of Machine 2]]+NORMINV(RAND(),0,Oven!$G$22)</f>
        <v>184.42295249903796</v>
      </c>
      <c r="L1111" s="11">
        <f t="shared" ca="1" si="53"/>
        <v>270.49365086936677</v>
      </c>
      <c r="M1111">
        <f ca="1">Table5[[#This Row],[Apply Oven Model On Half Of Machine 1 And Half Of Machine 2]]+NORMINV(RAND(),0,Oven!$G$22)</f>
        <v>176.39299800500686</v>
      </c>
    </row>
    <row r="1112" spans="1:13" x14ac:dyDescent="0.25">
      <c r="A1112">
        <v>1107</v>
      </c>
      <c r="B1112">
        <f t="shared" ca="1" si="52"/>
        <v>254.28351507471339</v>
      </c>
      <c r="C1112">
        <f ca="1">(1.247 * Table4[[#This Row],[Simulated Live Weights]] ) + 33.009</f>
        <v>350.10054329816762</v>
      </c>
      <c r="D1112">
        <f ca="1">(1.3932*Table4[[#This Row],[Simulated Live Weights]])+5.316</f>
        <v>359.58379320209065</v>
      </c>
      <c r="E1112">
        <f ca="1">Table4[[#This Row],[Apply Machine 1 Model]]+NORMINV(RAND(),0,'Machine 1'!$G$22)</f>
        <v>344.32319604167617</v>
      </c>
      <c r="F1112">
        <f ca="1">Table4[[#This Row],[Simulated Live Weights]]+NORMINV(RAND(),0,'Machine 2'!$G$22)</f>
        <v>261.69450348400164</v>
      </c>
      <c r="H1112">
        <f t="shared" ca="1" si="51"/>
        <v>180.05265239949651</v>
      </c>
      <c r="J1112">
        <f ca="1">Table5[[#This Row],[Apply Oven Model On Half Of Machine 1 And Half Of Machine 2]]+NORMINV(RAND(),0,Oven!$G$22)</f>
        <v>184.12990212772957</v>
      </c>
      <c r="L1112" s="10">
        <f t="shared" ca="1" si="53"/>
        <v>237.07863594976519</v>
      </c>
      <c r="M1112">
        <f ca="1">Table5[[#This Row],[Apply Oven Model On Half Of Machine 1 And Half Of Machine 2]]+NORMINV(RAND(),0,Oven!$G$22)</f>
        <v>185.37825961423241</v>
      </c>
    </row>
    <row r="1113" spans="1:13" x14ac:dyDescent="0.25">
      <c r="A1113">
        <v>1108</v>
      </c>
      <c r="B1113">
        <f t="shared" ca="1" si="52"/>
        <v>240.43402430760329</v>
      </c>
      <c r="C1113">
        <f ca="1">(1.247 * Table4[[#This Row],[Simulated Live Weights]] ) + 33.009</f>
        <v>332.83022831158132</v>
      </c>
      <c r="D1113">
        <f ca="1">(1.3932*Table4[[#This Row],[Simulated Live Weights]])+5.316</f>
        <v>340.28868266535289</v>
      </c>
      <c r="E1113">
        <f ca="1">Table4[[#This Row],[Apply Machine 1 Model]]+NORMINV(RAND(),0,'Machine 1'!$G$22)</f>
        <v>335.13226356426168</v>
      </c>
      <c r="F1113">
        <f ca="1">Table4[[#This Row],[Simulated Live Weights]]+NORMINV(RAND(),0,'Machine 2'!$G$22)</f>
        <v>245.45125106576617</v>
      </c>
      <c r="H1113">
        <f t="shared" ca="1" si="51"/>
        <v>176.72168835954244</v>
      </c>
      <c r="J1113">
        <f ca="1">Table5[[#This Row],[Apply Oven Model On Half Of Machine 1 And Half Of Machine 2]]+NORMINV(RAND(),0,Oven!$G$22)</f>
        <v>172.38186001646673</v>
      </c>
      <c r="L1113" s="11">
        <f t="shared" ca="1" si="53"/>
        <v>278.62392622880679</v>
      </c>
      <c r="M1113">
        <f ca="1">Table5[[#This Row],[Apply Oven Model On Half Of Machine 1 And Half Of Machine 2]]+NORMINV(RAND(),0,Oven!$G$22)</f>
        <v>170.07285163869204</v>
      </c>
    </row>
    <row r="1114" spans="1:13" x14ac:dyDescent="0.25">
      <c r="A1114">
        <v>1109</v>
      </c>
      <c r="B1114">
        <f t="shared" ca="1" si="52"/>
        <v>266.86143667648457</v>
      </c>
      <c r="C1114">
        <f ca="1">(1.247 * Table4[[#This Row],[Simulated Live Weights]] ) + 33.009</f>
        <v>365.78521153557631</v>
      </c>
      <c r="D1114">
        <f ca="1">(1.3932*Table4[[#This Row],[Simulated Live Weights]])+5.316</f>
        <v>377.10735357767828</v>
      </c>
      <c r="E1114">
        <f ca="1">Table4[[#This Row],[Apply Machine 1 Model]]+NORMINV(RAND(),0,'Machine 1'!$G$22)</f>
        <v>363.04041963027413</v>
      </c>
      <c r="F1114">
        <f ca="1">Table4[[#This Row],[Simulated Live Weights]]+NORMINV(RAND(),0,'Machine 2'!$G$22)</f>
        <v>268.65593189975237</v>
      </c>
      <c r="H1114">
        <f t="shared" ca="1" si="51"/>
        <v>182.59574395679041</v>
      </c>
      <c r="J1114">
        <f ca="1">Table5[[#This Row],[Apply Oven Model On Half Of Machine 1 And Half Of Machine 2]]+NORMINV(RAND(),0,Oven!$G$22)</f>
        <v>179.84323968079474</v>
      </c>
      <c r="L1114" s="10">
        <f t="shared" ca="1" si="53"/>
        <v>195.51077537002951</v>
      </c>
      <c r="M1114">
        <f ca="1">Table5[[#This Row],[Apply Oven Model On Half Of Machine 1 And Half Of Machine 2]]+NORMINV(RAND(),0,Oven!$G$22)</f>
        <v>179.21704152278025</v>
      </c>
    </row>
    <row r="1115" spans="1:13" x14ac:dyDescent="0.25">
      <c r="A1115">
        <v>1110</v>
      </c>
      <c r="B1115">
        <f t="shared" ca="1" si="52"/>
        <v>259.82820519080633</v>
      </c>
      <c r="C1115">
        <f ca="1">(1.247 * Table4[[#This Row],[Simulated Live Weights]] ) + 33.009</f>
        <v>357.01477187293551</v>
      </c>
      <c r="D1115">
        <f ca="1">(1.3932*Table4[[#This Row],[Simulated Live Weights]])+5.316</f>
        <v>367.30865547183134</v>
      </c>
      <c r="E1115">
        <f ca="1">Table4[[#This Row],[Apply Machine 1 Model]]+NORMINV(RAND(),0,'Machine 1'!$G$22)</f>
        <v>351.98780242124315</v>
      </c>
      <c r="F1115">
        <f ca="1">Table4[[#This Row],[Simulated Live Weights]]+NORMINV(RAND(),0,'Machine 2'!$G$22)</f>
        <v>264.70175455555034</v>
      </c>
      <c r="H1115">
        <f t="shared" ca="1" si="51"/>
        <v>180.04518245493813</v>
      </c>
      <c r="J1115">
        <f ca="1">Table5[[#This Row],[Apply Oven Model On Half Of Machine 1 And Half Of Machine 2]]+NORMINV(RAND(),0,Oven!$G$22)</f>
        <v>187.46290981624489</v>
      </c>
      <c r="L1115" s="11">
        <f t="shared" ca="1" si="53"/>
        <v>254.60596250232339</v>
      </c>
      <c r="M1115">
        <f ca="1">Table5[[#This Row],[Apply Oven Model On Half Of Machine 1 And Half Of Machine 2]]+NORMINV(RAND(),0,Oven!$G$22)</f>
        <v>191.88840302099118</v>
      </c>
    </row>
    <row r="1116" spans="1:13" x14ac:dyDescent="0.25">
      <c r="A1116">
        <v>1111</v>
      </c>
      <c r="B1116">
        <f t="shared" ca="1" si="52"/>
        <v>202.26797851859607</v>
      </c>
      <c r="C1116">
        <f ca="1">(1.247 * Table4[[#This Row],[Simulated Live Weights]] ) + 33.009</f>
        <v>285.23716921268931</v>
      </c>
      <c r="D1116">
        <f ca="1">(1.3932*Table4[[#This Row],[Simulated Live Weights]])+5.316</f>
        <v>287.115747672108</v>
      </c>
      <c r="E1116">
        <f ca="1">Table4[[#This Row],[Apply Machine 1 Model]]+NORMINV(RAND(),0,'Machine 1'!$G$22)</f>
        <v>286.06159750615456</v>
      </c>
      <c r="F1116">
        <f ca="1">Table4[[#This Row],[Simulated Live Weights]]+NORMINV(RAND(),0,'Machine 2'!$G$22)</f>
        <v>197.8008661850115</v>
      </c>
      <c r="H1116">
        <f t="shared" ca="1" si="51"/>
        <v>182.21437826771415</v>
      </c>
      <c r="J1116">
        <f ca="1">Table5[[#This Row],[Apply Oven Model On Half Of Machine 1 And Half Of Machine 2]]+NORMINV(RAND(),0,Oven!$G$22)</f>
        <v>178.28020124526404</v>
      </c>
      <c r="L1116" s="10">
        <f t="shared" ca="1" si="53"/>
        <v>248.02134446536542</v>
      </c>
      <c r="M1116">
        <f ca="1">Table5[[#This Row],[Apply Oven Model On Half Of Machine 1 And Half Of Machine 2]]+NORMINV(RAND(),0,Oven!$G$22)</f>
        <v>187.54939054862987</v>
      </c>
    </row>
    <row r="1117" spans="1:13" x14ac:dyDescent="0.25">
      <c r="A1117">
        <v>1112</v>
      </c>
      <c r="B1117">
        <f t="shared" ca="1" si="52"/>
        <v>257.46652630771354</v>
      </c>
      <c r="C1117">
        <f ca="1">(1.247 * Table4[[#This Row],[Simulated Live Weights]] ) + 33.009</f>
        <v>354.06975830571884</v>
      </c>
      <c r="D1117">
        <f ca="1">(1.3932*Table4[[#This Row],[Simulated Live Weights]])+5.316</f>
        <v>364.01836445190645</v>
      </c>
      <c r="E1117">
        <f ca="1">Table4[[#This Row],[Apply Machine 1 Model]]+NORMINV(RAND(),0,'Machine 1'!$G$22)</f>
        <v>358.91122726203412</v>
      </c>
      <c r="F1117">
        <f ca="1">Table4[[#This Row],[Simulated Live Weights]]+NORMINV(RAND(),0,'Machine 2'!$G$22)</f>
        <v>262.15068248633406</v>
      </c>
      <c r="H1117">
        <f t="shared" ca="1" si="51"/>
        <v>181.41044488018852</v>
      </c>
      <c r="J1117">
        <f ca="1">Table5[[#This Row],[Apply Oven Model On Half Of Machine 1 And Half Of Machine 2]]+NORMINV(RAND(),0,Oven!$G$22)</f>
        <v>188.57571023436682</v>
      </c>
      <c r="L1117" s="11">
        <f t="shared" ca="1" si="53"/>
        <v>264.96497948795798</v>
      </c>
      <c r="M1117">
        <f ca="1">Table5[[#This Row],[Apply Oven Model On Half Of Machine 1 And Half Of Machine 2]]+NORMINV(RAND(),0,Oven!$G$22)</f>
        <v>180.14012150768269</v>
      </c>
    </row>
    <row r="1118" spans="1:13" x14ac:dyDescent="0.25">
      <c r="A1118">
        <v>1113</v>
      </c>
      <c r="B1118">
        <f t="shared" ca="1" si="52"/>
        <v>265.47618067948031</v>
      </c>
      <c r="C1118">
        <f ca="1">(1.247 * Table4[[#This Row],[Simulated Live Weights]] ) + 33.009</f>
        <v>364.057797307312</v>
      </c>
      <c r="D1118">
        <f ca="1">(1.3932*Table4[[#This Row],[Simulated Live Weights]])+5.316</f>
        <v>375.17741492265196</v>
      </c>
      <c r="E1118">
        <f ca="1">Table4[[#This Row],[Apply Machine 1 Model]]+NORMINV(RAND(),0,'Machine 1'!$G$22)</f>
        <v>362.52660320531731</v>
      </c>
      <c r="F1118">
        <f ca="1">Table4[[#This Row],[Simulated Live Weights]]+NORMINV(RAND(),0,'Machine 2'!$G$22)</f>
        <v>262.40884294580599</v>
      </c>
      <c r="H1118">
        <f t="shared" ca="1" si="51"/>
        <v>177.8088841875045</v>
      </c>
      <c r="J1118">
        <f ca="1">Table5[[#This Row],[Apply Oven Model On Half Of Machine 1 And Half Of Machine 2]]+NORMINV(RAND(),0,Oven!$G$22)</f>
        <v>176.67638725303445</v>
      </c>
      <c r="L1118" s="10">
        <f t="shared" ca="1" si="53"/>
        <v>261.97907375357755</v>
      </c>
      <c r="M1118">
        <f ca="1">Table5[[#This Row],[Apply Oven Model On Half Of Machine 1 And Half Of Machine 2]]+NORMINV(RAND(),0,Oven!$G$22)</f>
        <v>180.93038845500581</v>
      </c>
    </row>
    <row r="1119" spans="1:13" x14ac:dyDescent="0.25">
      <c r="A1119">
        <v>1114</v>
      </c>
      <c r="B1119">
        <f t="shared" ca="1" si="52"/>
        <v>210.38440804082677</v>
      </c>
      <c r="C1119">
        <f ca="1">(1.247 * Table4[[#This Row],[Simulated Live Weights]] ) + 33.009</f>
        <v>295.35835682691101</v>
      </c>
      <c r="D1119">
        <f ca="1">(1.3932*Table4[[#This Row],[Simulated Live Weights]])+5.316</f>
        <v>298.42355728247981</v>
      </c>
      <c r="E1119">
        <f ca="1">Table4[[#This Row],[Apply Machine 1 Model]]+NORMINV(RAND(),0,'Machine 1'!$G$22)</f>
        <v>309.39100709773362</v>
      </c>
      <c r="F1119">
        <f ca="1">Table4[[#This Row],[Simulated Live Weights]]+NORMINV(RAND(),0,'Machine 2'!$G$22)</f>
        <v>210.63685338305862</v>
      </c>
      <c r="H1119">
        <f t="shared" ca="1" si="51"/>
        <v>177.20936302693644</v>
      </c>
      <c r="J1119">
        <f ca="1">Table5[[#This Row],[Apply Oven Model On Half Of Machine 1 And Half Of Machine 2]]+NORMINV(RAND(),0,Oven!$G$22)</f>
        <v>179.34184577695663</v>
      </c>
      <c r="L1119" s="11">
        <f t="shared" ca="1" si="53"/>
        <v>286.25513779091187</v>
      </c>
      <c r="M1119">
        <f ca="1">Table5[[#This Row],[Apply Oven Model On Half Of Machine 1 And Half Of Machine 2]]+NORMINV(RAND(),0,Oven!$G$22)</f>
        <v>169.83930826300781</v>
      </c>
    </row>
    <row r="1120" spans="1:13" x14ac:dyDescent="0.25">
      <c r="A1120">
        <v>1115</v>
      </c>
      <c r="B1120">
        <f t="shared" ca="1" si="52"/>
        <v>259.27090408303934</v>
      </c>
      <c r="C1120">
        <f ca="1">(1.247 * Table4[[#This Row],[Simulated Live Weights]] ) + 33.009</f>
        <v>356.31981739155009</v>
      </c>
      <c r="D1120">
        <f ca="1">(1.3932*Table4[[#This Row],[Simulated Live Weights]])+5.316</f>
        <v>366.53222356849039</v>
      </c>
      <c r="E1120">
        <f ca="1">Table4[[#This Row],[Apply Machine 1 Model]]+NORMINV(RAND(),0,'Machine 1'!$G$22)</f>
        <v>360.561148656657</v>
      </c>
      <c r="F1120">
        <f ca="1">Table4[[#This Row],[Simulated Live Weights]]+NORMINV(RAND(),0,'Machine 2'!$G$22)</f>
        <v>253.92118844029</v>
      </c>
      <c r="H1120">
        <f t="shared" ca="1" si="51"/>
        <v>177.14956516339231</v>
      </c>
      <c r="J1120">
        <f ca="1">Table5[[#This Row],[Apply Oven Model On Half Of Machine 1 And Half Of Machine 2]]+NORMINV(RAND(),0,Oven!$G$22)</f>
        <v>176.64818824169649</v>
      </c>
      <c r="L1120" s="10">
        <f t="shared" ca="1" si="53"/>
        <v>246.88980184387259</v>
      </c>
      <c r="M1120">
        <f ca="1">Table5[[#This Row],[Apply Oven Model On Half Of Machine 1 And Half Of Machine 2]]+NORMINV(RAND(),0,Oven!$G$22)</f>
        <v>173.00958816450333</v>
      </c>
    </row>
    <row r="1121" spans="1:13" x14ac:dyDescent="0.25">
      <c r="A1121">
        <v>1116</v>
      </c>
      <c r="B1121">
        <f t="shared" ca="1" si="52"/>
        <v>249.26032838168399</v>
      </c>
      <c r="C1121">
        <f ca="1">(1.247 * Table4[[#This Row],[Simulated Live Weights]] ) + 33.009</f>
        <v>343.83662949195997</v>
      </c>
      <c r="D1121">
        <f ca="1">(1.3932*Table4[[#This Row],[Simulated Live Weights]])+5.316</f>
        <v>352.58548950136213</v>
      </c>
      <c r="E1121">
        <f ca="1">Table4[[#This Row],[Apply Machine 1 Model]]+NORMINV(RAND(),0,'Machine 1'!$G$22)</f>
        <v>343.04409044109502</v>
      </c>
      <c r="F1121">
        <f ca="1">Table4[[#This Row],[Simulated Live Weights]]+NORMINV(RAND(),0,'Machine 2'!$G$22)</f>
        <v>239.09367083700903</v>
      </c>
      <c r="H1121">
        <f t="shared" ca="1" si="51"/>
        <v>179.73352808651924</v>
      </c>
      <c r="J1121">
        <f ca="1">Table5[[#This Row],[Apply Oven Model On Half Of Machine 1 And Half Of Machine 2]]+NORMINV(RAND(),0,Oven!$G$22)</f>
        <v>187.41397727940947</v>
      </c>
      <c r="L1121" s="11">
        <f t="shared" ca="1" si="53"/>
        <v>271.37136006344161</v>
      </c>
      <c r="M1121">
        <f ca="1">Table5[[#This Row],[Apply Oven Model On Half Of Machine 1 And Half Of Machine 2]]+NORMINV(RAND(),0,Oven!$G$22)</f>
        <v>173.97490992537999</v>
      </c>
    </row>
    <row r="1122" spans="1:13" x14ac:dyDescent="0.25">
      <c r="A1122">
        <v>1117</v>
      </c>
      <c r="B1122">
        <f t="shared" ca="1" si="52"/>
        <v>255.70153039905492</v>
      </c>
      <c r="C1122">
        <f ca="1">(1.247 * Table4[[#This Row],[Simulated Live Weights]] ) + 33.009</f>
        <v>351.86880840762154</v>
      </c>
      <c r="D1122">
        <f ca="1">(1.3932*Table4[[#This Row],[Simulated Live Weights]])+5.316</f>
        <v>361.55937215196326</v>
      </c>
      <c r="E1122">
        <f ca="1">Table4[[#This Row],[Apply Machine 1 Model]]+NORMINV(RAND(),0,'Machine 1'!$G$22)</f>
        <v>354.97485702559811</v>
      </c>
      <c r="F1122">
        <f ca="1">Table4[[#This Row],[Simulated Live Weights]]+NORMINV(RAND(),0,'Machine 2'!$G$22)</f>
        <v>259.41335748453696</v>
      </c>
      <c r="H1122">
        <f t="shared" ref="H1122:H1185" ca="1" si="54">(-0.1216 * F775) + 209.6</f>
        <v>178.39956348617469</v>
      </c>
      <c r="J1122">
        <f ca="1">Table5[[#This Row],[Apply Oven Model On Half Of Machine 1 And Half Of Machine 2]]+NORMINV(RAND(),0,Oven!$G$22)</f>
        <v>177.98761680407705</v>
      </c>
      <c r="L1122" s="10">
        <f t="shared" ca="1" si="53"/>
        <v>240.20551754133209</v>
      </c>
      <c r="M1122">
        <f ca="1">Table5[[#This Row],[Apply Oven Model On Half Of Machine 1 And Half Of Machine 2]]+NORMINV(RAND(),0,Oven!$G$22)</f>
        <v>178.50195545572873</v>
      </c>
    </row>
    <row r="1123" spans="1:13" x14ac:dyDescent="0.25">
      <c r="A1123">
        <v>1118</v>
      </c>
      <c r="B1123">
        <f t="shared" ca="1" si="52"/>
        <v>207.83538279369375</v>
      </c>
      <c r="C1123">
        <f ca="1">(1.247 * Table4[[#This Row],[Simulated Live Weights]] ) + 33.009</f>
        <v>292.17972234373616</v>
      </c>
      <c r="D1123">
        <f ca="1">(1.3932*Table4[[#This Row],[Simulated Live Weights]])+5.316</f>
        <v>294.87225530817409</v>
      </c>
      <c r="E1123">
        <f ca="1">Table4[[#This Row],[Apply Machine 1 Model]]+NORMINV(RAND(),0,'Machine 1'!$G$22)</f>
        <v>293.03964718877035</v>
      </c>
      <c r="F1123">
        <f ca="1">Table4[[#This Row],[Simulated Live Weights]]+NORMINV(RAND(),0,'Machine 2'!$G$22)</f>
        <v>212.08449030306397</v>
      </c>
      <c r="H1123">
        <f t="shared" ca="1" si="54"/>
        <v>185.14411087799564</v>
      </c>
      <c r="J1123">
        <f ca="1">Table5[[#This Row],[Apply Oven Model On Half Of Machine 1 And Half Of Machine 2]]+NORMINV(RAND(),0,Oven!$G$22)</f>
        <v>185.35349034592656</v>
      </c>
      <c r="L1123" s="11">
        <f t="shared" ca="1" si="53"/>
        <v>265.09368826041629</v>
      </c>
      <c r="M1123">
        <f ca="1">Table5[[#This Row],[Apply Oven Model On Half Of Machine 1 And Half Of Machine 2]]+NORMINV(RAND(),0,Oven!$G$22)</f>
        <v>186.00904928206316</v>
      </c>
    </row>
    <row r="1124" spans="1:13" x14ac:dyDescent="0.25">
      <c r="A1124">
        <v>1119</v>
      </c>
      <c r="B1124">
        <f t="shared" ca="1" si="52"/>
        <v>238.59119590575395</v>
      </c>
      <c r="C1124">
        <f ca="1">(1.247 * Table4[[#This Row],[Simulated Live Weights]] ) + 33.009</f>
        <v>330.53222129447522</v>
      </c>
      <c r="D1124">
        <f ca="1">(1.3932*Table4[[#This Row],[Simulated Live Weights]])+5.316</f>
        <v>337.7212541358964</v>
      </c>
      <c r="E1124">
        <f ca="1">Table4[[#This Row],[Apply Machine 1 Model]]+NORMINV(RAND(),0,'Machine 1'!$G$22)</f>
        <v>322.84649453684932</v>
      </c>
      <c r="F1124">
        <f ca="1">Table4[[#This Row],[Simulated Live Weights]]+NORMINV(RAND(),0,'Machine 2'!$G$22)</f>
        <v>240.53179296094663</v>
      </c>
      <c r="H1124">
        <f t="shared" ca="1" si="54"/>
        <v>178.79053590647268</v>
      </c>
      <c r="J1124">
        <f ca="1">Table5[[#This Row],[Apply Oven Model On Half Of Machine 1 And Half Of Machine 2]]+NORMINV(RAND(),0,Oven!$G$22)</f>
        <v>178.45325433921101</v>
      </c>
      <c r="L1124" s="10">
        <f t="shared" ca="1" si="53"/>
        <v>278.23727750017747</v>
      </c>
      <c r="M1124">
        <f ca="1">Table5[[#This Row],[Apply Oven Model On Half Of Machine 1 And Half Of Machine 2]]+NORMINV(RAND(),0,Oven!$G$22)</f>
        <v>167.68359167324297</v>
      </c>
    </row>
    <row r="1125" spans="1:13" x14ac:dyDescent="0.25">
      <c r="A1125">
        <v>1120</v>
      </c>
      <c r="B1125">
        <f t="shared" ca="1" si="52"/>
        <v>243.81171925895856</v>
      </c>
      <c r="C1125">
        <f ca="1">(1.247 * Table4[[#This Row],[Simulated Live Weights]] ) + 33.009</f>
        <v>337.04221391592137</v>
      </c>
      <c r="D1125">
        <f ca="1">(1.3932*Table4[[#This Row],[Simulated Live Weights]])+5.316</f>
        <v>344.99448727158102</v>
      </c>
      <c r="E1125">
        <f ca="1">Table4[[#This Row],[Apply Machine 1 Model]]+NORMINV(RAND(),0,'Machine 1'!$G$22)</f>
        <v>334.4411839672041</v>
      </c>
      <c r="F1125">
        <f ca="1">Table4[[#This Row],[Simulated Live Weights]]+NORMINV(RAND(),0,'Machine 2'!$G$22)</f>
        <v>242.50857089034227</v>
      </c>
      <c r="H1125">
        <f t="shared" ca="1" si="54"/>
        <v>179.62311427392871</v>
      </c>
      <c r="J1125">
        <f ca="1">Table5[[#This Row],[Apply Oven Model On Half Of Machine 1 And Half Of Machine 2]]+NORMINV(RAND(),0,Oven!$G$22)</f>
        <v>172.19543772195405</v>
      </c>
      <c r="L1125" s="11">
        <f t="shared" ca="1" si="53"/>
        <v>266.91583152037862</v>
      </c>
      <c r="M1125">
        <f ca="1">Table5[[#This Row],[Apply Oven Model On Half Of Machine 1 And Half Of Machine 2]]+NORMINV(RAND(),0,Oven!$G$22)</f>
        <v>178.79068522718995</v>
      </c>
    </row>
    <row r="1126" spans="1:13" x14ac:dyDescent="0.25">
      <c r="A1126">
        <v>1121</v>
      </c>
      <c r="B1126">
        <f t="shared" ca="1" si="52"/>
        <v>254.87241087640095</v>
      </c>
      <c r="C1126">
        <f ca="1">(1.247 * Table4[[#This Row],[Simulated Live Weights]] ) + 33.009</f>
        <v>350.83489636287203</v>
      </c>
      <c r="D1126">
        <f ca="1">(1.3932*Table4[[#This Row],[Simulated Live Weights]])+5.316</f>
        <v>360.40424283300177</v>
      </c>
      <c r="E1126">
        <f ca="1">Table4[[#This Row],[Apply Machine 1 Model]]+NORMINV(RAND(),0,'Machine 1'!$G$22)</f>
        <v>350.76047235226974</v>
      </c>
      <c r="F1126">
        <f ca="1">Table4[[#This Row],[Simulated Live Weights]]+NORMINV(RAND(),0,'Machine 2'!$G$22)</f>
        <v>258.70519845001286</v>
      </c>
      <c r="H1126">
        <f t="shared" ca="1" si="54"/>
        <v>182.32008155329265</v>
      </c>
      <c r="J1126">
        <f ca="1">Table5[[#This Row],[Apply Oven Model On Half Of Machine 1 And Half Of Machine 2]]+NORMINV(RAND(),0,Oven!$G$22)</f>
        <v>177.35060623371683</v>
      </c>
      <c r="L1126" s="10">
        <f t="shared" ca="1" si="53"/>
        <v>226.80217970034022</v>
      </c>
      <c r="M1126">
        <f ca="1">Table5[[#This Row],[Apply Oven Model On Half Of Machine 1 And Half Of Machine 2]]+NORMINV(RAND(),0,Oven!$G$22)</f>
        <v>185.89724015669037</v>
      </c>
    </row>
    <row r="1127" spans="1:13" x14ac:dyDescent="0.25">
      <c r="A1127">
        <v>1122</v>
      </c>
      <c r="B1127">
        <f t="shared" ca="1" si="52"/>
        <v>272.37101329821775</v>
      </c>
      <c r="C1127">
        <f ca="1">(1.247 * Table4[[#This Row],[Simulated Live Weights]] ) + 33.009</f>
        <v>372.65565358287756</v>
      </c>
      <c r="D1127">
        <f ca="1">(1.3932*Table4[[#This Row],[Simulated Live Weights]])+5.316</f>
        <v>384.78329572707696</v>
      </c>
      <c r="E1127">
        <f ca="1">Table4[[#This Row],[Apply Machine 1 Model]]+NORMINV(RAND(),0,'Machine 1'!$G$22)</f>
        <v>372.12385384088594</v>
      </c>
      <c r="F1127">
        <f ca="1">Table4[[#This Row],[Simulated Live Weights]]+NORMINV(RAND(),0,'Machine 2'!$G$22)</f>
        <v>265.64925241118192</v>
      </c>
      <c r="H1127">
        <f t="shared" ca="1" si="54"/>
        <v>179.78795689564444</v>
      </c>
      <c r="J1127">
        <f ca="1">Table5[[#This Row],[Apply Oven Model On Half Of Machine 1 And Half Of Machine 2]]+NORMINV(RAND(),0,Oven!$G$22)</f>
        <v>179.54249079452617</v>
      </c>
      <c r="L1127" s="11">
        <f t="shared" ca="1" si="53"/>
        <v>244.19095889500286</v>
      </c>
      <c r="M1127">
        <f ca="1">Table5[[#This Row],[Apply Oven Model On Half Of Machine 1 And Half Of Machine 2]]+NORMINV(RAND(),0,Oven!$G$22)</f>
        <v>181.7693708094265</v>
      </c>
    </row>
    <row r="1128" spans="1:13" x14ac:dyDescent="0.25">
      <c r="A1128">
        <v>1123</v>
      </c>
      <c r="B1128">
        <f t="shared" ca="1" si="52"/>
        <v>273.87496676503667</v>
      </c>
      <c r="C1128">
        <f ca="1">(1.247 * Table4[[#This Row],[Simulated Live Weights]] ) + 33.009</f>
        <v>374.53108355600079</v>
      </c>
      <c r="D1128">
        <f ca="1">(1.3932*Table4[[#This Row],[Simulated Live Weights]])+5.316</f>
        <v>386.87860369704907</v>
      </c>
      <c r="E1128">
        <f ca="1">Table4[[#This Row],[Apply Machine 1 Model]]+NORMINV(RAND(),0,'Machine 1'!$G$22)</f>
        <v>379.43375619831585</v>
      </c>
      <c r="F1128">
        <f ca="1">Table4[[#This Row],[Simulated Live Weights]]+NORMINV(RAND(),0,'Machine 2'!$G$22)</f>
        <v>283.06729570780686</v>
      </c>
      <c r="H1128">
        <f t="shared" ca="1" si="54"/>
        <v>177.92498445558343</v>
      </c>
      <c r="J1128">
        <f ca="1">Table5[[#This Row],[Apply Oven Model On Half Of Machine 1 And Half Of Machine 2]]+NORMINV(RAND(),0,Oven!$G$22)</f>
        <v>176.7718751754656</v>
      </c>
      <c r="L1128" s="10">
        <f t="shared" ca="1" si="53"/>
        <v>201.28603886250579</v>
      </c>
      <c r="M1128">
        <f ca="1">Table5[[#This Row],[Apply Oven Model On Half Of Machine 1 And Half Of Machine 2]]+NORMINV(RAND(),0,Oven!$G$22)</f>
        <v>186.83920078007898</v>
      </c>
    </row>
    <row r="1129" spans="1:13" x14ac:dyDescent="0.25">
      <c r="A1129">
        <v>1124</v>
      </c>
      <c r="B1129">
        <f t="shared" ca="1" si="52"/>
        <v>274.61620855443078</v>
      </c>
      <c r="C1129">
        <f ca="1">(1.247 * Table4[[#This Row],[Simulated Live Weights]] ) + 33.009</f>
        <v>375.45541206737522</v>
      </c>
      <c r="D1129">
        <f ca="1">(1.3932*Table4[[#This Row],[Simulated Live Weights]])+5.316</f>
        <v>387.91130175803295</v>
      </c>
      <c r="E1129">
        <f ca="1">Table4[[#This Row],[Apply Machine 1 Model]]+NORMINV(RAND(),0,'Machine 1'!$G$22)</f>
        <v>382.72464247977916</v>
      </c>
      <c r="F1129">
        <f ca="1">Table4[[#This Row],[Simulated Live Weights]]+NORMINV(RAND(),0,'Machine 2'!$G$22)</f>
        <v>275.5196151387965</v>
      </c>
      <c r="H1129">
        <f t="shared" ca="1" si="54"/>
        <v>181.28660368574606</v>
      </c>
      <c r="J1129">
        <f ca="1">Table5[[#This Row],[Apply Oven Model On Half Of Machine 1 And Half Of Machine 2]]+NORMINV(RAND(),0,Oven!$G$22)</f>
        <v>183.40576711729423</v>
      </c>
      <c r="L1129" s="11">
        <f t="shared" ca="1" si="53"/>
        <v>275.04637045781817</v>
      </c>
      <c r="M1129">
        <f ca="1">Table5[[#This Row],[Apply Oven Model On Half Of Machine 1 And Half Of Machine 2]]+NORMINV(RAND(),0,Oven!$G$22)</f>
        <v>173.6627301709014</v>
      </c>
    </row>
    <row r="1130" spans="1:13" x14ac:dyDescent="0.25">
      <c r="A1130">
        <v>1125</v>
      </c>
      <c r="B1130">
        <f t="shared" ca="1" si="52"/>
        <v>272.75819941838108</v>
      </c>
      <c r="C1130">
        <f ca="1">(1.247 * Table4[[#This Row],[Simulated Live Weights]] ) + 33.009</f>
        <v>373.13847467472124</v>
      </c>
      <c r="D1130">
        <f ca="1">(1.3932*Table4[[#This Row],[Simulated Live Weights]])+5.316</f>
        <v>385.32272342968849</v>
      </c>
      <c r="E1130">
        <f ca="1">Table4[[#This Row],[Apply Machine 1 Model]]+NORMINV(RAND(),0,'Machine 1'!$G$22)</f>
        <v>375.11127938390672</v>
      </c>
      <c r="F1130">
        <f ca="1">Table4[[#This Row],[Simulated Live Weights]]+NORMINV(RAND(),0,'Machine 2'!$G$22)</f>
        <v>281.08992109528833</v>
      </c>
      <c r="H1130">
        <f t="shared" ca="1" si="54"/>
        <v>181.9893871842076</v>
      </c>
      <c r="J1130">
        <f ca="1">Table5[[#This Row],[Apply Oven Model On Half Of Machine 1 And Half Of Machine 2]]+NORMINV(RAND(),0,Oven!$G$22)</f>
        <v>188.37291134050551</v>
      </c>
      <c r="L1130" s="10">
        <f t="shared" ca="1" si="53"/>
        <v>237.54005324693696</v>
      </c>
      <c r="M1130">
        <f ca="1">Table5[[#This Row],[Apply Oven Model On Half Of Machine 1 And Half Of Machine 2]]+NORMINV(RAND(),0,Oven!$G$22)</f>
        <v>180.54073248765732</v>
      </c>
    </row>
    <row r="1131" spans="1:13" x14ac:dyDescent="0.25">
      <c r="A1131">
        <v>1126</v>
      </c>
      <c r="B1131">
        <f t="shared" ca="1" si="52"/>
        <v>273.17543215819995</v>
      </c>
      <c r="C1131">
        <f ca="1">(1.247 * Table4[[#This Row],[Simulated Live Weights]] ) + 33.009</f>
        <v>373.65876390127539</v>
      </c>
      <c r="D1131">
        <f ca="1">(1.3932*Table4[[#This Row],[Simulated Live Weights]])+5.316</f>
        <v>385.90401208280417</v>
      </c>
      <c r="E1131">
        <f ca="1">Table4[[#This Row],[Apply Machine 1 Model]]+NORMINV(RAND(),0,'Machine 1'!$G$22)</f>
        <v>377.21943404686925</v>
      </c>
      <c r="F1131">
        <f ca="1">Table4[[#This Row],[Simulated Live Weights]]+NORMINV(RAND(),0,'Machine 2'!$G$22)</f>
        <v>275.87864527690368</v>
      </c>
      <c r="H1131">
        <f t="shared" ca="1" si="54"/>
        <v>183.23997198911874</v>
      </c>
      <c r="J1131">
        <f ca="1">Table5[[#This Row],[Apply Oven Model On Half Of Machine 1 And Half Of Machine 2]]+NORMINV(RAND(),0,Oven!$G$22)</f>
        <v>186.48935127155286</v>
      </c>
      <c r="L1131" s="11">
        <f t="shared" ca="1" si="53"/>
        <v>257.90204301805039</v>
      </c>
      <c r="M1131">
        <f ca="1">Table5[[#This Row],[Apply Oven Model On Half Of Machine 1 And Half Of Machine 2]]+NORMINV(RAND(),0,Oven!$G$22)</f>
        <v>184.65259793117025</v>
      </c>
    </row>
    <row r="1132" spans="1:13" x14ac:dyDescent="0.25">
      <c r="A1132">
        <v>1127</v>
      </c>
      <c r="B1132">
        <f t="shared" ca="1" si="52"/>
        <v>230.66442384283101</v>
      </c>
      <c r="C1132">
        <f ca="1">(1.247 * Table4[[#This Row],[Simulated Live Weights]] ) + 33.009</f>
        <v>320.64753653201029</v>
      </c>
      <c r="D1132">
        <f ca="1">(1.3932*Table4[[#This Row],[Simulated Live Weights]])+5.316</f>
        <v>326.67767529783214</v>
      </c>
      <c r="E1132">
        <f ca="1">Table4[[#This Row],[Apply Machine 1 Model]]+NORMINV(RAND(),0,'Machine 1'!$G$22)</f>
        <v>319.10542407016487</v>
      </c>
      <c r="F1132">
        <f ca="1">Table4[[#This Row],[Simulated Live Weights]]+NORMINV(RAND(),0,'Machine 2'!$G$22)</f>
        <v>229.70397552725672</v>
      </c>
      <c r="H1132">
        <f t="shared" ca="1" si="54"/>
        <v>177.24900427931294</v>
      </c>
      <c r="J1132">
        <f ca="1">Table5[[#This Row],[Apply Oven Model On Half Of Machine 1 And Half Of Machine 2]]+NORMINV(RAND(),0,Oven!$G$22)</f>
        <v>172.07651729059805</v>
      </c>
      <c r="L1132" s="10">
        <f t="shared" ca="1" si="53"/>
        <v>227.43231428176568</v>
      </c>
      <c r="M1132">
        <f ca="1">Table5[[#This Row],[Apply Oven Model On Half Of Machine 1 And Half Of Machine 2]]+NORMINV(RAND(),0,Oven!$G$22)</f>
        <v>179.25137155568103</v>
      </c>
    </row>
    <row r="1133" spans="1:13" x14ac:dyDescent="0.25">
      <c r="A1133">
        <v>1128</v>
      </c>
      <c r="B1133">
        <f t="shared" ca="1" si="52"/>
        <v>274.56631802777588</v>
      </c>
      <c r="C1133">
        <f ca="1">(1.247 * Table4[[#This Row],[Simulated Live Weights]] ) + 33.009</f>
        <v>375.39319858063658</v>
      </c>
      <c r="D1133">
        <f ca="1">(1.3932*Table4[[#This Row],[Simulated Live Weights]])+5.316</f>
        <v>387.84179427629732</v>
      </c>
      <c r="E1133">
        <f ca="1">Table4[[#This Row],[Apply Machine 1 Model]]+NORMINV(RAND(),0,'Machine 1'!$G$22)</f>
        <v>368.23424848920178</v>
      </c>
      <c r="F1133">
        <f ca="1">Table4[[#This Row],[Simulated Live Weights]]+NORMINV(RAND(),0,'Machine 2'!$G$22)</f>
        <v>270.89726117423487</v>
      </c>
      <c r="H1133">
        <f t="shared" ca="1" si="54"/>
        <v>182.88267109886078</v>
      </c>
      <c r="J1133">
        <f ca="1">Table5[[#This Row],[Apply Oven Model On Half Of Machine 1 And Half Of Machine 2]]+NORMINV(RAND(),0,Oven!$G$22)</f>
        <v>184.36760652379206</v>
      </c>
      <c r="L1133" s="11">
        <f t="shared" ca="1" si="53"/>
        <v>307.01074949693344</v>
      </c>
      <c r="M1133">
        <f ca="1">Table5[[#This Row],[Apply Oven Model On Half Of Machine 1 And Half Of Machine 2]]+NORMINV(RAND(),0,Oven!$G$22)</f>
        <v>183.44873381410645</v>
      </c>
    </row>
    <row r="1134" spans="1:13" x14ac:dyDescent="0.25">
      <c r="A1134">
        <v>1129</v>
      </c>
      <c r="B1134">
        <f t="shared" ca="1" si="52"/>
        <v>233.40827481867157</v>
      </c>
      <c r="C1134">
        <f ca="1">(1.247 * Table4[[#This Row],[Simulated Live Weights]] ) + 33.009</f>
        <v>324.06911869888347</v>
      </c>
      <c r="D1134">
        <f ca="1">(1.3932*Table4[[#This Row],[Simulated Live Weights]])+5.316</f>
        <v>330.50040847737318</v>
      </c>
      <c r="E1134">
        <f ca="1">Table4[[#This Row],[Apply Machine 1 Model]]+NORMINV(RAND(),0,'Machine 1'!$G$22)</f>
        <v>326.74199456530516</v>
      </c>
      <c r="F1134">
        <f ca="1">Table4[[#This Row],[Simulated Live Weights]]+NORMINV(RAND(),0,'Machine 2'!$G$22)</f>
        <v>240.34554041263317</v>
      </c>
      <c r="H1134">
        <f t="shared" ca="1" si="54"/>
        <v>172.06308567061782</v>
      </c>
      <c r="J1134">
        <f ca="1">Table5[[#This Row],[Apply Oven Model On Half Of Machine 1 And Half Of Machine 2]]+NORMINV(RAND(),0,Oven!$G$22)</f>
        <v>183.08852689048464</v>
      </c>
      <c r="L1134" s="10">
        <f t="shared" ca="1" si="53"/>
        <v>271.97552346470314</v>
      </c>
      <c r="M1134">
        <f ca="1">Table5[[#This Row],[Apply Oven Model On Half Of Machine 1 And Half Of Machine 2]]+NORMINV(RAND(),0,Oven!$G$22)</f>
        <v>166.54828433723941</v>
      </c>
    </row>
    <row r="1135" spans="1:13" x14ac:dyDescent="0.25">
      <c r="A1135">
        <v>1130</v>
      </c>
      <c r="B1135">
        <f t="shared" ca="1" si="52"/>
        <v>225.10073094083106</v>
      </c>
      <c r="C1135">
        <f ca="1">(1.247 * Table4[[#This Row],[Simulated Live Weights]] ) + 33.009</f>
        <v>313.70961148321635</v>
      </c>
      <c r="D1135">
        <f ca="1">(1.3932*Table4[[#This Row],[Simulated Live Weights]])+5.316</f>
        <v>318.92633834676582</v>
      </c>
      <c r="E1135">
        <f ca="1">Table4[[#This Row],[Apply Machine 1 Model]]+NORMINV(RAND(),0,'Machine 1'!$G$22)</f>
        <v>316.62974525524805</v>
      </c>
      <c r="F1135">
        <f ca="1">Table4[[#This Row],[Simulated Live Weights]]+NORMINV(RAND(),0,'Machine 2'!$G$22)</f>
        <v>217.08474807324296</v>
      </c>
      <c r="H1135">
        <f t="shared" ca="1" si="54"/>
        <v>184.60399773459113</v>
      </c>
      <c r="J1135">
        <f ca="1">Table5[[#This Row],[Apply Oven Model On Half Of Machine 1 And Half Of Machine 2]]+NORMINV(RAND(),0,Oven!$G$22)</f>
        <v>179.35738060169331</v>
      </c>
      <c r="L1135" s="11">
        <f t="shared" ca="1" si="53"/>
        <v>220.61542674750385</v>
      </c>
      <c r="M1135">
        <f ca="1">Table5[[#This Row],[Apply Oven Model On Half Of Machine 1 And Half Of Machine 2]]+NORMINV(RAND(),0,Oven!$G$22)</f>
        <v>179.61819567142837</v>
      </c>
    </row>
    <row r="1136" spans="1:13" x14ac:dyDescent="0.25">
      <c r="A1136">
        <v>1131</v>
      </c>
      <c r="B1136">
        <f t="shared" ca="1" si="52"/>
        <v>207.14975298276525</v>
      </c>
      <c r="C1136">
        <f ca="1">(1.247 * Table4[[#This Row],[Simulated Live Weights]] ) + 33.009</f>
        <v>291.3247419695083</v>
      </c>
      <c r="D1136">
        <f ca="1">(1.3932*Table4[[#This Row],[Simulated Live Weights]])+5.316</f>
        <v>293.91703585558849</v>
      </c>
      <c r="E1136">
        <f ca="1">Table4[[#This Row],[Apply Machine 1 Model]]+NORMINV(RAND(),0,'Machine 1'!$G$22)</f>
        <v>286.50771428703246</v>
      </c>
      <c r="F1136">
        <f ca="1">Table4[[#This Row],[Simulated Live Weights]]+NORMINV(RAND(),0,'Machine 2'!$G$22)</f>
        <v>203.07281894441027</v>
      </c>
      <c r="H1136">
        <f t="shared" ca="1" si="54"/>
        <v>179.99431689081842</v>
      </c>
      <c r="J1136">
        <f ca="1">Table5[[#This Row],[Apply Oven Model On Half Of Machine 1 And Half Of Machine 2]]+NORMINV(RAND(),0,Oven!$G$22)</f>
        <v>180.33025138655302</v>
      </c>
      <c r="L1136" s="10">
        <f t="shared" ca="1" si="53"/>
        <v>223.17509311485696</v>
      </c>
      <c r="M1136">
        <f ca="1">Table5[[#This Row],[Apply Oven Model On Half Of Machine 1 And Half Of Machine 2]]+NORMINV(RAND(),0,Oven!$G$22)</f>
        <v>179.78458796115666</v>
      </c>
    </row>
    <row r="1137" spans="1:13" x14ac:dyDescent="0.25">
      <c r="A1137">
        <v>1132</v>
      </c>
      <c r="B1137">
        <f t="shared" ca="1" si="52"/>
        <v>253.6731574607027</v>
      </c>
      <c r="C1137">
        <f ca="1">(1.247 * Table4[[#This Row],[Simulated Live Weights]] ) + 33.009</f>
        <v>349.33942735349632</v>
      </c>
      <c r="D1137">
        <f ca="1">(1.3932*Table4[[#This Row],[Simulated Live Weights]])+5.316</f>
        <v>358.73344297425098</v>
      </c>
      <c r="E1137">
        <f ca="1">Table4[[#This Row],[Apply Machine 1 Model]]+NORMINV(RAND(),0,'Machine 1'!$G$22)</f>
        <v>346.39251780749913</v>
      </c>
      <c r="F1137">
        <f ca="1">Table4[[#This Row],[Simulated Live Weights]]+NORMINV(RAND(),0,'Machine 2'!$G$22)</f>
        <v>253.82332873484754</v>
      </c>
      <c r="H1137">
        <f t="shared" ca="1" si="54"/>
        <v>170.49671747952982</v>
      </c>
      <c r="J1137">
        <f ca="1">Table5[[#This Row],[Apply Oven Model On Half Of Machine 1 And Half Of Machine 2]]+NORMINV(RAND(),0,Oven!$G$22)</f>
        <v>175.80395782442307</v>
      </c>
      <c r="L1137" s="11">
        <f t="shared" ca="1" si="53"/>
        <v>278.84776926173532</v>
      </c>
      <c r="M1137">
        <f ca="1">Table5[[#This Row],[Apply Oven Model On Half Of Machine 1 And Half Of Machine 2]]+NORMINV(RAND(),0,Oven!$G$22)</f>
        <v>164.08292527931502</v>
      </c>
    </row>
    <row r="1138" spans="1:13" x14ac:dyDescent="0.25">
      <c r="A1138">
        <v>1133</v>
      </c>
      <c r="B1138">
        <f t="shared" ca="1" si="52"/>
        <v>246.08253741747066</v>
      </c>
      <c r="C1138">
        <f ca="1">(1.247 * Table4[[#This Row],[Simulated Live Weights]] ) + 33.009</f>
        <v>339.87392415958595</v>
      </c>
      <c r="D1138">
        <f ca="1">(1.3932*Table4[[#This Row],[Simulated Live Weights]])+5.316</f>
        <v>348.1581911300201</v>
      </c>
      <c r="E1138">
        <f ca="1">Table4[[#This Row],[Apply Machine 1 Model]]+NORMINV(RAND(),0,'Machine 1'!$G$22)</f>
        <v>337.47796837865639</v>
      </c>
      <c r="F1138">
        <f ca="1">Table4[[#This Row],[Simulated Live Weights]]+NORMINV(RAND(),0,'Machine 2'!$G$22)</f>
        <v>238.79189281028926</v>
      </c>
      <c r="H1138">
        <f t="shared" ca="1" si="54"/>
        <v>183.30489974542442</v>
      </c>
      <c r="J1138">
        <f ca="1">Table5[[#This Row],[Apply Oven Model On Half Of Machine 1 And Half Of Machine 2]]+NORMINV(RAND(),0,Oven!$G$22)</f>
        <v>188.20837616385754</v>
      </c>
      <c r="L1138" s="10">
        <f t="shared" ca="1" si="53"/>
        <v>281.13607541848955</v>
      </c>
      <c r="M1138">
        <f ca="1">Table5[[#This Row],[Apply Oven Model On Half Of Machine 1 And Half Of Machine 2]]+NORMINV(RAND(),0,Oven!$G$22)</f>
        <v>178.4664374672179</v>
      </c>
    </row>
    <row r="1139" spans="1:13" x14ac:dyDescent="0.25">
      <c r="A1139">
        <v>1134</v>
      </c>
      <c r="B1139">
        <f t="shared" ca="1" si="52"/>
        <v>185.41487712848411</v>
      </c>
      <c r="C1139">
        <f ca="1">(1.247 * Table4[[#This Row],[Simulated Live Weights]] ) + 33.009</f>
        <v>264.22135177921973</v>
      </c>
      <c r="D1139">
        <f ca="1">(1.3932*Table4[[#This Row],[Simulated Live Weights]])+5.316</f>
        <v>263.63600681540402</v>
      </c>
      <c r="E1139">
        <f ca="1">Table4[[#This Row],[Apply Machine 1 Model]]+NORMINV(RAND(),0,'Machine 1'!$G$22)</f>
        <v>261.763672129741</v>
      </c>
      <c r="F1139">
        <f ca="1">Table4[[#This Row],[Simulated Live Weights]]+NORMINV(RAND(),0,'Machine 2'!$G$22)</f>
        <v>189.06539681113085</v>
      </c>
      <c r="H1139">
        <f t="shared" ca="1" si="54"/>
        <v>177.07801882396703</v>
      </c>
      <c r="J1139">
        <f ca="1">Table5[[#This Row],[Apply Oven Model On Half Of Machine 1 And Half Of Machine 2]]+NORMINV(RAND(),0,Oven!$G$22)</f>
        <v>174.73273325311709</v>
      </c>
      <c r="L1139" s="11">
        <f t="shared" ca="1" si="53"/>
        <v>256.46246473572802</v>
      </c>
      <c r="M1139">
        <f ca="1">Table5[[#This Row],[Apply Oven Model On Half Of Machine 1 And Half Of Machine 2]]+NORMINV(RAND(),0,Oven!$G$22)</f>
        <v>179.48478427762777</v>
      </c>
    </row>
    <row r="1140" spans="1:13" x14ac:dyDescent="0.25">
      <c r="A1140">
        <v>1135</v>
      </c>
      <c r="B1140">
        <f t="shared" ca="1" si="52"/>
        <v>244.18022080524605</v>
      </c>
      <c r="C1140">
        <f ca="1">(1.247 * Table4[[#This Row],[Simulated Live Weights]] ) + 33.009</f>
        <v>337.50173534414188</v>
      </c>
      <c r="D1140">
        <f ca="1">(1.3932*Table4[[#This Row],[Simulated Live Weights]])+5.316</f>
        <v>345.50788362586877</v>
      </c>
      <c r="E1140">
        <f ca="1">Table4[[#This Row],[Apply Machine 1 Model]]+NORMINV(RAND(),0,'Machine 1'!$G$22)</f>
        <v>339.43431995758203</v>
      </c>
      <c r="F1140">
        <f ca="1">Table4[[#This Row],[Simulated Live Weights]]+NORMINV(RAND(),0,'Machine 2'!$G$22)</f>
        <v>243.22156760487331</v>
      </c>
      <c r="H1140">
        <f t="shared" ca="1" si="54"/>
        <v>177.40329735681195</v>
      </c>
      <c r="J1140">
        <f ca="1">Table5[[#This Row],[Apply Oven Model On Half Of Machine 1 And Half Of Machine 2]]+NORMINV(RAND(),0,Oven!$G$22)</f>
        <v>179.97997087074447</v>
      </c>
      <c r="L1140" s="10">
        <f t="shared" ca="1" si="53"/>
        <v>304.46982255618832</v>
      </c>
      <c r="M1140">
        <f ca="1">Table5[[#This Row],[Apply Oven Model On Half Of Machine 1 And Half Of Machine 2]]+NORMINV(RAND(),0,Oven!$G$22)</f>
        <v>178.34926362234376</v>
      </c>
    </row>
    <row r="1141" spans="1:13" x14ac:dyDescent="0.25">
      <c r="A1141">
        <v>1136</v>
      </c>
      <c r="B1141">
        <f t="shared" ca="1" si="52"/>
        <v>254.37446742083497</v>
      </c>
      <c r="C1141">
        <f ca="1">(1.247 * Table4[[#This Row],[Simulated Live Weights]] ) + 33.009</f>
        <v>350.21396087378128</v>
      </c>
      <c r="D1141">
        <f ca="1">(1.3932*Table4[[#This Row],[Simulated Live Weights]])+5.316</f>
        <v>359.71050801070726</v>
      </c>
      <c r="E1141">
        <f ca="1">Table4[[#This Row],[Apply Machine 1 Model]]+NORMINV(RAND(),0,'Machine 1'!$G$22)</f>
        <v>348.94518206050907</v>
      </c>
      <c r="F1141">
        <f ca="1">Table4[[#This Row],[Simulated Live Weights]]+NORMINV(RAND(),0,'Machine 2'!$G$22)</f>
        <v>248.47210122845058</v>
      </c>
      <c r="H1141">
        <f t="shared" ca="1" si="54"/>
        <v>178.56531956348221</v>
      </c>
      <c r="J1141">
        <f ca="1">Table5[[#This Row],[Apply Oven Model On Half Of Machine 1 And Half Of Machine 2]]+NORMINV(RAND(),0,Oven!$G$22)</f>
        <v>174.39233600815891</v>
      </c>
      <c r="L1141" s="11">
        <f t="shared" ca="1" si="53"/>
        <v>252.3213185891851</v>
      </c>
      <c r="M1141">
        <f ca="1">Table5[[#This Row],[Apply Oven Model On Half Of Machine 1 And Half Of Machine 2]]+NORMINV(RAND(),0,Oven!$G$22)</f>
        <v>179.99880033984107</v>
      </c>
    </row>
    <row r="1142" spans="1:13" x14ac:dyDescent="0.25">
      <c r="A1142">
        <v>1137</v>
      </c>
      <c r="B1142">
        <f t="shared" ca="1" si="52"/>
        <v>254.59404219492029</v>
      </c>
      <c r="C1142">
        <f ca="1">(1.247 * Table4[[#This Row],[Simulated Live Weights]] ) + 33.009</f>
        <v>350.48777061706562</v>
      </c>
      <c r="D1142">
        <f ca="1">(1.3932*Table4[[#This Row],[Simulated Live Weights]])+5.316</f>
        <v>360.01641958596292</v>
      </c>
      <c r="E1142">
        <f ca="1">Table4[[#This Row],[Apply Machine 1 Model]]+NORMINV(RAND(),0,'Machine 1'!$G$22)</f>
        <v>348.88004423357177</v>
      </c>
      <c r="F1142">
        <f ca="1">Table4[[#This Row],[Simulated Live Weights]]+NORMINV(RAND(),0,'Machine 2'!$G$22)</f>
        <v>252.0060576360091</v>
      </c>
      <c r="H1142">
        <f t="shared" ca="1" si="54"/>
        <v>174.42250955230432</v>
      </c>
      <c r="J1142">
        <f ca="1">Table5[[#This Row],[Apply Oven Model On Half Of Machine 1 And Half Of Machine 2]]+NORMINV(RAND(),0,Oven!$G$22)</f>
        <v>174.14963112310699</v>
      </c>
      <c r="L1142" s="10">
        <f t="shared" ca="1" si="53"/>
        <v>256.796024817979</v>
      </c>
      <c r="M1142">
        <f ca="1">Table5[[#This Row],[Apply Oven Model On Half Of Machine 1 And Half Of Machine 2]]+NORMINV(RAND(),0,Oven!$G$22)</f>
        <v>171.21115068254991</v>
      </c>
    </row>
    <row r="1143" spans="1:13" x14ac:dyDescent="0.25">
      <c r="A1143">
        <v>1138</v>
      </c>
      <c r="B1143">
        <f t="shared" ca="1" si="52"/>
        <v>244.49121307413108</v>
      </c>
      <c r="C1143">
        <f ca="1">(1.247 * Table4[[#This Row],[Simulated Live Weights]] ) + 33.009</f>
        <v>337.88954270344152</v>
      </c>
      <c r="D1143">
        <f ca="1">(1.3932*Table4[[#This Row],[Simulated Live Weights]])+5.316</f>
        <v>345.94115805487939</v>
      </c>
      <c r="E1143">
        <f ca="1">Table4[[#This Row],[Apply Machine 1 Model]]+NORMINV(RAND(),0,'Machine 1'!$G$22)</f>
        <v>330.37445190689738</v>
      </c>
      <c r="F1143">
        <f ca="1">Table4[[#This Row],[Simulated Live Weights]]+NORMINV(RAND(),0,'Machine 2'!$G$22)</f>
        <v>245.43954794776732</v>
      </c>
      <c r="H1143">
        <f t="shared" ca="1" si="54"/>
        <v>180.12111830482215</v>
      </c>
      <c r="J1143">
        <f ca="1">Table5[[#This Row],[Apply Oven Model On Half Of Machine 1 And Half Of Machine 2]]+NORMINV(RAND(),0,Oven!$G$22)</f>
        <v>167.00324523844637</v>
      </c>
      <c r="L1143" s="11">
        <f t="shared" ca="1" si="53"/>
        <v>213.23016030333176</v>
      </c>
      <c r="M1143">
        <f ca="1">Table5[[#This Row],[Apply Oven Model On Half Of Machine 1 And Half Of Machine 2]]+NORMINV(RAND(),0,Oven!$G$22)</f>
        <v>189.13097491316478</v>
      </c>
    </row>
    <row r="1144" spans="1:13" x14ac:dyDescent="0.25">
      <c r="A1144">
        <v>1139</v>
      </c>
      <c r="B1144">
        <f t="shared" ca="1" si="52"/>
        <v>229.20240914343708</v>
      </c>
      <c r="C1144">
        <f ca="1">(1.247 * Table4[[#This Row],[Simulated Live Weights]] ) + 33.009</f>
        <v>318.82440420186606</v>
      </c>
      <c r="D1144">
        <f ca="1">(1.3932*Table4[[#This Row],[Simulated Live Weights]])+5.316</f>
        <v>324.64079641863651</v>
      </c>
      <c r="E1144">
        <f ca="1">Table4[[#This Row],[Apply Machine 1 Model]]+NORMINV(RAND(),0,'Machine 1'!$G$22)</f>
        <v>314.83664751899556</v>
      </c>
      <c r="F1144">
        <f ca="1">Table4[[#This Row],[Simulated Live Weights]]+NORMINV(RAND(),0,'Machine 2'!$G$22)</f>
        <v>229.54866697124345</v>
      </c>
      <c r="H1144">
        <f t="shared" ca="1" si="54"/>
        <v>179.0152508521889</v>
      </c>
      <c r="J1144">
        <f ca="1">Table5[[#This Row],[Apply Oven Model On Half Of Machine 1 And Half Of Machine 2]]+NORMINV(RAND(),0,Oven!$G$22)</f>
        <v>187.77779708858927</v>
      </c>
      <c r="L1144" s="10">
        <f t="shared" ca="1" si="53"/>
        <v>265.24047141700584</v>
      </c>
      <c r="M1144">
        <f ca="1">Table5[[#This Row],[Apply Oven Model On Half Of Machine 1 And Half Of Machine 2]]+NORMINV(RAND(),0,Oven!$G$22)</f>
        <v>177.52868908970828</v>
      </c>
    </row>
    <row r="1145" spans="1:13" x14ac:dyDescent="0.25">
      <c r="A1145">
        <v>1140</v>
      </c>
      <c r="B1145">
        <f t="shared" ca="1" si="52"/>
        <v>258.24760606207479</v>
      </c>
      <c r="C1145">
        <f ca="1">(1.247 * Table4[[#This Row],[Simulated Live Weights]] ) + 33.009</f>
        <v>355.04376475940734</v>
      </c>
      <c r="D1145">
        <f ca="1">(1.3932*Table4[[#This Row],[Simulated Live Weights]])+5.316</f>
        <v>365.10656476568255</v>
      </c>
      <c r="E1145">
        <f ca="1">Table4[[#This Row],[Apply Machine 1 Model]]+NORMINV(RAND(),0,'Machine 1'!$G$22)</f>
        <v>360.1784355606033</v>
      </c>
      <c r="F1145">
        <f ca="1">Table4[[#This Row],[Simulated Live Weights]]+NORMINV(RAND(),0,'Machine 2'!$G$22)</f>
        <v>255.94107414662545</v>
      </c>
      <c r="H1145">
        <f t="shared" ca="1" si="54"/>
        <v>178.07189452794577</v>
      </c>
      <c r="J1145">
        <f ca="1">Table5[[#This Row],[Apply Oven Model On Half Of Machine 1 And Half Of Machine 2]]+NORMINV(RAND(),0,Oven!$G$22)</f>
        <v>182.51908020596369</v>
      </c>
      <c r="L1145" s="11">
        <f t="shared" ca="1" si="53"/>
        <v>303.47447228978359</v>
      </c>
      <c r="M1145">
        <f ca="1">Table5[[#This Row],[Apply Oven Model On Half Of Machine 1 And Half Of Machine 2]]+NORMINV(RAND(),0,Oven!$G$22)</f>
        <v>169.98802421685591</v>
      </c>
    </row>
    <row r="1146" spans="1:13" x14ac:dyDescent="0.25">
      <c r="A1146">
        <v>1141</v>
      </c>
      <c r="B1146">
        <f t="shared" ca="1" si="52"/>
        <v>229.66910998628811</v>
      </c>
      <c r="C1146">
        <f ca="1">(1.247 * Table4[[#This Row],[Simulated Live Weights]] ) + 33.009</f>
        <v>319.40638015290131</v>
      </c>
      <c r="D1146">
        <f ca="1">(1.3932*Table4[[#This Row],[Simulated Live Weights]])+5.316</f>
        <v>325.29100403289658</v>
      </c>
      <c r="E1146">
        <f ca="1">Table4[[#This Row],[Apply Machine 1 Model]]+NORMINV(RAND(),0,'Machine 1'!$G$22)</f>
        <v>325.10884746485118</v>
      </c>
      <c r="F1146">
        <f ca="1">Table4[[#This Row],[Simulated Live Weights]]+NORMINV(RAND(),0,'Machine 2'!$G$22)</f>
        <v>222.9442451840246</v>
      </c>
      <c r="H1146">
        <f t="shared" ca="1" si="54"/>
        <v>175.70133077121724</v>
      </c>
      <c r="J1146">
        <f ca="1">Table5[[#This Row],[Apply Oven Model On Half Of Machine 1 And Half Of Machine 2]]+NORMINV(RAND(),0,Oven!$G$22)</f>
        <v>169.91532467023077</v>
      </c>
      <c r="L1146" s="10">
        <f t="shared" ca="1" si="53"/>
        <v>225.74667741533611</v>
      </c>
      <c r="M1146">
        <f ca="1">Table5[[#This Row],[Apply Oven Model On Half Of Machine 1 And Half Of Machine 2]]+NORMINV(RAND(),0,Oven!$G$22)</f>
        <v>177.17625127755659</v>
      </c>
    </row>
    <row r="1147" spans="1:13" x14ac:dyDescent="0.25">
      <c r="A1147">
        <v>1142</v>
      </c>
      <c r="B1147">
        <f t="shared" ca="1" si="52"/>
        <v>245.37673644069909</v>
      </c>
      <c r="C1147">
        <f ca="1">(1.247 * Table4[[#This Row],[Simulated Live Weights]] ) + 33.009</f>
        <v>338.9937903415518</v>
      </c>
      <c r="D1147">
        <f ca="1">(1.3932*Table4[[#This Row],[Simulated Live Weights]])+5.316</f>
        <v>347.17486920918196</v>
      </c>
      <c r="E1147">
        <f ca="1">Table4[[#This Row],[Apply Machine 1 Model]]+NORMINV(RAND(),0,'Machine 1'!$G$22)</f>
        <v>332.89113885170707</v>
      </c>
      <c r="F1147">
        <f ca="1">Table4[[#This Row],[Simulated Live Weights]]+NORMINV(RAND(),0,'Machine 2'!$G$22)</f>
        <v>248.51652384417082</v>
      </c>
      <c r="H1147">
        <f t="shared" ca="1" si="54"/>
        <v>179.26247774226536</v>
      </c>
      <c r="J1147">
        <f ca="1">Table5[[#This Row],[Apply Oven Model On Half Of Machine 1 And Half Of Machine 2]]+NORMINV(RAND(),0,Oven!$G$22)</f>
        <v>177.29565757766926</v>
      </c>
      <c r="L1147" s="11">
        <f t="shared" ca="1" si="53"/>
        <v>256.8482554298422</v>
      </c>
      <c r="M1147">
        <f ca="1">Table5[[#This Row],[Apply Oven Model On Half Of Machine 1 And Half Of Machine 2]]+NORMINV(RAND(),0,Oven!$G$22)</f>
        <v>188.37157038372519</v>
      </c>
    </row>
    <row r="1148" spans="1:13" x14ac:dyDescent="0.25">
      <c r="A1148">
        <v>1143</v>
      </c>
      <c r="B1148">
        <f t="shared" ca="1" si="52"/>
        <v>248.11183497376783</v>
      </c>
      <c r="C1148">
        <f ca="1">(1.247 * Table4[[#This Row],[Simulated Live Weights]] ) + 33.009</f>
        <v>342.40445821228855</v>
      </c>
      <c r="D1148">
        <f ca="1">(1.3932*Table4[[#This Row],[Simulated Live Weights]])+5.316</f>
        <v>350.98540848545332</v>
      </c>
      <c r="E1148">
        <f ca="1">Table4[[#This Row],[Apply Machine 1 Model]]+NORMINV(RAND(),0,'Machine 1'!$G$22)</f>
        <v>341.49154634002446</v>
      </c>
      <c r="F1148">
        <f ca="1">Table4[[#This Row],[Simulated Live Weights]]+NORMINV(RAND(),0,'Machine 2'!$G$22)</f>
        <v>242.57550515442858</v>
      </c>
      <c r="H1148">
        <f t="shared" ca="1" si="54"/>
        <v>178.20440348458104</v>
      </c>
      <c r="J1148">
        <f ca="1">Table5[[#This Row],[Apply Oven Model On Half Of Machine 1 And Half Of Machine 2]]+NORMINV(RAND(),0,Oven!$G$22)</f>
        <v>190.25970968788809</v>
      </c>
      <c r="L1148" s="10">
        <f t="shared" ca="1" si="53"/>
        <v>233.54580199246976</v>
      </c>
      <c r="M1148">
        <f ca="1">Table5[[#This Row],[Apply Oven Model On Half Of Machine 1 And Half Of Machine 2]]+NORMINV(RAND(),0,Oven!$G$22)</f>
        <v>172.02162893017353</v>
      </c>
    </row>
    <row r="1149" spans="1:13" x14ac:dyDescent="0.25">
      <c r="A1149">
        <v>1144</v>
      </c>
      <c r="B1149">
        <f t="shared" ca="1" si="52"/>
        <v>199.69937610954804</v>
      </c>
      <c r="C1149">
        <f ca="1">(1.247 * Table4[[#This Row],[Simulated Live Weights]] ) + 33.009</f>
        <v>282.0341220086064</v>
      </c>
      <c r="D1149">
        <f ca="1">(1.3932*Table4[[#This Row],[Simulated Live Weights]])+5.316</f>
        <v>283.53717079582231</v>
      </c>
      <c r="E1149">
        <f ca="1">Table4[[#This Row],[Apply Machine 1 Model]]+NORMINV(RAND(),0,'Machine 1'!$G$22)</f>
        <v>277.08461269343184</v>
      </c>
      <c r="F1149">
        <f ca="1">Table4[[#This Row],[Simulated Live Weights]]+NORMINV(RAND(),0,'Machine 2'!$G$22)</f>
        <v>202.00102937041055</v>
      </c>
      <c r="H1149">
        <f t="shared" ca="1" si="54"/>
        <v>178.4008229941785</v>
      </c>
      <c r="J1149">
        <f ca="1">Table5[[#This Row],[Apply Oven Model On Half Of Machine 1 And Half Of Machine 2]]+NORMINV(RAND(),0,Oven!$G$22)</f>
        <v>174.38773865537183</v>
      </c>
      <c r="L1149" s="11">
        <f t="shared" ca="1" si="53"/>
        <v>249.44447425793103</v>
      </c>
      <c r="M1149">
        <f ca="1">Table5[[#This Row],[Apply Oven Model On Half Of Machine 1 And Half Of Machine 2]]+NORMINV(RAND(),0,Oven!$G$22)</f>
        <v>177.58831737936092</v>
      </c>
    </row>
    <row r="1150" spans="1:13" x14ac:dyDescent="0.25">
      <c r="A1150">
        <v>1145</v>
      </c>
      <c r="B1150">
        <f t="shared" ca="1" si="52"/>
        <v>224.88332640986386</v>
      </c>
      <c r="C1150">
        <f ca="1">(1.247 * Table4[[#This Row],[Simulated Live Weights]] ) + 33.009</f>
        <v>313.43850803310028</v>
      </c>
      <c r="D1150">
        <f ca="1">(1.3932*Table4[[#This Row],[Simulated Live Weights]])+5.316</f>
        <v>318.62345035422231</v>
      </c>
      <c r="E1150">
        <f ca="1">Table4[[#This Row],[Apply Machine 1 Model]]+NORMINV(RAND(),0,'Machine 1'!$G$22)</f>
        <v>318.40319280202732</v>
      </c>
      <c r="F1150">
        <f ca="1">Table4[[#This Row],[Simulated Live Weights]]+NORMINV(RAND(),0,'Machine 2'!$G$22)</f>
        <v>224.06385139072012</v>
      </c>
      <c r="H1150">
        <f t="shared" ca="1" si="54"/>
        <v>176.85043583670489</v>
      </c>
      <c r="J1150">
        <f ca="1">Table5[[#This Row],[Apply Oven Model On Half Of Machine 1 And Half Of Machine 2]]+NORMINV(RAND(),0,Oven!$G$22)</f>
        <v>174.85430339068648</v>
      </c>
      <c r="L1150" s="10">
        <f t="shared" ca="1" si="53"/>
        <v>199.37943237703169</v>
      </c>
      <c r="M1150">
        <f ca="1">Table5[[#This Row],[Apply Oven Model On Half Of Machine 1 And Half Of Machine 2]]+NORMINV(RAND(),0,Oven!$G$22)</f>
        <v>181.84883861552893</v>
      </c>
    </row>
    <row r="1151" spans="1:13" x14ac:dyDescent="0.25">
      <c r="A1151">
        <v>1146</v>
      </c>
      <c r="B1151">
        <f t="shared" ca="1" si="52"/>
        <v>251.2782544001885</v>
      </c>
      <c r="C1151">
        <f ca="1">(1.247 * Table4[[#This Row],[Simulated Live Weights]] ) + 33.009</f>
        <v>346.35298323703512</v>
      </c>
      <c r="D1151">
        <f ca="1">(1.3932*Table4[[#This Row],[Simulated Live Weights]])+5.316</f>
        <v>355.39686403034261</v>
      </c>
      <c r="E1151">
        <f ca="1">Table4[[#This Row],[Apply Machine 1 Model]]+NORMINV(RAND(),0,'Machine 1'!$G$22)</f>
        <v>342.43588303742035</v>
      </c>
      <c r="F1151">
        <f ca="1">Table4[[#This Row],[Simulated Live Weights]]+NORMINV(RAND(),0,'Machine 2'!$G$22)</f>
        <v>246.15756505998286</v>
      </c>
      <c r="H1151">
        <f t="shared" ca="1" si="54"/>
        <v>174.06218624172507</v>
      </c>
      <c r="J1151">
        <f ca="1">Table5[[#This Row],[Apply Oven Model On Half Of Machine 1 And Half Of Machine 2]]+NORMINV(RAND(),0,Oven!$G$22)</f>
        <v>167.45405589518975</v>
      </c>
      <c r="L1151" s="11">
        <f t="shared" ca="1" si="53"/>
        <v>300.09190045134653</v>
      </c>
      <c r="M1151">
        <f ca="1">Table5[[#This Row],[Apply Oven Model On Half Of Machine 1 And Half Of Machine 2]]+NORMINV(RAND(),0,Oven!$G$22)</f>
        <v>176.23624621730946</v>
      </c>
    </row>
    <row r="1152" spans="1:13" x14ac:dyDescent="0.25">
      <c r="A1152">
        <v>1147</v>
      </c>
      <c r="B1152">
        <f t="shared" ca="1" si="52"/>
        <v>225.17556432887096</v>
      </c>
      <c r="C1152">
        <f ca="1">(1.247 * Table4[[#This Row],[Simulated Live Weights]] ) + 33.009</f>
        <v>313.80292871810212</v>
      </c>
      <c r="D1152">
        <f ca="1">(1.3932*Table4[[#This Row],[Simulated Live Weights]])+5.316</f>
        <v>319.03059622298298</v>
      </c>
      <c r="E1152">
        <f ca="1">Table4[[#This Row],[Apply Machine 1 Model]]+NORMINV(RAND(),0,'Machine 1'!$G$22)</f>
        <v>307.77416787749536</v>
      </c>
      <c r="F1152">
        <f ca="1">Table4[[#This Row],[Simulated Live Weights]]+NORMINV(RAND(),0,'Machine 2'!$G$22)</f>
        <v>230.34192072887819</v>
      </c>
      <c r="H1152">
        <f t="shared" ca="1" si="54"/>
        <v>177.88135441364082</v>
      </c>
      <c r="J1152">
        <f ca="1">Table5[[#This Row],[Apply Oven Model On Half Of Machine 1 And Half Of Machine 2]]+NORMINV(RAND(),0,Oven!$G$22)</f>
        <v>179.49873688102073</v>
      </c>
      <c r="L1152" s="10">
        <f t="shared" ca="1" si="53"/>
        <v>254.98510190922653</v>
      </c>
      <c r="M1152">
        <f ca="1">Table5[[#This Row],[Apply Oven Model On Half Of Machine 1 And Half Of Machine 2]]+NORMINV(RAND(),0,Oven!$G$22)</f>
        <v>182.07654764992</v>
      </c>
    </row>
    <row r="1153" spans="1:13" x14ac:dyDescent="0.25">
      <c r="A1153">
        <v>1148</v>
      </c>
      <c r="B1153">
        <f t="shared" ca="1" si="52"/>
        <v>227.29241284163163</v>
      </c>
      <c r="C1153">
        <f ca="1">(1.247 * Table4[[#This Row],[Simulated Live Weights]] ) + 33.009</f>
        <v>316.44263881351469</v>
      </c>
      <c r="D1153">
        <f ca="1">(1.3932*Table4[[#This Row],[Simulated Live Weights]])+5.316</f>
        <v>321.97978957096115</v>
      </c>
      <c r="E1153">
        <f ca="1">Table4[[#This Row],[Apply Machine 1 Model]]+NORMINV(RAND(),0,'Machine 1'!$G$22)</f>
        <v>310.93991706117879</v>
      </c>
      <c r="F1153">
        <f ca="1">Table4[[#This Row],[Simulated Live Weights]]+NORMINV(RAND(),0,'Machine 2'!$G$22)</f>
        <v>223.41917697161173</v>
      </c>
      <c r="H1153">
        <f t="shared" ca="1" si="54"/>
        <v>178.28604209474727</v>
      </c>
      <c r="J1153">
        <f ca="1">Table5[[#This Row],[Apply Oven Model On Half Of Machine 1 And Half Of Machine 2]]+NORMINV(RAND(),0,Oven!$G$22)</f>
        <v>169.4530645267302</v>
      </c>
      <c r="L1153" s="11">
        <f t="shared" ca="1" si="53"/>
        <v>252.42821097216586</v>
      </c>
      <c r="M1153">
        <f ca="1">Table5[[#This Row],[Apply Oven Model On Half Of Machine 1 And Half Of Machine 2]]+NORMINV(RAND(),0,Oven!$G$22)</f>
        <v>179.34261138508759</v>
      </c>
    </row>
    <row r="1154" spans="1:13" x14ac:dyDescent="0.25">
      <c r="A1154">
        <v>1149</v>
      </c>
      <c r="B1154">
        <f t="shared" ca="1" si="52"/>
        <v>246.10725806525667</v>
      </c>
      <c r="C1154">
        <f ca="1">(1.247 * Table4[[#This Row],[Simulated Live Weights]] ) + 33.009</f>
        <v>339.90475080737514</v>
      </c>
      <c r="D1154">
        <f ca="1">(1.3932*Table4[[#This Row],[Simulated Live Weights]])+5.316</f>
        <v>348.19263193651557</v>
      </c>
      <c r="E1154">
        <f ca="1">Table4[[#This Row],[Apply Machine 1 Model]]+NORMINV(RAND(),0,'Machine 1'!$G$22)</f>
        <v>340.61718828436386</v>
      </c>
      <c r="F1154">
        <f ca="1">Table4[[#This Row],[Simulated Live Weights]]+NORMINV(RAND(),0,'Machine 2'!$G$22)</f>
        <v>248.99830437881991</v>
      </c>
      <c r="H1154">
        <f t="shared" ca="1" si="54"/>
        <v>180.24621213287128</v>
      </c>
      <c r="J1154">
        <f ca="1">Table5[[#This Row],[Apply Oven Model On Half Of Machine 1 And Half Of Machine 2]]+NORMINV(RAND(),0,Oven!$G$22)</f>
        <v>180.475140554359</v>
      </c>
      <c r="L1154" s="10">
        <f t="shared" ca="1" si="53"/>
        <v>276.51100141530873</v>
      </c>
      <c r="M1154">
        <f ca="1">Table5[[#This Row],[Apply Oven Model On Half Of Machine 1 And Half Of Machine 2]]+NORMINV(RAND(),0,Oven!$G$22)</f>
        <v>185.17939463717511</v>
      </c>
    </row>
    <row r="1155" spans="1:13" x14ac:dyDescent="0.25">
      <c r="A1155">
        <v>1150</v>
      </c>
      <c r="B1155">
        <f t="shared" ca="1" si="52"/>
        <v>265.05376166808765</v>
      </c>
      <c r="C1155">
        <f ca="1">(1.247 * Table4[[#This Row],[Simulated Live Weights]] ) + 33.009</f>
        <v>363.53104080010536</v>
      </c>
      <c r="D1155">
        <f ca="1">(1.3932*Table4[[#This Row],[Simulated Live Weights]])+5.316</f>
        <v>374.58890075597969</v>
      </c>
      <c r="E1155">
        <f ca="1">Table4[[#This Row],[Apply Machine 1 Model]]+NORMINV(RAND(),0,'Machine 1'!$G$22)</f>
        <v>365.98024912763145</v>
      </c>
      <c r="F1155">
        <f ca="1">Table4[[#This Row],[Simulated Live Weights]]+NORMINV(RAND(),0,'Machine 2'!$G$22)</f>
        <v>257.45525396285927</v>
      </c>
      <c r="H1155">
        <f t="shared" ca="1" si="54"/>
        <v>172.45349649418631</v>
      </c>
      <c r="J1155">
        <f ca="1">Table5[[#This Row],[Apply Oven Model On Half Of Machine 1 And Half Of Machine 2]]+NORMINV(RAND(),0,Oven!$G$22)</f>
        <v>170.92491576223628</v>
      </c>
      <c r="L1155" s="11">
        <f t="shared" ca="1" si="53"/>
        <v>216.5589765683971</v>
      </c>
      <c r="M1155">
        <f ca="1">Table5[[#This Row],[Apply Oven Model On Half Of Machine 1 And Half Of Machine 2]]+NORMINV(RAND(),0,Oven!$G$22)</f>
        <v>173.62155774176239</v>
      </c>
    </row>
    <row r="1156" spans="1:13" x14ac:dyDescent="0.25">
      <c r="A1156">
        <v>1151</v>
      </c>
      <c r="B1156">
        <f t="shared" ca="1" si="52"/>
        <v>287.20936953425485</v>
      </c>
      <c r="C1156">
        <f ca="1">(1.247 * Table4[[#This Row],[Simulated Live Weights]] ) + 33.009</f>
        <v>391.15908380921582</v>
      </c>
      <c r="D1156">
        <f ca="1">(1.3932*Table4[[#This Row],[Simulated Live Weights]])+5.316</f>
        <v>405.45609363512381</v>
      </c>
      <c r="E1156">
        <f ca="1">Table4[[#This Row],[Apply Machine 1 Model]]+NORMINV(RAND(),0,'Machine 1'!$G$22)</f>
        <v>396.97139842735294</v>
      </c>
      <c r="F1156">
        <f ca="1">Table4[[#This Row],[Simulated Live Weights]]+NORMINV(RAND(),0,'Machine 2'!$G$22)</f>
        <v>296.16447876395722</v>
      </c>
      <c r="H1156">
        <f t="shared" ca="1" si="54"/>
        <v>183.87286857486546</v>
      </c>
      <c r="J1156">
        <f ca="1">Table5[[#This Row],[Apply Oven Model On Half Of Machine 1 And Half Of Machine 2]]+NORMINV(RAND(),0,Oven!$G$22)</f>
        <v>187.32791976468539</v>
      </c>
      <c r="L1156" s="10">
        <f t="shared" ca="1" si="53"/>
        <v>253.9895737124447</v>
      </c>
      <c r="M1156">
        <f ca="1">Table5[[#This Row],[Apply Oven Model On Half Of Machine 1 And Half Of Machine 2]]+NORMINV(RAND(),0,Oven!$G$22)</f>
        <v>186.12994267865804</v>
      </c>
    </row>
    <row r="1157" spans="1:13" x14ac:dyDescent="0.25">
      <c r="A1157">
        <v>1152</v>
      </c>
      <c r="B1157">
        <f t="shared" ca="1" si="52"/>
        <v>258.67881961910706</v>
      </c>
      <c r="C1157">
        <f ca="1">(1.247 * Table4[[#This Row],[Simulated Live Weights]] ) + 33.009</f>
        <v>355.58148806502652</v>
      </c>
      <c r="D1157">
        <f ca="1">(1.3932*Table4[[#This Row],[Simulated Live Weights]])+5.316</f>
        <v>365.70733149333995</v>
      </c>
      <c r="E1157">
        <f ca="1">Table4[[#This Row],[Apply Machine 1 Model]]+NORMINV(RAND(),0,'Machine 1'!$G$22)</f>
        <v>353.1315345405846</v>
      </c>
      <c r="F1157">
        <f ca="1">Table4[[#This Row],[Simulated Live Weights]]+NORMINV(RAND(),0,'Machine 2'!$G$22)</f>
        <v>267.9450295051808</v>
      </c>
      <c r="H1157">
        <f t="shared" ca="1" si="54"/>
        <v>179.67798311498453</v>
      </c>
      <c r="J1157">
        <f ca="1">Table5[[#This Row],[Apply Oven Model On Half Of Machine 1 And Half Of Machine 2]]+NORMINV(RAND(),0,Oven!$G$22)</f>
        <v>177.7300573335439</v>
      </c>
      <c r="L1157" s="11">
        <f t="shared" ca="1" si="53"/>
        <v>238.64691858825995</v>
      </c>
      <c r="M1157">
        <f ca="1">Table5[[#This Row],[Apply Oven Model On Half Of Machine 1 And Half Of Machine 2]]+NORMINV(RAND(),0,Oven!$G$22)</f>
        <v>183.15272519322693</v>
      </c>
    </row>
    <row r="1158" spans="1:13" x14ac:dyDescent="0.25">
      <c r="A1158">
        <v>1153</v>
      </c>
      <c r="B1158">
        <f t="shared" ref="B1158:B1221" ca="1" si="55">NORMINV(RAND(),$E$2,$E$3)</f>
        <v>280.9637905301193</v>
      </c>
      <c r="C1158">
        <f ca="1">(1.247 * Table4[[#This Row],[Simulated Live Weights]] ) + 33.009</f>
        <v>383.3708467910588</v>
      </c>
      <c r="D1158">
        <f ca="1">(1.3932*Table4[[#This Row],[Simulated Live Weights]])+5.316</f>
        <v>396.75475296656219</v>
      </c>
      <c r="E1158">
        <f ca="1">Table4[[#This Row],[Apply Machine 1 Model]]+NORMINV(RAND(),0,'Machine 1'!$G$22)</f>
        <v>378.08535176166458</v>
      </c>
      <c r="F1158">
        <f ca="1">Table4[[#This Row],[Simulated Live Weights]]+NORMINV(RAND(),0,'Machine 2'!$G$22)</f>
        <v>273.58642178212574</v>
      </c>
      <c r="H1158">
        <f t="shared" ca="1" si="54"/>
        <v>174.02051706663244</v>
      </c>
      <c r="J1158">
        <f ca="1">Table5[[#This Row],[Apply Oven Model On Half Of Machine 1 And Half Of Machine 2]]+NORMINV(RAND(),0,Oven!$G$22)</f>
        <v>163.63438691633752</v>
      </c>
      <c r="L1158" s="10">
        <f t="shared" ref="L1158:L1221" ca="1" si="56">NORMINV(RAND(),$E$2,$E$3)</f>
        <v>226.27416529276044</v>
      </c>
      <c r="M1158">
        <f ca="1">Table5[[#This Row],[Apply Oven Model On Half Of Machine 1 And Half Of Machine 2]]+NORMINV(RAND(),0,Oven!$G$22)</f>
        <v>174.23649564603087</v>
      </c>
    </row>
    <row r="1159" spans="1:13" x14ac:dyDescent="0.25">
      <c r="A1159">
        <v>1154</v>
      </c>
      <c r="B1159">
        <f t="shared" ca="1" si="55"/>
        <v>257.68766713678514</v>
      </c>
      <c r="C1159">
        <f ca="1">(1.247 * Table4[[#This Row],[Simulated Live Weights]] ) + 33.009</f>
        <v>354.34552091957113</v>
      </c>
      <c r="D1159">
        <f ca="1">(1.3932*Table4[[#This Row],[Simulated Live Weights]])+5.316</f>
        <v>364.32645785496902</v>
      </c>
      <c r="E1159">
        <f ca="1">Table4[[#This Row],[Apply Machine 1 Model]]+NORMINV(RAND(),0,'Machine 1'!$G$22)</f>
        <v>352.06808803194173</v>
      </c>
      <c r="F1159">
        <f ca="1">Table4[[#This Row],[Simulated Live Weights]]+NORMINV(RAND(),0,'Machine 2'!$G$22)</f>
        <v>256.67784434258328</v>
      </c>
      <c r="H1159">
        <f t="shared" ca="1" si="54"/>
        <v>179.66201133274583</v>
      </c>
      <c r="J1159">
        <f ca="1">Table5[[#This Row],[Apply Oven Model On Half Of Machine 1 And Half Of Machine 2]]+NORMINV(RAND(),0,Oven!$G$22)</f>
        <v>181.25372830885186</v>
      </c>
      <c r="L1159" s="11">
        <f t="shared" ca="1" si="56"/>
        <v>200.19209938926372</v>
      </c>
      <c r="M1159">
        <f ca="1">Table5[[#This Row],[Apply Oven Model On Half Of Machine 1 And Half Of Machine 2]]+NORMINV(RAND(),0,Oven!$G$22)</f>
        <v>185.47320952782951</v>
      </c>
    </row>
    <row r="1160" spans="1:13" x14ac:dyDescent="0.25">
      <c r="A1160">
        <v>1155</v>
      </c>
      <c r="B1160">
        <f t="shared" ca="1" si="55"/>
        <v>257.25606928105839</v>
      </c>
      <c r="C1160">
        <f ca="1">(1.247 * Table4[[#This Row],[Simulated Live Weights]] ) + 33.009</f>
        <v>353.80731839347987</v>
      </c>
      <c r="D1160">
        <f ca="1">(1.3932*Table4[[#This Row],[Simulated Live Weights]])+5.316</f>
        <v>363.72515572237052</v>
      </c>
      <c r="E1160">
        <f ca="1">Table4[[#This Row],[Apply Machine 1 Model]]+NORMINV(RAND(),0,'Machine 1'!$G$22)</f>
        <v>348.27696686822907</v>
      </c>
      <c r="F1160">
        <f ca="1">Table4[[#This Row],[Simulated Live Weights]]+NORMINV(RAND(),0,'Machine 2'!$G$22)</f>
        <v>253.92240092468916</v>
      </c>
      <c r="H1160">
        <f t="shared" ca="1" si="54"/>
        <v>179.59932214983127</v>
      </c>
      <c r="J1160">
        <f ca="1">Table5[[#This Row],[Apply Oven Model On Half Of Machine 1 And Half Of Machine 2]]+NORMINV(RAND(),0,Oven!$G$22)</f>
        <v>172.55654386347433</v>
      </c>
      <c r="L1160" s="10">
        <f t="shared" ca="1" si="56"/>
        <v>272.21428466282833</v>
      </c>
      <c r="M1160">
        <f ca="1">Table5[[#This Row],[Apply Oven Model On Half Of Machine 1 And Half Of Machine 2]]+NORMINV(RAND(),0,Oven!$G$22)</f>
        <v>181.00354429781194</v>
      </c>
    </row>
    <row r="1161" spans="1:13" x14ac:dyDescent="0.25">
      <c r="A1161">
        <v>1156</v>
      </c>
      <c r="B1161">
        <f t="shared" ca="1" si="55"/>
        <v>236.95990355311127</v>
      </c>
      <c r="C1161">
        <f ca="1">(1.247 * Table4[[#This Row],[Simulated Live Weights]] ) + 33.009</f>
        <v>328.49799973072982</v>
      </c>
      <c r="D1161">
        <f ca="1">(1.3932*Table4[[#This Row],[Simulated Live Weights]])+5.316</f>
        <v>335.44853763019461</v>
      </c>
      <c r="E1161">
        <f ca="1">Table4[[#This Row],[Apply Machine 1 Model]]+NORMINV(RAND(),0,'Machine 1'!$G$22)</f>
        <v>329.4050112714653</v>
      </c>
      <c r="F1161">
        <f ca="1">Table4[[#This Row],[Simulated Live Weights]]+NORMINV(RAND(),0,'Machine 2'!$G$22)</f>
        <v>239.90787566020336</v>
      </c>
      <c r="H1161">
        <f t="shared" ca="1" si="54"/>
        <v>178.24955075381712</v>
      </c>
      <c r="J1161">
        <f ca="1">Table5[[#This Row],[Apply Oven Model On Half Of Machine 1 And Half Of Machine 2]]+NORMINV(RAND(),0,Oven!$G$22)</f>
        <v>177.82385369704065</v>
      </c>
      <c r="L1161" s="11">
        <f t="shared" ca="1" si="56"/>
        <v>239.23334534178906</v>
      </c>
      <c r="M1161">
        <f ca="1">Table5[[#This Row],[Apply Oven Model On Half Of Machine 1 And Half Of Machine 2]]+NORMINV(RAND(),0,Oven!$G$22)</f>
        <v>174.940474484372</v>
      </c>
    </row>
    <row r="1162" spans="1:13" x14ac:dyDescent="0.25">
      <c r="A1162">
        <v>1157</v>
      </c>
      <c r="B1162">
        <f t="shared" ca="1" si="55"/>
        <v>301.30423457969812</v>
      </c>
      <c r="C1162">
        <f ca="1">(1.247 * Table4[[#This Row],[Simulated Live Weights]] ) + 33.009</f>
        <v>408.73538052088361</v>
      </c>
      <c r="D1162">
        <f ca="1">(1.3932*Table4[[#This Row],[Simulated Live Weights]])+5.316</f>
        <v>425.09305961643537</v>
      </c>
      <c r="E1162">
        <f ca="1">Table4[[#This Row],[Apply Machine 1 Model]]+NORMINV(RAND(),0,'Machine 1'!$G$22)</f>
        <v>410.83170800245978</v>
      </c>
      <c r="F1162">
        <f ca="1">Table4[[#This Row],[Simulated Live Weights]]+NORMINV(RAND(),0,'Machine 2'!$G$22)</f>
        <v>299.44645807418044</v>
      </c>
      <c r="H1162">
        <f t="shared" ca="1" si="54"/>
        <v>177.70648097379211</v>
      </c>
      <c r="J1162">
        <f ca="1">Table5[[#This Row],[Apply Oven Model On Half Of Machine 1 And Half Of Machine 2]]+NORMINV(RAND(),0,Oven!$G$22)</f>
        <v>177.19087840271845</v>
      </c>
      <c r="L1162" s="10">
        <f t="shared" ca="1" si="56"/>
        <v>231.35658742205013</v>
      </c>
      <c r="M1162">
        <f ca="1">Table5[[#This Row],[Apply Oven Model On Half Of Machine 1 And Half Of Machine 2]]+NORMINV(RAND(),0,Oven!$G$22)</f>
        <v>168.34543772835724</v>
      </c>
    </row>
    <row r="1163" spans="1:13" x14ac:dyDescent="0.25">
      <c r="A1163">
        <v>1158</v>
      </c>
      <c r="B1163">
        <f t="shared" ca="1" si="55"/>
        <v>228.33546738690546</v>
      </c>
      <c r="C1163">
        <f ca="1">(1.247 * Table4[[#This Row],[Simulated Live Weights]] ) + 33.009</f>
        <v>317.74332783147116</v>
      </c>
      <c r="D1163">
        <f ca="1">(1.3932*Table4[[#This Row],[Simulated Live Weights]])+5.316</f>
        <v>323.43297316343666</v>
      </c>
      <c r="E1163">
        <f ca="1">Table4[[#This Row],[Apply Machine 1 Model]]+NORMINV(RAND(),0,'Machine 1'!$G$22)</f>
        <v>314.09667741572838</v>
      </c>
      <c r="F1163">
        <f ca="1">Table4[[#This Row],[Simulated Live Weights]]+NORMINV(RAND(),0,'Machine 2'!$G$22)</f>
        <v>226.37284039165081</v>
      </c>
      <c r="H1163">
        <f t="shared" ca="1" si="54"/>
        <v>180.8777776504314</v>
      </c>
      <c r="J1163">
        <f ca="1">Table5[[#This Row],[Apply Oven Model On Half Of Machine 1 And Half Of Machine 2]]+NORMINV(RAND(),0,Oven!$G$22)</f>
        <v>183.55132622324302</v>
      </c>
      <c r="L1163" s="11">
        <f t="shared" ca="1" si="56"/>
        <v>303.76939025527793</v>
      </c>
      <c r="M1163">
        <f ca="1">Table5[[#This Row],[Apply Oven Model On Half Of Machine 1 And Half Of Machine 2]]+NORMINV(RAND(),0,Oven!$G$22)</f>
        <v>197.36613762897079</v>
      </c>
    </row>
    <row r="1164" spans="1:13" x14ac:dyDescent="0.25">
      <c r="A1164">
        <v>1159</v>
      </c>
      <c r="B1164">
        <f t="shared" ca="1" si="55"/>
        <v>252.19589319206472</v>
      </c>
      <c r="C1164">
        <f ca="1">(1.247 * Table4[[#This Row],[Simulated Live Weights]] ) + 33.009</f>
        <v>347.49727881050472</v>
      </c>
      <c r="D1164">
        <f ca="1">(1.3932*Table4[[#This Row],[Simulated Live Weights]])+5.316</f>
        <v>356.67531839518455</v>
      </c>
      <c r="E1164">
        <f ca="1">Table4[[#This Row],[Apply Machine 1 Model]]+NORMINV(RAND(),0,'Machine 1'!$G$22)</f>
        <v>350.84124601784322</v>
      </c>
      <c r="F1164">
        <f ca="1">Table4[[#This Row],[Simulated Live Weights]]+NORMINV(RAND(),0,'Machine 2'!$G$22)</f>
        <v>246.05605507307641</v>
      </c>
      <c r="H1164">
        <f t="shared" ca="1" si="54"/>
        <v>179.5813202974046</v>
      </c>
      <c r="J1164">
        <f ca="1">Table5[[#This Row],[Apply Oven Model On Half Of Machine 1 And Half Of Machine 2]]+NORMINV(RAND(),0,Oven!$G$22)</f>
        <v>184.43070500602988</v>
      </c>
      <c r="L1164" s="10">
        <f t="shared" ca="1" si="56"/>
        <v>266.87284443617062</v>
      </c>
      <c r="M1164">
        <f ca="1">Table5[[#This Row],[Apply Oven Model On Half Of Machine 1 And Half Of Machine 2]]+NORMINV(RAND(),0,Oven!$G$22)</f>
        <v>179.8787894234012</v>
      </c>
    </row>
    <row r="1165" spans="1:13" x14ac:dyDescent="0.25">
      <c r="A1165">
        <v>1160</v>
      </c>
      <c r="B1165">
        <f t="shared" ca="1" si="55"/>
        <v>239.66337533943059</v>
      </c>
      <c r="C1165">
        <f ca="1">(1.247 * Table4[[#This Row],[Simulated Live Weights]] ) + 33.009</f>
        <v>331.86922904826997</v>
      </c>
      <c r="D1165">
        <f ca="1">(1.3932*Table4[[#This Row],[Simulated Live Weights]])+5.316</f>
        <v>339.21501452289465</v>
      </c>
      <c r="E1165">
        <f ca="1">Table4[[#This Row],[Apply Machine 1 Model]]+NORMINV(RAND(),0,'Machine 1'!$G$22)</f>
        <v>329.25387264112578</v>
      </c>
      <c r="F1165">
        <f ca="1">Table4[[#This Row],[Simulated Live Weights]]+NORMINV(RAND(),0,'Machine 2'!$G$22)</f>
        <v>237.5115944842961</v>
      </c>
      <c r="H1165">
        <f t="shared" ca="1" si="54"/>
        <v>177.90821944145944</v>
      </c>
      <c r="J1165">
        <f ca="1">Table5[[#This Row],[Apply Oven Model On Half Of Machine 1 And Half Of Machine 2]]+NORMINV(RAND(),0,Oven!$G$22)</f>
        <v>178.72072465124009</v>
      </c>
      <c r="L1165" s="11">
        <f t="shared" ca="1" si="56"/>
        <v>281.08675453022522</v>
      </c>
      <c r="M1165">
        <f ca="1">Table5[[#This Row],[Apply Oven Model On Half Of Machine 1 And Half Of Machine 2]]+NORMINV(RAND(),0,Oven!$G$22)</f>
        <v>169.22746548531626</v>
      </c>
    </row>
    <row r="1166" spans="1:13" x14ac:dyDescent="0.25">
      <c r="A1166">
        <v>1161</v>
      </c>
      <c r="B1166">
        <f t="shared" ca="1" si="55"/>
        <v>223.54238609613898</v>
      </c>
      <c r="C1166">
        <f ca="1">(1.247 * Table4[[#This Row],[Simulated Live Weights]] ) + 33.009</f>
        <v>311.76635546188533</v>
      </c>
      <c r="D1166">
        <f ca="1">(1.3932*Table4[[#This Row],[Simulated Live Weights]])+5.316</f>
        <v>316.75525230914081</v>
      </c>
      <c r="E1166">
        <f ca="1">Table4[[#This Row],[Apply Machine 1 Model]]+NORMINV(RAND(),0,'Machine 1'!$G$22)</f>
        <v>310.45472356848688</v>
      </c>
      <c r="F1166">
        <f ca="1">Table4[[#This Row],[Simulated Live Weights]]+NORMINV(RAND(),0,'Machine 2'!$G$22)</f>
        <v>225.33165616644303</v>
      </c>
      <c r="H1166">
        <f t="shared" ca="1" si="54"/>
        <v>182.8391845185586</v>
      </c>
      <c r="J1166">
        <f ca="1">Table5[[#This Row],[Apply Oven Model On Half Of Machine 1 And Half Of Machine 2]]+NORMINV(RAND(),0,Oven!$G$22)</f>
        <v>188.86405440781462</v>
      </c>
      <c r="L1166" s="10">
        <f t="shared" ca="1" si="56"/>
        <v>265.33141107274685</v>
      </c>
      <c r="M1166">
        <f ca="1">Table5[[#This Row],[Apply Oven Model On Half Of Machine 1 And Half Of Machine 2]]+NORMINV(RAND(),0,Oven!$G$22)</f>
        <v>183.28734770244637</v>
      </c>
    </row>
    <row r="1167" spans="1:13" x14ac:dyDescent="0.25">
      <c r="A1167">
        <v>1162</v>
      </c>
      <c r="B1167">
        <f t="shared" ca="1" si="55"/>
        <v>257.94352192423639</v>
      </c>
      <c r="C1167">
        <f ca="1">(1.247 * Table4[[#This Row],[Simulated Live Weights]] ) + 33.009</f>
        <v>354.66457183952281</v>
      </c>
      <c r="D1167">
        <f ca="1">(1.3932*Table4[[#This Row],[Simulated Live Weights]])+5.316</f>
        <v>364.68291474484613</v>
      </c>
      <c r="E1167">
        <f ca="1">Table4[[#This Row],[Apply Machine 1 Model]]+NORMINV(RAND(),0,'Machine 1'!$G$22)</f>
        <v>351.99023203349429</v>
      </c>
      <c r="F1167">
        <f ca="1">Table4[[#This Row],[Simulated Live Weights]]+NORMINV(RAND(),0,'Machine 2'!$G$22)</f>
        <v>256.40432237101419</v>
      </c>
      <c r="H1167">
        <f t="shared" ca="1" si="54"/>
        <v>174.313580799074</v>
      </c>
      <c r="J1167">
        <f ca="1">Table5[[#This Row],[Apply Oven Model On Half Of Machine 1 And Half Of Machine 2]]+NORMINV(RAND(),0,Oven!$G$22)</f>
        <v>178.02489361976515</v>
      </c>
      <c r="L1167" s="11">
        <f t="shared" ca="1" si="56"/>
        <v>252.45093337454895</v>
      </c>
      <c r="M1167">
        <f ca="1">Table5[[#This Row],[Apply Oven Model On Half Of Machine 1 And Half Of Machine 2]]+NORMINV(RAND(),0,Oven!$G$22)</f>
        <v>175.84654992422421</v>
      </c>
    </row>
    <row r="1168" spans="1:13" x14ac:dyDescent="0.25">
      <c r="A1168">
        <v>1163</v>
      </c>
      <c r="B1168">
        <f t="shared" ca="1" si="55"/>
        <v>280.77018151487846</v>
      </c>
      <c r="C1168">
        <f ca="1">(1.247 * Table4[[#This Row],[Simulated Live Weights]] ) + 33.009</f>
        <v>383.12941634905349</v>
      </c>
      <c r="D1168">
        <f ca="1">(1.3932*Table4[[#This Row],[Simulated Live Weights]])+5.316</f>
        <v>396.48501688652863</v>
      </c>
      <c r="E1168">
        <f ca="1">Table4[[#This Row],[Apply Machine 1 Model]]+NORMINV(RAND(),0,'Machine 1'!$G$22)</f>
        <v>390.83346136281943</v>
      </c>
      <c r="F1168">
        <f ca="1">Table4[[#This Row],[Simulated Live Weights]]+NORMINV(RAND(),0,'Machine 2'!$G$22)</f>
        <v>282.81216490106533</v>
      </c>
      <c r="H1168">
        <f t="shared" ca="1" si="54"/>
        <v>180.2145640778572</v>
      </c>
      <c r="J1168">
        <f ca="1">Table5[[#This Row],[Apply Oven Model On Half Of Machine 1 And Half Of Machine 2]]+NORMINV(RAND(),0,Oven!$G$22)</f>
        <v>182.47493850588995</v>
      </c>
      <c r="L1168" s="10">
        <f t="shared" ca="1" si="56"/>
        <v>241.14744627951603</v>
      </c>
      <c r="M1168">
        <f ca="1">Table5[[#This Row],[Apply Oven Model On Half Of Machine 1 And Half Of Machine 2]]+NORMINV(RAND(),0,Oven!$G$22)</f>
        <v>180.87172170658334</v>
      </c>
    </row>
    <row r="1169" spans="1:13" x14ac:dyDescent="0.25">
      <c r="A1169">
        <v>1164</v>
      </c>
      <c r="B1169">
        <f t="shared" ca="1" si="55"/>
        <v>206.45747502324934</v>
      </c>
      <c r="C1169">
        <f ca="1">(1.247 * Table4[[#This Row],[Simulated Live Weights]] ) + 33.009</f>
        <v>290.46147135399195</v>
      </c>
      <c r="D1169">
        <f ca="1">(1.3932*Table4[[#This Row],[Simulated Live Weights]])+5.316</f>
        <v>292.95255420239096</v>
      </c>
      <c r="E1169">
        <f ca="1">Table4[[#This Row],[Apply Machine 1 Model]]+NORMINV(RAND(),0,'Machine 1'!$G$22)</f>
        <v>296.98434030816088</v>
      </c>
      <c r="F1169">
        <f ca="1">Table4[[#This Row],[Simulated Live Weights]]+NORMINV(RAND(),0,'Machine 2'!$G$22)</f>
        <v>206.08476606253063</v>
      </c>
      <c r="H1169">
        <f t="shared" ca="1" si="54"/>
        <v>176.78362389068255</v>
      </c>
      <c r="J1169">
        <f ca="1">Table5[[#This Row],[Apply Oven Model On Half Of Machine 1 And Half Of Machine 2]]+NORMINV(RAND(),0,Oven!$G$22)</f>
        <v>184.84012802106093</v>
      </c>
      <c r="L1169" s="11">
        <f t="shared" ca="1" si="56"/>
        <v>233.72029578868387</v>
      </c>
      <c r="M1169">
        <f ca="1">Table5[[#This Row],[Apply Oven Model On Half Of Machine 1 And Half Of Machine 2]]+NORMINV(RAND(),0,Oven!$G$22)</f>
        <v>173.23071448114311</v>
      </c>
    </row>
    <row r="1170" spans="1:13" x14ac:dyDescent="0.25">
      <c r="A1170">
        <v>1165</v>
      </c>
      <c r="B1170">
        <f t="shared" ca="1" si="55"/>
        <v>262.77934776486268</v>
      </c>
      <c r="C1170">
        <f ca="1">(1.247 * Table4[[#This Row],[Simulated Live Weights]] ) + 33.009</f>
        <v>360.69484666278379</v>
      </c>
      <c r="D1170">
        <f ca="1">(1.3932*Table4[[#This Row],[Simulated Live Weights]])+5.316</f>
        <v>371.42018730600665</v>
      </c>
      <c r="E1170">
        <f ca="1">Table4[[#This Row],[Apply Machine 1 Model]]+NORMINV(RAND(),0,'Machine 1'!$G$22)</f>
        <v>356.46938689733366</v>
      </c>
      <c r="F1170">
        <f ca="1">Table4[[#This Row],[Simulated Live Weights]]+NORMINV(RAND(),0,'Machine 2'!$G$22)</f>
        <v>267.43717612230637</v>
      </c>
      <c r="H1170">
        <f t="shared" ca="1" si="54"/>
        <v>179.92211738408827</v>
      </c>
      <c r="J1170">
        <f ca="1">Table5[[#This Row],[Apply Oven Model On Half Of Machine 1 And Half Of Machine 2]]+NORMINV(RAND(),0,Oven!$G$22)</f>
        <v>182.1589949433002</v>
      </c>
      <c r="L1170" s="10">
        <f t="shared" ca="1" si="56"/>
        <v>247.12641562417278</v>
      </c>
      <c r="M1170">
        <f ca="1">Table5[[#This Row],[Apply Oven Model On Half Of Machine 1 And Half Of Machine 2]]+NORMINV(RAND(),0,Oven!$G$22)</f>
        <v>181.26942333757037</v>
      </c>
    </row>
    <row r="1171" spans="1:13" x14ac:dyDescent="0.25">
      <c r="A1171">
        <v>1166</v>
      </c>
      <c r="B1171">
        <f t="shared" ca="1" si="55"/>
        <v>285.97062105580812</v>
      </c>
      <c r="C1171">
        <f ca="1">(1.247 * Table4[[#This Row],[Simulated Live Weights]] ) + 33.009</f>
        <v>389.6143644565928</v>
      </c>
      <c r="D1171">
        <f ca="1">(1.3932*Table4[[#This Row],[Simulated Live Weights]])+5.316</f>
        <v>403.73026925495185</v>
      </c>
      <c r="E1171">
        <f ca="1">Table4[[#This Row],[Apply Machine 1 Model]]+NORMINV(RAND(),0,'Machine 1'!$G$22)</f>
        <v>386.6198446997285</v>
      </c>
      <c r="F1171">
        <f ca="1">Table4[[#This Row],[Simulated Live Weights]]+NORMINV(RAND(),0,'Machine 2'!$G$22)</f>
        <v>284.27664568472699</v>
      </c>
      <c r="H1171">
        <f t="shared" ca="1" si="54"/>
        <v>178.98616043126231</v>
      </c>
      <c r="J1171">
        <f ca="1">Table5[[#This Row],[Apply Oven Model On Half Of Machine 1 And Half Of Machine 2]]+NORMINV(RAND(),0,Oven!$G$22)</f>
        <v>170.70813978337711</v>
      </c>
      <c r="L1171" s="11">
        <f t="shared" ca="1" si="56"/>
        <v>230.56551318813661</v>
      </c>
      <c r="M1171">
        <f ca="1">Table5[[#This Row],[Apply Oven Model On Half Of Machine 1 And Half Of Machine 2]]+NORMINV(RAND(),0,Oven!$G$22)</f>
        <v>181.68171453509052</v>
      </c>
    </row>
    <row r="1172" spans="1:13" x14ac:dyDescent="0.25">
      <c r="A1172">
        <v>1167</v>
      </c>
      <c r="B1172">
        <f t="shared" ca="1" si="55"/>
        <v>244.42169782557309</v>
      </c>
      <c r="C1172">
        <f ca="1">(1.247 * Table4[[#This Row],[Simulated Live Weights]] ) + 33.009</f>
        <v>337.80285718848967</v>
      </c>
      <c r="D1172">
        <f ca="1">(1.3932*Table4[[#This Row],[Simulated Live Weights]])+5.316</f>
        <v>345.84430941058838</v>
      </c>
      <c r="E1172">
        <f ca="1">Table4[[#This Row],[Apply Machine 1 Model]]+NORMINV(RAND(),0,'Machine 1'!$G$22)</f>
        <v>338.69239015605291</v>
      </c>
      <c r="F1172">
        <f ca="1">Table4[[#This Row],[Simulated Live Weights]]+NORMINV(RAND(),0,'Machine 2'!$G$22)</f>
        <v>237.50747922943088</v>
      </c>
      <c r="H1172">
        <f t="shared" ca="1" si="54"/>
        <v>184.12214223980985</v>
      </c>
      <c r="J1172">
        <f ca="1">Table5[[#This Row],[Apply Oven Model On Half Of Machine 1 And Half Of Machine 2]]+NORMINV(RAND(),0,Oven!$G$22)</f>
        <v>178.57341013511393</v>
      </c>
      <c r="L1172" s="10">
        <f t="shared" ca="1" si="56"/>
        <v>239.6252815428839</v>
      </c>
      <c r="M1172">
        <f ca="1">Table5[[#This Row],[Apply Oven Model On Half Of Machine 1 And Half Of Machine 2]]+NORMINV(RAND(),0,Oven!$G$22)</f>
        <v>183.58429843037661</v>
      </c>
    </row>
    <row r="1173" spans="1:13" x14ac:dyDescent="0.25">
      <c r="A1173">
        <v>1168</v>
      </c>
      <c r="B1173">
        <f t="shared" ca="1" si="55"/>
        <v>295.74296620844075</v>
      </c>
      <c r="C1173">
        <f ca="1">(1.247 * Table4[[#This Row],[Simulated Live Weights]] ) + 33.009</f>
        <v>401.80047886192568</v>
      </c>
      <c r="D1173">
        <f ca="1">(1.3932*Table4[[#This Row],[Simulated Live Weights]])+5.316</f>
        <v>417.34510052159965</v>
      </c>
      <c r="E1173">
        <f ca="1">Table4[[#This Row],[Apply Machine 1 Model]]+NORMINV(RAND(),0,'Machine 1'!$G$22)</f>
        <v>394.82351938651624</v>
      </c>
      <c r="F1173">
        <f ca="1">Table4[[#This Row],[Simulated Live Weights]]+NORMINV(RAND(),0,'Machine 2'!$G$22)</f>
        <v>293.6662487085585</v>
      </c>
      <c r="H1173">
        <f t="shared" ca="1" si="54"/>
        <v>181.77814936907899</v>
      </c>
      <c r="J1173">
        <f ca="1">Table5[[#This Row],[Apply Oven Model On Half Of Machine 1 And Half Of Machine 2]]+NORMINV(RAND(),0,Oven!$G$22)</f>
        <v>187.73421256590137</v>
      </c>
      <c r="L1173" s="11">
        <f t="shared" ca="1" si="56"/>
        <v>207.70831414992838</v>
      </c>
      <c r="M1173">
        <f ca="1">Table5[[#This Row],[Apply Oven Model On Half Of Machine 1 And Half Of Machine 2]]+NORMINV(RAND(),0,Oven!$G$22)</f>
        <v>180.98709383067262</v>
      </c>
    </row>
    <row r="1174" spans="1:13" x14ac:dyDescent="0.25">
      <c r="A1174">
        <v>1169</v>
      </c>
      <c r="B1174">
        <f t="shared" ca="1" si="55"/>
        <v>230.67761573624733</v>
      </c>
      <c r="C1174">
        <f ca="1">(1.247 * Table4[[#This Row],[Simulated Live Weights]] ) + 33.009</f>
        <v>320.66398682310046</v>
      </c>
      <c r="D1174">
        <f ca="1">(1.3932*Table4[[#This Row],[Simulated Live Weights]])+5.316</f>
        <v>326.69605424373975</v>
      </c>
      <c r="E1174">
        <f ca="1">Table4[[#This Row],[Apply Machine 1 Model]]+NORMINV(RAND(),0,'Machine 1'!$G$22)</f>
        <v>322.59381832053379</v>
      </c>
      <c r="F1174">
        <f ca="1">Table4[[#This Row],[Simulated Live Weights]]+NORMINV(RAND(),0,'Machine 2'!$G$22)</f>
        <v>228.97437337612675</v>
      </c>
      <c r="H1174">
        <f t="shared" ca="1" si="54"/>
        <v>176.07439224143275</v>
      </c>
      <c r="J1174">
        <f ca="1">Table5[[#This Row],[Apply Oven Model On Half Of Machine 1 And Half Of Machine 2]]+NORMINV(RAND(),0,Oven!$G$22)</f>
        <v>178.13220990144254</v>
      </c>
      <c r="L1174" s="10">
        <f t="shared" ca="1" si="56"/>
        <v>285.94648436198202</v>
      </c>
      <c r="M1174">
        <f ca="1">Table5[[#This Row],[Apply Oven Model On Half Of Machine 1 And Half Of Machine 2]]+NORMINV(RAND(),0,Oven!$G$22)</f>
        <v>176.37945883710145</v>
      </c>
    </row>
    <row r="1175" spans="1:13" x14ac:dyDescent="0.25">
      <c r="A1175">
        <v>1170</v>
      </c>
      <c r="B1175">
        <f t="shared" ca="1" si="55"/>
        <v>253.34718158769806</v>
      </c>
      <c r="C1175">
        <f ca="1">(1.247 * Table4[[#This Row],[Simulated Live Weights]] ) + 33.009</f>
        <v>348.93293543985953</v>
      </c>
      <c r="D1175">
        <f ca="1">(1.3932*Table4[[#This Row],[Simulated Live Weights]])+5.316</f>
        <v>358.27929338798089</v>
      </c>
      <c r="E1175">
        <f ca="1">Table4[[#This Row],[Apply Machine 1 Model]]+NORMINV(RAND(),0,'Machine 1'!$G$22)</f>
        <v>350.05507113483446</v>
      </c>
      <c r="F1175">
        <f ca="1">Table4[[#This Row],[Simulated Live Weights]]+NORMINV(RAND(),0,'Machine 2'!$G$22)</f>
        <v>258.26155525350566</v>
      </c>
      <c r="H1175">
        <f t="shared" ca="1" si="54"/>
        <v>180.70419474746689</v>
      </c>
      <c r="J1175">
        <f ca="1">Table5[[#This Row],[Apply Oven Model On Half Of Machine 1 And Half Of Machine 2]]+NORMINV(RAND(),0,Oven!$G$22)</f>
        <v>186.23327916547427</v>
      </c>
      <c r="L1175" s="11">
        <f t="shared" ca="1" si="56"/>
        <v>300.37693470969293</v>
      </c>
      <c r="M1175">
        <f ca="1">Table5[[#This Row],[Apply Oven Model On Half Of Machine 1 And Half Of Machine 2]]+NORMINV(RAND(),0,Oven!$G$22)</f>
        <v>169.78778611995838</v>
      </c>
    </row>
    <row r="1176" spans="1:13" x14ac:dyDescent="0.25">
      <c r="A1176">
        <v>1171</v>
      </c>
      <c r="B1176">
        <f t="shared" ca="1" si="55"/>
        <v>251.54912496352799</v>
      </c>
      <c r="C1176">
        <f ca="1">(1.247 * Table4[[#This Row],[Simulated Live Weights]] ) + 33.009</f>
        <v>346.69075882951944</v>
      </c>
      <c r="D1176">
        <f ca="1">(1.3932*Table4[[#This Row],[Simulated Live Weights]])+5.316</f>
        <v>355.77424089918719</v>
      </c>
      <c r="E1176">
        <f ca="1">Table4[[#This Row],[Apply Machine 1 Model]]+NORMINV(RAND(),0,'Machine 1'!$G$22)</f>
        <v>351.24010487771238</v>
      </c>
      <c r="F1176">
        <f ca="1">Table4[[#This Row],[Simulated Live Weights]]+NORMINV(RAND(),0,'Machine 2'!$G$22)</f>
        <v>257.30896854723528</v>
      </c>
      <c r="H1176">
        <f t="shared" ca="1" si="54"/>
        <v>180.62145566451545</v>
      </c>
      <c r="J1176">
        <f ca="1">Table5[[#This Row],[Apply Oven Model On Half Of Machine 1 And Half Of Machine 2]]+NORMINV(RAND(),0,Oven!$G$22)</f>
        <v>187.72323035992645</v>
      </c>
      <c r="L1176" s="10">
        <f t="shared" ca="1" si="56"/>
        <v>260.47586379697191</v>
      </c>
      <c r="M1176">
        <f ca="1">Table5[[#This Row],[Apply Oven Model On Half Of Machine 1 And Half Of Machine 2]]+NORMINV(RAND(),0,Oven!$G$22)</f>
        <v>179.46901068962444</v>
      </c>
    </row>
    <row r="1177" spans="1:13" x14ac:dyDescent="0.25">
      <c r="A1177">
        <v>1172</v>
      </c>
      <c r="B1177">
        <f t="shared" ca="1" si="55"/>
        <v>231.70806200056649</v>
      </c>
      <c r="C1177">
        <f ca="1">(1.247 * Table4[[#This Row],[Simulated Live Weights]] ) + 33.009</f>
        <v>321.94895331470644</v>
      </c>
      <c r="D1177">
        <f ca="1">(1.3932*Table4[[#This Row],[Simulated Live Weights]])+5.316</f>
        <v>328.13167197918921</v>
      </c>
      <c r="E1177">
        <f ca="1">Table4[[#This Row],[Apply Machine 1 Model]]+NORMINV(RAND(),0,'Machine 1'!$G$22)</f>
        <v>315.79170578533001</v>
      </c>
      <c r="F1177">
        <f ca="1">Table4[[#This Row],[Simulated Live Weights]]+NORMINV(RAND(),0,'Machine 2'!$G$22)</f>
        <v>228.47018176067442</v>
      </c>
      <c r="H1177">
        <f t="shared" ca="1" si="54"/>
        <v>176.91914293312141</v>
      </c>
      <c r="J1177">
        <f ca="1">Table5[[#This Row],[Apply Oven Model On Half Of Machine 1 And Half Of Machine 2]]+NORMINV(RAND(),0,Oven!$G$22)</f>
        <v>175.8267665219212</v>
      </c>
      <c r="L1177" s="11">
        <f t="shared" ca="1" si="56"/>
        <v>243.14107049523923</v>
      </c>
      <c r="M1177">
        <f ca="1">Table5[[#This Row],[Apply Oven Model On Half Of Machine 1 And Half Of Machine 2]]+NORMINV(RAND(),0,Oven!$G$22)</f>
        <v>183.05803190253786</v>
      </c>
    </row>
    <row r="1178" spans="1:13" x14ac:dyDescent="0.25">
      <c r="A1178">
        <v>1173</v>
      </c>
      <c r="B1178">
        <f t="shared" ca="1" si="55"/>
        <v>239.53863843605126</v>
      </c>
      <c r="C1178">
        <f ca="1">(1.247 * Table4[[#This Row],[Simulated Live Weights]] ) + 33.009</f>
        <v>331.71368212975597</v>
      </c>
      <c r="D1178">
        <f ca="1">(1.3932*Table4[[#This Row],[Simulated Live Weights]])+5.316</f>
        <v>339.04123106910657</v>
      </c>
      <c r="E1178">
        <f ca="1">Table4[[#This Row],[Apply Machine 1 Model]]+NORMINV(RAND(),0,'Machine 1'!$G$22)</f>
        <v>330.90094908511651</v>
      </c>
      <c r="F1178">
        <f ca="1">Table4[[#This Row],[Simulated Live Weights]]+NORMINV(RAND(),0,'Machine 2'!$G$22)</f>
        <v>233.13577191286629</v>
      </c>
      <c r="H1178">
        <f t="shared" ca="1" si="54"/>
        <v>179.19229942219241</v>
      </c>
      <c r="J1178">
        <f ca="1">Table5[[#This Row],[Apply Oven Model On Half Of Machine 1 And Half Of Machine 2]]+NORMINV(RAND(),0,Oven!$G$22)</f>
        <v>185.31015914979551</v>
      </c>
      <c r="L1178" s="10">
        <f t="shared" ca="1" si="56"/>
        <v>206.1119588322137</v>
      </c>
      <c r="M1178">
        <f ca="1">Table5[[#This Row],[Apply Oven Model On Half Of Machine 1 And Half Of Machine 2]]+NORMINV(RAND(),0,Oven!$G$22)</f>
        <v>176.84061669165172</v>
      </c>
    </row>
    <row r="1179" spans="1:13" x14ac:dyDescent="0.25">
      <c r="A1179">
        <v>1174</v>
      </c>
      <c r="B1179">
        <f t="shared" ca="1" si="55"/>
        <v>192.7904564481899</v>
      </c>
      <c r="C1179">
        <f ca="1">(1.247 * Table4[[#This Row],[Simulated Live Weights]] ) + 33.009</f>
        <v>273.41869919089282</v>
      </c>
      <c r="D1179">
        <f ca="1">(1.3932*Table4[[#This Row],[Simulated Live Weights]])+5.316</f>
        <v>273.91166392361816</v>
      </c>
      <c r="E1179">
        <f ca="1">Table4[[#This Row],[Apply Machine 1 Model]]+NORMINV(RAND(),0,'Machine 1'!$G$22)</f>
        <v>269.26570202400649</v>
      </c>
      <c r="F1179">
        <f ca="1">Table4[[#This Row],[Simulated Live Weights]]+NORMINV(RAND(),0,'Machine 2'!$G$22)</f>
        <v>182.98508370731687</v>
      </c>
      <c r="H1179">
        <f t="shared" ca="1" si="54"/>
        <v>177.02028676264283</v>
      </c>
      <c r="J1179">
        <f ca="1">Table5[[#This Row],[Apply Oven Model On Half Of Machine 1 And Half Of Machine 2]]+NORMINV(RAND(),0,Oven!$G$22)</f>
        <v>184.87439226703762</v>
      </c>
      <c r="L1179" s="11">
        <f t="shared" ca="1" si="56"/>
        <v>266.93183223879356</v>
      </c>
      <c r="M1179">
        <f ca="1">Table5[[#This Row],[Apply Oven Model On Half Of Machine 1 And Half Of Machine 2]]+NORMINV(RAND(),0,Oven!$G$22)</f>
        <v>178.06055768424477</v>
      </c>
    </row>
    <row r="1180" spans="1:13" x14ac:dyDescent="0.25">
      <c r="A1180">
        <v>1175</v>
      </c>
      <c r="B1180">
        <f t="shared" ca="1" si="55"/>
        <v>255.81374212492616</v>
      </c>
      <c r="C1180">
        <f ca="1">(1.247 * Table4[[#This Row],[Simulated Live Weights]] ) + 33.009</f>
        <v>352.00873642978297</v>
      </c>
      <c r="D1180">
        <f ca="1">(1.3932*Table4[[#This Row],[Simulated Live Weights]])+5.316</f>
        <v>361.71570552844713</v>
      </c>
      <c r="E1180">
        <f ca="1">Table4[[#This Row],[Apply Machine 1 Model]]+NORMINV(RAND(),0,'Machine 1'!$G$22)</f>
        <v>355.96579440924512</v>
      </c>
      <c r="F1180">
        <f ca="1">Table4[[#This Row],[Simulated Live Weights]]+NORMINV(RAND(),0,'Machine 2'!$G$22)</f>
        <v>263.8827167162101</v>
      </c>
      <c r="H1180">
        <f t="shared" ca="1" si="54"/>
        <v>175.90108741489155</v>
      </c>
      <c r="J1180">
        <f ca="1">Table5[[#This Row],[Apply Oven Model On Half Of Machine 1 And Half Of Machine 2]]+NORMINV(RAND(),0,Oven!$G$22)</f>
        <v>174.98700216466744</v>
      </c>
      <c r="L1180" s="10">
        <f t="shared" ca="1" si="56"/>
        <v>242.93626786012715</v>
      </c>
      <c r="M1180">
        <f ca="1">Table5[[#This Row],[Apply Oven Model On Half Of Machine 1 And Half Of Machine 2]]+NORMINV(RAND(),0,Oven!$G$22)</f>
        <v>182.32978077130696</v>
      </c>
    </row>
    <row r="1181" spans="1:13" x14ac:dyDescent="0.25">
      <c r="A1181">
        <v>1176</v>
      </c>
      <c r="B1181">
        <f t="shared" ca="1" si="55"/>
        <v>260.47471065355614</v>
      </c>
      <c r="C1181">
        <f ca="1">(1.247 * Table4[[#This Row],[Simulated Live Weights]] ) + 33.009</f>
        <v>357.82096418498458</v>
      </c>
      <c r="D1181">
        <f ca="1">(1.3932*Table4[[#This Row],[Simulated Live Weights]])+5.316</f>
        <v>368.20936688253437</v>
      </c>
      <c r="E1181">
        <f ca="1">Table4[[#This Row],[Apply Machine 1 Model]]+NORMINV(RAND(),0,'Machine 1'!$G$22)</f>
        <v>356.76971344090009</v>
      </c>
      <c r="F1181">
        <f ca="1">Table4[[#This Row],[Simulated Live Weights]]+NORMINV(RAND(),0,'Machine 2'!$G$22)</f>
        <v>253.19908005904313</v>
      </c>
      <c r="H1181">
        <f t="shared" ca="1" si="54"/>
        <v>180.08393839219306</v>
      </c>
      <c r="J1181">
        <f ca="1">Table5[[#This Row],[Apply Oven Model On Half Of Machine 1 And Half Of Machine 2]]+NORMINV(RAND(),0,Oven!$G$22)</f>
        <v>182.5281435977858</v>
      </c>
      <c r="L1181" s="11">
        <f t="shared" ca="1" si="56"/>
        <v>278.72932882093687</v>
      </c>
      <c r="M1181">
        <f ca="1">Table5[[#This Row],[Apply Oven Model On Half Of Machine 1 And Half Of Machine 2]]+NORMINV(RAND(),0,Oven!$G$22)</f>
        <v>183.89075952643591</v>
      </c>
    </row>
    <row r="1182" spans="1:13" x14ac:dyDescent="0.25">
      <c r="A1182">
        <v>1177</v>
      </c>
      <c r="B1182">
        <f t="shared" ca="1" si="55"/>
        <v>220.6045754826192</v>
      </c>
      <c r="C1182">
        <f ca="1">(1.247 * Table4[[#This Row],[Simulated Live Weights]] ) + 33.009</f>
        <v>308.10290562682616</v>
      </c>
      <c r="D1182">
        <f ca="1">(1.3932*Table4[[#This Row],[Simulated Live Weights]])+5.316</f>
        <v>312.66229456238506</v>
      </c>
      <c r="E1182">
        <f ca="1">Table4[[#This Row],[Apply Machine 1 Model]]+NORMINV(RAND(),0,'Machine 1'!$G$22)</f>
        <v>307.70946641982221</v>
      </c>
      <c r="F1182">
        <f ca="1">Table4[[#This Row],[Simulated Live Weights]]+NORMINV(RAND(),0,'Machine 2'!$G$22)</f>
        <v>217.21798791915103</v>
      </c>
      <c r="H1182">
        <f t="shared" ca="1" si="54"/>
        <v>180.64170315728833</v>
      </c>
      <c r="J1182">
        <f ca="1">Table5[[#This Row],[Apply Oven Model On Half Of Machine 1 And Half Of Machine 2]]+NORMINV(RAND(),0,Oven!$G$22)</f>
        <v>182.94925259287029</v>
      </c>
      <c r="L1182" s="10">
        <f t="shared" ca="1" si="56"/>
        <v>292.7655129537809</v>
      </c>
      <c r="M1182">
        <f ca="1">Table5[[#This Row],[Apply Oven Model On Half Of Machine 1 And Half Of Machine 2]]+NORMINV(RAND(),0,Oven!$G$22)</f>
        <v>175.9204313479849</v>
      </c>
    </row>
    <row r="1183" spans="1:13" x14ac:dyDescent="0.25">
      <c r="A1183">
        <v>1178</v>
      </c>
      <c r="B1183">
        <f t="shared" ca="1" si="55"/>
        <v>275.95854634329771</v>
      </c>
      <c r="C1183">
        <f ca="1">(1.247 * Table4[[#This Row],[Simulated Live Weights]] ) + 33.009</f>
        <v>377.1293072900923</v>
      </c>
      <c r="D1183">
        <f ca="1">(1.3932*Table4[[#This Row],[Simulated Live Weights]])+5.316</f>
        <v>389.78144676548237</v>
      </c>
      <c r="E1183">
        <f ca="1">Table4[[#This Row],[Apply Machine 1 Model]]+NORMINV(RAND(),0,'Machine 1'!$G$22)</f>
        <v>376.02877653316074</v>
      </c>
      <c r="F1183">
        <f ca="1">Table4[[#This Row],[Simulated Live Weights]]+NORMINV(RAND(),0,'Machine 2'!$G$22)</f>
        <v>273.40826508266912</v>
      </c>
      <c r="H1183">
        <f t="shared" ca="1" si="54"/>
        <v>182.98682035781252</v>
      </c>
      <c r="J1183">
        <f ca="1">Table5[[#This Row],[Apply Oven Model On Half Of Machine 1 And Half Of Machine 2]]+NORMINV(RAND(),0,Oven!$G$22)</f>
        <v>188.63035264977282</v>
      </c>
      <c r="L1183" s="11">
        <f t="shared" ca="1" si="56"/>
        <v>227.3746682613596</v>
      </c>
      <c r="M1183">
        <f ca="1">Table5[[#This Row],[Apply Oven Model On Half Of Machine 1 And Half Of Machine 2]]+NORMINV(RAND(),0,Oven!$G$22)</f>
        <v>172.43854086178774</v>
      </c>
    </row>
    <row r="1184" spans="1:13" x14ac:dyDescent="0.25">
      <c r="A1184">
        <v>1179</v>
      </c>
      <c r="B1184">
        <f t="shared" ca="1" si="55"/>
        <v>232.02781691421404</v>
      </c>
      <c r="C1184">
        <f ca="1">(1.247 * Table4[[#This Row],[Simulated Live Weights]] ) + 33.009</f>
        <v>322.34768769202498</v>
      </c>
      <c r="D1184">
        <f ca="1">(1.3932*Table4[[#This Row],[Simulated Live Weights]])+5.316</f>
        <v>328.57715452488299</v>
      </c>
      <c r="E1184">
        <f ca="1">Table4[[#This Row],[Apply Machine 1 Model]]+NORMINV(RAND(),0,'Machine 1'!$G$22)</f>
        <v>325.22751176595932</v>
      </c>
      <c r="F1184">
        <f ca="1">Table4[[#This Row],[Simulated Live Weights]]+NORMINV(RAND(),0,'Machine 2'!$G$22)</f>
        <v>228.88197903485522</v>
      </c>
      <c r="H1184">
        <f t="shared" ca="1" si="54"/>
        <v>180.30989594547128</v>
      </c>
      <c r="J1184">
        <f ca="1">Table5[[#This Row],[Apply Oven Model On Half Of Machine 1 And Half Of Machine 2]]+NORMINV(RAND(),0,Oven!$G$22)</f>
        <v>186.5922390881878</v>
      </c>
      <c r="L1184" s="10">
        <f t="shared" ca="1" si="56"/>
        <v>288.53071203418205</v>
      </c>
      <c r="M1184">
        <f ca="1">Table5[[#This Row],[Apply Oven Model On Half Of Machine 1 And Half Of Machine 2]]+NORMINV(RAND(),0,Oven!$G$22)</f>
        <v>197.78837351762238</v>
      </c>
    </row>
    <row r="1185" spans="1:13" x14ac:dyDescent="0.25">
      <c r="A1185">
        <v>1180</v>
      </c>
      <c r="B1185">
        <f t="shared" ca="1" si="55"/>
        <v>265.02402719903898</v>
      </c>
      <c r="C1185">
        <f ca="1">(1.247 * Table4[[#This Row],[Simulated Live Weights]] ) + 33.009</f>
        <v>363.49396191720166</v>
      </c>
      <c r="D1185">
        <f ca="1">(1.3932*Table4[[#This Row],[Simulated Live Weights]])+5.316</f>
        <v>374.54747469370108</v>
      </c>
      <c r="E1185">
        <f ca="1">Table4[[#This Row],[Apply Machine 1 Model]]+NORMINV(RAND(),0,'Machine 1'!$G$22)</f>
        <v>370.14527931346038</v>
      </c>
      <c r="F1185">
        <f ca="1">Table4[[#This Row],[Simulated Live Weights]]+NORMINV(RAND(),0,'Machine 2'!$G$22)</f>
        <v>271.72755041628568</v>
      </c>
      <c r="H1185">
        <f t="shared" ca="1" si="54"/>
        <v>179.89537011457975</v>
      </c>
      <c r="J1185">
        <f ca="1">Table5[[#This Row],[Apply Oven Model On Half Of Machine 1 And Half Of Machine 2]]+NORMINV(RAND(),0,Oven!$G$22)</f>
        <v>172.60827586705756</v>
      </c>
      <c r="L1185" s="11">
        <f t="shared" ca="1" si="56"/>
        <v>257.47924651279618</v>
      </c>
      <c r="M1185">
        <f ca="1">Table5[[#This Row],[Apply Oven Model On Half Of Machine 1 And Half Of Machine 2]]+NORMINV(RAND(),0,Oven!$G$22)</f>
        <v>183.73013010973085</v>
      </c>
    </row>
    <row r="1186" spans="1:13" x14ac:dyDescent="0.25">
      <c r="A1186">
        <v>1181</v>
      </c>
      <c r="B1186">
        <f t="shared" ca="1" si="55"/>
        <v>229.5730239790669</v>
      </c>
      <c r="C1186">
        <f ca="1">(1.247 * Table4[[#This Row],[Simulated Live Weights]] ) + 33.009</f>
        <v>319.28656090189645</v>
      </c>
      <c r="D1186">
        <f ca="1">(1.3932*Table4[[#This Row],[Simulated Live Weights]])+5.316</f>
        <v>325.15713700763598</v>
      </c>
      <c r="E1186">
        <f ca="1">Table4[[#This Row],[Apply Machine 1 Model]]+NORMINV(RAND(),0,'Machine 1'!$G$22)</f>
        <v>322.56400063707468</v>
      </c>
      <c r="F1186">
        <f ca="1">Table4[[#This Row],[Simulated Live Weights]]+NORMINV(RAND(),0,'Machine 2'!$G$22)</f>
        <v>235.03719044910702</v>
      </c>
      <c r="H1186">
        <f t="shared" ref="H1186:H1249" ca="1" si="57">(-0.1216 * F839) + 209.6</f>
        <v>181.8014607687719</v>
      </c>
      <c r="J1186">
        <f ca="1">Table5[[#This Row],[Apply Oven Model On Half Of Machine 1 And Half Of Machine 2]]+NORMINV(RAND(),0,Oven!$G$22)</f>
        <v>185.43292033451337</v>
      </c>
      <c r="L1186" s="10">
        <f t="shared" ca="1" si="56"/>
        <v>240.1028110704126</v>
      </c>
      <c r="M1186">
        <f ca="1">Table5[[#This Row],[Apply Oven Model On Half Of Machine 1 And Half Of Machine 2]]+NORMINV(RAND(),0,Oven!$G$22)</f>
        <v>184.95758993048429</v>
      </c>
    </row>
    <row r="1187" spans="1:13" x14ac:dyDescent="0.25">
      <c r="A1187">
        <v>1182</v>
      </c>
      <c r="B1187">
        <f t="shared" ca="1" si="55"/>
        <v>283.25276819933441</v>
      </c>
      <c r="C1187">
        <f ca="1">(1.247 * Table4[[#This Row],[Simulated Live Weights]] ) + 33.009</f>
        <v>386.22520194457007</v>
      </c>
      <c r="D1187">
        <f ca="1">(1.3932*Table4[[#This Row],[Simulated Live Weights]])+5.316</f>
        <v>399.94375665531265</v>
      </c>
      <c r="E1187">
        <f ca="1">Table4[[#This Row],[Apply Machine 1 Model]]+NORMINV(RAND(),0,'Machine 1'!$G$22)</f>
        <v>384.1805594349425</v>
      </c>
      <c r="F1187">
        <f ca="1">Table4[[#This Row],[Simulated Live Weights]]+NORMINV(RAND(),0,'Machine 2'!$G$22)</f>
        <v>286.61660639470716</v>
      </c>
      <c r="H1187">
        <f t="shared" ca="1" si="57"/>
        <v>178.32816311401425</v>
      </c>
      <c r="J1187">
        <f ca="1">Table5[[#This Row],[Apply Oven Model On Half Of Machine 1 And Half Of Machine 2]]+NORMINV(RAND(),0,Oven!$G$22)</f>
        <v>187.26501397483332</v>
      </c>
      <c r="L1187" s="11">
        <f t="shared" ca="1" si="56"/>
        <v>271.66608740490034</v>
      </c>
      <c r="M1187">
        <f ca="1">Table5[[#This Row],[Apply Oven Model On Half Of Machine 1 And Half Of Machine 2]]+NORMINV(RAND(),0,Oven!$G$22)</f>
        <v>174.14734389997386</v>
      </c>
    </row>
    <row r="1188" spans="1:13" x14ac:dyDescent="0.25">
      <c r="A1188">
        <v>1183</v>
      </c>
      <c r="B1188">
        <f t="shared" ca="1" si="55"/>
        <v>263.73102148956684</v>
      </c>
      <c r="C1188">
        <f ca="1">(1.247 * Table4[[#This Row],[Simulated Live Weights]] ) + 33.009</f>
        <v>361.8815837974899</v>
      </c>
      <c r="D1188">
        <f ca="1">(1.3932*Table4[[#This Row],[Simulated Live Weights]])+5.316</f>
        <v>372.7460591392645</v>
      </c>
      <c r="E1188">
        <f ca="1">Table4[[#This Row],[Apply Machine 1 Model]]+NORMINV(RAND(),0,'Machine 1'!$G$22)</f>
        <v>361.88692272006978</v>
      </c>
      <c r="F1188">
        <f ca="1">Table4[[#This Row],[Simulated Live Weights]]+NORMINV(RAND(),0,'Machine 2'!$G$22)</f>
        <v>265.93875594202757</v>
      </c>
      <c r="H1188">
        <f t="shared" ca="1" si="57"/>
        <v>178.23238503106094</v>
      </c>
      <c r="J1188">
        <f ca="1">Table5[[#This Row],[Apply Oven Model On Half Of Machine 1 And Half Of Machine 2]]+NORMINV(RAND(),0,Oven!$G$22)</f>
        <v>177.80793758010026</v>
      </c>
      <c r="L1188" s="10">
        <f t="shared" ca="1" si="56"/>
        <v>272.35318117223699</v>
      </c>
      <c r="M1188">
        <f ca="1">Table5[[#This Row],[Apply Oven Model On Half Of Machine 1 And Half Of Machine 2]]+NORMINV(RAND(),0,Oven!$G$22)</f>
        <v>179.01222677030296</v>
      </c>
    </row>
    <row r="1189" spans="1:13" x14ac:dyDescent="0.25">
      <c r="A1189">
        <v>1184</v>
      </c>
      <c r="B1189">
        <f t="shared" ca="1" si="55"/>
        <v>227.47594492789653</v>
      </c>
      <c r="C1189">
        <f ca="1">(1.247 * Table4[[#This Row],[Simulated Live Weights]] ) + 33.009</f>
        <v>316.67150332508703</v>
      </c>
      <c r="D1189">
        <f ca="1">(1.3932*Table4[[#This Row],[Simulated Live Weights]])+5.316</f>
        <v>322.23548647354545</v>
      </c>
      <c r="E1189">
        <f ca="1">Table4[[#This Row],[Apply Machine 1 Model]]+NORMINV(RAND(),0,'Machine 1'!$G$22)</f>
        <v>314.0463600198218</v>
      </c>
      <c r="F1189">
        <f ca="1">Table4[[#This Row],[Simulated Live Weights]]+NORMINV(RAND(),0,'Machine 2'!$G$22)</f>
        <v>222.74916108841904</v>
      </c>
      <c r="H1189">
        <f t="shared" ca="1" si="57"/>
        <v>181.87009772144717</v>
      </c>
      <c r="J1189">
        <f ca="1">Table5[[#This Row],[Apply Oven Model On Half Of Machine 1 And Half Of Machine 2]]+NORMINV(RAND(),0,Oven!$G$22)</f>
        <v>188.107866107213</v>
      </c>
      <c r="L1189" s="11">
        <f t="shared" ca="1" si="56"/>
        <v>264.73162443816256</v>
      </c>
      <c r="M1189">
        <f ca="1">Table5[[#This Row],[Apply Oven Model On Half Of Machine 1 And Half Of Machine 2]]+NORMINV(RAND(),0,Oven!$G$22)</f>
        <v>184.36188044679324</v>
      </c>
    </row>
    <row r="1190" spans="1:13" x14ac:dyDescent="0.25">
      <c r="A1190">
        <v>1185</v>
      </c>
      <c r="B1190">
        <f t="shared" ca="1" si="55"/>
        <v>275.50758491688333</v>
      </c>
      <c r="C1190">
        <f ca="1">(1.247 * Table4[[#This Row],[Simulated Live Weights]] ) + 33.009</f>
        <v>376.56695839135358</v>
      </c>
      <c r="D1190">
        <f ca="1">(1.3932*Table4[[#This Row],[Simulated Live Weights]])+5.316</f>
        <v>389.15316730620185</v>
      </c>
      <c r="E1190">
        <f ca="1">Table4[[#This Row],[Apply Machine 1 Model]]+NORMINV(RAND(),0,'Machine 1'!$G$22)</f>
        <v>376.88729489299607</v>
      </c>
      <c r="F1190">
        <f ca="1">Table4[[#This Row],[Simulated Live Weights]]+NORMINV(RAND(),0,'Machine 2'!$G$22)</f>
        <v>277.94538029041229</v>
      </c>
      <c r="H1190">
        <f t="shared" ca="1" si="57"/>
        <v>180.55563640072833</v>
      </c>
      <c r="J1190">
        <f ca="1">Table5[[#This Row],[Apply Oven Model On Half Of Machine 1 And Half Of Machine 2]]+NORMINV(RAND(),0,Oven!$G$22)</f>
        <v>180.60141916540655</v>
      </c>
      <c r="L1190" s="10">
        <f t="shared" ca="1" si="56"/>
        <v>238.51771067383737</v>
      </c>
      <c r="M1190">
        <f ca="1">Table5[[#This Row],[Apply Oven Model On Half Of Machine 1 And Half Of Machine 2]]+NORMINV(RAND(),0,Oven!$G$22)</f>
        <v>187.45978160472637</v>
      </c>
    </row>
    <row r="1191" spans="1:13" x14ac:dyDescent="0.25">
      <c r="A1191">
        <v>1186</v>
      </c>
      <c r="B1191">
        <f t="shared" ca="1" si="55"/>
        <v>251.75082359617338</v>
      </c>
      <c r="C1191">
        <f ca="1">(1.247 * Table4[[#This Row],[Simulated Live Weights]] ) + 33.009</f>
        <v>346.94227702442822</v>
      </c>
      <c r="D1191">
        <f ca="1">(1.3932*Table4[[#This Row],[Simulated Live Weights]])+5.316</f>
        <v>356.05524743418874</v>
      </c>
      <c r="E1191">
        <f ca="1">Table4[[#This Row],[Apply Machine 1 Model]]+NORMINV(RAND(),0,'Machine 1'!$G$22)</f>
        <v>355.81332629587951</v>
      </c>
      <c r="F1191">
        <f ca="1">Table4[[#This Row],[Simulated Live Weights]]+NORMINV(RAND(),0,'Machine 2'!$G$22)</f>
        <v>252.0875166398769</v>
      </c>
      <c r="H1191">
        <f t="shared" ca="1" si="57"/>
        <v>179.40026901501125</v>
      </c>
      <c r="J1191">
        <f ca="1">Table5[[#This Row],[Apply Oven Model On Half Of Machine 1 And Half Of Machine 2]]+NORMINV(RAND(),0,Oven!$G$22)</f>
        <v>176.55304664197629</v>
      </c>
      <c r="L1191" s="11">
        <f t="shared" ca="1" si="56"/>
        <v>241.7146531782611</v>
      </c>
      <c r="M1191">
        <f ca="1">Table5[[#This Row],[Apply Oven Model On Half Of Machine 1 And Half Of Machine 2]]+NORMINV(RAND(),0,Oven!$G$22)</f>
        <v>182.64710145496102</v>
      </c>
    </row>
    <row r="1192" spans="1:13" x14ac:dyDescent="0.25">
      <c r="A1192">
        <v>1187</v>
      </c>
      <c r="B1192">
        <f t="shared" ca="1" si="55"/>
        <v>230.75338480132731</v>
      </c>
      <c r="C1192">
        <f ca="1">(1.247 * Table4[[#This Row],[Simulated Live Weights]] ) + 33.009</f>
        <v>320.75847084725518</v>
      </c>
      <c r="D1192">
        <f ca="1">(1.3932*Table4[[#This Row],[Simulated Live Weights]])+5.316</f>
        <v>326.8016157052092</v>
      </c>
      <c r="E1192">
        <f ca="1">Table4[[#This Row],[Apply Machine 1 Model]]+NORMINV(RAND(),0,'Machine 1'!$G$22)</f>
        <v>314.89474232544876</v>
      </c>
      <c r="F1192">
        <f ca="1">Table4[[#This Row],[Simulated Live Weights]]+NORMINV(RAND(),0,'Machine 2'!$G$22)</f>
        <v>230.73735323573973</v>
      </c>
      <c r="H1192">
        <f t="shared" ca="1" si="57"/>
        <v>184.69140640123786</v>
      </c>
      <c r="J1192">
        <f ca="1">Table5[[#This Row],[Apply Oven Model On Half Of Machine 1 And Half Of Machine 2]]+NORMINV(RAND(),0,Oven!$G$22)</f>
        <v>187.13936402132438</v>
      </c>
      <c r="L1192" s="10">
        <f t="shared" ca="1" si="56"/>
        <v>262.93747915639841</v>
      </c>
      <c r="M1192">
        <f ca="1">Table5[[#This Row],[Apply Oven Model On Half Of Machine 1 And Half Of Machine 2]]+NORMINV(RAND(),0,Oven!$G$22)</f>
        <v>182.14153026011309</v>
      </c>
    </row>
    <row r="1193" spans="1:13" x14ac:dyDescent="0.25">
      <c r="A1193">
        <v>1188</v>
      </c>
      <c r="B1193">
        <f t="shared" ca="1" si="55"/>
        <v>253.60071314487953</v>
      </c>
      <c r="C1193">
        <f ca="1">(1.247 * Table4[[#This Row],[Simulated Live Weights]] ) + 33.009</f>
        <v>349.2490892916648</v>
      </c>
      <c r="D1193">
        <f ca="1">(1.3932*Table4[[#This Row],[Simulated Live Weights]])+5.316</f>
        <v>358.63251355344613</v>
      </c>
      <c r="E1193">
        <f ca="1">Table4[[#This Row],[Apply Machine 1 Model]]+NORMINV(RAND(),0,'Machine 1'!$G$22)</f>
        <v>350.14732848897182</v>
      </c>
      <c r="F1193">
        <f ca="1">Table4[[#This Row],[Simulated Live Weights]]+NORMINV(RAND(),0,'Machine 2'!$G$22)</f>
        <v>253.70120684205682</v>
      </c>
      <c r="H1193">
        <f t="shared" ca="1" si="57"/>
        <v>179.93815733444251</v>
      </c>
      <c r="J1193">
        <f ca="1">Table5[[#This Row],[Apply Oven Model On Half Of Machine 1 And Half Of Machine 2]]+NORMINV(RAND(),0,Oven!$G$22)</f>
        <v>192.61209269928921</v>
      </c>
      <c r="L1193" s="11">
        <f t="shared" ca="1" si="56"/>
        <v>285.67206456241229</v>
      </c>
      <c r="M1193">
        <f ca="1">Table5[[#This Row],[Apply Oven Model On Half Of Machine 1 And Half Of Machine 2]]+NORMINV(RAND(),0,Oven!$G$22)</f>
        <v>170.31314510511095</v>
      </c>
    </row>
    <row r="1194" spans="1:13" x14ac:dyDescent="0.25">
      <c r="A1194">
        <v>1189</v>
      </c>
      <c r="B1194">
        <f t="shared" ca="1" si="55"/>
        <v>264.51164840145157</v>
      </c>
      <c r="C1194">
        <f ca="1">(1.247 * Table4[[#This Row],[Simulated Live Weights]] ) + 33.009</f>
        <v>362.85502555661014</v>
      </c>
      <c r="D1194">
        <f ca="1">(1.3932*Table4[[#This Row],[Simulated Live Weights]])+5.316</f>
        <v>373.83362855290227</v>
      </c>
      <c r="E1194">
        <f ca="1">Table4[[#This Row],[Apply Machine 1 Model]]+NORMINV(RAND(),0,'Machine 1'!$G$22)</f>
        <v>359.76946208187212</v>
      </c>
      <c r="F1194">
        <f ca="1">Table4[[#This Row],[Simulated Live Weights]]+NORMINV(RAND(),0,'Machine 2'!$G$22)</f>
        <v>268.69689812969062</v>
      </c>
      <c r="H1194">
        <f t="shared" ca="1" si="57"/>
        <v>176.64190285479319</v>
      </c>
      <c r="J1194">
        <f ca="1">Table5[[#This Row],[Apply Oven Model On Half Of Machine 1 And Half Of Machine 2]]+NORMINV(RAND(),0,Oven!$G$22)</f>
        <v>171.97082439521986</v>
      </c>
      <c r="L1194" s="10">
        <f t="shared" ca="1" si="56"/>
        <v>282.9106376387046</v>
      </c>
      <c r="M1194">
        <f ca="1">Table5[[#This Row],[Apply Oven Model On Half Of Machine 1 And Half Of Machine 2]]+NORMINV(RAND(),0,Oven!$G$22)</f>
        <v>172.65880496777012</v>
      </c>
    </row>
    <row r="1195" spans="1:13" x14ac:dyDescent="0.25">
      <c r="A1195">
        <v>1190</v>
      </c>
      <c r="B1195">
        <f t="shared" ca="1" si="55"/>
        <v>231.33781283802529</v>
      </c>
      <c r="C1195">
        <f ca="1">(1.247 * Table4[[#This Row],[Simulated Live Weights]] ) + 33.009</f>
        <v>321.48725260901756</v>
      </c>
      <c r="D1195">
        <f ca="1">(1.3932*Table4[[#This Row],[Simulated Live Weights]])+5.316</f>
        <v>327.61584084593682</v>
      </c>
      <c r="E1195">
        <f ca="1">Table4[[#This Row],[Apply Machine 1 Model]]+NORMINV(RAND(),0,'Machine 1'!$G$22)</f>
        <v>325.26652932468875</v>
      </c>
      <c r="F1195">
        <f ca="1">Table4[[#This Row],[Simulated Live Weights]]+NORMINV(RAND(),0,'Machine 2'!$G$22)</f>
        <v>236.43931627671176</v>
      </c>
      <c r="H1195">
        <f t="shared" ca="1" si="57"/>
        <v>176.62336477494978</v>
      </c>
      <c r="J1195">
        <f ca="1">Table5[[#This Row],[Apply Oven Model On Half Of Machine 1 And Half Of Machine 2]]+NORMINV(RAND(),0,Oven!$G$22)</f>
        <v>173.41199028576708</v>
      </c>
      <c r="L1195" s="11">
        <f t="shared" ca="1" si="56"/>
        <v>249.77102958193251</v>
      </c>
      <c r="M1195">
        <f ca="1">Table5[[#This Row],[Apply Oven Model On Half Of Machine 1 And Half Of Machine 2]]+NORMINV(RAND(),0,Oven!$G$22)</f>
        <v>189.92130577136376</v>
      </c>
    </row>
    <row r="1196" spans="1:13" x14ac:dyDescent="0.25">
      <c r="A1196">
        <v>1191</v>
      </c>
      <c r="B1196">
        <f t="shared" ca="1" si="55"/>
        <v>230.93522526180382</v>
      </c>
      <c r="C1196">
        <f ca="1">(1.247 * Table4[[#This Row],[Simulated Live Weights]] ) + 33.009</f>
        <v>320.98522590146939</v>
      </c>
      <c r="D1196">
        <f ca="1">(1.3932*Table4[[#This Row],[Simulated Live Weights]])+5.316</f>
        <v>327.05495583474504</v>
      </c>
      <c r="E1196">
        <f ca="1">Table4[[#This Row],[Apply Machine 1 Model]]+NORMINV(RAND(),0,'Machine 1'!$G$22)</f>
        <v>333.19072616808461</v>
      </c>
      <c r="F1196">
        <f ca="1">Table4[[#This Row],[Simulated Live Weights]]+NORMINV(RAND(),0,'Machine 2'!$G$22)</f>
        <v>225.45020944503662</v>
      </c>
      <c r="H1196">
        <f t="shared" ca="1" si="57"/>
        <v>185.59183113423643</v>
      </c>
      <c r="J1196">
        <f ca="1">Table5[[#This Row],[Apply Oven Model On Half Of Machine 1 And Half Of Machine 2]]+NORMINV(RAND(),0,Oven!$G$22)</f>
        <v>188.1999151790537</v>
      </c>
      <c r="L1196" s="10">
        <f t="shared" ca="1" si="56"/>
        <v>270.86349310082915</v>
      </c>
      <c r="M1196">
        <f ca="1">Table5[[#This Row],[Apply Oven Model On Half Of Machine 1 And Half Of Machine 2]]+NORMINV(RAND(),0,Oven!$G$22)</f>
        <v>187.79748302930435</v>
      </c>
    </row>
    <row r="1197" spans="1:13" x14ac:dyDescent="0.25">
      <c r="A1197">
        <v>1192</v>
      </c>
      <c r="B1197">
        <f t="shared" ca="1" si="55"/>
        <v>254.33354587496905</v>
      </c>
      <c r="C1197">
        <f ca="1">(1.247 * Table4[[#This Row],[Simulated Live Weights]] ) + 33.009</f>
        <v>350.16293170608645</v>
      </c>
      <c r="D1197">
        <f ca="1">(1.3932*Table4[[#This Row],[Simulated Live Weights]])+5.316</f>
        <v>359.65349611300684</v>
      </c>
      <c r="E1197">
        <f ca="1">Table4[[#This Row],[Apply Machine 1 Model]]+NORMINV(RAND(),0,'Machine 1'!$G$22)</f>
        <v>351.50137163022345</v>
      </c>
      <c r="F1197">
        <f ca="1">Table4[[#This Row],[Simulated Live Weights]]+NORMINV(RAND(),0,'Machine 2'!$G$22)</f>
        <v>252.03417939605075</v>
      </c>
      <c r="H1197">
        <f t="shared" ca="1" si="57"/>
        <v>183.51752144159113</v>
      </c>
      <c r="J1197">
        <f ca="1">Table5[[#This Row],[Apply Oven Model On Half Of Machine 1 And Half Of Machine 2]]+NORMINV(RAND(),0,Oven!$G$22)</f>
        <v>193.94809351015101</v>
      </c>
      <c r="L1197" s="11">
        <f t="shared" ca="1" si="56"/>
        <v>217.84704295191204</v>
      </c>
      <c r="M1197">
        <f ca="1">Table5[[#This Row],[Apply Oven Model On Half Of Machine 1 And Half Of Machine 2]]+NORMINV(RAND(),0,Oven!$G$22)</f>
        <v>182.04070017842312</v>
      </c>
    </row>
    <row r="1198" spans="1:13" x14ac:dyDescent="0.25">
      <c r="A1198">
        <v>1193</v>
      </c>
      <c r="B1198">
        <f t="shared" ca="1" si="55"/>
        <v>233.77617492716467</v>
      </c>
      <c r="C1198">
        <f ca="1">(1.247 * Table4[[#This Row],[Simulated Live Weights]] ) + 33.009</f>
        <v>324.52789013417441</v>
      </c>
      <c r="D1198">
        <f ca="1">(1.3932*Table4[[#This Row],[Simulated Live Weights]])+5.316</f>
        <v>331.01296690852581</v>
      </c>
      <c r="E1198">
        <f ca="1">Table4[[#This Row],[Apply Machine 1 Model]]+NORMINV(RAND(),0,'Machine 1'!$G$22)</f>
        <v>321.67022541441588</v>
      </c>
      <c r="F1198">
        <f ca="1">Table4[[#This Row],[Simulated Live Weights]]+NORMINV(RAND(),0,'Machine 2'!$G$22)</f>
        <v>229.66648425741212</v>
      </c>
      <c r="H1198">
        <f t="shared" ca="1" si="57"/>
        <v>185.71705446204686</v>
      </c>
      <c r="J1198">
        <f ca="1">Table5[[#This Row],[Apply Oven Model On Half Of Machine 1 And Half Of Machine 2]]+NORMINV(RAND(),0,Oven!$G$22)</f>
        <v>184.4280738841199</v>
      </c>
      <c r="L1198" s="10">
        <f t="shared" ca="1" si="56"/>
        <v>228.46801784589536</v>
      </c>
      <c r="M1198">
        <f ca="1">Table5[[#This Row],[Apply Oven Model On Half Of Machine 1 And Half Of Machine 2]]+NORMINV(RAND(),0,Oven!$G$22)</f>
        <v>185.06550271766915</v>
      </c>
    </row>
    <row r="1199" spans="1:13" x14ac:dyDescent="0.25">
      <c r="A1199">
        <v>1194</v>
      </c>
      <c r="B1199">
        <f t="shared" ca="1" si="55"/>
        <v>253.98822751810454</v>
      </c>
      <c r="C1199">
        <f ca="1">(1.247 * Table4[[#This Row],[Simulated Live Weights]] ) + 33.009</f>
        <v>349.73231971507641</v>
      </c>
      <c r="D1199">
        <f ca="1">(1.3932*Table4[[#This Row],[Simulated Live Weights]])+5.316</f>
        <v>359.17239857822324</v>
      </c>
      <c r="E1199">
        <f ca="1">Table4[[#This Row],[Apply Machine 1 Model]]+NORMINV(RAND(),0,'Machine 1'!$G$22)</f>
        <v>350.01701585965225</v>
      </c>
      <c r="F1199">
        <f ca="1">Table4[[#This Row],[Simulated Live Weights]]+NORMINV(RAND(),0,'Machine 2'!$G$22)</f>
        <v>250.9932709985622</v>
      </c>
      <c r="H1199">
        <f t="shared" ca="1" si="57"/>
        <v>179.34313509728008</v>
      </c>
      <c r="J1199">
        <f ca="1">Table5[[#This Row],[Apply Oven Model On Half Of Machine 1 And Half Of Machine 2]]+NORMINV(RAND(),0,Oven!$G$22)</f>
        <v>185.15409937394048</v>
      </c>
      <c r="L1199" s="11">
        <f t="shared" ca="1" si="56"/>
        <v>274.62662116473388</v>
      </c>
      <c r="M1199">
        <f ca="1">Table5[[#This Row],[Apply Oven Model On Half Of Machine 1 And Half Of Machine 2]]+NORMINV(RAND(),0,Oven!$G$22)</f>
        <v>180.96912370279466</v>
      </c>
    </row>
    <row r="1200" spans="1:13" x14ac:dyDescent="0.25">
      <c r="A1200">
        <v>1195</v>
      </c>
      <c r="B1200">
        <f t="shared" ca="1" si="55"/>
        <v>266.9259623457304</v>
      </c>
      <c r="C1200">
        <f ca="1">(1.247 * Table4[[#This Row],[Simulated Live Weights]] ) + 33.009</f>
        <v>365.86567504512584</v>
      </c>
      <c r="D1200">
        <f ca="1">(1.3932*Table4[[#This Row],[Simulated Live Weights]])+5.316</f>
        <v>377.19725074007158</v>
      </c>
      <c r="E1200">
        <f ca="1">Table4[[#This Row],[Apply Machine 1 Model]]+NORMINV(RAND(),0,'Machine 1'!$G$22)</f>
        <v>366.79018684813917</v>
      </c>
      <c r="F1200">
        <f ca="1">Table4[[#This Row],[Simulated Live Weights]]+NORMINV(RAND(),0,'Machine 2'!$G$22)</f>
        <v>267.74447412339998</v>
      </c>
      <c r="H1200">
        <f t="shared" ca="1" si="57"/>
        <v>179.12321161497402</v>
      </c>
      <c r="J1200">
        <f ca="1">Table5[[#This Row],[Apply Oven Model On Half Of Machine 1 And Half Of Machine 2]]+NORMINV(RAND(),0,Oven!$G$22)</f>
        <v>177.12403646175454</v>
      </c>
      <c r="L1200" s="10">
        <f t="shared" ca="1" si="56"/>
        <v>245.03600972612591</v>
      </c>
      <c r="M1200">
        <f ca="1">Table5[[#This Row],[Apply Oven Model On Half Of Machine 1 And Half Of Machine 2]]+NORMINV(RAND(),0,Oven!$G$22)</f>
        <v>170.39233695895831</v>
      </c>
    </row>
    <row r="1201" spans="1:13" x14ac:dyDescent="0.25">
      <c r="A1201">
        <v>1196</v>
      </c>
      <c r="B1201">
        <f t="shared" ca="1" si="55"/>
        <v>223.89460678656599</v>
      </c>
      <c r="C1201">
        <f ca="1">(1.247 * Table4[[#This Row],[Simulated Live Weights]] ) + 33.009</f>
        <v>312.20557466284782</v>
      </c>
      <c r="D1201">
        <f ca="1">(1.3932*Table4[[#This Row],[Simulated Live Weights]])+5.316</f>
        <v>317.24596617504369</v>
      </c>
      <c r="E1201">
        <f ca="1">Table4[[#This Row],[Apply Machine 1 Model]]+NORMINV(RAND(),0,'Machine 1'!$G$22)</f>
        <v>312.95817793400175</v>
      </c>
      <c r="F1201">
        <f ca="1">Table4[[#This Row],[Simulated Live Weights]]+NORMINV(RAND(),0,'Machine 2'!$G$22)</f>
        <v>223.87270675422744</v>
      </c>
      <c r="H1201">
        <f t="shared" ca="1" si="57"/>
        <v>181.32443062493471</v>
      </c>
      <c r="J1201">
        <f ca="1">Table5[[#This Row],[Apply Oven Model On Half Of Machine 1 And Half Of Machine 2]]+NORMINV(RAND(),0,Oven!$G$22)</f>
        <v>180.05555315114668</v>
      </c>
      <c r="L1201" s="11">
        <f t="shared" ca="1" si="56"/>
        <v>298.68163675018684</v>
      </c>
      <c r="M1201">
        <f ca="1">Table5[[#This Row],[Apply Oven Model On Half Of Machine 1 And Half Of Machine 2]]+NORMINV(RAND(),0,Oven!$G$22)</f>
        <v>185.07912583789172</v>
      </c>
    </row>
    <row r="1202" spans="1:13" x14ac:dyDescent="0.25">
      <c r="A1202">
        <v>1197</v>
      </c>
      <c r="B1202">
        <f t="shared" ca="1" si="55"/>
        <v>239.71553692512691</v>
      </c>
      <c r="C1202">
        <f ca="1">(1.247 * Table4[[#This Row],[Simulated Live Weights]] ) + 33.009</f>
        <v>331.93427454563329</v>
      </c>
      <c r="D1202">
        <f ca="1">(1.3932*Table4[[#This Row],[Simulated Live Weights]])+5.316</f>
        <v>339.2876860440868</v>
      </c>
      <c r="E1202">
        <f ca="1">Table4[[#This Row],[Apply Machine 1 Model]]+NORMINV(RAND(),0,'Machine 1'!$G$22)</f>
        <v>331.60330573910124</v>
      </c>
      <c r="F1202">
        <f ca="1">Table4[[#This Row],[Simulated Live Weights]]+NORMINV(RAND(),0,'Machine 2'!$G$22)</f>
        <v>228.49340795906122</v>
      </c>
      <c r="H1202">
        <f t="shared" ca="1" si="57"/>
        <v>182.15327221181786</v>
      </c>
      <c r="J1202">
        <f ca="1">Table5[[#This Row],[Apply Oven Model On Half Of Machine 1 And Half Of Machine 2]]+NORMINV(RAND(),0,Oven!$G$22)</f>
        <v>177.32281633825716</v>
      </c>
      <c r="L1202" s="10">
        <f t="shared" ca="1" si="56"/>
        <v>243.28567430942741</v>
      </c>
      <c r="M1202">
        <f ca="1">Table5[[#This Row],[Apply Oven Model On Half Of Machine 1 And Half Of Machine 2]]+NORMINV(RAND(),0,Oven!$G$22)</f>
        <v>179.20164470675624</v>
      </c>
    </row>
    <row r="1203" spans="1:13" x14ac:dyDescent="0.25">
      <c r="A1203">
        <v>1198</v>
      </c>
      <c r="B1203">
        <f t="shared" ca="1" si="55"/>
        <v>279.64223487308379</v>
      </c>
      <c r="C1203">
        <f ca="1">(1.247 * Table4[[#This Row],[Simulated Live Weights]] ) + 33.009</f>
        <v>381.72286688673552</v>
      </c>
      <c r="D1203">
        <f ca="1">(1.3932*Table4[[#This Row],[Simulated Live Weights]])+5.316</f>
        <v>394.91356162518031</v>
      </c>
      <c r="E1203">
        <f ca="1">Table4[[#This Row],[Apply Machine 1 Model]]+NORMINV(RAND(),0,'Machine 1'!$G$22)</f>
        <v>378.67180458014025</v>
      </c>
      <c r="F1203">
        <f ca="1">Table4[[#This Row],[Simulated Live Weights]]+NORMINV(RAND(),0,'Machine 2'!$G$22)</f>
        <v>272.46199740199438</v>
      </c>
      <c r="H1203">
        <f t="shared" ca="1" si="57"/>
        <v>182.36686568372227</v>
      </c>
      <c r="J1203">
        <f ca="1">Table5[[#This Row],[Apply Oven Model On Half Of Machine 1 And Half Of Machine 2]]+NORMINV(RAND(),0,Oven!$G$22)</f>
        <v>183.4620553984104</v>
      </c>
      <c r="L1203" s="11">
        <f t="shared" ca="1" si="56"/>
        <v>198.53072897695114</v>
      </c>
      <c r="M1203">
        <f ca="1">Table5[[#This Row],[Apply Oven Model On Half Of Machine 1 And Half Of Machine 2]]+NORMINV(RAND(),0,Oven!$G$22)</f>
        <v>187.35216416810428</v>
      </c>
    </row>
    <row r="1204" spans="1:13" x14ac:dyDescent="0.25">
      <c r="A1204">
        <v>1199</v>
      </c>
      <c r="B1204">
        <f t="shared" ca="1" si="55"/>
        <v>211.89455092951135</v>
      </c>
      <c r="C1204">
        <f ca="1">(1.247 * Table4[[#This Row],[Simulated Live Weights]] ) + 33.009</f>
        <v>297.24150500910071</v>
      </c>
      <c r="D1204">
        <f ca="1">(1.3932*Table4[[#This Row],[Simulated Live Weights]])+5.316</f>
        <v>300.52748835499517</v>
      </c>
      <c r="E1204">
        <f ca="1">Table4[[#This Row],[Apply Machine 1 Model]]+NORMINV(RAND(),0,'Machine 1'!$G$22)</f>
        <v>298.00516777007982</v>
      </c>
      <c r="F1204">
        <f ca="1">Table4[[#This Row],[Simulated Live Weights]]+NORMINV(RAND(),0,'Machine 2'!$G$22)</f>
        <v>218.84103753867382</v>
      </c>
      <c r="H1204">
        <f t="shared" ca="1" si="57"/>
        <v>178.56167327817764</v>
      </c>
      <c r="J1204">
        <f ca="1">Table5[[#This Row],[Apply Oven Model On Half Of Machine 1 And Half Of Machine 2]]+NORMINV(RAND(),0,Oven!$G$22)</f>
        <v>175.43525885360927</v>
      </c>
      <c r="L1204" s="10">
        <f t="shared" ca="1" si="56"/>
        <v>260.65596617880584</v>
      </c>
      <c r="M1204">
        <f ca="1">Table5[[#This Row],[Apply Oven Model On Half Of Machine 1 And Half Of Machine 2]]+NORMINV(RAND(),0,Oven!$G$22)</f>
        <v>176.71818169665443</v>
      </c>
    </row>
    <row r="1205" spans="1:13" x14ac:dyDescent="0.25">
      <c r="A1205">
        <v>1200</v>
      </c>
      <c r="B1205">
        <f t="shared" ca="1" si="55"/>
        <v>237.1122239255088</v>
      </c>
      <c r="C1205">
        <f ca="1">(1.247 * Table4[[#This Row],[Simulated Live Weights]] ) + 33.009</f>
        <v>328.68794323510951</v>
      </c>
      <c r="D1205">
        <f ca="1">(1.3932*Table4[[#This Row],[Simulated Live Weights]])+5.316</f>
        <v>335.66075037301886</v>
      </c>
      <c r="E1205">
        <f ca="1">Table4[[#This Row],[Apply Machine 1 Model]]+NORMINV(RAND(),0,'Machine 1'!$G$22)</f>
        <v>325.41633290546031</v>
      </c>
      <c r="F1205">
        <f ca="1">Table4[[#This Row],[Simulated Live Weights]]+NORMINV(RAND(),0,'Machine 2'!$G$22)</f>
        <v>239.94655454034796</v>
      </c>
      <c r="H1205">
        <f t="shared" ca="1" si="57"/>
        <v>182.0666306355248</v>
      </c>
      <c r="J1205">
        <f ca="1">Table5[[#This Row],[Apply Oven Model On Half Of Machine 1 And Half Of Machine 2]]+NORMINV(RAND(),0,Oven!$G$22)</f>
        <v>179.30867665553455</v>
      </c>
      <c r="L1205" s="11">
        <f t="shared" ca="1" si="56"/>
        <v>238.98375509536993</v>
      </c>
      <c r="M1205">
        <f ca="1">Table5[[#This Row],[Apply Oven Model On Half Of Machine 1 And Half Of Machine 2]]+NORMINV(RAND(),0,Oven!$G$22)</f>
        <v>187.31439801946567</v>
      </c>
    </row>
    <row r="1206" spans="1:13" x14ac:dyDescent="0.25">
      <c r="A1206">
        <v>1201</v>
      </c>
      <c r="B1206">
        <f t="shared" ca="1" si="55"/>
        <v>299.20277573709029</v>
      </c>
      <c r="C1206">
        <f ca="1">(1.247 * Table4[[#This Row],[Simulated Live Weights]] ) + 33.009</f>
        <v>406.11486134415162</v>
      </c>
      <c r="D1206">
        <f ca="1">(1.3932*Table4[[#This Row],[Simulated Live Weights]])+5.316</f>
        <v>422.16530715691414</v>
      </c>
      <c r="E1206">
        <f ca="1">Table4[[#This Row],[Apply Machine 1 Model]]+NORMINV(RAND(),0,'Machine 1'!$G$22)</f>
        <v>397.32289299929499</v>
      </c>
      <c r="F1206">
        <f ca="1">Table4[[#This Row],[Simulated Live Weights]]+NORMINV(RAND(),0,'Machine 2'!$G$22)</f>
        <v>308.92565760239984</v>
      </c>
      <c r="H1206">
        <f t="shared" ca="1" si="57"/>
        <v>178.80113373891265</v>
      </c>
      <c r="J1206">
        <f ca="1">Table5[[#This Row],[Apply Oven Model On Half Of Machine 1 And Half Of Machine 2]]+NORMINV(RAND(),0,Oven!$G$22)</f>
        <v>179.07896538377221</v>
      </c>
      <c r="L1206" s="10">
        <f t="shared" ca="1" si="56"/>
        <v>265.21089699544677</v>
      </c>
      <c r="M1206">
        <f ca="1">Table5[[#This Row],[Apply Oven Model On Half Of Machine 1 And Half Of Machine 2]]+NORMINV(RAND(),0,Oven!$G$22)</f>
        <v>182.06926769695912</v>
      </c>
    </row>
    <row r="1207" spans="1:13" x14ac:dyDescent="0.25">
      <c r="A1207">
        <v>1202</v>
      </c>
      <c r="B1207">
        <f t="shared" ca="1" si="55"/>
        <v>244.53177597454248</v>
      </c>
      <c r="C1207">
        <f ca="1">(1.247 * Table4[[#This Row],[Simulated Live Weights]] ) + 33.009</f>
        <v>337.94012464025451</v>
      </c>
      <c r="D1207">
        <f ca="1">(1.3932*Table4[[#This Row],[Simulated Live Weights]])+5.316</f>
        <v>345.99767028773255</v>
      </c>
      <c r="E1207">
        <f ca="1">Table4[[#This Row],[Apply Machine 1 Model]]+NORMINV(RAND(),0,'Machine 1'!$G$22)</f>
        <v>333.76941472130324</v>
      </c>
      <c r="F1207">
        <f ca="1">Table4[[#This Row],[Simulated Live Weights]]+NORMINV(RAND(),0,'Machine 2'!$G$22)</f>
        <v>243.98550057794534</v>
      </c>
      <c r="H1207">
        <f t="shared" ca="1" si="57"/>
        <v>179.05639024643543</v>
      </c>
      <c r="J1207">
        <f ca="1">Table5[[#This Row],[Apply Oven Model On Half Of Machine 1 And Half Of Machine 2]]+NORMINV(RAND(),0,Oven!$G$22)</f>
        <v>183.29970336957282</v>
      </c>
      <c r="L1207" s="11">
        <f t="shared" ca="1" si="56"/>
        <v>216.56689866151174</v>
      </c>
      <c r="M1207">
        <f ca="1">Table5[[#This Row],[Apply Oven Model On Half Of Machine 1 And Half Of Machine 2]]+NORMINV(RAND(),0,Oven!$G$22)</f>
        <v>171.42944868159285</v>
      </c>
    </row>
    <row r="1208" spans="1:13" x14ac:dyDescent="0.25">
      <c r="A1208">
        <v>1203</v>
      </c>
      <c r="B1208">
        <f t="shared" ca="1" si="55"/>
        <v>218.82454851685523</v>
      </c>
      <c r="C1208">
        <f ca="1">(1.247 * Table4[[#This Row],[Simulated Live Weights]] ) + 33.009</f>
        <v>305.88321200051848</v>
      </c>
      <c r="D1208">
        <f ca="1">(1.3932*Table4[[#This Row],[Simulated Live Weights]])+5.316</f>
        <v>310.18236099368266</v>
      </c>
      <c r="E1208">
        <f ca="1">Table4[[#This Row],[Apply Machine 1 Model]]+NORMINV(RAND(),0,'Machine 1'!$G$22)</f>
        <v>303.53271987336001</v>
      </c>
      <c r="F1208">
        <f ca="1">Table4[[#This Row],[Simulated Live Weights]]+NORMINV(RAND(),0,'Machine 2'!$G$22)</f>
        <v>232.46457264014268</v>
      </c>
      <c r="H1208">
        <f t="shared" ca="1" si="57"/>
        <v>177.86157564495045</v>
      </c>
      <c r="J1208">
        <f ca="1">Table5[[#This Row],[Apply Oven Model On Half Of Machine 1 And Half Of Machine 2]]+NORMINV(RAND(),0,Oven!$G$22)</f>
        <v>176.30795490678204</v>
      </c>
      <c r="L1208" s="10">
        <f t="shared" ca="1" si="56"/>
        <v>232.17755929325691</v>
      </c>
      <c r="M1208">
        <f ca="1">Table5[[#This Row],[Apply Oven Model On Half Of Machine 1 And Half Of Machine 2]]+NORMINV(RAND(),0,Oven!$G$22)</f>
        <v>179.56878489335611</v>
      </c>
    </row>
    <row r="1209" spans="1:13" x14ac:dyDescent="0.25">
      <c r="A1209">
        <v>1204</v>
      </c>
      <c r="B1209">
        <f t="shared" ca="1" si="55"/>
        <v>241.37782541929195</v>
      </c>
      <c r="C1209">
        <f ca="1">(1.247 * Table4[[#This Row],[Simulated Live Weights]] ) + 33.009</f>
        <v>334.0071482978571</v>
      </c>
      <c r="D1209">
        <f ca="1">(1.3932*Table4[[#This Row],[Simulated Live Weights]])+5.316</f>
        <v>341.60358637415754</v>
      </c>
      <c r="E1209">
        <f ca="1">Table4[[#This Row],[Apply Machine 1 Model]]+NORMINV(RAND(),0,'Machine 1'!$G$22)</f>
        <v>339.25398705425107</v>
      </c>
      <c r="F1209">
        <f ca="1">Table4[[#This Row],[Simulated Live Weights]]+NORMINV(RAND(),0,'Machine 2'!$G$22)</f>
        <v>240.62763923212702</v>
      </c>
      <c r="H1209">
        <f t="shared" ca="1" si="57"/>
        <v>176.84988036776434</v>
      </c>
      <c r="J1209">
        <f ca="1">Table5[[#This Row],[Apply Oven Model On Half Of Machine 1 And Half Of Machine 2]]+NORMINV(RAND(),0,Oven!$G$22)</f>
        <v>170.4390879455114</v>
      </c>
      <c r="L1209" s="11">
        <f t="shared" ca="1" si="56"/>
        <v>246.83191196174113</v>
      </c>
      <c r="M1209">
        <f ca="1">Table5[[#This Row],[Apply Oven Model On Half Of Machine 1 And Half Of Machine 2]]+NORMINV(RAND(),0,Oven!$G$22)</f>
        <v>177.33707316768462</v>
      </c>
    </row>
    <row r="1210" spans="1:13" x14ac:dyDescent="0.25">
      <c r="A1210">
        <v>1205</v>
      </c>
      <c r="B1210">
        <f t="shared" ca="1" si="55"/>
        <v>223.42418139512253</v>
      </c>
      <c r="C1210">
        <f ca="1">(1.247 * Table4[[#This Row],[Simulated Live Weights]] ) + 33.009</f>
        <v>311.61895419971785</v>
      </c>
      <c r="D1210">
        <f ca="1">(1.3932*Table4[[#This Row],[Simulated Live Weights]])+5.316</f>
        <v>316.59056951968466</v>
      </c>
      <c r="E1210">
        <f ca="1">Table4[[#This Row],[Apply Machine 1 Model]]+NORMINV(RAND(),0,'Machine 1'!$G$22)</f>
        <v>315.70098400268643</v>
      </c>
      <c r="F1210">
        <f ca="1">Table4[[#This Row],[Simulated Live Weights]]+NORMINV(RAND(),0,'Machine 2'!$G$22)</f>
        <v>227.5692734989108</v>
      </c>
      <c r="H1210">
        <f t="shared" ca="1" si="57"/>
        <v>175.81575191523956</v>
      </c>
      <c r="J1210">
        <f ca="1">Table5[[#This Row],[Apply Oven Model On Half Of Machine 1 And Half Of Machine 2]]+NORMINV(RAND(),0,Oven!$G$22)</f>
        <v>187.6191533402272</v>
      </c>
      <c r="L1210" s="10">
        <f t="shared" ca="1" si="56"/>
        <v>282.60833276190459</v>
      </c>
      <c r="M1210">
        <f ca="1">Table5[[#This Row],[Apply Oven Model On Half Of Machine 1 And Half Of Machine 2]]+NORMINV(RAND(),0,Oven!$G$22)</f>
        <v>171.42564843109736</v>
      </c>
    </row>
    <row r="1211" spans="1:13" x14ac:dyDescent="0.25">
      <c r="A1211">
        <v>1206</v>
      </c>
      <c r="B1211">
        <f t="shared" ca="1" si="55"/>
        <v>268.9996186827363</v>
      </c>
      <c r="C1211">
        <f ca="1">(1.247 * Table4[[#This Row],[Simulated Live Weights]] ) + 33.009</f>
        <v>368.45152449737219</v>
      </c>
      <c r="D1211">
        <f ca="1">(1.3932*Table4[[#This Row],[Simulated Live Weights]])+5.316</f>
        <v>380.0862687487882</v>
      </c>
      <c r="E1211">
        <f ca="1">Table4[[#This Row],[Apply Machine 1 Model]]+NORMINV(RAND(),0,'Machine 1'!$G$22)</f>
        <v>373.90886689197822</v>
      </c>
      <c r="F1211">
        <f ca="1">Table4[[#This Row],[Simulated Live Weights]]+NORMINV(RAND(),0,'Machine 2'!$G$22)</f>
        <v>264.14255502548343</v>
      </c>
      <c r="H1211">
        <f t="shared" ca="1" si="57"/>
        <v>182.86780035590863</v>
      </c>
      <c r="J1211">
        <f ca="1">Table5[[#This Row],[Apply Oven Model On Half Of Machine 1 And Half Of Machine 2]]+NORMINV(RAND(),0,Oven!$G$22)</f>
        <v>188.40834439549403</v>
      </c>
      <c r="L1211" s="11">
        <f t="shared" ca="1" si="56"/>
        <v>238.66247164558081</v>
      </c>
      <c r="M1211">
        <f ca="1">Table5[[#This Row],[Apply Oven Model On Half Of Machine 1 And Half Of Machine 2]]+NORMINV(RAND(),0,Oven!$G$22)</f>
        <v>190.99345901542512</v>
      </c>
    </row>
    <row r="1212" spans="1:13" x14ac:dyDescent="0.25">
      <c r="A1212">
        <v>1207</v>
      </c>
      <c r="B1212">
        <f t="shared" ca="1" si="55"/>
        <v>260.02560963712813</v>
      </c>
      <c r="C1212">
        <f ca="1">(1.247 * Table4[[#This Row],[Simulated Live Weights]] ) + 33.009</f>
        <v>357.2609352174988</v>
      </c>
      <c r="D1212">
        <f ca="1">(1.3932*Table4[[#This Row],[Simulated Live Weights]])+5.316</f>
        <v>367.5836793464469</v>
      </c>
      <c r="E1212">
        <f ca="1">Table4[[#This Row],[Apply Machine 1 Model]]+NORMINV(RAND(),0,'Machine 1'!$G$22)</f>
        <v>356.77053419788399</v>
      </c>
      <c r="F1212">
        <f ca="1">Table4[[#This Row],[Simulated Live Weights]]+NORMINV(RAND(),0,'Machine 2'!$G$22)</f>
        <v>259.97966126624834</v>
      </c>
      <c r="H1212">
        <f t="shared" ca="1" si="57"/>
        <v>178.89281422880129</v>
      </c>
      <c r="J1212">
        <f ca="1">Table5[[#This Row],[Apply Oven Model On Half Of Machine 1 And Half Of Machine 2]]+NORMINV(RAND(),0,Oven!$G$22)</f>
        <v>184.56046389751415</v>
      </c>
      <c r="L1212" s="10">
        <f t="shared" ca="1" si="56"/>
        <v>289.75761953342317</v>
      </c>
      <c r="M1212">
        <f ca="1">Table5[[#This Row],[Apply Oven Model On Half Of Machine 1 And Half Of Machine 2]]+NORMINV(RAND(),0,Oven!$G$22)</f>
        <v>176.47338597248984</v>
      </c>
    </row>
    <row r="1213" spans="1:13" x14ac:dyDescent="0.25">
      <c r="A1213">
        <v>1208</v>
      </c>
      <c r="B1213">
        <f t="shared" ca="1" si="55"/>
        <v>240.20290608373054</v>
      </c>
      <c r="C1213">
        <f ca="1">(1.247 * Table4[[#This Row],[Simulated Live Weights]] ) + 33.009</f>
        <v>332.54202388641204</v>
      </c>
      <c r="D1213">
        <f ca="1">(1.3932*Table4[[#This Row],[Simulated Live Weights]])+5.316</f>
        <v>339.96668875585334</v>
      </c>
      <c r="E1213">
        <f ca="1">Table4[[#This Row],[Apply Machine 1 Model]]+NORMINV(RAND(),0,'Machine 1'!$G$22)</f>
        <v>334.53514439311169</v>
      </c>
      <c r="F1213">
        <f ca="1">Table4[[#This Row],[Simulated Live Weights]]+NORMINV(RAND(),0,'Machine 2'!$G$22)</f>
        <v>239.92953383446212</v>
      </c>
      <c r="H1213">
        <f t="shared" ca="1" si="57"/>
        <v>179.91053716815313</v>
      </c>
      <c r="J1213">
        <f ca="1">Table5[[#This Row],[Apply Oven Model On Half Of Machine 1 And Half Of Machine 2]]+NORMINV(RAND(),0,Oven!$G$22)</f>
        <v>171.92725104587225</v>
      </c>
      <c r="L1213" s="11">
        <f t="shared" ca="1" si="56"/>
        <v>234.82189114952843</v>
      </c>
      <c r="M1213">
        <f ca="1">Table5[[#This Row],[Apply Oven Model On Half Of Machine 1 And Half Of Machine 2]]+NORMINV(RAND(),0,Oven!$G$22)</f>
        <v>178.86526159347514</v>
      </c>
    </row>
    <row r="1214" spans="1:13" x14ac:dyDescent="0.25">
      <c r="A1214">
        <v>1209</v>
      </c>
      <c r="B1214">
        <f t="shared" ca="1" si="55"/>
        <v>237.78749881314468</v>
      </c>
      <c r="C1214">
        <f ca="1">(1.247 * Table4[[#This Row],[Simulated Live Weights]] ) + 33.009</f>
        <v>329.53001101999143</v>
      </c>
      <c r="D1214">
        <f ca="1">(1.3932*Table4[[#This Row],[Simulated Live Weights]])+5.316</f>
        <v>336.60154334647314</v>
      </c>
      <c r="E1214">
        <f ca="1">Table4[[#This Row],[Apply Machine 1 Model]]+NORMINV(RAND(),0,'Machine 1'!$G$22)</f>
        <v>334.53242997182832</v>
      </c>
      <c r="F1214">
        <f ca="1">Table4[[#This Row],[Simulated Live Weights]]+NORMINV(RAND(),0,'Machine 2'!$G$22)</f>
        <v>240.79952387839614</v>
      </c>
      <c r="H1214">
        <f t="shared" ca="1" si="57"/>
        <v>172.26931333485058</v>
      </c>
      <c r="J1214">
        <f ca="1">Table5[[#This Row],[Apply Oven Model On Half Of Machine 1 And Half Of Machine 2]]+NORMINV(RAND(),0,Oven!$G$22)</f>
        <v>164.07910663849998</v>
      </c>
      <c r="L1214" s="10">
        <f t="shared" ca="1" si="56"/>
        <v>294.99776936695821</v>
      </c>
      <c r="M1214">
        <f ca="1">Table5[[#This Row],[Apply Oven Model On Half Of Machine 1 And Half Of Machine 2]]+NORMINV(RAND(),0,Oven!$G$22)</f>
        <v>178.03226605323863</v>
      </c>
    </row>
    <row r="1215" spans="1:13" x14ac:dyDescent="0.25">
      <c r="A1215">
        <v>1210</v>
      </c>
      <c r="B1215">
        <f t="shared" ca="1" si="55"/>
        <v>213.04386077966402</v>
      </c>
      <c r="C1215">
        <f ca="1">(1.247 * Table4[[#This Row],[Simulated Live Weights]] ) + 33.009</f>
        <v>298.67469439224107</v>
      </c>
      <c r="D1215">
        <f ca="1">(1.3932*Table4[[#This Row],[Simulated Live Weights]])+5.316</f>
        <v>302.12870683822786</v>
      </c>
      <c r="E1215">
        <f ca="1">Table4[[#This Row],[Apply Machine 1 Model]]+NORMINV(RAND(),0,'Machine 1'!$G$22)</f>
        <v>299.97409315899415</v>
      </c>
      <c r="F1215">
        <f ca="1">Table4[[#This Row],[Simulated Live Weights]]+NORMINV(RAND(),0,'Machine 2'!$G$22)</f>
        <v>211.42512380030718</v>
      </c>
      <c r="H1215">
        <f t="shared" ca="1" si="57"/>
        <v>176.3124876686218</v>
      </c>
      <c r="J1215">
        <f ca="1">Table5[[#This Row],[Apply Oven Model On Half Of Machine 1 And Half Of Machine 2]]+NORMINV(RAND(),0,Oven!$G$22)</f>
        <v>174.98581169684618</v>
      </c>
      <c r="L1215" s="11">
        <f t="shared" ca="1" si="56"/>
        <v>176.61271942042296</v>
      </c>
      <c r="M1215">
        <f ca="1">Table5[[#This Row],[Apply Oven Model On Half Of Machine 1 And Half Of Machine 2]]+NORMINV(RAND(),0,Oven!$G$22)</f>
        <v>172.71476539089059</v>
      </c>
    </row>
    <row r="1216" spans="1:13" x14ac:dyDescent="0.25">
      <c r="A1216">
        <v>1211</v>
      </c>
      <c r="B1216">
        <f t="shared" ca="1" si="55"/>
        <v>254.01213503267991</v>
      </c>
      <c r="C1216">
        <f ca="1">(1.247 * Table4[[#This Row],[Simulated Live Weights]] ) + 33.009</f>
        <v>349.7621323857519</v>
      </c>
      <c r="D1216">
        <f ca="1">(1.3932*Table4[[#This Row],[Simulated Live Weights]])+5.316</f>
        <v>359.20570652752963</v>
      </c>
      <c r="E1216">
        <f ca="1">Table4[[#This Row],[Apply Machine 1 Model]]+NORMINV(RAND(),0,'Machine 1'!$G$22)</f>
        <v>355.0513349595646</v>
      </c>
      <c r="F1216">
        <f ca="1">Table4[[#This Row],[Simulated Live Weights]]+NORMINV(RAND(),0,'Machine 2'!$G$22)</f>
        <v>252.09276807756297</v>
      </c>
      <c r="H1216">
        <f t="shared" ca="1" si="57"/>
        <v>177.72926313788409</v>
      </c>
      <c r="J1216">
        <f ca="1">Table5[[#This Row],[Apply Oven Model On Half Of Machine 1 And Half Of Machine 2]]+NORMINV(RAND(),0,Oven!$G$22)</f>
        <v>177.42874955446086</v>
      </c>
      <c r="L1216" s="10">
        <f t="shared" ca="1" si="56"/>
        <v>226.52928204146644</v>
      </c>
      <c r="M1216">
        <f ca="1">Table5[[#This Row],[Apply Oven Model On Half Of Machine 1 And Half Of Machine 2]]+NORMINV(RAND(),0,Oven!$G$22)</f>
        <v>186.06174082631924</v>
      </c>
    </row>
    <row r="1217" spans="1:13" x14ac:dyDescent="0.25">
      <c r="A1217">
        <v>1212</v>
      </c>
      <c r="B1217">
        <f t="shared" ca="1" si="55"/>
        <v>282.17714831375849</v>
      </c>
      <c r="C1217">
        <f ca="1">(1.247 * Table4[[#This Row],[Simulated Live Weights]] ) + 33.009</f>
        <v>384.8839039472569</v>
      </c>
      <c r="D1217">
        <f ca="1">(1.3932*Table4[[#This Row],[Simulated Live Weights]])+5.316</f>
        <v>398.44520303072829</v>
      </c>
      <c r="E1217">
        <f ca="1">Table4[[#This Row],[Apply Machine 1 Model]]+NORMINV(RAND(),0,'Machine 1'!$G$22)</f>
        <v>384.23311925898105</v>
      </c>
      <c r="F1217">
        <f ca="1">Table4[[#This Row],[Simulated Live Weights]]+NORMINV(RAND(),0,'Machine 2'!$G$22)</f>
        <v>286.75243005814622</v>
      </c>
      <c r="H1217">
        <f t="shared" ca="1" si="57"/>
        <v>179.75543794551351</v>
      </c>
      <c r="J1217">
        <f ca="1">Table5[[#This Row],[Apply Oven Model On Half Of Machine 1 And Half Of Machine 2]]+NORMINV(RAND(),0,Oven!$G$22)</f>
        <v>190.88585445963722</v>
      </c>
      <c r="L1217" s="11">
        <f t="shared" ca="1" si="56"/>
        <v>281.23602426471177</v>
      </c>
      <c r="M1217">
        <f ca="1">Table5[[#This Row],[Apply Oven Model On Half Of Machine 1 And Half Of Machine 2]]+NORMINV(RAND(),0,Oven!$G$22)</f>
        <v>190.13942368453382</v>
      </c>
    </row>
    <row r="1218" spans="1:13" x14ac:dyDescent="0.25">
      <c r="A1218">
        <v>1213</v>
      </c>
      <c r="B1218">
        <f t="shared" ca="1" si="55"/>
        <v>236.95784126568148</v>
      </c>
      <c r="C1218">
        <f ca="1">(1.247 * Table4[[#This Row],[Simulated Live Weights]] ) + 33.009</f>
        <v>328.49542805830487</v>
      </c>
      <c r="D1218">
        <f ca="1">(1.3932*Table4[[#This Row],[Simulated Live Weights]])+5.316</f>
        <v>335.4456644513474</v>
      </c>
      <c r="E1218">
        <f ca="1">Table4[[#This Row],[Apply Machine 1 Model]]+NORMINV(RAND(),0,'Machine 1'!$G$22)</f>
        <v>320.52082799096439</v>
      </c>
      <c r="F1218">
        <f ca="1">Table4[[#This Row],[Simulated Live Weights]]+NORMINV(RAND(),0,'Machine 2'!$G$22)</f>
        <v>235.17787179486723</v>
      </c>
      <c r="H1218">
        <f t="shared" ca="1" si="57"/>
        <v>182.34590493490788</v>
      </c>
      <c r="J1218">
        <f ca="1">Table5[[#This Row],[Apply Oven Model On Half Of Machine 1 And Half Of Machine 2]]+NORMINV(RAND(),0,Oven!$G$22)</f>
        <v>188.15421240567426</v>
      </c>
      <c r="L1218" s="10">
        <f t="shared" ca="1" si="56"/>
        <v>285.33796486292266</v>
      </c>
      <c r="M1218">
        <f ca="1">Table5[[#This Row],[Apply Oven Model On Half Of Machine 1 And Half Of Machine 2]]+NORMINV(RAND(),0,Oven!$G$22)</f>
        <v>179.93379482338494</v>
      </c>
    </row>
    <row r="1219" spans="1:13" x14ac:dyDescent="0.25">
      <c r="A1219">
        <v>1214</v>
      </c>
      <c r="B1219">
        <f t="shared" ca="1" si="55"/>
        <v>255.2379637892721</v>
      </c>
      <c r="C1219">
        <f ca="1">(1.247 * Table4[[#This Row],[Simulated Live Weights]] ) + 33.009</f>
        <v>351.29074084522233</v>
      </c>
      <c r="D1219">
        <f ca="1">(1.3932*Table4[[#This Row],[Simulated Live Weights]])+5.316</f>
        <v>360.91353115121387</v>
      </c>
      <c r="E1219">
        <f ca="1">Table4[[#This Row],[Apply Machine 1 Model]]+NORMINV(RAND(),0,'Machine 1'!$G$22)</f>
        <v>346.78083901211153</v>
      </c>
      <c r="F1219">
        <f ca="1">Table4[[#This Row],[Simulated Live Weights]]+NORMINV(RAND(),0,'Machine 2'!$G$22)</f>
        <v>258.86900200897105</v>
      </c>
      <c r="H1219">
        <f t="shared" ca="1" si="57"/>
        <v>183.50327490085047</v>
      </c>
      <c r="J1219">
        <f ca="1">Table5[[#This Row],[Apply Oven Model On Half Of Machine 1 And Half Of Machine 2]]+NORMINV(RAND(),0,Oven!$G$22)</f>
        <v>188.01406414071923</v>
      </c>
      <c r="L1219" s="11">
        <f t="shared" ca="1" si="56"/>
        <v>265.26384883713843</v>
      </c>
      <c r="M1219">
        <f ca="1">Table5[[#This Row],[Apply Oven Model On Half Of Machine 1 And Half Of Machine 2]]+NORMINV(RAND(),0,Oven!$G$22)</f>
        <v>184.54138466521039</v>
      </c>
    </row>
    <row r="1220" spans="1:13" x14ac:dyDescent="0.25">
      <c r="A1220">
        <v>1215</v>
      </c>
      <c r="B1220">
        <f t="shared" ca="1" si="55"/>
        <v>258.03562533326038</v>
      </c>
      <c r="C1220">
        <f ca="1">(1.247 * Table4[[#This Row],[Simulated Live Weights]] ) + 33.009</f>
        <v>354.77942479057572</v>
      </c>
      <c r="D1220">
        <f ca="1">(1.3932*Table4[[#This Row],[Simulated Live Weights]])+5.316</f>
        <v>364.81123321429834</v>
      </c>
      <c r="E1220">
        <f ca="1">Table4[[#This Row],[Apply Machine 1 Model]]+NORMINV(RAND(),0,'Machine 1'!$G$22)</f>
        <v>349.38998184612126</v>
      </c>
      <c r="F1220">
        <f ca="1">Table4[[#This Row],[Simulated Live Weights]]+NORMINV(RAND(),0,'Machine 2'!$G$22)</f>
        <v>256.36304928908271</v>
      </c>
      <c r="H1220">
        <f t="shared" ca="1" si="57"/>
        <v>174.06607300549769</v>
      </c>
      <c r="J1220">
        <f ca="1">Table5[[#This Row],[Apply Oven Model On Half Of Machine 1 And Half Of Machine 2]]+NORMINV(RAND(),0,Oven!$G$22)</f>
        <v>176.3834189915577</v>
      </c>
      <c r="L1220" s="10">
        <f t="shared" ca="1" si="56"/>
        <v>260.21022738485431</v>
      </c>
      <c r="M1220">
        <f ca="1">Table5[[#This Row],[Apply Oven Model On Half Of Machine 1 And Half Of Machine 2]]+NORMINV(RAND(),0,Oven!$G$22)</f>
        <v>174.80299394853077</v>
      </c>
    </row>
    <row r="1221" spans="1:13" x14ac:dyDescent="0.25">
      <c r="A1221">
        <v>1216</v>
      </c>
      <c r="B1221">
        <f t="shared" ca="1" si="55"/>
        <v>225.19847100550527</v>
      </c>
      <c r="C1221">
        <f ca="1">(1.247 * Table4[[#This Row],[Simulated Live Weights]] ) + 33.009</f>
        <v>313.83149334386513</v>
      </c>
      <c r="D1221">
        <f ca="1">(1.3932*Table4[[#This Row],[Simulated Live Weights]])+5.316</f>
        <v>319.06250980486993</v>
      </c>
      <c r="E1221">
        <f ca="1">Table4[[#This Row],[Apply Machine 1 Model]]+NORMINV(RAND(),0,'Machine 1'!$G$22)</f>
        <v>311.8636750695664</v>
      </c>
      <c r="F1221">
        <f ca="1">Table4[[#This Row],[Simulated Live Weights]]+NORMINV(RAND(),0,'Machine 2'!$G$22)</f>
        <v>226.83572772030203</v>
      </c>
      <c r="H1221">
        <f t="shared" ca="1" si="57"/>
        <v>183.7118139406646</v>
      </c>
      <c r="J1221">
        <f ca="1">Table5[[#This Row],[Apply Oven Model On Half Of Machine 1 And Half Of Machine 2]]+NORMINV(RAND(),0,Oven!$G$22)</f>
        <v>180.73717935308781</v>
      </c>
      <c r="L1221" s="11">
        <f t="shared" ca="1" si="56"/>
        <v>255.90582579431702</v>
      </c>
      <c r="M1221">
        <f ca="1">Table5[[#This Row],[Apply Oven Model On Half Of Machine 1 And Half Of Machine 2]]+NORMINV(RAND(),0,Oven!$G$22)</f>
        <v>192.66908132621018</v>
      </c>
    </row>
    <row r="1222" spans="1:13" x14ac:dyDescent="0.25">
      <c r="A1222">
        <v>1217</v>
      </c>
      <c r="B1222">
        <f t="shared" ref="B1222:B1285" ca="1" si="58">NORMINV(RAND(),$E$2,$E$3)</f>
        <v>257.19810019582536</v>
      </c>
      <c r="C1222">
        <f ca="1">(1.247 * Table4[[#This Row],[Simulated Live Weights]] ) + 33.009</f>
        <v>353.73503094419425</v>
      </c>
      <c r="D1222">
        <f ca="1">(1.3932*Table4[[#This Row],[Simulated Live Weights]])+5.316</f>
        <v>363.64439319282388</v>
      </c>
      <c r="E1222">
        <f ca="1">Table4[[#This Row],[Apply Machine 1 Model]]+NORMINV(RAND(),0,'Machine 1'!$G$22)</f>
        <v>354.86010548466055</v>
      </c>
      <c r="F1222">
        <f ca="1">Table4[[#This Row],[Simulated Live Weights]]+NORMINV(RAND(),0,'Machine 2'!$G$22)</f>
        <v>255.15243777051413</v>
      </c>
      <c r="H1222">
        <f t="shared" ca="1" si="57"/>
        <v>176.20662381690298</v>
      </c>
      <c r="J1222">
        <f ca="1">Table5[[#This Row],[Apply Oven Model On Half Of Machine 1 And Half Of Machine 2]]+NORMINV(RAND(),0,Oven!$G$22)</f>
        <v>183.2935888836154</v>
      </c>
      <c r="L1222" s="10">
        <f t="shared" ref="L1222:L1285" ca="1" si="59">NORMINV(RAND(),$E$2,$E$3)</f>
        <v>258.08606329763751</v>
      </c>
      <c r="M1222">
        <f ca="1">Table5[[#This Row],[Apply Oven Model On Half Of Machine 1 And Half Of Machine 2]]+NORMINV(RAND(),0,Oven!$G$22)</f>
        <v>177.5520820628866</v>
      </c>
    </row>
    <row r="1223" spans="1:13" x14ac:dyDescent="0.25">
      <c r="A1223">
        <v>1218</v>
      </c>
      <c r="B1223">
        <f t="shared" ca="1" si="58"/>
        <v>290.21895957612981</v>
      </c>
      <c r="C1223">
        <f ca="1">(1.247 * Table4[[#This Row],[Simulated Live Weights]] ) + 33.009</f>
        <v>394.91204259143393</v>
      </c>
      <c r="D1223">
        <f ca="1">(1.3932*Table4[[#This Row],[Simulated Live Weights]])+5.316</f>
        <v>409.64905448146402</v>
      </c>
      <c r="E1223">
        <f ca="1">Table4[[#This Row],[Apply Machine 1 Model]]+NORMINV(RAND(),0,'Machine 1'!$G$22)</f>
        <v>390.79732090910443</v>
      </c>
      <c r="F1223">
        <f ca="1">Table4[[#This Row],[Simulated Live Weights]]+NORMINV(RAND(),0,'Machine 2'!$G$22)</f>
        <v>289.88029284754339</v>
      </c>
      <c r="H1223">
        <f t="shared" ca="1" si="57"/>
        <v>183.54996462731506</v>
      </c>
      <c r="J1223">
        <f ca="1">Table5[[#This Row],[Apply Oven Model On Half Of Machine 1 And Half Of Machine 2]]+NORMINV(RAND(),0,Oven!$G$22)</f>
        <v>186.37143496339127</v>
      </c>
      <c r="L1223" s="11">
        <f t="shared" ca="1" si="59"/>
        <v>263.48728803717114</v>
      </c>
      <c r="M1223">
        <f ca="1">Table5[[#This Row],[Apply Oven Model On Half Of Machine 1 And Half Of Machine 2]]+NORMINV(RAND(),0,Oven!$G$22)</f>
        <v>192.75167946535828</v>
      </c>
    </row>
    <row r="1224" spans="1:13" x14ac:dyDescent="0.25">
      <c r="A1224">
        <v>1219</v>
      </c>
      <c r="B1224">
        <f t="shared" ca="1" si="58"/>
        <v>235.2265251768919</v>
      </c>
      <c r="C1224">
        <f ca="1">(1.247 * Table4[[#This Row],[Simulated Live Weights]] ) + 33.009</f>
        <v>326.33647689558421</v>
      </c>
      <c r="D1224">
        <f ca="1">(1.3932*Table4[[#This Row],[Simulated Live Weights]])+5.316</f>
        <v>333.03359487644576</v>
      </c>
      <c r="E1224">
        <f ca="1">Table4[[#This Row],[Apply Machine 1 Model]]+NORMINV(RAND(),0,'Machine 1'!$G$22)</f>
        <v>325.10993925387453</v>
      </c>
      <c r="F1224">
        <f ca="1">Table4[[#This Row],[Simulated Live Weights]]+NORMINV(RAND(),0,'Machine 2'!$G$22)</f>
        <v>240.30865525301809</v>
      </c>
      <c r="H1224">
        <f t="shared" ca="1" si="57"/>
        <v>180.5048314086344</v>
      </c>
      <c r="J1224">
        <f ca="1">Table5[[#This Row],[Apply Oven Model On Half Of Machine 1 And Half Of Machine 2]]+NORMINV(RAND(),0,Oven!$G$22)</f>
        <v>177.96671010129333</v>
      </c>
      <c r="L1224" s="10">
        <f t="shared" ca="1" si="59"/>
        <v>253.8441190896948</v>
      </c>
      <c r="M1224">
        <f ca="1">Table5[[#This Row],[Apply Oven Model On Half Of Machine 1 And Half Of Machine 2]]+NORMINV(RAND(),0,Oven!$G$22)</f>
        <v>179.28172782262061</v>
      </c>
    </row>
    <row r="1225" spans="1:13" x14ac:dyDescent="0.25">
      <c r="A1225">
        <v>1220</v>
      </c>
      <c r="B1225">
        <f t="shared" ca="1" si="58"/>
        <v>287.27064011412313</v>
      </c>
      <c r="C1225">
        <f ca="1">(1.247 * Table4[[#This Row],[Simulated Live Weights]] ) + 33.009</f>
        <v>391.23548822231157</v>
      </c>
      <c r="D1225">
        <f ca="1">(1.3932*Table4[[#This Row],[Simulated Live Weights]])+5.316</f>
        <v>405.54145580699628</v>
      </c>
      <c r="E1225">
        <f ca="1">Table4[[#This Row],[Apply Machine 1 Model]]+NORMINV(RAND(),0,'Machine 1'!$G$22)</f>
        <v>390.99712243627965</v>
      </c>
      <c r="F1225">
        <f ca="1">Table4[[#This Row],[Simulated Live Weights]]+NORMINV(RAND(),0,'Machine 2'!$G$22)</f>
        <v>291.91343558364366</v>
      </c>
      <c r="H1225">
        <f t="shared" ca="1" si="57"/>
        <v>179.192289844295</v>
      </c>
      <c r="J1225">
        <f ca="1">Table5[[#This Row],[Apply Oven Model On Half Of Machine 1 And Half Of Machine 2]]+NORMINV(RAND(),0,Oven!$G$22)</f>
        <v>178.6445488074805</v>
      </c>
      <c r="L1225" s="11">
        <f t="shared" ca="1" si="59"/>
        <v>245.25379364688527</v>
      </c>
      <c r="M1225">
        <f ca="1">Table5[[#This Row],[Apply Oven Model On Half Of Machine 1 And Half Of Machine 2]]+NORMINV(RAND(),0,Oven!$G$22)</f>
        <v>192.33611112578294</v>
      </c>
    </row>
    <row r="1226" spans="1:13" x14ac:dyDescent="0.25">
      <c r="A1226">
        <v>1221</v>
      </c>
      <c r="B1226">
        <f t="shared" ca="1" si="58"/>
        <v>240.45447537801437</v>
      </c>
      <c r="C1226">
        <f ca="1">(1.247 * Table4[[#This Row],[Simulated Live Weights]] ) + 33.009</f>
        <v>332.85573079638397</v>
      </c>
      <c r="D1226">
        <f ca="1">(1.3932*Table4[[#This Row],[Simulated Live Weights]])+5.316</f>
        <v>340.31717509664958</v>
      </c>
      <c r="E1226">
        <f ca="1">Table4[[#This Row],[Apply Machine 1 Model]]+NORMINV(RAND(),0,'Machine 1'!$G$22)</f>
        <v>334.12411788590305</v>
      </c>
      <c r="F1226">
        <f ca="1">Table4[[#This Row],[Simulated Live Weights]]+NORMINV(RAND(),0,'Machine 2'!$G$22)</f>
        <v>243.47799859638812</v>
      </c>
      <c r="H1226">
        <f t="shared" ca="1" si="57"/>
        <v>179.87504503374882</v>
      </c>
      <c r="J1226">
        <f ca="1">Table5[[#This Row],[Apply Oven Model On Half Of Machine 1 And Half Of Machine 2]]+NORMINV(RAND(),0,Oven!$G$22)</f>
        <v>180.96721058147895</v>
      </c>
      <c r="L1226" s="10">
        <f t="shared" ca="1" si="59"/>
        <v>219.63845929371618</v>
      </c>
      <c r="M1226">
        <f ca="1">Table5[[#This Row],[Apply Oven Model On Half Of Machine 1 And Half Of Machine 2]]+NORMINV(RAND(),0,Oven!$G$22)</f>
        <v>183.09641653315765</v>
      </c>
    </row>
    <row r="1227" spans="1:13" x14ac:dyDescent="0.25">
      <c r="A1227">
        <v>1222</v>
      </c>
      <c r="B1227">
        <f t="shared" ca="1" si="58"/>
        <v>257.05106110148819</v>
      </c>
      <c r="C1227">
        <f ca="1">(1.247 * Table4[[#This Row],[Simulated Live Weights]] ) + 33.009</f>
        <v>353.55167319355581</v>
      </c>
      <c r="D1227">
        <f ca="1">(1.3932*Table4[[#This Row],[Simulated Live Weights]])+5.316</f>
        <v>363.43953832659332</v>
      </c>
      <c r="E1227">
        <f ca="1">Table4[[#This Row],[Apply Machine 1 Model]]+NORMINV(RAND(),0,'Machine 1'!$G$22)</f>
        <v>351.87025143265402</v>
      </c>
      <c r="F1227">
        <f ca="1">Table4[[#This Row],[Simulated Live Weights]]+NORMINV(RAND(),0,'Machine 2'!$G$22)</f>
        <v>252.00587664377838</v>
      </c>
      <c r="H1227">
        <f t="shared" ca="1" si="57"/>
        <v>179.02604295710151</v>
      </c>
      <c r="J1227">
        <f ca="1">Table5[[#This Row],[Apply Oven Model On Half Of Machine 1 And Half Of Machine 2]]+NORMINV(RAND(),0,Oven!$G$22)</f>
        <v>170.17616733917265</v>
      </c>
      <c r="L1227" s="11">
        <f t="shared" ca="1" si="59"/>
        <v>245.44549954599796</v>
      </c>
      <c r="M1227">
        <f ca="1">Table5[[#This Row],[Apply Oven Model On Half Of Machine 1 And Half Of Machine 2]]+NORMINV(RAND(),0,Oven!$G$22)</f>
        <v>187.40839401168634</v>
      </c>
    </row>
    <row r="1228" spans="1:13" x14ac:dyDescent="0.25">
      <c r="A1228">
        <v>1223</v>
      </c>
      <c r="B1228">
        <f t="shared" ca="1" si="58"/>
        <v>243.64101552435787</v>
      </c>
      <c r="C1228">
        <f ca="1">(1.247 * Table4[[#This Row],[Simulated Live Weights]] ) + 33.009</f>
        <v>336.82934635887432</v>
      </c>
      <c r="D1228">
        <f ca="1">(1.3932*Table4[[#This Row],[Simulated Live Weights]])+5.316</f>
        <v>344.75666282853535</v>
      </c>
      <c r="E1228">
        <f ca="1">Table4[[#This Row],[Apply Machine 1 Model]]+NORMINV(RAND(),0,'Machine 1'!$G$22)</f>
        <v>328.15213973559202</v>
      </c>
      <c r="F1228">
        <f ca="1">Table4[[#This Row],[Simulated Live Weights]]+NORMINV(RAND(),0,'Machine 2'!$G$22)</f>
        <v>239.95836510399783</v>
      </c>
      <c r="H1228">
        <f t="shared" ca="1" si="57"/>
        <v>179.11298137293744</v>
      </c>
      <c r="J1228">
        <f ca="1">Table5[[#This Row],[Apply Oven Model On Half Of Machine 1 And Half Of Machine 2]]+NORMINV(RAND(),0,Oven!$G$22)</f>
        <v>183.81048937750626</v>
      </c>
      <c r="L1228" s="10">
        <f t="shared" ca="1" si="59"/>
        <v>231.83747573358926</v>
      </c>
      <c r="M1228">
        <f ca="1">Table5[[#This Row],[Apply Oven Model On Half Of Machine 1 And Half Of Machine 2]]+NORMINV(RAND(),0,Oven!$G$22)</f>
        <v>174.35327176408833</v>
      </c>
    </row>
    <row r="1229" spans="1:13" x14ac:dyDescent="0.25">
      <c r="A1229">
        <v>1224</v>
      </c>
      <c r="B1229">
        <f t="shared" ca="1" si="58"/>
        <v>265.78469714612868</v>
      </c>
      <c r="C1229">
        <f ca="1">(1.247 * Table4[[#This Row],[Simulated Live Weights]] ) + 33.009</f>
        <v>364.44251734122253</v>
      </c>
      <c r="D1229">
        <f ca="1">(1.3932*Table4[[#This Row],[Simulated Live Weights]])+5.316</f>
        <v>375.60724006398647</v>
      </c>
      <c r="E1229">
        <f ca="1">Table4[[#This Row],[Apply Machine 1 Model]]+NORMINV(RAND(),0,'Machine 1'!$G$22)</f>
        <v>366.54709447018001</v>
      </c>
      <c r="F1229">
        <f ca="1">Table4[[#This Row],[Simulated Live Weights]]+NORMINV(RAND(),0,'Machine 2'!$G$22)</f>
        <v>267.14420349362359</v>
      </c>
      <c r="H1229">
        <f t="shared" ca="1" si="57"/>
        <v>176.13754067178343</v>
      </c>
      <c r="J1229">
        <f ca="1">Table5[[#This Row],[Apply Oven Model On Half Of Machine 1 And Half Of Machine 2]]+NORMINV(RAND(),0,Oven!$G$22)</f>
        <v>178.31431634803067</v>
      </c>
      <c r="L1229" s="11">
        <f t="shared" ca="1" si="59"/>
        <v>226.31786566862698</v>
      </c>
      <c r="M1229">
        <f ca="1">Table5[[#This Row],[Apply Oven Model On Half Of Machine 1 And Half Of Machine 2]]+NORMINV(RAND(),0,Oven!$G$22)</f>
        <v>182.70801235651331</v>
      </c>
    </row>
    <row r="1230" spans="1:13" x14ac:dyDescent="0.25">
      <c r="A1230">
        <v>1225</v>
      </c>
      <c r="B1230">
        <f t="shared" ca="1" si="58"/>
        <v>258.16571079689515</v>
      </c>
      <c r="C1230">
        <f ca="1">(1.247 * Table4[[#This Row],[Simulated Live Weights]] ) + 33.009</f>
        <v>354.94164136372831</v>
      </c>
      <c r="D1230">
        <f ca="1">(1.3932*Table4[[#This Row],[Simulated Live Weights]])+5.316</f>
        <v>364.99246828223431</v>
      </c>
      <c r="E1230">
        <f ca="1">Table4[[#This Row],[Apply Machine 1 Model]]+NORMINV(RAND(),0,'Machine 1'!$G$22)</f>
        <v>356.85212110613907</v>
      </c>
      <c r="F1230">
        <f ca="1">Table4[[#This Row],[Simulated Live Weights]]+NORMINV(RAND(),0,'Machine 2'!$G$22)</f>
        <v>255.85561834422245</v>
      </c>
      <c r="H1230">
        <f t="shared" ca="1" si="57"/>
        <v>180.14264819061185</v>
      </c>
      <c r="J1230">
        <f ca="1">Table5[[#This Row],[Apply Oven Model On Half Of Machine 1 And Half Of Machine 2]]+NORMINV(RAND(),0,Oven!$G$22)</f>
        <v>172.84659123224387</v>
      </c>
      <c r="L1230" s="10">
        <f t="shared" ca="1" si="59"/>
        <v>238.77495088206481</v>
      </c>
      <c r="M1230">
        <f ca="1">Table5[[#This Row],[Apply Oven Model On Half Of Machine 1 And Half Of Machine 2]]+NORMINV(RAND(),0,Oven!$G$22)</f>
        <v>179.57060911887632</v>
      </c>
    </row>
    <row r="1231" spans="1:13" x14ac:dyDescent="0.25">
      <c r="A1231">
        <v>1226</v>
      </c>
      <c r="B1231">
        <f t="shared" ca="1" si="58"/>
        <v>247.88573971485218</v>
      </c>
      <c r="C1231">
        <f ca="1">(1.247 * Table4[[#This Row],[Simulated Live Weights]] ) + 33.009</f>
        <v>342.12251742442072</v>
      </c>
      <c r="D1231">
        <f ca="1">(1.3932*Table4[[#This Row],[Simulated Live Weights]])+5.316</f>
        <v>350.67041257073203</v>
      </c>
      <c r="E1231">
        <f ca="1">Table4[[#This Row],[Apply Machine 1 Model]]+NORMINV(RAND(),0,'Machine 1'!$G$22)</f>
        <v>332.73063303890007</v>
      </c>
      <c r="F1231">
        <f ca="1">Table4[[#This Row],[Simulated Live Weights]]+NORMINV(RAND(),0,'Machine 2'!$G$22)</f>
        <v>248.81794247420902</v>
      </c>
      <c r="H1231">
        <f t="shared" ca="1" si="57"/>
        <v>178.80008044778731</v>
      </c>
      <c r="J1231">
        <f ca="1">Table5[[#This Row],[Apply Oven Model On Half Of Machine 1 And Half Of Machine 2]]+NORMINV(RAND(),0,Oven!$G$22)</f>
        <v>173.75831587575678</v>
      </c>
      <c r="L1231" s="11">
        <f t="shared" ca="1" si="59"/>
        <v>258.853528434841</v>
      </c>
      <c r="M1231">
        <f ca="1">Table5[[#This Row],[Apply Oven Model On Half Of Machine 1 And Half Of Machine 2]]+NORMINV(RAND(),0,Oven!$G$22)</f>
        <v>177.15643007606405</v>
      </c>
    </row>
    <row r="1232" spans="1:13" x14ac:dyDescent="0.25">
      <c r="A1232">
        <v>1227</v>
      </c>
      <c r="B1232">
        <f t="shared" ca="1" si="58"/>
        <v>254.69833871395818</v>
      </c>
      <c r="C1232">
        <f ca="1">(1.247 * Table4[[#This Row],[Simulated Live Weights]] ) + 33.009</f>
        <v>350.61782837630591</v>
      </c>
      <c r="D1232">
        <f ca="1">(1.3932*Table4[[#This Row],[Simulated Live Weights]])+5.316</f>
        <v>360.16172549628652</v>
      </c>
      <c r="E1232">
        <f ca="1">Table4[[#This Row],[Apply Machine 1 Model]]+NORMINV(RAND(),0,'Machine 1'!$G$22)</f>
        <v>351.06058074209705</v>
      </c>
      <c r="F1232">
        <f ca="1">Table4[[#This Row],[Simulated Live Weights]]+NORMINV(RAND(),0,'Machine 2'!$G$22)</f>
        <v>253.53229975297549</v>
      </c>
      <c r="H1232">
        <f t="shared" ca="1" si="57"/>
        <v>176.94454165486761</v>
      </c>
      <c r="J1232">
        <f ca="1">Table5[[#This Row],[Apply Oven Model On Half Of Machine 1 And Half Of Machine 2]]+NORMINV(RAND(),0,Oven!$G$22)</f>
        <v>176.81358109829014</v>
      </c>
      <c r="L1232" s="10">
        <f t="shared" ca="1" si="59"/>
        <v>269.09298404757533</v>
      </c>
      <c r="M1232">
        <f ca="1">Table5[[#This Row],[Apply Oven Model On Half Of Machine 1 And Half Of Machine 2]]+NORMINV(RAND(),0,Oven!$G$22)</f>
        <v>181.61002421633287</v>
      </c>
    </row>
    <row r="1233" spans="1:13" x14ac:dyDescent="0.25">
      <c r="A1233">
        <v>1228</v>
      </c>
      <c r="B1233">
        <f t="shared" ca="1" si="58"/>
        <v>224.42005458652574</v>
      </c>
      <c r="C1233">
        <f ca="1">(1.247 * Table4[[#This Row],[Simulated Live Weights]] ) + 33.009</f>
        <v>312.86080806939765</v>
      </c>
      <c r="D1233">
        <f ca="1">(1.3932*Table4[[#This Row],[Simulated Live Weights]])+5.316</f>
        <v>317.97802004994765</v>
      </c>
      <c r="E1233">
        <f ca="1">Table4[[#This Row],[Apply Machine 1 Model]]+NORMINV(RAND(),0,'Machine 1'!$G$22)</f>
        <v>316.20710936552786</v>
      </c>
      <c r="F1233">
        <f ca="1">Table4[[#This Row],[Simulated Live Weights]]+NORMINV(RAND(),0,'Machine 2'!$G$22)</f>
        <v>225.58814566913918</v>
      </c>
      <c r="H1233">
        <f t="shared" ca="1" si="57"/>
        <v>178.69436697263819</v>
      </c>
      <c r="J1233">
        <f ca="1">Table5[[#This Row],[Apply Oven Model On Half Of Machine 1 And Half Of Machine 2]]+NORMINV(RAND(),0,Oven!$G$22)</f>
        <v>172.04515888873104</v>
      </c>
      <c r="L1233" s="11">
        <f t="shared" ca="1" si="59"/>
        <v>277.82344754798396</v>
      </c>
      <c r="M1233">
        <f ca="1">Table5[[#This Row],[Apply Oven Model On Half Of Machine 1 And Half Of Machine 2]]+NORMINV(RAND(),0,Oven!$G$22)</f>
        <v>184.38898908017447</v>
      </c>
    </row>
    <row r="1234" spans="1:13" x14ac:dyDescent="0.25">
      <c r="A1234">
        <v>1229</v>
      </c>
      <c r="B1234">
        <f t="shared" ca="1" si="58"/>
        <v>290.07290545888162</v>
      </c>
      <c r="C1234">
        <f ca="1">(1.247 * Table4[[#This Row],[Simulated Live Weights]] ) + 33.009</f>
        <v>394.7299131072254</v>
      </c>
      <c r="D1234">
        <f ca="1">(1.3932*Table4[[#This Row],[Simulated Live Weights]])+5.316</f>
        <v>409.44557188531383</v>
      </c>
      <c r="E1234">
        <f ca="1">Table4[[#This Row],[Apply Machine 1 Model]]+NORMINV(RAND(),0,'Machine 1'!$G$22)</f>
        <v>392.71201111563749</v>
      </c>
      <c r="F1234">
        <f ca="1">Table4[[#This Row],[Simulated Live Weights]]+NORMINV(RAND(),0,'Machine 2'!$G$22)</f>
        <v>284.28067536066237</v>
      </c>
      <c r="H1234">
        <f t="shared" ca="1" si="57"/>
        <v>180.13381839079796</v>
      </c>
      <c r="J1234">
        <f ca="1">Table5[[#This Row],[Apply Oven Model On Half Of Machine 1 And Half Of Machine 2]]+NORMINV(RAND(),0,Oven!$G$22)</f>
        <v>172.98750235224867</v>
      </c>
      <c r="L1234" s="10">
        <f t="shared" ca="1" si="59"/>
        <v>214.13440521946575</v>
      </c>
      <c r="M1234">
        <f ca="1">Table5[[#This Row],[Apply Oven Model On Half Of Machine 1 And Half Of Machine 2]]+NORMINV(RAND(),0,Oven!$G$22)</f>
        <v>178.40833322475672</v>
      </c>
    </row>
    <row r="1235" spans="1:13" x14ac:dyDescent="0.25">
      <c r="A1235">
        <v>1230</v>
      </c>
      <c r="B1235">
        <f t="shared" ca="1" si="58"/>
        <v>239.95416188929889</v>
      </c>
      <c r="C1235">
        <f ca="1">(1.247 * Table4[[#This Row],[Simulated Live Weights]] ) + 33.009</f>
        <v>332.23183987595576</v>
      </c>
      <c r="D1235">
        <f ca="1">(1.3932*Table4[[#This Row],[Simulated Live Weights]])+5.316</f>
        <v>339.62013834417121</v>
      </c>
      <c r="E1235">
        <f ca="1">Table4[[#This Row],[Apply Machine 1 Model]]+NORMINV(RAND(),0,'Machine 1'!$G$22)</f>
        <v>337.3672438274786</v>
      </c>
      <c r="F1235">
        <f ca="1">Table4[[#This Row],[Simulated Live Weights]]+NORMINV(RAND(),0,'Machine 2'!$G$22)</f>
        <v>239.83583877039786</v>
      </c>
      <c r="H1235">
        <f t="shared" ca="1" si="57"/>
        <v>184.06595417595392</v>
      </c>
      <c r="J1235">
        <f ca="1">Table5[[#This Row],[Apply Oven Model On Half Of Machine 1 And Half Of Machine 2]]+NORMINV(RAND(),0,Oven!$G$22)</f>
        <v>197.75709571299049</v>
      </c>
      <c r="L1235" s="11">
        <f t="shared" ca="1" si="59"/>
        <v>221.14990217139416</v>
      </c>
      <c r="M1235">
        <f ca="1">Table5[[#This Row],[Apply Oven Model On Half Of Machine 1 And Half Of Machine 2]]+NORMINV(RAND(),0,Oven!$G$22)</f>
        <v>178.43991884042632</v>
      </c>
    </row>
    <row r="1236" spans="1:13" x14ac:dyDescent="0.25">
      <c r="A1236">
        <v>1231</v>
      </c>
      <c r="B1236">
        <f t="shared" ca="1" si="58"/>
        <v>226.56601510205374</v>
      </c>
      <c r="C1236">
        <f ca="1">(1.247 * Table4[[#This Row],[Simulated Live Weights]] ) + 33.009</f>
        <v>315.53682083226107</v>
      </c>
      <c r="D1236">
        <f ca="1">(1.3932*Table4[[#This Row],[Simulated Live Weights]])+5.316</f>
        <v>320.96777224018126</v>
      </c>
      <c r="E1236">
        <f ca="1">Table4[[#This Row],[Apply Machine 1 Model]]+NORMINV(RAND(),0,'Machine 1'!$G$22)</f>
        <v>311.33654789659363</v>
      </c>
      <c r="F1236">
        <f ca="1">Table4[[#This Row],[Simulated Live Weights]]+NORMINV(RAND(),0,'Machine 2'!$G$22)</f>
        <v>220.640902944342</v>
      </c>
      <c r="H1236">
        <f t="shared" ca="1" si="57"/>
        <v>181.34981665149292</v>
      </c>
      <c r="J1236">
        <f ca="1">Table5[[#This Row],[Apply Oven Model On Half Of Machine 1 And Half Of Machine 2]]+NORMINV(RAND(),0,Oven!$G$22)</f>
        <v>184.85317596814414</v>
      </c>
      <c r="L1236" s="10">
        <f t="shared" ca="1" si="59"/>
        <v>209.42145335817068</v>
      </c>
      <c r="M1236">
        <f ca="1">Table5[[#This Row],[Apply Oven Model On Half Of Machine 1 And Half Of Machine 2]]+NORMINV(RAND(),0,Oven!$G$22)</f>
        <v>182.90056680605804</v>
      </c>
    </row>
    <row r="1237" spans="1:13" x14ac:dyDescent="0.25">
      <c r="A1237">
        <v>1232</v>
      </c>
      <c r="B1237">
        <f t="shared" ca="1" si="58"/>
        <v>284.07354474453086</v>
      </c>
      <c r="C1237">
        <f ca="1">(1.247 * Table4[[#This Row],[Simulated Live Weights]] ) + 33.009</f>
        <v>387.24871029643003</v>
      </c>
      <c r="D1237">
        <f ca="1">(1.3932*Table4[[#This Row],[Simulated Live Weights]])+5.316</f>
        <v>401.08726253808038</v>
      </c>
      <c r="E1237">
        <f ca="1">Table4[[#This Row],[Apply Machine 1 Model]]+NORMINV(RAND(),0,'Machine 1'!$G$22)</f>
        <v>388.26376249515556</v>
      </c>
      <c r="F1237">
        <f ca="1">Table4[[#This Row],[Simulated Live Weights]]+NORMINV(RAND(),0,'Machine 2'!$G$22)</f>
        <v>280.31071115198807</v>
      </c>
      <c r="H1237">
        <f t="shared" ca="1" si="57"/>
        <v>183.47656730392288</v>
      </c>
      <c r="J1237">
        <f ca="1">Table5[[#This Row],[Apply Oven Model On Half Of Machine 1 And Half Of Machine 2]]+NORMINV(RAND(),0,Oven!$G$22)</f>
        <v>182.61193393859273</v>
      </c>
      <c r="L1237" s="11">
        <f t="shared" ca="1" si="59"/>
        <v>261.17795482549315</v>
      </c>
      <c r="M1237">
        <f ca="1">Table5[[#This Row],[Apply Oven Model On Half Of Machine 1 And Half Of Machine 2]]+NORMINV(RAND(),0,Oven!$G$22)</f>
        <v>176.2179726517281</v>
      </c>
    </row>
    <row r="1238" spans="1:13" x14ac:dyDescent="0.25">
      <c r="A1238">
        <v>1233</v>
      </c>
      <c r="B1238">
        <f t="shared" ca="1" si="58"/>
        <v>221.15502267299343</v>
      </c>
      <c r="C1238">
        <f ca="1">(1.247 * Table4[[#This Row],[Simulated Live Weights]] ) + 33.009</f>
        <v>308.78931327322283</v>
      </c>
      <c r="D1238">
        <f ca="1">(1.3932*Table4[[#This Row],[Simulated Live Weights]])+5.316</f>
        <v>313.4291775880144</v>
      </c>
      <c r="E1238">
        <f ca="1">Table4[[#This Row],[Apply Machine 1 Model]]+NORMINV(RAND(),0,'Machine 1'!$G$22)</f>
        <v>319.21357871350989</v>
      </c>
      <c r="F1238">
        <f ca="1">Table4[[#This Row],[Simulated Live Weights]]+NORMINV(RAND(),0,'Machine 2'!$G$22)</f>
        <v>217.22215970885523</v>
      </c>
      <c r="H1238">
        <f t="shared" ca="1" si="57"/>
        <v>182.14294177836189</v>
      </c>
      <c r="J1238">
        <f ca="1">Table5[[#This Row],[Apply Oven Model On Half Of Machine 1 And Half Of Machine 2]]+NORMINV(RAND(),0,Oven!$G$22)</f>
        <v>183.70111224365229</v>
      </c>
      <c r="L1238" s="10">
        <f t="shared" ca="1" si="59"/>
        <v>250.68553760434716</v>
      </c>
      <c r="M1238">
        <f ca="1">Table5[[#This Row],[Apply Oven Model On Half Of Machine 1 And Half Of Machine 2]]+NORMINV(RAND(),0,Oven!$G$22)</f>
        <v>181.34630096041917</v>
      </c>
    </row>
    <row r="1239" spans="1:13" x14ac:dyDescent="0.25">
      <c r="A1239">
        <v>1234</v>
      </c>
      <c r="B1239">
        <f t="shared" ca="1" si="58"/>
        <v>227.18083485076946</v>
      </c>
      <c r="C1239">
        <f ca="1">(1.247 * Table4[[#This Row],[Simulated Live Weights]] ) + 33.009</f>
        <v>316.30350105890955</v>
      </c>
      <c r="D1239">
        <f ca="1">(1.3932*Table4[[#This Row],[Simulated Live Weights]])+5.316</f>
        <v>321.82433911409197</v>
      </c>
      <c r="E1239">
        <f ca="1">Table4[[#This Row],[Apply Machine 1 Model]]+NORMINV(RAND(),0,'Machine 1'!$G$22)</f>
        <v>316.37481435804574</v>
      </c>
      <c r="F1239">
        <f ca="1">Table4[[#This Row],[Simulated Live Weights]]+NORMINV(RAND(),0,'Machine 2'!$G$22)</f>
        <v>230.45731431219144</v>
      </c>
      <c r="H1239">
        <f t="shared" ca="1" si="57"/>
        <v>177.3563115161586</v>
      </c>
      <c r="J1239">
        <f ca="1">Table5[[#This Row],[Apply Oven Model On Half Of Machine 1 And Half Of Machine 2]]+NORMINV(RAND(),0,Oven!$G$22)</f>
        <v>176.95494768382446</v>
      </c>
      <c r="L1239" s="11">
        <f t="shared" ca="1" si="59"/>
        <v>237.26794435281536</v>
      </c>
      <c r="M1239">
        <f ca="1">Table5[[#This Row],[Apply Oven Model On Half Of Machine 1 And Half Of Machine 2]]+NORMINV(RAND(),0,Oven!$G$22)</f>
        <v>167.27247656062616</v>
      </c>
    </row>
    <row r="1240" spans="1:13" x14ac:dyDescent="0.25">
      <c r="A1240">
        <v>1235</v>
      </c>
      <c r="B1240">
        <f t="shared" ca="1" si="58"/>
        <v>236.03612520431537</v>
      </c>
      <c r="C1240">
        <f ca="1">(1.247 * Table4[[#This Row],[Simulated Live Weights]] ) + 33.009</f>
        <v>327.34604812978131</v>
      </c>
      <c r="D1240">
        <f ca="1">(1.3932*Table4[[#This Row],[Simulated Live Weights]])+5.316</f>
        <v>334.16152963465214</v>
      </c>
      <c r="E1240">
        <f ca="1">Table4[[#This Row],[Apply Machine 1 Model]]+NORMINV(RAND(),0,'Machine 1'!$G$22)</f>
        <v>333.22153748049703</v>
      </c>
      <c r="F1240">
        <f ca="1">Table4[[#This Row],[Simulated Live Weights]]+NORMINV(RAND(),0,'Machine 2'!$G$22)</f>
        <v>238.34897829654497</v>
      </c>
      <c r="H1240">
        <f t="shared" ca="1" si="57"/>
        <v>180.0653765132202</v>
      </c>
      <c r="J1240">
        <f ca="1">Table5[[#This Row],[Apply Oven Model On Half Of Machine 1 And Half Of Machine 2]]+NORMINV(RAND(),0,Oven!$G$22)</f>
        <v>178.46015760758061</v>
      </c>
      <c r="L1240" s="10">
        <f t="shared" ca="1" si="59"/>
        <v>277.23892674156843</v>
      </c>
      <c r="M1240">
        <f ca="1">Table5[[#This Row],[Apply Oven Model On Half Of Machine 1 And Half Of Machine 2]]+NORMINV(RAND(),0,Oven!$G$22)</f>
        <v>187.05703958503065</v>
      </c>
    </row>
    <row r="1241" spans="1:13" x14ac:dyDescent="0.25">
      <c r="A1241">
        <v>1236</v>
      </c>
      <c r="B1241">
        <f t="shared" ca="1" si="58"/>
        <v>260.33413204300444</v>
      </c>
      <c r="C1241">
        <f ca="1">(1.247 * Table4[[#This Row],[Simulated Live Weights]] ) + 33.009</f>
        <v>357.64566265762659</v>
      </c>
      <c r="D1241">
        <f ca="1">(1.3932*Table4[[#This Row],[Simulated Live Weights]])+5.316</f>
        <v>368.01351276231378</v>
      </c>
      <c r="E1241">
        <f ca="1">Table4[[#This Row],[Apply Machine 1 Model]]+NORMINV(RAND(),0,'Machine 1'!$G$22)</f>
        <v>360.77816232169317</v>
      </c>
      <c r="F1241">
        <f ca="1">Table4[[#This Row],[Simulated Live Weights]]+NORMINV(RAND(),0,'Machine 2'!$G$22)</f>
        <v>257.6471916393707</v>
      </c>
      <c r="H1241">
        <f t="shared" ca="1" si="57"/>
        <v>180.322892349124</v>
      </c>
      <c r="J1241">
        <f ca="1">Table5[[#This Row],[Apply Oven Model On Half Of Machine 1 And Half Of Machine 2]]+NORMINV(RAND(),0,Oven!$G$22)</f>
        <v>173.20812481762292</v>
      </c>
      <c r="L1241" s="11">
        <f t="shared" ca="1" si="59"/>
        <v>255.14752324450123</v>
      </c>
      <c r="M1241">
        <f ca="1">Table5[[#This Row],[Apply Oven Model On Half Of Machine 1 And Half Of Machine 2]]+NORMINV(RAND(),0,Oven!$G$22)</f>
        <v>181.11819769713702</v>
      </c>
    </row>
    <row r="1242" spans="1:13" x14ac:dyDescent="0.25">
      <c r="A1242">
        <v>1237</v>
      </c>
      <c r="B1242">
        <f t="shared" ca="1" si="58"/>
        <v>246.95346436398822</v>
      </c>
      <c r="C1242">
        <f ca="1">(1.247 * Table4[[#This Row],[Simulated Live Weights]] ) + 33.009</f>
        <v>340.95997006189333</v>
      </c>
      <c r="D1242">
        <f ca="1">(1.3932*Table4[[#This Row],[Simulated Live Weights]])+5.316</f>
        <v>349.37156655190836</v>
      </c>
      <c r="E1242">
        <f ca="1">Table4[[#This Row],[Apply Machine 1 Model]]+NORMINV(RAND(),0,'Machine 1'!$G$22)</f>
        <v>337.45205146138835</v>
      </c>
      <c r="F1242">
        <f ca="1">Table4[[#This Row],[Simulated Live Weights]]+NORMINV(RAND(),0,'Machine 2'!$G$22)</f>
        <v>252.40886879745412</v>
      </c>
      <c r="H1242">
        <f t="shared" ca="1" si="57"/>
        <v>176.30471546587765</v>
      </c>
      <c r="J1242">
        <f ca="1">Table5[[#This Row],[Apply Oven Model On Half Of Machine 1 And Half Of Machine 2]]+NORMINV(RAND(),0,Oven!$G$22)</f>
        <v>168.50814945475429</v>
      </c>
      <c r="L1242" s="10">
        <f t="shared" ca="1" si="59"/>
        <v>269.3018935637088</v>
      </c>
      <c r="M1242">
        <f ca="1">Table5[[#This Row],[Apply Oven Model On Half Of Machine 1 And Half Of Machine 2]]+NORMINV(RAND(),0,Oven!$G$22)</f>
        <v>168.21174116920349</v>
      </c>
    </row>
    <row r="1243" spans="1:13" x14ac:dyDescent="0.25">
      <c r="A1243">
        <v>1238</v>
      </c>
      <c r="B1243">
        <f t="shared" ca="1" si="58"/>
        <v>244.80180779688337</v>
      </c>
      <c r="C1243">
        <f ca="1">(1.247 * Table4[[#This Row],[Simulated Live Weights]] ) + 33.009</f>
        <v>338.27685432271358</v>
      </c>
      <c r="D1243">
        <f ca="1">(1.3932*Table4[[#This Row],[Simulated Live Weights]])+5.316</f>
        <v>346.37387862261789</v>
      </c>
      <c r="E1243">
        <f ca="1">Table4[[#This Row],[Apply Machine 1 Model]]+NORMINV(RAND(),0,'Machine 1'!$G$22)</f>
        <v>337.79518644282967</v>
      </c>
      <c r="F1243">
        <f ca="1">Table4[[#This Row],[Simulated Live Weights]]+NORMINV(RAND(),0,'Machine 2'!$G$22)</f>
        <v>246.77127106505509</v>
      </c>
      <c r="H1243">
        <f t="shared" ca="1" si="57"/>
        <v>178.81567455714455</v>
      </c>
      <c r="J1243">
        <f ca="1">Table5[[#This Row],[Apply Oven Model On Half Of Machine 1 And Half Of Machine 2]]+NORMINV(RAND(),0,Oven!$G$22)</f>
        <v>175.47032684233349</v>
      </c>
      <c r="L1243" s="11">
        <f t="shared" ca="1" si="59"/>
        <v>273.09056611382641</v>
      </c>
      <c r="M1243">
        <f ca="1">Table5[[#This Row],[Apply Oven Model On Half Of Machine 1 And Half Of Machine 2]]+NORMINV(RAND(),0,Oven!$G$22)</f>
        <v>174.49120792286914</v>
      </c>
    </row>
    <row r="1244" spans="1:13" x14ac:dyDescent="0.25">
      <c r="A1244">
        <v>1239</v>
      </c>
      <c r="B1244">
        <f t="shared" ca="1" si="58"/>
        <v>222.90968783434244</v>
      </c>
      <c r="C1244">
        <f ca="1">(1.247 * Table4[[#This Row],[Simulated Live Weights]] ) + 33.009</f>
        <v>310.97738072942508</v>
      </c>
      <c r="D1244">
        <f ca="1">(1.3932*Table4[[#This Row],[Simulated Live Weights]])+5.316</f>
        <v>315.87377709080585</v>
      </c>
      <c r="E1244">
        <f ca="1">Table4[[#This Row],[Apply Machine 1 Model]]+NORMINV(RAND(),0,'Machine 1'!$G$22)</f>
        <v>310.49305589744841</v>
      </c>
      <c r="F1244">
        <f ca="1">Table4[[#This Row],[Simulated Live Weights]]+NORMINV(RAND(),0,'Machine 2'!$G$22)</f>
        <v>214.3214081150592</v>
      </c>
      <c r="H1244">
        <f t="shared" ca="1" si="57"/>
        <v>184.44533770790949</v>
      </c>
      <c r="J1244">
        <f ca="1">Table5[[#This Row],[Apply Oven Model On Half Of Machine 1 And Half Of Machine 2]]+NORMINV(RAND(),0,Oven!$G$22)</f>
        <v>180.41488859846609</v>
      </c>
      <c r="L1244" s="10">
        <f t="shared" ca="1" si="59"/>
        <v>297.91269503718911</v>
      </c>
      <c r="M1244">
        <f ca="1">Table5[[#This Row],[Apply Oven Model On Half Of Machine 1 And Half Of Machine 2]]+NORMINV(RAND(),0,Oven!$G$22)</f>
        <v>182.57192558822294</v>
      </c>
    </row>
    <row r="1245" spans="1:13" x14ac:dyDescent="0.25">
      <c r="A1245">
        <v>1240</v>
      </c>
      <c r="B1245">
        <f t="shared" ca="1" si="58"/>
        <v>257.25105824284628</v>
      </c>
      <c r="C1245">
        <f ca="1">(1.247 * Table4[[#This Row],[Simulated Live Weights]] ) + 33.009</f>
        <v>353.80106962882934</v>
      </c>
      <c r="D1245">
        <f ca="1">(1.3932*Table4[[#This Row],[Simulated Live Weights]])+5.316</f>
        <v>363.71817434393341</v>
      </c>
      <c r="E1245">
        <f ca="1">Table4[[#This Row],[Apply Machine 1 Model]]+NORMINV(RAND(),0,'Machine 1'!$G$22)</f>
        <v>355.04321673965836</v>
      </c>
      <c r="F1245">
        <f ca="1">Table4[[#This Row],[Simulated Live Weights]]+NORMINV(RAND(),0,'Machine 2'!$G$22)</f>
        <v>264.19287774234755</v>
      </c>
      <c r="H1245">
        <f t="shared" ca="1" si="57"/>
        <v>180.49338723991343</v>
      </c>
      <c r="J1245">
        <f ca="1">Table5[[#This Row],[Apply Oven Model On Half Of Machine 1 And Half Of Machine 2]]+NORMINV(RAND(),0,Oven!$G$22)</f>
        <v>182.56381732433005</v>
      </c>
      <c r="L1245" s="11">
        <f t="shared" ca="1" si="59"/>
        <v>233.75831198536284</v>
      </c>
      <c r="M1245">
        <f ca="1">Table5[[#This Row],[Apply Oven Model On Half Of Machine 1 And Half Of Machine 2]]+NORMINV(RAND(),0,Oven!$G$22)</f>
        <v>178.43329478304273</v>
      </c>
    </row>
    <row r="1246" spans="1:13" x14ac:dyDescent="0.25">
      <c r="A1246">
        <v>1241</v>
      </c>
      <c r="B1246">
        <f t="shared" ca="1" si="58"/>
        <v>270.93164994921938</v>
      </c>
      <c r="C1246">
        <f ca="1">(1.247 * Table4[[#This Row],[Simulated Live Weights]] ) + 33.009</f>
        <v>370.86076748667659</v>
      </c>
      <c r="D1246">
        <f ca="1">(1.3932*Table4[[#This Row],[Simulated Live Weights]])+5.316</f>
        <v>382.77797470925242</v>
      </c>
      <c r="E1246">
        <f ca="1">Table4[[#This Row],[Apply Machine 1 Model]]+NORMINV(RAND(),0,'Machine 1'!$G$22)</f>
        <v>361.9854154202169</v>
      </c>
      <c r="F1246">
        <f ca="1">Table4[[#This Row],[Simulated Live Weights]]+NORMINV(RAND(),0,'Machine 2'!$G$22)</f>
        <v>278.85696648517541</v>
      </c>
      <c r="H1246">
        <f t="shared" ca="1" si="57"/>
        <v>180.74646918538056</v>
      </c>
      <c r="J1246">
        <f ca="1">Table5[[#This Row],[Apply Oven Model On Half Of Machine 1 And Half Of Machine 2]]+NORMINV(RAND(),0,Oven!$G$22)</f>
        <v>181.83394389141009</v>
      </c>
      <c r="L1246" s="10">
        <f t="shared" ca="1" si="59"/>
        <v>212.97867541175336</v>
      </c>
      <c r="M1246">
        <f ca="1">Table5[[#This Row],[Apply Oven Model On Half Of Machine 1 And Half Of Machine 2]]+NORMINV(RAND(),0,Oven!$G$22)</f>
        <v>174.55974370015494</v>
      </c>
    </row>
    <row r="1247" spans="1:13" x14ac:dyDescent="0.25">
      <c r="A1247">
        <v>1242</v>
      </c>
      <c r="B1247">
        <f t="shared" ca="1" si="58"/>
        <v>229.39755202362412</v>
      </c>
      <c r="C1247">
        <f ca="1">(1.247 * Table4[[#This Row],[Simulated Live Weights]] ) + 33.009</f>
        <v>319.06774737345933</v>
      </c>
      <c r="D1247">
        <f ca="1">(1.3932*Table4[[#This Row],[Simulated Live Weights]])+5.316</f>
        <v>324.91266947931308</v>
      </c>
      <c r="E1247">
        <f ca="1">Table4[[#This Row],[Apply Machine 1 Model]]+NORMINV(RAND(),0,'Machine 1'!$G$22)</f>
        <v>315.6260198597659</v>
      </c>
      <c r="F1247">
        <f ca="1">Table4[[#This Row],[Simulated Live Weights]]+NORMINV(RAND(),0,'Machine 2'!$G$22)</f>
        <v>234.8062925065758</v>
      </c>
      <c r="H1247">
        <f t="shared" ca="1" si="57"/>
        <v>180.00148111493289</v>
      </c>
      <c r="J1247">
        <f ca="1">Table5[[#This Row],[Apply Oven Model On Half Of Machine 1 And Half Of Machine 2]]+NORMINV(RAND(),0,Oven!$G$22)</f>
        <v>184.30976141540572</v>
      </c>
      <c r="L1247" s="11">
        <f t="shared" ca="1" si="59"/>
        <v>281.38942909911947</v>
      </c>
      <c r="M1247">
        <f ca="1">Table5[[#This Row],[Apply Oven Model On Half Of Machine 1 And Half Of Machine 2]]+NORMINV(RAND(),0,Oven!$G$22)</f>
        <v>180.50090065183437</v>
      </c>
    </row>
    <row r="1248" spans="1:13" x14ac:dyDescent="0.25">
      <c r="A1248">
        <v>1243</v>
      </c>
      <c r="B1248">
        <f t="shared" ca="1" si="58"/>
        <v>194.09536883165697</v>
      </c>
      <c r="C1248">
        <f ca="1">(1.247 * Table4[[#This Row],[Simulated Live Weights]] ) + 33.009</f>
        <v>275.04592493307626</v>
      </c>
      <c r="D1248">
        <f ca="1">(1.3932*Table4[[#This Row],[Simulated Live Weights]])+5.316</f>
        <v>275.72966785626448</v>
      </c>
      <c r="E1248">
        <f ca="1">Table4[[#This Row],[Apply Machine 1 Model]]+NORMINV(RAND(),0,'Machine 1'!$G$22)</f>
        <v>275.31453497454788</v>
      </c>
      <c r="F1248">
        <f ca="1">Table4[[#This Row],[Simulated Live Weights]]+NORMINV(RAND(),0,'Machine 2'!$G$22)</f>
        <v>185.00433539739609</v>
      </c>
      <c r="H1248">
        <f t="shared" ca="1" si="57"/>
        <v>175.31010885653239</v>
      </c>
      <c r="J1248">
        <f ca="1">Table5[[#This Row],[Apply Oven Model On Half Of Machine 1 And Half Of Machine 2]]+NORMINV(RAND(),0,Oven!$G$22)</f>
        <v>170.12108029523088</v>
      </c>
      <c r="L1248" s="10">
        <f t="shared" ca="1" si="59"/>
        <v>258.59020514445433</v>
      </c>
      <c r="M1248">
        <f ca="1">Table5[[#This Row],[Apply Oven Model On Half Of Machine 1 And Half Of Machine 2]]+NORMINV(RAND(),0,Oven!$G$22)</f>
        <v>172.42065640774959</v>
      </c>
    </row>
    <row r="1249" spans="1:13" x14ac:dyDescent="0.25">
      <c r="A1249">
        <v>1244</v>
      </c>
      <c r="B1249">
        <f t="shared" ca="1" si="58"/>
        <v>198.77469295834695</v>
      </c>
      <c r="C1249">
        <f ca="1">(1.247 * Table4[[#This Row],[Simulated Live Weights]] ) + 33.009</f>
        <v>280.88104211905869</v>
      </c>
      <c r="D1249">
        <f ca="1">(1.3932*Table4[[#This Row],[Simulated Live Weights]])+5.316</f>
        <v>282.24890222956896</v>
      </c>
      <c r="E1249">
        <f ca="1">Table4[[#This Row],[Apply Machine 1 Model]]+NORMINV(RAND(),0,'Machine 1'!$G$22)</f>
        <v>277.59495165794237</v>
      </c>
      <c r="F1249">
        <f ca="1">Table4[[#This Row],[Simulated Live Weights]]+NORMINV(RAND(),0,'Machine 2'!$G$22)</f>
        <v>209.95085575026107</v>
      </c>
      <c r="H1249">
        <f t="shared" ca="1" si="57"/>
        <v>184.53068213939397</v>
      </c>
      <c r="J1249">
        <f ca="1">Table5[[#This Row],[Apply Oven Model On Half Of Machine 1 And Half Of Machine 2]]+NORMINV(RAND(),0,Oven!$G$22)</f>
        <v>189.86561211354791</v>
      </c>
      <c r="L1249" s="11">
        <f t="shared" ca="1" si="59"/>
        <v>300.18674688000772</v>
      </c>
      <c r="M1249">
        <f ca="1">Table5[[#This Row],[Apply Oven Model On Half Of Machine 1 And Half Of Machine 2]]+NORMINV(RAND(),0,Oven!$G$22)</f>
        <v>186.71489506985131</v>
      </c>
    </row>
    <row r="1250" spans="1:13" x14ac:dyDescent="0.25">
      <c r="A1250">
        <v>1245</v>
      </c>
      <c r="B1250">
        <f t="shared" ca="1" si="58"/>
        <v>235.68398955063429</v>
      </c>
      <c r="C1250">
        <f ca="1">(1.247 * Table4[[#This Row],[Simulated Live Weights]] ) + 33.009</f>
        <v>326.90693496964099</v>
      </c>
      <c r="D1250">
        <f ca="1">(1.3932*Table4[[#This Row],[Simulated Live Weights]])+5.316</f>
        <v>333.67093424194366</v>
      </c>
      <c r="E1250">
        <f ca="1">Table4[[#This Row],[Apply Machine 1 Model]]+NORMINV(RAND(),0,'Machine 1'!$G$22)</f>
        <v>324.24874307593814</v>
      </c>
      <c r="F1250">
        <f ca="1">Table4[[#This Row],[Simulated Live Weights]]+NORMINV(RAND(),0,'Machine 2'!$G$22)</f>
        <v>227.90475687947497</v>
      </c>
      <c r="H1250">
        <f t="shared" ref="H1250:H1313" ca="1" si="60">(-0.1216 * F903) + 209.6</f>
        <v>178.61033329183022</v>
      </c>
      <c r="J1250">
        <f ca="1">Table5[[#This Row],[Apply Oven Model On Half Of Machine 1 And Half Of Machine 2]]+NORMINV(RAND(),0,Oven!$G$22)</f>
        <v>183.3712280848691</v>
      </c>
      <c r="L1250" s="10">
        <f t="shared" ca="1" si="59"/>
        <v>250.98357530488954</v>
      </c>
      <c r="M1250">
        <f ca="1">Table5[[#This Row],[Apply Oven Model On Half Of Machine 1 And Half Of Machine 2]]+NORMINV(RAND(),0,Oven!$G$22)</f>
        <v>176.57574560145233</v>
      </c>
    </row>
    <row r="1251" spans="1:13" x14ac:dyDescent="0.25">
      <c r="A1251">
        <v>1246</v>
      </c>
      <c r="B1251">
        <f t="shared" ca="1" si="58"/>
        <v>243.46778947927945</v>
      </c>
      <c r="C1251">
        <f ca="1">(1.247 * Table4[[#This Row],[Simulated Live Weights]] ) + 33.009</f>
        <v>336.61333348066154</v>
      </c>
      <c r="D1251">
        <f ca="1">(1.3932*Table4[[#This Row],[Simulated Live Weights]])+5.316</f>
        <v>344.51532430253212</v>
      </c>
      <c r="E1251">
        <f ca="1">Table4[[#This Row],[Apply Machine 1 Model]]+NORMINV(RAND(),0,'Machine 1'!$G$22)</f>
        <v>339.52890103167533</v>
      </c>
      <c r="F1251">
        <f ca="1">Table4[[#This Row],[Simulated Live Weights]]+NORMINV(RAND(),0,'Machine 2'!$G$22)</f>
        <v>243.78244863689736</v>
      </c>
      <c r="H1251">
        <f t="shared" ca="1" si="60"/>
        <v>176.27744716660877</v>
      </c>
      <c r="J1251">
        <f ca="1">Table5[[#This Row],[Apply Oven Model On Half Of Machine 1 And Half Of Machine 2]]+NORMINV(RAND(),0,Oven!$G$22)</f>
        <v>177.71229726889831</v>
      </c>
      <c r="L1251" s="11">
        <f t="shared" ca="1" si="59"/>
        <v>269.7327495101818</v>
      </c>
      <c r="M1251">
        <f ca="1">Table5[[#This Row],[Apply Oven Model On Half Of Machine 1 And Half Of Machine 2]]+NORMINV(RAND(),0,Oven!$G$22)</f>
        <v>169.46254769549631</v>
      </c>
    </row>
    <row r="1252" spans="1:13" x14ac:dyDescent="0.25">
      <c r="A1252">
        <v>1247</v>
      </c>
      <c r="B1252">
        <f t="shared" ca="1" si="58"/>
        <v>278.09510750192101</v>
      </c>
      <c r="C1252">
        <f ca="1">(1.247 * Table4[[#This Row],[Simulated Live Weights]] ) + 33.009</f>
        <v>379.79359905489554</v>
      </c>
      <c r="D1252">
        <f ca="1">(1.3932*Table4[[#This Row],[Simulated Live Weights]])+5.316</f>
        <v>392.7581037716763</v>
      </c>
      <c r="E1252">
        <f ca="1">Table4[[#This Row],[Apply Machine 1 Model]]+NORMINV(RAND(),0,'Machine 1'!$G$22)</f>
        <v>378.0739005328802</v>
      </c>
      <c r="F1252">
        <f ca="1">Table4[[#This Row],[Simulated Live Weights]]+NORMINV(RAND(),0,'Machine 2'!$G$22)</f>
        <v>278.450480541979</v>
      </c>
      <c r="H1252">
        <f t="shared" ca="1" si="60"/>
        <v>186.78563694410602</v>
      </c>
      <c r="J1252">
        <f ca="1">Table5[[#This Row],[Apply Oven Model On Half Of Machine 1 And Half Of Machine 2]]+NORMINV(RAND(),0,Oven!$G$22)</f>
        <v>188.92087432545051</v>
      </c>
      <c r="L1252" s="10">
        <f t="shared" ca="1" si="59"/>
        <v>240.22613144254262</v>
      </c>
      <c r="M1252">
        <f ca="1">Table5[[#This Row],[Apply Oven Model On Half Of Machine 1 And Half Of Machine 2]]+NORMINV(RAND(),0,Oven!$G$22)</f>
        <v>191.18464703217066</v>
      </c>
    </row>
    <row r="1253" spans="1:13" x14ac:dyDescent="0.25">
      <c r="A1253">
        <v>1248</v>
      </c>
      <c r="B1253">
        <f t="shared" ca="1" si="58"/>
        <v>247.66125151503815</v>
      </c>
      <c r="C1253">
        <f ca="1">(1.247 * Table4[[#This Row],[Simulated Live Weights]] ) + 33.009</f>
        <v>341.84258063925262</v>
      </c>
      <c r="D1253">
        <f ca="1">(1.3932*Table4[[#This Row],[Simulated Live Weights]])+5.316</f>
        <v>350.35765561075112</v>
      </c>
      <c r="E1253">
        <f ca="1">Table4[[#This Row],[Apply Machine 1 Model]]+NORMINV(RAND(),0,'Machine 1'!$G$22)</f>
        <v>337.33556303968618</v>
      </c>
      <c r="F1253">
        <f ca="1">Table4[[#This Row],[Simulated Live Weights]]+NORMINV(RAND(),0,'Machine 2'!$G$22)</f>
        <v>242.90664363916085</v>
      </c>
      <c r="H1253">
        <f t="shared" ca="1" si="60"/>
        <v>177.88552029309045</v>
      </c>
      <c r="J1253">
        <f ca="1">Table5[[#This Row],[Apply Oven Model On Half Of Machine 1 And Half Of Machine 2]]+NORMINV(RAND(),0,Oven!$G$22)</f>
        <v>188.40557908546162</v>
      </c>
      <c r="L1253" s="11">
        <f t="shared" ca="1" si="59"/>
        <v>225.35117849098694</v>
      </c>
      <c r="M1253">
        <f ca="1">Table5[[#This Row],[Apply Oven Model On Half Of Machine 1 And Half Of Machine 2]]+NORMINV(RAND(),0,Oven!$G$22)</f>
        <v>171.91519208474844</v>
      </c>
    </row>
    <row r="1254" spans="1:13" x14ac:dyDescent="0.25">
      <c r="A1254">
        <v>1249</v>
      </c>
      <c r="B1254">
        <f t="shared" ca="1" si="58"/>
        <v>252.98378891708003</v>
      </c>
      <c r="C1254">
        <f ca="1">(1.247 * Table4[[#This Row],[Simulated Live Weights]] ) + 33.009</f>
        <v>348.47978477959884</v>
      </c>
      <c r="D1254">
        <f ca="1">(1.3932*Table4[[#This Row],[Simulated Live Weights]])+5.316</f>
        <v>357.77301471927586</v>
      </c>
      <c r="E1254">
        <f ca="1">Table4[[#This Row],[Apply Machine 1 Model]]+NORMINV(RAND(),0,'Machine 1'!$G$22)</f>
        <v>343.82030701673705</v>
      </c>
      <c r="F1254">
        <f ca="1">Table4[[#This Row],[Simulated Live Weights]]+NORMINV(RAND(),0,'Machine 2'!$G$22)</f>
        <v>253.94797407852505</v>
      </c>
      <c r="H1254">
        <f t="shared" ca="1" si="60"/>
        <v>183.00363056119147</v>
      </c>
      <c r="J1254">
        <f ca="1">Table5[[#This Row],[Apply Oven Model On Half Of Machine 1 And Half Of Machine 2]]+NORMINV(RAND(),0,Oven!$G$22)</f>
        <v>186.72422091272341</v>
      </c>
      <c r="L1254" s="10">
        <f t="shared" ca="1" si="59"/>
        <v>229.03393330065529</v>
      </c>
      <c r="M1254">
        <f ca="1">Table5[[#This Row],[Apply Oven Model On Half Of Machine 1 And Half Of Machine 2]]+NORMINV(RAND(),0,Oven!$G$22)</f>
        <v>184.21953729427156</v>
      </c>
    </row>
    <row r="1255" spans="1:13" x14ac:dyDescent="0.25">
      <c r="A1255">
        <v>1250</v>
      </c>
      <c r="B1255">
        <f t="shared" ca="1" si="58"/>
        <v>257.87735050315291</v>
      </c>
      <c r="C1255">
        <f ca="1">(1.247 * Table4[[#This Row],[Simulated Live Weights]] ) + 33.009</f>
        <v>354.58205607743173</v>
      </c>
      <c r="D1255">
        <f ca="1">(1.3932*Table4[[#This Row],[Simulated Live Weights]])+5.316</f>
        <v>364.59072472099263</v>
      </c>
      <c r="E1255">
        <f ca="1">Table4[[#This Row],[Apply Machine 1 Model]]+NORMINV(RAND(),0,'Machine 1'!$G$22)</f>
        <v>352.69106760059418</v>
      </c>
      <c r="F1255">
        <f ca="1">Table4[[#This Row],[Simulated Live Weights]]+NORMINV(RAND(),0,'Machine 2'!$G$22)</f>
        <v>254.25989286439605</v>
      </c>
      <c r="H1255">
        <f t="shared" ca="1" si="60"/>
        <v>176.34082883862544</v>
      </c>
      <c r="J1255">
        <f ca="1">Table5[[#This Row],[Apply Oven Model On Half Of Machine 1 And Half Of Machine 2]]+NORMINV(RAND(),0,Oven!$G$22)</f>
        <v>171.34586982592131</v>
      </c>
      <c r="L1255" s="11">
        <f t="shared" ca="1" si="59"/>
        <v>195.75180491074349</v>
      </c>
      <c r="M1255">
        <f ca="1">Table5[[#This Row],[Apply Oven Model On Half Of Machine 1 And Half Of Machine 2]]+NORMINV(RAND(),0,Oven!$G$22)</f>
        <v>165.03119428070445</v>
      </c>
    </row>
    <row r="1256" spans="1:13" x14ac:dyDescent="0.25">
      <c r="A1256">
        <v>1251</v>
      </c>
      <c r="B1256">
        <f t="shared" ca="1" si="58"/>
        <v>245.06999186791228</v>
      </c>
      <c r="C1256">
        <f ca="1">(1.247 * Table4[[#This Row],[Simulated Live Weights]] ) + 33.009</f>
        <v>338.61127985928664</v>
      </c>
      <c r="D1256">
        <f ca="1">(1.3932*Table4[[#This Row],[Simulated Live Weights]])+5.316</f>
        <v>346.74751267037539</v>
      </c>
      <c r="E1256">
        <f ca="1">Table4[[#This Row],[Apply Machine 1 Model]]+NORMINV(RAND(),0,'Machine 1'!$G$22)</f>
        <v>341.9447536584762</v>
      </c>
      <c r="F1256">
        <f ca="1">Table4[[#This Row],[Simulated Live Weights]]+NORMINV(RAND(),0,'Machine 2'!$G$22)</f>
        <v>238.78493647230644</v>
      </c>
      <c r="H1256">
        <f t="shared" ca="1" si="60"/>
        <v>170.6517982542947</v>
      </c>
      <c r="J1256">
        <f ca="1">Table5[[#This Row],[Apply Oven Model On Half Of Machine 1 And Half Of Machine 2]]+NORMINV(RAND(),0,Oven!$G$22)</f>
        <v>161.82895706169859</v>
      </c>
      <c r="L1256" s="10">
        <f t="shared" ca="1" si="59"/>
        <v>219.92998634252103</v>
      </c>
      <c r="M1256">
        <f ca="1">Table5[[#This Row],[Apply Oven Model On Half Of Machine 1 And Half Of Machine 2]]+NORMINV(RAND(),0,Oven!$G$22)</f>
        <v>175.88968476541169</v>
      </c>
    </row>
    <row r="1257" spans="1:13" x14ac:dyDescent="0.25">
      <c r="A1257">
        <v>1252</v>
      </c>
      <c r="B1257">
        <f t="shared" ca="1" si="58"/>
        <v>318.67306083431384</v>
      </c>
      <c r="C1257">
        <f ca="1">(1.247 * Table4[[#This Row],[Simulated Live Weights]] ) + 33.009</f>
        <v>430.39430686038941</v>
      </c>
      <c r="D1257">
        <f ca="1">(1.3932*Table4[[#This Row],[Simulated Live Weights]])+5.316</f>
        <v>449.29130835436604</v>
      </c>
      <c r="E1257">
        <f ca="1">Table4[[#This Row],[Apply Machine 1 Model]]+NORMINV(RAND(),0,'Machine 1'!$G$22)</f>
        <v>434.57191466781774</v>
      </c>
      <c r="F1257">
        <f ca="1">Table4[[#This Row],[Simulated Live Weights]]+NORMINV(RAND(),0,'Machine 2'!$G$22)</f>
        <v>320.62220831913265</v>
      </c>
      <c r="H1257">
        <f t="shared" ca="1" si="60"/>
        <v>180.9169472883093</v>
      </c>
      <c r="J1257">
        <f ca="1">Table5[[#This Row],[Apply Oven Model On Half Of Machine 1 And Half Of Machine 2]]+NORMINV(RAND(),0,Oven!$G$22)</f>
        <v>179.0310440045441</v>
      </c>
      <c r="L1257" s="11">
        <f t="shared" ca="1" si="59"/>
        <v>214.8589285299239</v>
      </c>
      <c r="M1257">
        <f ca="1">Table5[[#This Row],[Apply Oven Model On Half Of Machine 1 And Half Of Machine 2]]+NORMINV(RAND(),0,Oven!$G$22)</f>
        <v>183.94013388097568</v>
      </c>
    </row>
    <row r="1258" spans="1:13" x14ac:dyDescent="0.25">
      <c r="A1258">
        <v>1253</v>
      </c>
      <c r="B1258">
        <f t="shared" ca="1" si="58"/>
        <v>265.74377309115664</v>
      </c>
      <c r="C1258">
        <f ca="1">(1.247 * Table4[[#This Row],[Simulated Live Weights]] ) + 33.009</f>
        <v>364.39148504467238</v>
      </c>
      <c r="D1258">
        <f ca="1">(1.3932*Table4[[#This Row],[Simulated Live Weights]])+5.316</f>
        <v>375.55022467059939</v>
      </c>
      <c r="E1258">
        <f ca="1">Table4[[#This Row],[Apply Machine 1 Model]]+NORMINV(RAND(),0,'Machine 1'!$G$22)</f>
        <v>361.51558265080143</v>
      </c>
      <c r="F1258">
        <f ca="1">Table4[[#This Row],[Simulated Live Weights]]+NORMINV(RAND(),0,'Machine 2'!$G$22)</f>
        <v>271.02963969937451</v>
      </c>
      <c r="H1258">
        <f t="shared" ca="1" si="60"/>
        <v>174.54933257641488</v>
      </c>
      <c r="J1258">
        <f ca="1">Table5[[#This Row],[Apply Oven Model On Half Of Machine 1 And Half Of Machine 2]]+NORMINV(RAND(),0,Oven!$G$22)</f>
        <v>173.06503711179138</v>
      </c>
      <c r="L1258" s="10">
        <f t="shared" ca="1" si="59"/>
        <v>258.8618767427896</v>
      </c>
      <c r="M1258">
        <f ca="1">Table5[[#This Row],[Apply Oven Model On Half Of Machine 1 And Half Of Machine 2]]+NORMINV(RAND(),0,Oven!$G$22)</f>
        <v>179.78487718609685</v>
      </c>
    </row>
    <row r="1259" spans="1:13" x14ac:dyDescent="0.25">
      <c r="A1259">
        <v>1254</v>
      </c>
      <c r="B1259">
        <f t="shared" ca="1" si="58"/>
        <v>210.81734104296473</v>
      </c>
      <c r="C1259">
        <f ca="1">(1.247 * Table4[[#This Row],[Simulated Live Weights]] ) + 33.009</f>
        <v>295.89822428057704</v>
      </c>
      <c r="D1259">
        <f ca="1">(1.3932*Table4[[#This Row],[Simulated Live Weights]])+5.316</f>
        <v>299.02671954105841</v>
      </c>
      <c r="E1259">
        <f ca="1">Table4[[#This Row],[Apply Machine 1 Model]]+NORMINV(RAND(),0,'Machine 1'!$G$22)</f>
        <v>300.69006856397095</v>
      </c>
      <c r="F1259">
        <f ca="1">Table4[[#This Row],[Simulated Live Weights]]+NORMINV(RAND(),0,'Machine 2'!$G$22)</f>
        <v>202.72949118014171</v>
      </c>
      <c r="H1259">
        <f t="shared" ca="1" si="60"/>
        <v>181.86979028825124</v>
      </c>
      <c r="J1259">
        <f ca="1">Table5[[#This Row],[Apply Oven Model On Half Of Machine 1 And Half Of Machine 2]]+NORMINV(RAND(),0,Oven!$G$22)</f>
        <v>184.13116858244501</v>
      </c>
      <c r="L1259" s="11">
        <f t="shared" ca="1" si="59"/>
        <v>230.18193065581065</v>
      </c>
      <c r="M1259">
        <f ca="1">Table5[[#This Row],[Apply Oven Model On Half Of Machine 1 And Half Of Machine 2]]+NORMINV(RAND(),0,Oven!$G$22)</f>
        <v>181.46735803757326</v>
      </c>
    </row>
    <row r="1260" spans="1:13" x14ac:dyDescent="0.25">
      <c r="A1260">
        <v>1255</v>
      </c>
      <c r="B1260">
        <f t="shared" ca="1" si="58"/>
        <v>273.15200519533863</v>
      </c>
      <c r="C1260">
        <f ca="1">(1.247 * Table4[[#This Row],[Simulated Live Weights]] ) + 33.009</f>
        <v>373.6295504785873</v>
      </c>
      <c r="D1260">
        <f ca="1">(1.3932*Table4[[#This Row],[Simulated Live Weights]])+5.316</f>
        <v>385.87137363814577</v>
      </c>
      <c r="E1260">
        <f ca="1">Table4[[#This Row],[Apply Machine 1 Model]]+NORMINV(RAND(),0,'Machine 1'!$G$22)</f>
        <v>369.17582118127677</v>
      </c>
      <c r="F1260">
        <f ca="1">Table4[[#This Row],[Simulated Live Weights]]+NORMINV(RAND(),0,'Machine 2'!$G$22)</f>
        <v>271.52001557551182</v>
      </c>
      <c r="H1260">
        <f t="shared" ca="1" si="60"/>
        <v>174.57170639337227</v>
      </c>
      <c r="J1260">
        <f ca="1">Table5[[#This Row],[Apply Oven Model On Half Of Machine 1 And Half Of Machine 2]]+NORMINV(RAND(),0,Oven!$G$22)</f>
        <v>169.09411589623687</v>
      </c>
      <c r="L1260" s="10">
        <f t="shared" ca="1" si="59"/>
        <v>229.54703769135341</v>
      </c>
      <c r="M1260">
        <f ca="1">Table5[[#This Row],[Apply Oven Model On Half Of Machine 1 And Half Of Machine 2]]+NORMINV(RAND(),0,Oven!$G$22)</f>
        <v>174.79187974640547</v>
      </c>
    </row>
    <row r="1261" spans="1:13" x14ac:dyDescent="0.25">
      <c r="A1261">
        <v>1256</v>
      </c>
      <c r="B1261">
        <f t="shared" ca="1" si="58"/>
        <v>237.89195147953012</v>
      </c>
      <c r="C1261">
        <f ca="1">(1.247 * Table4[[#This Row],[Simulated Live Weights]] ) + 33.009</f>
        <v>329.66026349497412</v>
      </c>
      <c r="D1261">
        <f ca="1">(1.3932*Table4[[#This Row],[Simulated Live Weights]])+5.316</f>
        <v>336.74706680128133</v>
      </c>
      <c r="E1261">
        <f ca="1">Table4[[#This Row],[Apply Machine 1 Model]]+NORMINV(RAND(),0,'Machine 1'!$G$22)</f>
        <v>324.95830921581899</v>
      </c>
      <c r="F1261">
        <f ca="1">Table4[[#This Row],[Simulated Live Weights]]+NORMINV(RAND(),0,'Machine 2'!$G$22)</f>
        <v>248.58704135084301</v>
      </c>
      <c r="H1261">
        <f t="shared" ca="1" si="60"/>
        <v>174.05169583476231</v>
      </c>
      <c r="J1261">
        <f ca="1">Table5[[#This Row],[Apply Oven Model On Half Of Machine 1 And Half Of Machine 2]]+NORMINV(RAND(),0,Oven!$G$22)</f>
        <v>171.32795856262393</v>
      </c>
      <c r="L1261" s="11">
        <f t="shared" ca="1" si="59"/>
        <v>217.12030270198738</v>
      </c>
      <c r="M1261">
        <f ca="1">Table5[[#This Row],[Apply Oven Model On Half Of Machine 1 And Half Of Machine 2]]+NORMINV(RAND(),0,Oven!$G$22)</f>
        <v>175.84755149038202</v>
      </c>
    </row>
    <row r="1262" spans="1:13" x14ac:dyDescent="0.25">
      <c r="A1262">
        <v>1257</v>
      </c>
      <c r="B1262">
        <f t="shared" ca="1" si="58"/>
        <v>284.8113131540606</v>
      </c>
      <c r="C1262">
        <f ca="1">(1.247 * Table4[[#This Row],[Simulated Live Weights]] ) + 33.009</f>
        <v>388.16870750311364</v>
      </c>
      <c r="D1262">
        <f ca="1">(1.3932*Table4[[#This Row],[Simulated Live Weights]])+5.316</f>
        <v>402.11512148623717</v>
      </c>
      <c r="E1262">
        <f ca="1">Table4[[#This Row],[Apply Machine 1 Model]]+NORMINV(RAND(),0,'Machine 1'!$G$22)</f>
        <v>387.70325210830771</v>
      </c>
      <c r="F1262">
        <f ca="1">Table4[[#This Row],[Simulated Live Weights]]+NORMINV(RAND(),0,'Machine 2'!$G$22)</f>
        <v>291.10873156435662</v>
      </c>
      <c r="H1262">
        <f t="shared" ca="1" si="60"/>
        <v>178.24763772524014</v>
      </c>
      <c r="J1262">
        <f ca="1">Table5[[#This Row],[Apply Oven Model On Half Of Machine 1 And Half Of Machine 2]]+NORMINV(RAND(),0,Oven!$G$22)</f>
        <v>188.12719017463337</v>
      </c>
      <c r="L1262" s="10">
        <f t="shared" ca="1" si="59"/>
        <v>226.8499160735403</v>
      </c>
      <c r="M1262">
        <f ca="1">Table5[[#This Row],[Apply Oven Model On Half Of Machine 1 And Half Of Machine 2]]+NORMINV(RAND(),0,Oven!$G$22)</f>
        <v>170.55001298905998</v>
      </c>
    </row>
    <row r="1263" spans="1:13" x14ac:dyDescent="0.25">
      <c r="A1263">
        <v>1258</v>
      </c>
      <c r="B1263">
        <f t="shared" ca="1" si="58"/>
        <v>285.94938468465551</v>
      </c>
      <c r="C1263">
        <f ca="1">(1.247 * Table4[[#This Row],[Simulated Live Weights]] ) + 33.009</f>
        <v>389.58788270176547</v>
      </c>
      <c r="D1263">
        <f ca="1">(1.3932*Table4[[#This Row],[Simulated Live Weights]])+5.316</f>
        <v>403.70068274266202</v>
      </c>
      <c r="E1263">
        <f ca="1">Table4[[#This Row],[Apply Machine 1 Model]]+NORMINV(RAND(),0,'Machine 1'!$G$22)</f>
        <v>386.41023912899738</v>
      </c>
      <c r="F1263">
        <f ca="1">Table4[[#This Row],[Simulated Live Weights]]+NORMINV(RAND(),0,'Machine 2'!$G$22)</f>
        <v>279.70036753132536</v>
      </c>
      <c r="H1263">
        <f t="shared" ca="1" si="60"/>
        <v>177.41336114625346</v>
      </c>
      <c r="J1263">
        <f ca="1">Table5[[#This Row],[Apply Oven Model On Half Of Machine 1 And Half Of Machine 2]]+NORMINV(RAND(),0,Oven!$G$22)</f>
        <v>172.02411311585908</v>
      </c>
      <c r="L1263" s="11">
        <f t="shared" ca="1" si="59"/>
        <v>259.34971141263424</v>
      </c>
      <c r="M1263">
        <f ca="1">Table5[[#This Row],[Apply Oven Model On Half Of Machine 1 And Half Of Machine 2]]+NORMINV(RAND(),0,Oven!$G$22)</f>
        <v>175.70065373557694</v>
      </c>
    </row>
    <row r="1264" spans="1:13" x14ac:dyDescent="0.25">
      <c r="A1264">
        <v>1259</v>
      </c>
      <c r="B1264">
        <f t="shared" ca="1" si="58"/>
        <v>232.19825861932293</v>
      </c>
      <c r="C1264">
        <f ca="1">(1.247 * Table4[[#This Row],[Simulated Live Weights]] ) + 33.009</f>
        <v>322.56022849829571</v>
      </c>
      <c r="D1264">
        <f ca="1">(1.3932*Table4[[#This Row],[Simulated Live Weights]])+5.316</f>
        <v>328.81461390844066</v>
      </c>
      <c r="E1264">
        <f ca="1">Table4[[#This Row],[Apply Machine 1 Model]]+NORMINV(RAND(),0,'Machine 1'!$G$22)</f>
        <v>327.52736037765123</v>
      </c>
      <c r="F1264">
        <f ca="1">Table4[[#This Row],[Simulated Live Weights]]+NORMINV(RAND(),0,'Machine 2'!$G$22)</f>
        <v>230.19274697390904</v>
      </c>
      <c r="H1264">
        <f t="shared" ca="1" si="60"/>
        <v>180.78519222145039</v>
      </c>
      <c r="J1264">
        <f ca="1">Table5[[#This Row],[Apply Oven Model On Half Of Machine 1 And Half Of Machine 2]]+NORMINV(RAND(),0,Oven!$G$22)</f>
        <v>182.62066053015204</v>
      </c>
      <c r="L1264" s="10">
        <f t="shared" ca="1" si="59"/>
        <v>301.27656566300379</v>
      </c>
      <c r="M1264">
        <f ca="1">Table5[[#This Row],[Apply Oven Model On Half Of Machine 1 And Half Of Machine 2]]+NORMINV(RAND(),0,Oven!$G$22)</f>
        <v>174.30647907765447</v>
      </c>
    </row>
    <row r="1265" spans="1:13" x14ac:dyDescent="0.25">
      <c r="A1265">
        <v>1260</v>
      </c>
      <c r="B1265">
        <f t="shared" ca="1" si="58"/>
        <v>264.57663714159423</v>
      </c>
      <c r="C1265">
        <f ca="1">(1.247 * Table4[[#This Row],[Simulated Live Weights]] ) + 33.009</f>
        <v>362.93606651556803</v>
      </c>
      <c r="D1265">
        <f ca="1">(1.3932*Table4[[#This Row],[Simulated Live Weights]])+5.316</f>
        <v>373.92417086566905</v>
      </c>
      <c r="E1265">
        <f ca="1">Table4[[#This Row],[Apply Machine 1 Model]]+NORMINV(RAND(),0,'Machine 1'!$G$22)</f>
        <v>365.81116234975298</v>
      </c>
      <c r="F1265">
        <f ca="1">Table4[[#This Row],[Simulated Live Weights]]+NORMINV(RAND(),0,'Machine 2'!$G$22)</f>
        <v>255.4545766120132</v>
      </c>
      <c r="H1265">
        <f t="shared" ca="1" si="60"/>
        <v>180.53421393122315</v>
      </c>
      <c r="J1265">
        <f ca="1">Table5[[#This Row],[Apply Oven Model On Half Of Machine 1 And Half Of Machine 2]]+NORMINV(RAND(),0,Oven!$G$22)</f>
        <v>181.39837636481411</v>
      </c>
      <c r="L1265" s="11">
        <f t="shared" ca="1" si="59"/>
        <v>300.10386958996344</v>
      </c>
      <c r="M1265">
        <f ca="1">Table5[[#This Row],[Apply Oven Model On Half Of Machine 1 And Half Of Machine 2]]+NORMINV(RAND(),0,Oven!$G$22)</f>
        <v>179.13044641832886</v>
      </c>
    </row>
    <row r="1266" spans="1:13" x14ac:dyDescent="0.25">
      <c r="A1266">
        <v>1261</v>
      </c>
      <c r="B1266">
        <f t="shared" ca="1" si="58"/>
        <v>256.2828553585756</v>
      </c>
      <c r="C1266">
        <f ca="1">(1.247 * Table4[[#This Row],[Simulated Live Weights]] ) + 33.009</f>
        <v>352.5937206321438</v>
      </c>
      <c r="D1266">
        <f ca="1">(1.3932*Table4[[#This Row],[Simulated Live Weights]])+5.316</f>
        <v>362.3692740855675</v>
      </c>
      <c r="E1266">
        <f ca="1">Table4[[#This Row],[Apply Machine 1 Model]]+NORMINV(RAND(),0,'Machine 1'!$G$22)</f>
        <v>346.74628071582646</v>
      </c>
      <c r="F1266">
        <f ca="1">Table4[[#This Row],[Simulated Live Weights]]+NORMINV(RAND(),0,'Machine 2'!$G$22)</f>
        <v>248.7887298463873</v>
      </c>
      <c r="H1266">
        <f t="shared" ca="1" si="60"/>
        <v>179.77992439473246</v>
      </c>
      <c r="J1266">
        <f ca="1">Table5[[#This Row],[Apply Oven Model On Half Of Machine 1 And Half Of Machine 2]]+NORMINV(RAND(),0,Oven!$G$22)</f>
        <v>172.94049405227983</v>
      </c>
      <c r="L1266" s="10">
        <f t="shared" ca="1" si="59"/>
        <v>275.89185174533861</v>
      </c>
      <c r="M1266">
        <f ca="1">Table5[[#This Row],[Apply Oven Model On Half Of Machine 1 And Half Of Machine 2]]+NORMINV(RAND(),0,Oven!$G$22)</f>
        <v>182.47294521791406</v>
      </c>
    </row>
    <row r="1267" spans="1:13" x14ac:dyDescent="0.25">
      <c r="A1267">
        <v>1262</v>
      </c>
      <c r="B1267">
        <f t="shared" ca="1" si="58"/>
        <v>238.10427058906069</v>
      </c>
      <c r="C1267">
        <f ca="1">(1.247 * Table4[[#This Row],[Simulated Live Weights]] ) + 33.009</f>
        <v>329.92502542455873</v>
      </c>
      <c r="D1267">
        <f ca="1">(1.3932*Table4[[#This Row],[Simulated Live Weights]])+5.316</f>
        <v>337.04286978467934</v>
      </c>
      <c r="E1267">
        <f ca="1">Table4[[#This Row],[Apply Machine 1 Model]]+NORMINV(RAND(),0,'Machine 1'!$G$22)</f>
        <v>326.46318338442609</v>
      </c>
      <c r="F1267">
        <f ca="1">Table4[[#This Row],[Simulated Live Weights]]+NORMINV(RAND(),0,'Machine 2'!$G$22)</f>
        <v>235.62193868658474</v>
      </c>
      <c r="H1267">
        <f t="shared" ca="1" si="60"/>
        <v>178.75544100331544</v>
      </c>
      <c r="J1267">
        <f ca="1">Table5[[#This Row],[Apply Oven Model On Half Of Machine 1 And Half Of Machine 2]]+NORMINV(RAND(),0,Oven!$G$22)</f>
        <v>181.60591054577952</v>
      </c>
      <c r="L1267" s="11">
        <f t="shared" ca="1" si="59"/>
        <v>226.05426277127464</v>
      </c>
      <c r="M1267">
        <f ca="1">Table5[[#This Row],[Apply Oven Model On Half Of Machine 1 And Half Of Machine 2]]+NORMINV(RAND(),0,Oven!$G$22)</f>
        <v>176.80485989548967</v>
      </c>
    </row>
    <row r="1268" spans="1:13" x14ac:dyDescent="0.25">
      <c r="A1268">
        <v>1263</v>
      </c>
      <c r="B1268">
        <f t="shared" ca="1" si="58"/>
        <v>253.28691624233136</v>
      </c>
      <c r="C1268">
        <f ca="1">(1.247 * Table4[[#This Row],[Simulated Live Weights]] ) + 33.009</f>
        <v>348.85778455418722</v>
      </c>
      <c r="D1268">
        <f ca="1">(1.3932*Table4[[#This Row],[Simulated Live Weights]])+5.316</f>
        <v>358.19533170881601</v>
      </c>
      <c r="E1268">
        <f ca="1">Table4[[#This Row],[Apply Machine 1 Model]]+NORMINV(RAND(),0,'Machine 1'!$G$22)</f>
        <v>349.01512329175029</v>
      </c>
      <c r="F1268">
        <f ca="1">Table4[[#This Row],[Simulated Live Weights]]+NORMINV(RAND(),0,'Machine 2'!$G$22)</f>
        <v>262.98285019236039</v>
      </c>
      <c r="H1268">
        <f t="shared" ca="1" si="60"/>
        <v>181.96801126396844</v>
      </c>
      <c r="J1268">
        <f ca="1">Table5[[#This Row],[Apply Oven Model On Half Of Machine 1 And Half Of Machine 2]]+NORMINV(RAND(),0,Oven!$G$22)</f>
        <v>188.85681750000657</v>
      </c>
      <c r="L1268" s="10">
        <f t="shared" ca="1" si="59"/>
        <v>214.26669126800101</v>
      </c>
      <c r="M1268">
        <f ca="1">Table5[[#This Row],[Apply Oven Model On Half Of Machine 1 And Half Of Machine 2]]+NORMINV(RAND(),0,Oven!$G$22)</f>
        <v>180.69383370322583</v>
      </c>
    </row>
    <row r="1269" spans="1:13" x14ac:dyDescent="0.25">
      <c r="A1269">
        <v>1264</v>
      </c>
      <c r="B1269">
        <f t="shared" ca="1" si="58"/>
        <v>234.17372379083943</v>
      </c>
      <c r="C1269">
        <f ca="1">(1.247 * Table4[[#This Row],[Simulated Live Weights]] ) + 33.009</f>
        <v>325.02363356717683</v>
      </c>
      <c r="D1269">
        <f ca="1">(1.3932*Table4[[#This Row],[Simulated Live Weights]])+5.316</f>
        <v>331.56683198539747</v>
      </c>
      <c r="E1269">
        <f ca="1">Table4[[#This Row],[Apply Machine 1 Model]]+NORMINV(RAND(),0,'Machine 1'!$G$22)</f>
        <v>322.95385920069413</v>
      </c>
      <c r="F1269">
        <f ca="1">Table4[[#This Row],[Simulated Live Weights]]+NORMINV(RAND(),0,'Machine 2'!$G$22)</f>
        <v>240.95174044748515</v>
      </c>
      <c r="H1269">
        <f t="shared" ca="1" si="60"/>
        <v>175.74097002057601</v>
      </c>
      <c r="J1269">
        <f ca="1">Table5[[#This Row],[Apply Oven Model On Half Of Machine 1 And Half Of Machine 2]]+NORMINV(RAND(),0,Oven!$G$22)</f>
        <v>173.55792357631844</v>
      </c>
      <c r="L1269" s="11">
        <f t="shared" ca="1" si="59"/>
        <v>238.00603436351213</v>
      </c>
      <c r="M1269">
        <f ca="1">Table5[[#This Row],[Apply Oven Model On Half Of Machine 1 And Half Of Machine 2]]+NORMINV(RAND(),0,Oven!$G$22)</f>
        <v>163.68968707100885</v>
      </c>
    </row>
    <row r="1270" spans="1:13" x14ac:dyDescent="0.25">
      <c r="A1270">
        <v>1265</v>
      </c>
      <c r="B1270">
        <f t="shared" ca="1" si="58"/>
        <v>211.96611911351562</v>
      </c>
      <c r="C1270">
        <f ca="1">(1.247 * Table4[[#This Row],[Simulated Live Weights]] ) + 33.009</f>
        <v>297.330750534554</v>
      </c>
      <c r="D1270">
        <f ca="1">(1.3932*Table4[[#This Row],[Simulated Live Weights]])+5.316</f>
        <v>300.6271971489499</v>
      </c>
      <c r="E1270">
        <f ca="1">Table4[[#This Row],[Apply Machine 1 Model]]+NORMINV(RAND(),0,'Machine 1'!$G$22)</f>
        <v>290.91717307985903</v>
      </c>
      <c r="F1270">
        <f ca="1">Table4[[#This Row],[Simulated Live Weights]]+NORMINV(RAND(),0,'Machine 2'!$G$22)</f>
        <v>216.62133488733943</v>
      </c>
      <c r="H1270">
        <f t="shared" ca="1" si="60"/>
        <v>180.47478295178047</v>
      </c>
      <c r="J1270">
        <f ca="1">Table5[[#This Row],[Apply Oven Model On Half Of Machine 1 And Half Of Machine 2]]+NORMINV(RAND(),0,Oven!$G$22)</f>
        <v>184.24907521803951</v>
      </c>
      <c r="L1270" s="10">
        <f t="shared" ca="1" si="59"/>
        <v>258.62683939581285</v>
      </c>
      <c r="M1270">
        <f ca="1">Table5[[#This Row],[Apply Oven Model On Half Of Machine 1 And Half Of Machine 2]]+NORMINV(RAND(),0,Oven!$G$22)</f>
        <v>190.08422310657033</v>
      </c>
    </row>
    <row r="1271" spans="1:13" x14ac:dyDescent="0.25">
      <c r="A1271">
        <v>1266</v>
      </c>
      <c r="B1271">
        <f t="shared" ca="1" si="58"/>
        <v>211.01023163079657</v>
      </c>
      <c r="C1271">
        <f ca="1">(1.247 * Table4[[#This Row],[Simulated Live Weights]] ) + 33.009</f>
        <v>296.13875884360334</v>
      </c>
      <c r="D1271">
        <f ca="1">(1.3932*Table4[[#This Row],[Simulated Live Weights]])+5.316</f>
        <v>299.29545470802577</v>
      </c>
      <c r="E1271">
        <f ca="1">Table4[[#This Row],[Apply Machine 1 Model]]+NORMINV(RAND(),0,'Machine 1'!$G$22)</f>
        <v>303.25830937945852</v>
      </c>
      <c r="F1271">
        <f ca="1">Table4[[#This Row],[Simulated Live Weights]]+NORMINV(RAND(),0,'Machine 2'!$G$22)</f>
        <v>204.90241153643689</v>
      </c>
      <c r="H1271">
        <f t="shared" ca="1" si="60"/>
        <v>173.79769032830606</v>
      </c>
      <c r="J1271">
        <f ca="1">Table5[[#This Row],[Apply Oven Model On Half Of Machine 1 And Half Of Machine 2]]+NORMINV(RAND(),0,Oven!$G$22)</f>
        <v>183.34959897191479</v>
      </c>
      <c r="L1271" s="11">
        <f t="shared" ca="1" si="59"/>
        <v>292.83942539501737</v>
      </c>
      <c r="M1271">
        <f ca="1">Table5[[#This Row],[Apply Oven Model On Half Of Machine 1 And Half Of Machine 2]]+NORMINV(RAND(),0,Oven!$G$22)</f>
        <v>181.25368486071579</v>
      </c>
    </row>
    <row r="1272" spans="1:13" x14ac:dyDescent="0.25">
      <c r="A1272">
        <v>1267</v>
      </c>
      <c r="B1272">
        <f t="shared" ca="1" si="58"/>
        <v>231.46358563852479</v>
      </c>
      <c r="C1272">
        <f ca="1">(1.247 * Table4[[#This Row],[Simulated Live Weights]] ) + 33.009</f>
        <v>321.64409129124044</v>
      </c>
      <c r="D1272">
        <f ca="1">(1.3932*Table4[[#This Row],[Simulated Live Weights]])+5.316</f>
        <v>327.7910675115927</v>
      </c>
      <c r="E1272">
        <f ca="1">Table4[[#This Row],[Apply Machine 1 Model]]+NORMINV(RAND(),0,'Machine 1'!$G$22)</f>
        <v>324.47890326001135</v>
      </c>
      <c r="F1272">
        <f ca="1">Table4[[#This Row],[Simulated Live Weights]]+NORMINV(RAND(),0,'Machine 2'!$G$22)</f>
        <v>230.11122695734326</v>
      </c>
      <c r="H1272">
        <f t="shared" ca="1" si="60"/>
        <v>183.90458784808351</v>
      </c>
      <c r="J1272">
        <f ca="1">Table5[[#This Row],[Apply Oven Model On Half Of Machine 1 And Half Of Machine 2]]+NORMINV(RAND(),0,Oven!$G$22)</f>
        <v>177.60870298256583</v>
      </c>
      <c r="L1272" s="10">
        <f t="shared" ca="1" si="59"/>
        <v>254.16054870456313</v>
      </c>
      <c r="M1272">
        <f ca="1">Table5[[#This Row],[Apply Oven Model On Half Of Machine 1 And Half Of Machine 2]]+NORMINV(RAND(),0,Oven!$G$22)</f>
        <v>185.10807655712415</v>
      </c>
    </row>
    <row r="1273" spans="1:13" x14ac:dyDescent="0.25">
      <c r="A1273">
        <v>1268</v>
      </c>
      <c r="B1273">
        <f t="shared" ca="1" si="58"/>
        <v>213.81729098205795</v>
      </c>
      <c r="C1273">
        <f ca="1">(1.247 * Table4[[#This Row],[Simulated Live Weights]] ) + 33.009</f>
        <v>299.63916185462631</v>
      </c>
      <c r="D1273">
        <f ca="1">(1.3932*Table4[[#This Row],[Simulated Live Weights]])+5.316</f>
        <v>303.20624979620311</v>
      </c>
      <c r="E1273">
        <f ca="1">Table4[[#This Row],[Apply Machine 1 Model]]+NORMINV(RAND(),0,'Machine 1'!$G$22)</f>
        <v>297.31100201494746</v>
      </c>
      <c r="F1273">
        <f ca="1">Table4[[#This Row],[Simulated Live Weights]]+NORMINV(RAND(),0,'Machine 2'!$G$22)</f>
        <v>215.47757411753727</v>
      </c>
      <c r="H1273">
        <f t="shared" ca="1" si="60"/>
        <v>180.89853366950598</v>
      </c>
      <c r="J1273">
        <f ca="1">Table5[[#This Row],[Apply Oven Model On Half Of Machine 1 And Half Of Machine 2]]+NORMINV(RAND(),0,Oven!$G$22)</f>
        <v>182.8464207688165</v>
      </c>
      <c r="L1273" s="11">
        <f t="shared" ca="1" si="59"/>
        <v>232.89808746072626</v>
      </c>
      <c r="M1273">
        <f ca="1">Table5[[#This Row],[Apply Oven Model On Half Of Machine 1 And Half Of Machine 2]]+NORMINV(RAND(),0,Oven!$G$22)</f>
        <v>182.7334284331244</v>
      </c>
    </row>
    <row r="1274" spans="1:13" x14ac:dyDescent="0.25">
      <c r="A1274">
        <v>1269</v>
      </c>
      <c r="B1274">
        <f t="shared" ca="1" si="58"/>
        <v>245.28859268432228</v>
      </c>
      <c r="C1274">
        <f ca="1">(1.247 * Table4[[#This Row],[Simulated Live Weights]] ) + 33.009</f>
        <v>338.8838750773499</v>
      </c>
      <c r="D1274">
        <f ca="1">(1.3932*Table4[[#This Row],[Simulated Live Weights]])+5.316</f>
        <v>347.05206732779777</v>
      </c>
      <c r="E1274">
        <f ca="1">Table4[[#This Row],[Apply Machine 1 Model]]+NORMINV(RAND(),0,'Machine 1'!$G$22)</f>
        <v>341.06644298492631</v>
      </c>
      <c r="F1274">
        <f ca="1">Table4[[#This Row],[Simulated Live Weights]]+NORMINV(RAND(),0,'Machine 2'!$G$22)</f>
        <v>246.81993997090368</v>
      </c>
      <c r="H1274">
        <f t="shared" ca="1" si="60"/>
        <v>183.24559460654993</v>
      </c>
      <c r="J1274">
        <f ca="1">Table5[[#This Row],[Apply Oven Model On Half Of Machine 1 And Half Of Machine 2]]+NORMINV(RAND(),0,Oven!$G$22)</f>
        <v>186.53756450215155</v>
      </c>
      <c r="L1274" s="10">
        <f t="shared" ca="1" si="59"/>
        <v>210.31589888117742</v>
      </c>
      <c r="M1274">
        <f ca="1">Table5[[#This Row],[Apply Oven Model On Half Of Machine 1 And Half Of Machine 2]]+NORMINV(RAND(),0,Oven!$G$22)</f>
        <v>177.30092115750821</v>
      </c>
    </row>
    <row r="1275" spans="1:13" x14ac:dyDescent="0.25">
      <c r="A1275">
        <v>1270</v>
      </c>
      <c r="B1275">
        <f t="shared" ca="1" si="58"/>
        <v>236.36248801907152</v>
      </c>
      <c r="C1275">
        <f ca="1">(1.247 * Table4[[#This Row],[Simulated Live Weights]] ) + 33.009</f>
        <v>327.75302255978221</v>
      </c>
      <c r="D1275">
        <f ca="1">(1.3932*Table4[[#This Row],[Simulated Live Weights]])+5.316</f>
        <v>334.6162183081704</v>
      </c>
      <c r="E1275">
        <f ca="1">Table4[[#This Row],[Apply Machine 1 Model]]+NORMINV(RAND(),0,'Machine 1'!$G$22)</f>
        <v>325.91880892209389</v>
      </c>
      <c r="F1275">
        <f ca="1">Table4[[#This Row],[Simulated Live Weights]]+NORMINV(RAND(),0,'Machine 2'!$G$22)</f>
        <v>230.41348913128309</v>
      </c>
      <c r="H1275">
        <f t="shared" ca="1" si="60"/>
        <v>179.8104220187634</v>
      </c>
      <c r="J1275">
        <f ca="1">Table5[[#This Row],[Apply Oven Model On Half Of Machine 1 And Half Of Machine 2]]+NORMINV(RAND(),0,Oven!$G$22)</f>
        <v>171.11004651266035</v>
      </c>
      <c r="L1275" s="11">
        <f t="shared" ca="1" si="59"/>
        <v>227.98928418332235</v>
      </c>
      <c r="M1275">
        <f ca="1">Table5[[#This Row],[Apply Oven Model On Half Of Machine 1 And Half Of Machine 2]]+NORMINV(RAND(),0,Oven!$G$22)</f>
        <v>182.65884589664626</v>
      </c>
    </row>
    <row r="1276" spans="1:13" x14ac:dyDescent="0.25">
      <c r="A1276">
        <v>1271</v>
      </c>
      <c r="B1276">
        <f t="shared" ca="1" si="58"/>
        <v>289.26241154609079</v>
      </c>
      <c r="C1276">
        <f ca="1">(1.247 * Table4[[#This Row],[Simulated Live Weights]] ) + 33.009</f>
        <v>393.71922719797527</v>
      </c>
      <c r="D1276">
        <f ca="1">(1.3932*Table4[[#This Row],[Simulated Live Weights]])+5.316</f>
        <v>408.31639176601368</v>
      </c>
      <c r="E1276">
        <f ca="1">Table4[[#This Row],[Apply Machine 1 Model]]+NORMINV(RAND(),0,'Machine 1'!$G$22)</f>
        <v>391.5433652906496</v>
      </c>
      <c r="F1276">
        <f ca="1">Table4[[#This Row],[Simulated Live Weights]]+NORMINV(RAND(),0,'Machine 2'!$G$22)</f>
        <v>290.36419355144022</v>
      </c>
      <c r="H1276">
        <f t="shared" ca="1" si="60"/>
        <v>180.15703935527546</v>
      </c>
      <c r="J1276">
        <f ca="1">Table5[[#This Row],[Apply Oven Model On Half Of Machine 1 And Half Of Machine 2]]+NORMINV(RAND(),0,Oven!$G$22)</f>
        <v>175.66275054853142</v>
      </c>
      <c r="L1276" s="10">
        <f t="shared" ca="1" si="59"/>
        <v>272.42479232078506</v>
      </c>
      <c r="M1276">
        <f ca="1">Table5[[#This Row],[Apply Oven Model On Half Of Machine 1 And Half Of Machine 2]]+NORMINV(RAND(),0,Oven!$G$22)</f>
        <v>171.54893792277781</v>
      </c>
    </row>
    <row r="1277" spans="1:13" x14ac:dyDescent="0.25">
      <c r="A1277">
        <v>1272</v>
      </c>
      <c r="B1277">
        <f t="shared" ca="1" si="58"/>
        <v>216.39964416425511</v>
      </c>
      <c r="C1277">
        <f ca="1">(1.247 * Table4[[#This Row],[Simulated Live Weights]] ) + 33.009</f>
        <v>302.85935627282618</v>
      </c>
      <c r="D1277">
        <f ca="1">(1.3932*Table4[[#This Row],[Simulated Live Weights]])+5.316</f>
        <v>306.80398424964017</v>
      </c>
      <c r="E1277">
        <f ca="1">Table4[[#This Row],[Apply Machine 1 Model]]+NORMINV(RAND(),0,'Machine 1'!$G$22)</f>
        <v>306.52029860403343</v>
      </c>
      <c r="F1277">
        <f ca="1">Table4[[#This Row],[Simulated Live Weights]]+NORMINV(RAND(),0,'Machine 2'!$G$22)</f>
        <v>210.26640000378171</v>
      </c>
      <c r="H1277">
        <f t="shared" ca="1" si="60"/>
        <v>179.91356251049197</v>
      </c>
      <c r="J1277">
        <f ca="1">Table5[[#This Row],[Apply Oven Model On Half Of Machine 1 And Half Of Machine 2]]+NORMINV(RAND(),0,Oven!$G$22)</f>
        <v>188.36880704037839</v>
      </c>
      <c r="L1277" s="11">
        <f t="shared" ca="1" si="59"/>
        <v>239.84736195191468</v>
      </c>
      <c r="M1277">
        <f ca="1">Table5[[#This Row],[Apply Oven Model On Half Of Machine 1 And Half Of Machine 2]]+NORMINV(RAND(),0,Oven!$G$22)</f>
        <v>173.30394484771656</v>
      </c>
    </row>
    <row r="1278" spans="1:13" x14ac:dyDescent="0.25">
      <c r="A1278">
        <v>1273</v>
      </c>
      <c r="B1278">
        <f t="shared" ca="1" si="58"/>
        <v>242.99070539775101</v>
      </c>
      <c r="C1278">
        <f ca="1">(1.247 * Table4[[#This Row],[Simulated Live Weights]] ) + 33.009</f>
        <v>336.01840963099556</v>
      </c>
      <c r="D1278">
        <f ca="1">(1.3932*Table4[[#This Row],[Simulated Live Weights]])+5.316</f>
        <v>343.85065076014666</v>
      </c>
      <c r="E1278">
        <f ca="1">Table4[[#This Row],[Apply Machine 1 Model]]+NORMINV(RAND(),0,'Machine 1'!$G$22)</f>
        <v>335.86699690460239</v>
      </c>
      <c r="F1278">
        <f ca="1">Table4[[#This Row],[Simulated Live Weights]]+NORMINV(RAND(),0,'Machine 2'!$G$22)</f>
        <v>233.91546496418368</v>
      </c>
      <c r="H1278">
        <f t="shared" ca="1" si="60"/>
        <v>174.75170813582878</v>
      </c>
      <c r="J1278">
        <f ca="1">Table5[[#This Row],[Apply Oven Model On Half Of Machine 1 And Half Of Machine 2]]+NORMINV(RAND(),0,Oven!$G$22)</f>
        <v>179.62679790974988</v>
      </c>
      <c r="L1278" s="10">
        <f t="shared" ca="1" si="59"/>
        <v>216.36856730323206</v>
      </c>
      <c r="M1278">
        <f ca="1">Table5[[#This Row],[Apply Oven Model On Half Of Machine 1 And Half Of Machine 2]]+NORMINV(RAND(),0,Oven!$G$22)</f>
        <v>172.36462527772102</v>
      </c>
    </row>
    <row r="1279" spans="1:13" x14ac:dyDescent="0.25">
      <c r="A1279">
        <v>1274</v>
      </c>
      <c r="B1279">
        <f t="shared" ca="1" si="58"/>
        <v>255.70492045720269</v>
      </c>
      <c r="C1279">
        <f ca="1">(1.247 * Table4[[#This Row],[Simulated Live Weights]] ) + 33.009</f>
        <v>351.8730358101318</v>
      </c>
      <c r="D1279">
        <f ca="1">(1.3932*Table4[[#This Row],[Simulated Live Weights]])+5.316</f>
        <v>361.56409518097473</v>
      </c>
      <c r="E1279">
        <f ca="1">Table4[[#This Row],[Apply Machine 1 Model]]+NORMINV(RAND(),0,'Machine 1'!$G$22)</f>
        <v>354.43485771202569</v>
      </c>
      <c r="F1279">
        <f ca="1">Table4[[#This Row],[Simulated Live Weights]]+NORMINV(RAND(),0,'Machine 2'!$G$22)</f>
        <v>261.39629012592053</v>
      </c>
      <c r="H1279">
        <f t="shared" ca="1" si="60"/>
        <v>179.42952707799046</v>
      </c>
      <c r="J1279">
        <f ca="1">Table5[[#This Row],[Apply Oven Model On Half Of Machine 1 And Half Of Machine 2]]+NORMINV(RAND(),0,Oven!$G$22)</f>
        <v>182.71307809163127</v>
      </c>
      <c r="L1279" s="11">
        <f t="shared" ca="1" si="59"/>
        <v>226.32055417836818</v>
      </c>
      <c r="M1279">
        <f ca="1">Table5[[#This Row],[Apply Oven Model On Half Of Machine 1 And Half Of Machine 2]]+NORMINV(RAND(),0,Oven!$G$22)</f>
        <v>187.70084020439631</v>
      </c>
    </row>
    <row r="1280" spans="1:13" x14ac:dyDescent="0.25">
      <c r="A1280">
        <v>1275</v>
      </c>
      <c r="B1280">
        <f t="shared" ca="1" si="58"/>
        <v>227.29457464912574</v>
      </c>
      <c r="C1280">
        <f ca="1">(1.247 * Table4[[#This Row],[Simulated Live Weights]] ) + 33.009</f>
        <v>316.44533458745985</v>
      </c>
      <c r="D1280">
        <f ca="1">(1.3932*Table4[[#This Row],[Simulated Live Weights]])+5.316</f>
        <v>321.98280140116196</v>
      </c>
      <c r="E1280">
        <f ca="1">Table4[[#This Row],[Apply Machine 1 Model]]+NORMINV(RAND(),0,'Machine 1'!$G$22)</f>
        <v>322.52020590305415</v>
      </c>
      <c r="F1280">
        <f ca="1">Table4[[#This Row],[Simulated Live Weights]]+NORMINV(RAND(),0,'Machine 2'!$G$22)</f>
        <v>225.60647010291936</v>
      </c>
      <c r="H1280">
        <f t="shared" ca="1" si="60"/>
        <v>177.57470557891105</v>
      </c>
      <c r="J1280">
        <f ca="1">Table5[[#This Row],[Apply Oven Model On Half Of Machine 1 And Half Of Machine 2]]+NORMINV(RAND(),0,Oven!$G$22)</f>
        <v>182.76551823159343</v>
      </c>
      <c r="L1280" s="10">
        <f t="shared" ca="1" si="59"/>
        <v>224.27238471997762</v>
      </c>
      <c r="M1280">
        <f ca="1">Table5[[#This Row],[Apply Oven Model On Half Of Machine 1 And Half Of Machine 2]]+NORMINV(RAND(),0,Oven!$G$22)</f>
        <v>184.31249256006794</v>
      </c>
    </row>
    <row r="1281" spans="1:13" x14ac:dyDescent="0.25">
      <c r="A1281">
        <v>1276</v>
      </c>
      <c r="B1281">
        <f t="shared" ca="1" si="58"/>
        <v>234.59441807772077</v>
      </c>
      <c r="C1281">
        <f ca="1">(1.247 * Table4[[#This Row],[Simulated Live Weights]] ) + 33.009</f>
        <v>325.54823934291784</v>
      </c>
      <c r="D1281">
        <f ca="1">(1.3932*Table4[[#This Row],[Simulated Live Weights]])+5.316</f>
        <v>332.15294326588054</v>
      </c>
      <c r="E1281">
        <f ca="1">Table4[[#This Row],[Apply Machine 1 Model]]+NORMINV(RAND(),0,'Machine 1'!$G$22)</f>
        <v>328.35334190504074</v>
      </c>
      <c r="F1281">
        <f ca="1">Table4[[#This Row],[Simulated Live Weights]]+NORMINV(RAND(),0,'Machine 2'!$G$22)</f>
        <v>246.0536778952189</v>
      </c>
      <c r="H1281">
        <f t="shared" ca="1" si="60"/>
        <v>179.68067593811156</v>
      </c>
      <c r="J1281">
        <f ca="1">Table5[[#This Row],[Apply Oven Model On Half Of Machine 1 And Half Of Machine 2]]+NORMINV(RAND(),0,Oven!$G$22)</f>
        <v>181.3046910791158</v>
      </c>
      <c r="L1281" s="11">
        <f t="shared" ca="1" si="59"/>
        <v>218.32380805765081</v>
      </c>
      <c r="M1281">
        <f ca="1">Table5[[#This Row],[Apply Oven Model On Half Of Machine 1 And Half Of Machine 2]]+NORMINV(RAND(),0,Oven!$G$22)</f>
        <v>177.25789210329415</v>
      </c>
    </row>
    <row r="1282" spans="1:13" x14ac:dyDescent="0.25">
      <c r="A1282">
        <v>1277</v>
      </c>
      <c r="B1282">
        <f t="shared" ca="1" si="58"/>
        <v>231.00226341295993</v>
      </c>
      <c r="C1282">
        <f ca="1">(1.247 * Table4[[#This Row],[Simulated Live Weights]] ) + 33.009</f>
        <v>321.0688224759611</v>
      </c>
      <c r="D1282">
        <f ca="1">(1.3932*Table4[[#This Row],[Simulated Live Weights]])+5.316</f>
        <v>327.14835338693575</v>
      </c>
      <c r="E1282">
        <f ca="1">Table4[[#This Row],[Apply Machine 1 Model]]+NORMINV(RAND(),0,'Machine 1'!$G$22)</f>
        <v>316.54275425846311</v>
      </c>
      <c r="F1282">
        <f ca="1">Table4[[#This Row],[Simulated Live Weights]]+NORMINV(RAND(),0,'Machine 2'!$G$22)</f>
        <v>227.75207666200868</v>
      </c>
      <c r="H1282">
        <f t="shared" ca="1" si="60"/>
        <v>179.3315120351445</v>
      </c>
      <c r="J1282">
        <f ca="1">Table5[[#This Row],[Apply Oven Model On Half Of Machine 1 And Half Of Machine 2]]+NORMINV(RAND(),0,Oven!$G$22)</f>
        <v>178.16495579272581</v>
      </c>
      <c r="L1282" s="10">
        <f t="shared" ca="1" si="59"/>
        <v>236.28219010692041</v>
      </c>
      <c r="M1282">
        <f ca="1">Table5[[#This Row],[Apply Oven Model On Half Of Machine 1 And Half Of Machine 2]]+NORMINV(RAND(),0,Oven!$G$22)</f>
        <v>185.3985254881346</v>
      </c>
    </row>
    <row r="1283" spans="1:13" x14ac:dyDescent="0.25">
      <c r="A1283">
        <v>1278</v>
      </c>
      <c r="B1283">
        <f t="shared" ca="1" si="58"/>
        <v>288.51416687507236</v>
      </c>
      <c r="C1283">
        <f ca="1">(1.247 * Table4[[#This Row],[Simulated Live Weights]] ) + 33.009</f>
        <v>392.78616609321529</v>
      </c>
      <c r="D1283">
        <f ca="1">(1.3932*Table4[[#This Row],[Simulated Live Weights]])+5.316</f>
        <v>407.27393729035077</v>
      </c>
      <c r="E1283">
        <f ca="1">Table4[[#This Row],[Apply Machine 1 Model]]+NORMINV(RAND(),0,'Machine 1'!$G$22)</f>
        <v>390.62438657371052</v>
      </c>
      <c r="F1283">
        <f ca="1">Table4[[#This Row],[Simulated Live Weights]]+NORMINV(RAND(),0,'Machine 2'!$G$22)</f>
        <v>290.62463757303902</v>
      </c>
      <c r="H1283">
        <f t="shared" ca="1" si="60"/>
        <v>184.26274224340392</v>
      </c>
      <c r="J1283">
        <f ca="1">Table5[[#This Row],[Apply Oven Model On Half Of Machine 1 And Half Of Machine 2]]+NORMINV(RAND(),0,Oven!$G$22)</f>
        <v>191.32678473343586</v>
      </c>
      <c r="L1283" s="11">
        <f t="shared" ca="1" si="59"/>
        <v>265.5239826989104</v>
      </c>
      <c r="M1283">
        <f ca="1">Table5[[#This Row],[Apply Oven Model On Half Of Machine 1 And Half Of Machine 2]]+NORMINV(RAND(),0,Oven!$G$22)</f>
        <v>190.23967094494458</v>
      </c>
    </row>
    <row r="1284" spans="1:13" x14ac:dyDescent="0.25">
      <c r="A1284">
        <v>1279</v>
      </c>
      <c r="B1284">
        <f t="shared" ca="1" si="58"/>
        <v>282.09362467510357</v>
      </c>
      <c r="C1284">
        <f ca="1">(1.247 * Table4[[#This Row],[Simulated Live Weights]] ) + 33.009</f>
        <v>384.77974996985421</v>
      </c>
      <c r="D1284">
        <f ca="1">(1.3932*Table4[[#This Row],[Simulated Live Weights]])+5.316</f>
        <v>398.32883789735428</v>
      </c>
      <c r="E1284">
        <f ca="1">Table4[[#This Row],[Apply Machine 1 Model]]+NORMINV(RAND(),0,'Machine 1'!$G$22)</f>
        <v>392.5738032167518</v>
      </c>
      <c r="F1284">
        <f ca="1">Table4[[#This Row],[Simulated Live Weights]]+NORMINV(RAND(),0,'Machine 2'!$G$22)</f>
        <v>283.04838908499647</v>
      </c>
      <c r="H1284">
        <f t="shared" ca="1" si="60"/>
        <v>176.17320125731538</v>
      </c>
      <c r="J1284">
        <f ca="1">Table5[[#This Row],[Apply Oven Model On Half Of Machine 1 And Half Of Machine 2]]+NORMINV(RAND(),0,Oven!$G$22)</f>
        <v>171.87058896943191</v>
      </c>
      <c r="L1284" s="10">
        <f t="shared" ca="1" si="59"/>
        <v>254.69859120222705</v>
      </c>
      <c r="M1284">
        <f ca="1">Table5[[#This Row],[Apply Oven Model On Half Of Machine 1 And Half Of Machine 2]]+NORMINV(RAND(),0,Oven!$G$22)</f>
        <v>181.85454802803372</v>
      </c>
    </row>
    <row r="1285" spans="1:13" x14ac:dyDescent="0.25">
      <c r="A1285">
        <v>1280</v>
      </c>
      <c r="B1285">
        <f t="shared" ca="1" si="58"/>
        <v>263.38517972384614</v>
      </c>
      <c r="C1285">
        <f ca="1">(1.247 * Table4[[#This Row],[Simulated Live Weights]] ) + 33.009</f>
        <v>361.45031911563615</v>
      </c>
      <c r="D1285">
        <f ca="1">(1.3932*Table4[[#This Row],[Simulated Live Weights]])+5.316</f>
        <v>372.2642323912624</v>
      </c>
      <c r="E1285">
        <f ca="1">Table4[[#This Row],[Apply Machine 1 Model]]+NORMINV(RAND(),0,'Machine 1'!$G$22)</f>
        <v>363.45188465501241</v>
      </c>
      <c r="F1285">
        <f ca="1">Table4[[#This Row],[Simulated Live Weights]]+NORMINV(RAND(),0,'Machine 2'!$G$22)</f>
        <v>253.71634797565184</v>
      </c>
      <c r="H1285">
        <f t="shared" ca="1" si="60"/>
        <v>176.80926433073842</v>
      </c>
      <c r="J1285">
        <f ca="1">Table5[[#This Row],[Apply Oven Model On Half Of Machine 1 And Half Of Machine 2]]+NORMINV(RAND(),0,Oven!$G$22)</f>
        <v>181.95872122691219</v>
      </c>
      <c r="L1285" s="11">
        <f t="shared" ca="1" si="59"/>
        <v>236.9445065612106</v>
      </c>
      <c r="M1285">
        <f ca="1">Table5[[#This Row],[Apply Oven Model On Half Of Machine 1 And Half Of Machine 2]]+NORMINV(RAND(),0,Oven!$G$22)</f>
        <v>170.97571297651697</v>
      </c>
    </row>
    <row r="1286" spans="1:13" x14ac:dyDescent="0.25">
      <c r="A1286">
        <v>1281</v>
      </c>
      <c r="B1286">
        <f t="shared" ref="B1286:B1349" ca="1" si="61">NORMINV(RAND(),$E$2,$E$3)</f>
        <v>213.68290396534212</v>
      </c>
      <c r="C1286">
        <f ca="1">(1.247 * Table4[[#This Row],[Simulated Live Weights]] ) + 33.009</f>
        <v>299.47158124478165</v>
      </c>
      <c r="D1286">
        <f ca="1">(1.3932*Table4[[#This Row],[Simulated Live Weights]])+5.316</f>
        <v>303.01902180451464</v>
      </c>
      <c r="E1286">
        <f ca="1">Table4[[#This Row],[Apply Machine 1 Model]]+NORMINV(RAND(),0,'Machine 1'!$G$22)</f>
        <v>296.75300832244824</v>
      </c>
      <c r="F1286">
        <f ca="1">Table4[[#This Row],[Simulated Live Weights]]+NORMINV(RAND(),0,'Machine 2'!$G$22)</f>
        <v>214.56753914581503</v>
      </c>
      <c r="H1286">
        <f t="shared" ca="1" si="60"/>
        <v>178.22655343909921</v>
      </c>
      <c r="J1286">
        <f ca="1">Table5[[#This Row],[Apply Oven Model On Half Of Machine 1 And Half Of Machine 2]]+NORMINV(RAND(),0,Oven!$G$22)</f>
        <v>162.99595924272222</v>
      </c>
      <c r="L1286" s="10">
        <f t="shared" ref="L1286:L1328" ca="1" si="62">NORMINV(RAND(),$E$2,$E$3)</f>
        <v>248.77572968785549</v>
      </c>
      <c r="M1286">
        <f ca="1">Table5[[#This Row],[Apply Oven Model On Half Of Machine 1 And Half Of Machine 2]]+NORMINV(RAND(),0,Oven!$G$22)</f>
        <v>187.72854206483294</v>
      </c>
    </row>
    <row r="1287" spans="1:13" x14ac:dyDescent="0.25">
      <c r="A1287">
        <v>1282</v>
      </c>
      <c r="B1287">
        <f t="shared" ca="1" si="61"/>
        <v>236.81495740047126</v>
      </c>
      <c r="C1287">
        <f ca="1">(1.247 * Table4[[#This Row],[Simulated Live Weights]] ) + 33.009</f>
        <v>328.31725187838771</v>
      </c>
      <c r="D1287">
        <f ca="1">(1.3932*Table4[[#This Row],[Simulated Live Weights]])+5.316</f>
        <v>335.24659865033652</v>
      </c>
      <c r="E1287">
        <f ca="1">Table4[[#This Row],[Apply Machine 1 Model]]+NORMINV(RAND(),0,'Machine 1'!$G$22)</f>
        <v>326.22856854571012</v>
      </c>
      <c r="F1287">
        <f ca="1">Table4[[#This Row],[Simulated Live Weights]]+NORMINV(RAND(),0,'Machine 2'!$G$22)</f>
        <v>231.96562988539827</v>
      </c>
      <c r="H1287">
        <f t="shared" ca="1" si="60"/>
        <v>174.62288383521314</v>
      </c>
      <c r="J1287">
        <f ca="1">Table5[[#This Row],[Apply Oven Model On Half Of Machine 1 And Half Of Machine 2]]+NORMINV(RAND(),0,Oven!$G$22)</f>
        <v>173.88109396836583</v>
      </c>
      <c r="L1287" s="11">
        <f t="shared" ca="1" si="62"/>
        <v>256.70473996106097</v>
      </c>
      <c r="M1287">
        <f ca="1">Table5[[#This Row],[Apply Oven Model On Half Of Machine 1 And Half Of Machine 2]]+NORMINV(RAND(),0,Oven!$G$22)</f>
        <v>168.04049692315124</v>
      </c>
    </row>
    <row r="1288" spans="1:13" x14ac:dyDescent="0.25">
      <c r="A1288">
        <v>1283</v>
      </c>
      <c r="B1288">
        <f t="shared" ca="1" si="61"/>
        <v>249.36269169082999</v>
      </c>
      <c r="C1288">
        <f ca="1">(1.247 * Table4[[#This Row],[Simulated Live Weights]] ) + 33.009</f>
        <v>343.96427653846501</v>
      </c>
      <c r="D1288">
        <f ca="1">(1.3932*Table4[[#This Row],[Simulated Live Weights]])+5.316</f>
        <v>352.72810206366432</v>
      </c>
      <c r="E1288">
        <f ca="1">Table4[[#This Row],[Apply Machine 1 Model]]+NORMINV(RAND(),0,'Machine 1'!$G$22)</f>
        <v>345.81351688291926</v>
      </c>
      <c r="F1288">
        <f ca="1">Table4[[#This Row],[Simulated Live Weights]]+NORMINV(RAND(),0,'Machine 2'!$G$22)</f>
        <v>246.08784886831401</v>
      </c>
      <c r="H1288">
        <f t="shared" ca="1" si="60"/>
        <v>175.80341154113353</v>
      </c>
      <c r="J1288">
        <f ca="1">Table5[[#This Row],[Apply Oven Model On Half Of Machine 1 And Half Of Machine 2]]+NORMINV(RAND(),0,Oven!$G$22)</f>
        <v>170.68267469031179</v>
      </c>
      <c r="L1288" s="10">
        <f t="shared" ca="1" si="62"/>
        <v>247.53864912703628</v>
      </c>
      <c r="M1288">
        <f ca="1">Table5[[#This Row],[Apply Oven Model On Half Of Machine 1 And Half Of Machine 2]]+NORMINV(RAND(),0,Oven!$G$22)</f>
        <v>181.88651683016241</v>
      </c>
    </row>
    <row r="1289" spans="1:13" x14ac:dyDescent="0.25">
      <c r="A1289">
        <v>1284</v>
      </c>
      <c r="B1289">
        <f t="shared" ca="1" si="61"/>
        <v>263.73384998454259</v>
      </c>
      <c r="C1289">
        <f ca="1">(1.247 * Table4[[#This Row],[Simulated Live Weights]] ) + 33.009</f>
        <v>361.88511093072464</v>
      </c>
      <c r="D1289">
        <f ca="1">(1.3932*Table4[[#This Row],[Simulated Live Weights]])+5.316</f>
        <v>372.74999979846473</v>
      </c>
      <c r="E1289">
        <f ca="1">Table4[[#This Row],[Apply Machine 1 Model]]+NORMINV(RAND(),0,'Machine 1'!$G$22)</f>
        <v>358.40901858390833</v>
      </c>
      <c r="F1289">
        <f ca="1">Table4[[#This Row],[Simulated Live Weights]]+NORMINV(RAND(),0,'Machine 2'!$G$22)</f>
        <v>260.33914663178854</v>
      </c>
      <c r="H1289">
        <f t="shared" ca="1" si="60"/>
        <v>176.97709973068049</v>
      </c>
      <c r="J1289">
        <f ca="1">Table5[[#This Row],[Apply Oven Model On Half Of Machine 1 And Half Of Machine 2]]+NORMINV(RAND(),0,Oven!$G$22)</f>
        <v>182.57349522815474</v>
      </c>
      <c r="L1289" s="11">
        <f t="shared" ca="1" si="62"/>
        <v>277.59390022737563</v>
      </c>
      <c r="M1289">
        <f ca="1">Table5[[#This Row],[Apply Oven Model On Half Of Machine 1 And Half Of Machine 2]]+NORMINV(RAND(),0,Oven!$G$22)</f>
        <v>172.58740371495855</v>
      </c>
    </row>
    <row r="1290" spans="1:13" x14ac:dyDescent="0.25">
      <c r="A1290">
        <v>1285</v>
      </c>
      <c r="B1290">
        <f t="shared" ca="1" si="61"/>
        <v>192.39037457886602</v>
      </c>
      <c r="C1290">
        <f ca="1">(1.247 * Table4[[#This Row],[Simulated Live Weights]] ) + 33.009</f>
        <v>272.91979709984594</v>
      </c>
      <c r="D1290">
        <f ca="1">(1.3932*Table4[[#This Row],[Simulated Live Weights]])+5.316</f>
        <v>273.3542698632761</v>
      </c>
      <c r="E1290">
        <f ca="1">Table4[[#This Row],[Apply Machine 1 Model]]+NORMINV(RAND(),0,'Machine 1'!$G$22)</f>
        <v>273.00654065969769</v>
      </c>
      <c r="F1290">
        <f ca="1">Table4[[#This Row],[Simulated Live Weights]]+NORMINV(RAND(),0,'Machine 2'!$G$22)</f>
        <v>200.93672898701956</v>
      </c>
      <c r="H1290">
        <f t="shared" ca="1" si="60"/>
        <v>182.05463348271815</v>
      </c>
      <c r="J1290">
        <f ca="1">Table5[[#This Row],[Apply Oven Model On Half Of Machine 1 And Half Of Machine 2]]+NORMINV(RAND(),0,Oven!$G$22)</f>
        <v>191.01607055088877</v>
      </c>
      <c r="L1290" s="10">
        <f t="shared" ca="1" si="62"/>
        <v>244.22471647667268</v>
      </c>
      <c r="M1290">
        <f ca="1">Table5[[#This Row],[Apply Oven Model On Half Of Machine 1 And Half Of Machine 2]]+NORMINV(RAND(),0,Oven!$G$22)</f>
        <v>180.79445607715328</v>
      </c>
    </row>
    <row r="1291" spans="1:13" x14ac:dyDescent="0.25">
      <c r="A1291">
        <v>1286</v>
      </c>
      <c r="B1291">
        <f t="shared" ca="1" si="61"/>
        <v>229.94389828483577</v>
      </c>
      <c r="C1291">
        <f ca="1">(1.247 * Table4[[#This Row],[Simulated Live Weights]] ) + 33.009</f>
        <v>319.74904116119023</v>
      </c>
      <c r="D1291">
        <f ca="1">(1.3932*Table4[[#This Row],[Simulated Live Weights]])+5.316</f>
        <v>325.67383909043315</v>
      </c>
      <c r="E1291">
        <f ca="1">Table4[[#This Row],[Apply Machine 1 Model]]+NORMINV(RAND(),0,'Machine 1'!$G$22)</f>
        <v>326.9594431220483</v>
      </c>
      <c r="F1291">
        <f ca="1">Table4[[#This Row],[Simulated Live Weights]]+NORMINV(RAND(),0,'Machine 2'!$G$22)</f>
        <v>231.19731258795599</v>
      </c>
      <c r="H1291">
        <f t="shared" ca="1" si="60"/>
        <v>177.88909628015043</v>
      </c>
      <c r="J1291">
        <f ca="1">Table5[[#This Row],[Apply Oven Model On Half Of Machine 1 And Half Of Machine 2]]+NORMINV(RAND(),0,Oven!$G$22)</f>
        <v>178.51219669178468</v>
      </c>
      <c r="L1291" s="11">
        <f t="shared" ca="1" si="62"/>
        <v>229.01234218726324</v>
      </c>
      <c r="M1291">
        <f ca="1">Table5[[#This Row],[Apply Oven Model On Half Of Machine 1 And Half Of Machine 2]]+NORMINV(RAND(),0,Oven!$G$22)</f>
        <v>185.09998833418601</v>
      </c>
    </row>
    <row r="1292" spans="1:13" x14ac:dyDescent="0.25">
      <c r="A1292">
        <v>1287</v>
      </c>
      <c r="B1292">
        <f t="shared" ca="1" si="61"/>
        <v>215.88370101033547</v>
      </c>
      <c r="C1292">
        <f ca="1">(1.247 * Table4[[#This Row],[Simulated Live Weights]] ) + 33.009</f>
        <v>302.21597515988839</v>
      </c>
      <c r="D1292">
        <f ca="1">(1.3932*Table4[[#This Row],[Simulated Live Weights]])+5.316</f>
        <v>306.08517224759936</v>
      </c>
      <c r="E1292">
        <f ca="1">Table4[[#This Row],[Apply Machine 1 Model]]+NORMINV(RAND(),0,'Machine 1'!$G$22)</f>
        <v>298.77748393722447</v>
      </c>
      <c r="F1292">
        <f ca="1">Table4[[#This Row],[Simulated Live Weights]]+NORMINV(RAND(),0,'Machine 2'!$G$22)</f>
        <v>214.38470398828468</v>
      </c>
      <c r="H1292">
        <f t="shared" ca="1" si="60"/>
        <v>172.82700341214647</v>
      </c>
      <c r="J1292">
        <f ca="1">Table5[[#This Row],[Apply Oven Model On Half Of Machine 1 And Half Of Machine 2]]+NORMINV(RAND(),0,Oven!$G$22)</f>
        <v>174.753927721434</v>
      </c>
      <c r="L1292" s="10">
        <f t="shared" ca="1" si="62"/>
        <v>231.23343181653709</v>
      </c>
      <c r="M1292">
        <f ca="1">Table5[[#This Row],[Apply Oven Model On Half Of Machine 1 And Half Of Machine 2]]+NORMINV(RAND(),0,Oven!$G$22)</f>
        <v>172.33992495814837</v>
      </c>
    </row>
    <row r="1293" spans="1:13" x14ac:dyDescent="0.25">
      <c r="A1293">
        <v>1288</v>
      </c>
      <c r="B1293">
        <f t="shared" ca="1" si="61"/>
        <v>218.99044404439385</v>
      </c>
      <c r="C1293">
        <f ca="1">(1.247 * Table4[[#This Row],[Simulated Live Weights]] ) + 33.009</f>
        <v>306.09008372335916</v>
      </c>
      <c r="D1293">
        <f ca="1">(1.3932*Table4[[#This Row],[Simulated Live Weights]])+5.316</f>
        <v>310.4134866426495</v>
      </c>
      <c r="E1293">
        <f ca="1">Table4[[#This Row],[Apply Machine 1 Model]]+NORMINV(RAND(),0,'Machine 1'!$G$22)</f>
        <v>301.20038430911495</v>
      </c>
      <c r="F1293">
        <f ca="1">Table4[[#This Row],[Simulated Live Weights]]+NORMINV(RAND(),0,'Machine 2'!$G$22)</f>
        <v>223.15758797959552</v>
      </c>
      <c r="H1293">
        <f t="shared" ca="1" si="60"/>
        <v>179.06272311444391</v>
      </c>
      <c r="J1293">
        <f ca="1">Table5[[#This Row],[Apply Oven Model On Half Of Machine 1 And Half Of Machine 2]]+NORMINV(RAND(),0,Oven!$G$22)</f>
        <v>186.24198830303331</v>
      </c>
      <c r="L1293" s="11">
        <f t="shared" ca="1" si="62"/>
        <v>299.49326312177823</v>
      </c>
      <c r="M1293">
        <f ca="1">Table5[[#This Row],[Apply Oven Model On Half Of Machine 1 And Half Of Machine 2]]+NORMINV(RAND(),0,Oven!$G$22)</f>
        <v>167.29138102369382</v>
      </c>
    </row>
    <row r="1294" spans="1:13" x14ac:dyDescent="0.25">
      <c r="A1294">
        <v>1289</v>
      </c>
      <c r="B1294">
        <f t="shared" ca="1" si="61"/>
        <v>299.32957260890885</v>
      </c>
      <c r="C1294">
        <f ca="1">(1.247 * Table4[[#This Row],[Simulated Live Weights]] ) + 33.009</f>
        <v>406.27297704330937</v>
      </c>
      <c r="D1294">
        <f ca="1">(1.3932*Table4[[#This Row],[Simulated Live Weights]])+5.316</f>
        <v>422.34196055873178</v>
      </c>
      <c r="E1294">
        <f ca="1">Table4[[#This Row],[Apply Machine 1 Model]]+NORMINV(RAND(),0,'Machine 1'!$G$22)</f>
        <v>405.14712334704609</v>
      </c>
      <c r="F1294">
        <f ca="1">Table4[[#This Row],[Simulated Live Weights]]+NORMINV(RAND(),0,'Machine 2'!$G$22)</f>
        <v>304.17425028730236</v>
      </c>
      <c r="H1294">
        <f t="shared" ca="1" si="60"/>
        <v>176.08059215121142</v>
      </c>
      <c r="J1294">
        <f ca="1">Table5[[#This Row],[Apply Oven Model On Half Of Machine 1 And Half Of Machine 2]]+NORMINV(RAND(),0,Oven!$G$22)</f>
        <v>170.38803898241756</v>
      </c>
      <c r="L1294" s="10">
        <f t="shared" ca="1" si="62"/>
        <v>240.63231818838403</v>
      </c>
      <c r="M1294">
        <f ca="1">Table5[[#This Row],[Apply Oven Model On Half Of Machine 1 And Half Of Machine 2]]+NORMINV(RAND(),0,Oven!$G$22)</f>
        <v>169.61184084661917</v>
      </c>
    </row>
    <row r="1295" spans="1:13" x14ac:dyDescent="0.25">
      <c r="A1295">
        <v>1290</v>
      </c>
      <c r="B1295">
        <f t="shared" ca="1" si="61"/>
        <v>249.29804586849059</v>
      </c>
      <c r="C1295">
        <f ca="1">(1.247 * Table4[[#This Row],[Simulated Live Weights]] ) + 33.009</f>
        <v>343.88366319800781</v>
      </c>
      <c r="D1295">
        <f ca="1">(1.3932*Table4[[#This Row],[Simulated Live Weights]])+5.316</f>
        <v>352.63803750398108</v>
      </c>
      <c r="E1295">
        <f ca="1">Table4[[#This Row],[Apply Machine 1 Model]]+NORMINV(RAND(),0,'Machine 1'!$G$22)</f>
        <v>341.33436144034221</v>
      </c>
      <c r="F1295">
        <f ca="1">Table4[[#This Row],[Simulated Live Weights]]+NORMINV(RAND(),0,'Machine 2'!$G$22)</f>
        <v>244.81913975901838</v>
      </c>
      <c r="H1295">
        <f t="shared" ca="1" si="60"/>
        <v>186.25716209047738</v>
      </c>
      <c r="J1295">
        <f ca="1">Table5[[#This Row],[Apply Oven Model On Half Of Machine 1 And Half Of Machine 2]]+NORMINV(RAND(),0,Oven!$G$22)</f>
        <v>196.14499705599641</v>
      </c>
      <c r="L1295" s="11">
        <f t="shared" ca="1" si="62"/>
        <v>250.21996804924103</v>
      </c>
      <c r="M1295">
        <f ca="1">Table5[[#This Row],[Apply Oven Model On Half Of Machine 1 And Half Of Machine 2]]+NORMINV(RAND(),0,Oven!$G$22)</f>
        <v>193.68158369180316</v>
      </c>
    </row>
    <row r="1296" spans="1:13" x14ac:dyDescent="0.25">
      <c r="A1296">
        <v>1291</v>
      </c>
      <c r="B1296">
        <f t="shared" ca="1" si="61"/>
        <v>231.08526326718362</v>
      </c>
      <c r="C1296">
        <f ca="1">(1.247 * Table4[[#This Row],[Simulated Live Weights]] ) + 33.009</f>
        <v>321.172323294178</v>
      </c>
      <c r="D1296">
        <f ca="1">(1.3932*Table4[[#This Row],[Simulated Live Weights]])+5.316</f>
        <v>327.2639887838402</v>
      </c>
      <c r="E1296">
        <f ca="1">Table4[[#This Row],[Apply Machine 1 Model]]+NORMINV(RAND(),0,'Machine 1'!$G$22)</f>
        <v>323.13587489866347</v>
      </c>
      <c r="F1296">
        <f ca="1">Table4[[#This Row],[Simulated Live Weights]]+NORMINV(RAND(),0,'Machine 2'!$G$22)</f>
        <v>235.45910267315506</v>
      </c>
      <c r="H1296">
        <f t="shared" ca="1" si="60"/>
        <v>178.16363420352343</v>
      </c>
      <c r="J1296">
        <f ca="1">Table5[[#This Row],[Apply Oven Model On Half Of Machine 1 And Half Of Machine 2]]+NORMINV(RAND(),0,Oven!$G$22)</f>
        <v>190.05853097781795</v>
      </c>
      <c r="L1296" s="10">
        <f t="shared" ca="1" si="62"/>
        <v>203.88449376763299</v>
      </c>
      <c r="M1296">
        <f ca="1">Table5[[#This Row],[Apply Oven Model On Half Of Machine 1 And Half Of Machine 2]]+NORMINV(RAND(),0,Oven!$G$22)</f>
        <v>170.60336123341781</v>
      </c>
    </row>
    <row r="1297" spans="1:13" x14ac:dyDescent="0.25">
      <c r="A1297">
        <v>1292</v>
      </c>
      <c r="B1297">
        <f t="shared" ca="1" si="61"/>
        <v>285.27945954279721</v>
      </c>
      <c r="C1297">
        <f ca="1">(1.247 * Table4[[#This Row],[Simulated Live Weights]] ) + 33.009</f>
        <v>388.7524860498682</v>
      </c>
      <c r="D1297">
        <f ca="1">(1.3932*Table4[[#This Row],[Simulated Live Weights]])+5.316</f>
        <v>402.76734303502502</v>
      </c>
      <c r="E1297">
        <f ca="1">Table4[[#This Row],[Apply Machine 1 Model]]+NORMINV(RAND(),0,'Machine 1'!$G$22)</f>
        <v>382.31778432607314</v>
      </c>
      <c r="F1297">
        <f ca="1">Table4[[#This Row],[Simulated Live Weights]]+NORMINV(RAND(),0,'Machine 2'!$G$22)</f>
        <v>279.06324511551003</v>
      </c>
      <c r="H1297">
        <f t="shared" ca="1" si="60"/>
        <v>185.65904827516522</v>
      </c>
      <c r="J1297">
        <f ca="1">Table5[[#This Row],[Apply Oven Model On Half Of Machine 1 And Half Of Machine 2]]+NORMINV(RAND(),0,Oven!$G$22)</f>
        <v>185.03317753175915</v>
      </c>
      <c r="L1297" s="11">
        <f t="shared" ca="1" si="62"/>
        <v>233.75521918794794</v>
      </c>
      <c r="M1297">
        <f ca="1">Table5[[#This Row],[Apply Oven Model On Half Of Machine 1 And Half Of Machine 2]]+NORMINV(RAND(),0,Oven!$G$22)</f>
        <v>190.01036977334456</v>
      </c>
    </row>
    <row r="1298" spans="1:13" x14ac:dyDescent="0.25">
      <c r="A1298">
        <v>1293</v>
      </c>
      <c r="B1298">
        <f t="shared" ca="1" si="61"/>
        <v>259.9728776174415</v>
      </c>
      <c r="C1298">
        <f ca="1">(1.247 * Table4[[#This Row],[Simulated Live Weights]] ) + 33.009</f>
        <v>357.19517838894961</v>
      </c>
      <c r="D1298">
        <f ca="1">(1.3932*Table4[[#This Row],[Simulated Live Weights]])+5.316</f>
        <v>367.51021309661945</v>
      </c>
      <c r="E1298">
        <f ca="1">Table4[[#This Row],[Apply Machine 1 Model]]+NORMINV(RAND(),0,'Machine 1'!$G$22)</f>
        <v>358.99591636390676</v>
      </c>
      <c r="F1298">
        <f ca="1">Table4[[#This Row],[Simulated Live Weights]]+NORMINV(RAND(),0,'Machine 2'!$G$22)</f>
        <v>262.50823833362142</v>
      </c>
      <c r="H1298">
        <f t="shared" ca="1" si="60"/>
        <v>179.635151267336</v>
      </c>
      <c r="J1298">
        <f ca="1">Table5[[#This Row],[Apply Oven Model On Half Of Machine 1 And Half Of Machine 2]]+NORMINV(RAND(),0,Oven!$G$22)</f>
        <v>176.1156437493263</v>
      </c>
      <c r="L1298" s="10">
        <f t="shared" ca="1" si="62"/>
        <v>225.92053282331165</v>
      </c>
      <c r="M1298">
        <f ca="1">Table5[[#This Row],[Apply Oven Model On Half Of Machine 1 And Half Of Machine 2]]+NORMINV(RAND(),0,Oven!$G$22)</f>
        <v>174.45997666931032</v>
      </c>
    </row>
    <row r="1299" spans="1:13" x14ac:dyDescent="0.25">
      <c r="A1299">
        <v>1294</v>
      </c>
      <c r="B1299">
        <f t="shared" ca="1" si="61"/>
        <v>277.03068710190212</v>
      </c>
      <c r="C1299">
        <f ca="1">(1.247 * Table4[[#This Row],[Simulated Live Weights]] ) + 33.009</f>
        <v>378.46626681607199</v>
      </c>
      <c r="D1299">
        <f ca="1">(1.3932*Table4[[#This Row],[Simulated Live Weights]])+5.316</f>
        <v>391.27515327037003</v>
      </c>
      <c r="E1299">
        <f ca="1">Table4[[#This Row],[Apply Machine 1 Model]]+NORMINV(RAND(),0,'Machine 1'!$G$22)</f>
        <v>373.75231372036734</v>
      </c>
      <c r="F1299">
        <f ca="1">Table4[[#This Row],[Simulated Live Weights]]+NORMINV(RAND(),0,'Machine 2'!$G$22)</f>
        <v>278.44415786726012</v>
      </c>
      <c r="H1299">
        <f t="shared" ca="1" si="60"/>
        <v>182.3254909232557</v>
      </c>
      <c r="J1299">
        <f ca="1">Table5[[#This Row],[Apply Oven Model On Half Of Machine 1 And Half Of Machine 2]]+NORMINV(RAND(),0,Oven!$G$22)</f>
        <v>182.49838932399948</v>
      </c>
      <c r="L1299" s="11">
        <f t="shared" ca="1" si="62"/>
        <v>285.04857763788755</v>
      </c>
      <c r="M1299">
        <f ca="1">Table5[[#This Row],[Apply Oven Model On Half Of Machine 1 And Half Of Machine 2]]+NORMINV(RAND(),0,Oven!$G$22)</f>
        <v>186.17643689401942</v>
      </c>
    </row>
    <row r="1300" spans="1:13" x14ac:dyDescent="0.25">
      <c r="A1300">
        <v>1295</v>
      </c>
      <c r="B1300">
        <f t="shared" ca="1" si="61"/>
        <v>283.34225308679237</v>
      </c>
      <c r="C1300">
        <f ca="1">(1.247 * Table4[[#This Row],[Simulated Live Weights]] ) + 33.009</f>
        <v>386.33678959923014</v>
      </c>
      <c r="D1300">
        <f ca="1">(1.3932*Table4[[#This Row],[Simulated Live Weights]])+5.316</f>
        <v>400.06842700051908</v>
      </c>
      <c r="E1300">
        <f ca="1">Table4[[#This Row],[Apply Machine 1 Model]]+NORMINV(RAND(),0,'Machine 1'!$G$22)</f>
        <v>392.85238940670922</v>
      </c>
      <c r="F1300">
        <f ca="1">Table4[[#This Row],[Simulated Live Weights]]+NORMINV(RAND(),0,'Machine 2'!$G$22)</f>
        <v>292.34038552440131</v>
      </c>
      <c r="H1300">
        <f t="shared" ca="1" si="60"/>
        <v>178.91155523643349</v>
      </c>
      <c r="J1300">
        <f ca="1">Table5[[#This Row],[Apply Oven Model On Half Of Machine 1 And Half Of Machine 2]]+NORMINV(RAND(),0,Oven!$G$22)</f>
        <v>177.06933533871205</v>
      </c>
      <c r="L1300" s="10">
        <f t="shared" ca="1" si="62"/>
        <v>291.6051997661005</v>
      </c>
      <c r="M1300">
        <f ca="1">Table5[[#This Row],[Apply Oven Model On Half Of Machine 1 And Half Of Machine 2]]+NORMINV(RAND(),0,Oven!$G$22)</f>
        <v>171.00938412993409</v>
      </c>
    </row>
    <row r="1301" spans="1:13" x14ac:dyDescent="0.25">
      <c r="A1301">
        <v>1296</v>
      </c>
      <c r="B1301">
        <f t="shared" ca="1" si="61"/>
        <v>253.19833571721324</v>
      </c>
      <c r="C1301">
        <f ca="1">(1.247 * Table4[[#This Row],[Simulated Live Weights]] ) + 33.009</f>
        <v>348.74732463936493</v>
      </c>
      <c r="D1301">
        <f ca="1">(1.3932*Table4[[#This Row],[Simulated Live Weights]])+5.316</f>
        <v>358.07192132122145</v>
      </c>
      <c r="E1301">
        <f ca="1">Table4[[#This Row],[Apply Machine 1 Model]]+NORMINV(RAND(),0,'Machine 1'!$G$22)</f>
        <v>351.42440514502749</v>
      </c>
      <c r="F1301">
        <f ca="1">Table4[[#This Row],[Simulated Live Weights]]+NORMINV(RAND(),0,'Machine 2'!$G$22)</f>
        <v>253.07734487213961</v>
      </c>
      <c r="H1301">
        <f t="shared" ca="1" si="60"/>
        <v>180.49581251980834</v>
      </c>
      <c r="J1301">
        <f ca="1">Table5[[#This Row],[Apply Oven Model On Half Of Machine 1 And Half Of Machine 2]]+NORMINV(RAND(),0,Oven!$G$22)</f>
        <v>184.01703837918996</v>
      </c>
      <c r="L1301" s="11">
        <f t="shared" ca="1" si="62"/>
        <v>255.73700390860847</v>
      </c>
      <c r="M1301">
        <f ca="1">Table5[[#This Row],[Apply Oven Model On Half Of Machine 1 And Half Of Machine 2]]+NORMINV(RAND(),0,Oven!$G$22)</f>
        <v>177.59829445261659</v>
      </c>
    </row>
    <row r="1302" spans="1:13" x14ac:dyDescent="0.25">
      <c r="A1302">
        <v>1297</v>
      </c>
      <c r="B1302">
        <f t="shared" ca="1" si="61"/>
        <v>248.85091898666187</v>
      </c>
      <c r="C1302">
        <f ca="1">(1.247 * Table4[[#This Row],[Simulated Live Weights]] ) + 33.009</f>
        <v>343.32609597636741</v>
      </c>
      <c r="D1302">
        <f ca="1">(1.3932*Table4[[#This Row],[Simulated Live Weights]])+5.316</f>
        <v>352.01510033221729</v>
      </c>
      <c r="E1302">
        <f ca="1">Table4[[#This Row],[Apply Machine 1 Model]]+NORMINV(RAND(),0,'Machine 1'!$G$22)</f>
        <v>340.86981758875669</v>
      </c>
      <c r="F1302">
        <f ca="1">Table4[[#This Row],[Simulated Live Weights]]+NORMINV(RAND(),0,'Machine 2'!$G$22)</f>
        <v>245.34961083315602</v>
      </c>
      <c r="H1302">
        <f t="shared" ca="1" si="60"/>
        <v>181.82718506930169</v>
      </c>
      <c r="J1302">
        <f ca="1">Table5[[#This Row],[Apply Oven Model On Half Of Machine 1 And Half Of Machine 2]]+NORMINV(RAND(),0,Oven!$G$22)</f>
        <v>173.98093951446461</v>
      </c>
      <c r="L1302" s="10">
        <f t="shared" ca="1" si="62"/>
        <v>277.93091618714095</v>
      </c>
      <c r="M1302">
        <f ca="1">Table5[[#This Row],[Apply Oven Model On Half Of Machine 1 And Half Of Machine 2]]+NORMINV(RAND(),0,Oven!$G$22)</f>
        <v>185.1638176869574</v>
      </c>
    </row>
    <row r="1303" spans="1:13" x14ac:dyDescent="0.25">
      <c r="A1303">
        <v>1298</v>
      </c>
      <c r="B1303">
        <f t="shared" ca="1" si="61"/>
        <v>248.57113680108191</v>
      </c>
      <c r="C1303">
        <f ca="1">(1.247 * Table4[[#This Row],[Simulated Live Weights]] ) + 33.009</f>
        <v>342.97720759094921</v>
      </c>
      <c r="D1303">
        <f ca="1">(1.3932*Table4[[#This Row],[Simulated Live Weights]])+5.316</f>
        <v>351.62530779126729</v>
      </c>
      <c r="E1303">
        <f ca="1">Table4[[#This Row],[Apply Machine 1 Model]]+NORMINV(RAND(),0,'Machine 1'!$G$22)</f>
        <v>336.22552245846475</v>
      </c>
      <c r="F1303">
        <f ca="1">Table4[[#This Row],[Simulated Live Weights]]+NORMINV(RAND(),0,'Machine 2'!$G$22)</f>
        <v>245.65998422015448</v>
      </c>
      <c r="H1303">
        <f t="shared" ca="1" si="60"/>
        <v>189.89743293563399</v>
      </c>
      <c r="J1303">
        <f ca="1">Table5[[#This Row],[Apply Oven Model On Half Of Machine 1 And Half Of Machine 2]]+NORMINV(RAND(),0,Oven!$G$22)</f>
        <v>194.23525990014568</v>
      </c>
      <c r="L1303" s="11">
        <f t="shared" ca="1" si="62"/>
        <v>246.92496328406355</v>
      </c>
      <c r="M1303">
        <f ca="1">Table5[[#This Row],[Apply Oven Model On Half Of Machine 1 And Half Of Machine 2]]+NORMINV(RAND(),0,Oven!$G$22)</f>
        <v>185.66844214736446</v>
      </c>
    </row>
    <row r="1304" spans="1:13" x14ac:dyDescent="0.25">
      <c r="A1304">
        <v>1299</v>
      </c>
      <c r="B1304">
        <f t="shared" ca="1" si="61"/>
        <v>262.90149277229284</v>
      </c>
      <c r="C1304">
        <f ca="1">(1.247 * Table4[[#This Row],[Simulated Live Weights]] ) + 33.009</f>
        <v>360.84716148704922</v>
      </c>
      <c r="D1304">
        <f ca="1">(1.3932*Table4[[#This Row],[Simulated Live Weights]])+5.316</f>
        <v>371.59035973035833</v>
      </c>
      <c r="E1304">
        <f ca="1">Table4[[#This Row],[Apply Machine 1 Model]]+NORMINV(RAND(),0,'Machine 1'!$G$22)</f>
        <v>363.69845598415037</v>
      </c>
      <c r="F1304">
        <f ca="1">Table4[[#This Row],[Simulated Live Weights]]+NORMINV(RAND(),0,'Machine 2'!$G$22)</f>
        <v>268.43704507695594</v>
      </c>
      <c r="H1304">
        <f t="shared" ca="1" si="60"/>
        <v>180.33572165884371</v>
      </c>
      <c r="J1304">
        <f ca="1">Table5[[#This Row],[Apply Oven Model On Half Of Machine 1 And Half Of Machine 2]]+NORMINV(RAND(),0,Oven!$G$22)</f>
        <v>178.08188682985161</v>
      </c>
      <c r="L1304" s="10">
        <f t="shared" ca="1" si="62"/>
        <v>237.61255486062919</v>
      </c>
      <c r="M1304">
        <f ca="1">Table5[[#This Row],[Apply Oven Model On Half Of Machine 1 And Half Of Machine 2]]+NORMINV(RAND(),0,Oven!$G$22)</f>
        <v>174.24105904991404</v>
      </c>
    </row>
    <row r="1305" spans="1:13" x14ac:dyDescent="0.25">
      <c r="A1305">
        <v>1300</v>
      </c>
      <c r="B1305">
        <f t="shared" ca="1" si="61"/>
        <v>256.39923489792164</v>
      </c>
      <c r="C1305">
        <f ca="1">(1.247 * Table4[[#This Row],[Simulated Live Weights]] ) + 33.009</f>
        <v>352.73884591770832</v>
      </c>
      <c r="D1305">
        <f ca="1">(1.3932*Table4[[#This Row],[Simulated Live Weights]])+5.316</f>
        <v>362.53141405978442</v>
      </c>
      <c r="E1305">
        <f ca="1">Table4[[#This Row],[Apply Machine 1 Model]]+NORMINV(RAND(),0,'Machine 1'!$G$22)</f>
        <v>345.49639985713924</v>
      </c>
      <c r="F1305">
        <f ca="1">Table4[[#This Row],[Simulated Live Weights]]+NORMINV(RAND(),0,'Machine 2'!$G$22)</f>
        <v>267.25642292873982</v>
      </c>
      <c r="H1305">
        <f t="shared" ca="1" si="60"/>
        <v>178.30863539907597</v>
      </c>
      <c r="J1305">
        <f ca="1">Table5[[#This Row],[Apply Oven Model On Half Of Machine 1 And Half Of Machine 2]]+NORMINV(RAND(),0,Oven!$G$22)</f>
        <v>180.04020860687339</v>
      </c>
      <c r="L1305" s="11">
        <f t="shared" ca="1" si="62"/>
        <v>278.98676501769722</v>
      </c>
      <c r="M1305">
        <f ca="1">Table5[[#This Row],[Apply Oven Model On Half Of Machine 1 And Half Of Machine 2]]+NORMINV(RAND(),0,Oven!$G$22)</f>
        <v>174.41594884748051</v>
      </c>
    </row>
    <row r="1306" spans="1:13" x14ac:dyDescent="0.25">
      <c r="A1306">
        <v>1301</v>
      </c>
      <c r="B1306">
        <f t="shared" ca="1" si="61"/>
        <v>254.69572037684677</v>
      </c>
      <c r="C1306">
        <f ca="1">(1.247 * Table4[[#This Row],[Simulated Live Weights]] ) + 33.009</f>
        <v>350.61456330992797</v>
      </c>
      <c r="D1306">
        <f ca="1">(1.3932*Table4[[#This Row],[Simulated Live Weights]])+5.316</f>
        <v>360.1580776290229</v>
      </c>
      <c r="E1306">
        <f ca="1">Table4[[#This Row],[Apply Machine 1 Model]]+NORMINV(RAND(),0,'Machine 1'!$G$22)</f>
        <v>349.91648183716632</v>
      </c>
      <c r="F1306">
        <f ca="1">Table4[[#This Row],[Simulated Live Weights]]+NORMINV(RAND(),0,'Machine 2'!$G$22)</f>
        <v>249.80857351435077</v>
      </c>
      <c r="H1306">
        <f t="shared" ca="1" si="60"/>
        <v>174.06233189065705</v>
      </c>
      <c r="J1306">
        <f ca="1">Table5[[#This Row],[Apply Oven Model On Half Of Machine 1 And Half Of Machine 2]]+NORMINV(RAND(),0,Oven!$G$22)</f>
        <v>167.87305310689189</v>
      </c>
      <c r="L1306" s="10">
        <f t="shared" ca="1" si="62"/>
        <v>286.80117062745893</v>
      </c>
      <c r="M1306">
        <f ca="1">Table5[[#This Row],[Apply Oven Model On Half Of Machine 1 And Half Of Machine 2]]+NORMINV(RAND(),0,Oven!$G$22)</f>
        <v>173.41135964457632</v>
      </c>
    </row>
    <row r="1307" spans="1:13" x14ac:dyDescent="0.25">
      <c r="A1307">
        <v>1302</v>
      </c>
      <c r="B1307">
        <f t="shared" ca="1" si="61"/>
        <v>265.60828756844592</v>
      </c>
      <c r="C1307">
        <f ca="1">(1.247 * Table4[[#This Row],[Simulated Live Weights]] ) + 33.009</f>
        <v>364.22253459785207</v>
      </c>
      <c r="D1307">
        <f ca="1">(1.3932*Table4[[#This Row],[Simulated Live Weights]])+5.316</f>
        <v>375.36146624035882</v>
      </c>
      <c r="E1307">
        <f ca="1">Table4[[#This Row],[Apply Machine 1 Model]]+NORMINV(RAND(),0,'Machine 1'!$G$22)</f>
        <v>363.12550569598682</v>
      </c>
      <c r="F1307">
        <f ca="1">Table4[[#This Row],[Simulated Live Weights]]+NORMINV(RAND(),0,'Machine 2'!$G$22)</f>
        <v>268.69754811932091</v>
      </c>
      <c r="H1307">
        <f t="shared" ca="1" si="60"/>
        <v>182.14911482122773</v>
      </c>
      <c r="J1307">
        <f ca="1">Table5[[#This Row],[Apply Oven Model On Half Of Machine 1 And Half Of Machine 2]]+NORMINV(RAND(),0,Oven!$G$22)</f>
        <v>188.95837712676069</v>
      </c>
      <c r="L1307" s="11">
        <f t="shared" ca="1" si="62"/>
        <v>256.30197767273211</v>
      </c>
      <c r="M1307">
        <f ca="1">Table5[[#This Row],[Apply Oven Model On Half Of Machine 1 And Half Of Machine 2]]+NORMINV(RAND(),0,Oven!$G$22)</f>
        <v>186.50910232627515</v>
      </c>
    </row>
    <row r="1308" spans="1:13" x14ac:dyDescent="0.25">
      <c r="A1308">
        <v>1303</v>
      </c>
      <c r="B1308">
        <f t="shared" ca="1" si="61"/>
        <v>250.61300741822907</v>
      </c>
      <c r="C1308">
        <f ca="1">(1.247 * Table4[[#This Row],[Simulated Live Weights]] ) + 33.009</f>
        <v>345.52342025053167</v>
      </c>
      <c r="D1308">
        <f ca="1">(1.3932*Table4[[#This Row],[Simulated Live Weights]])+5.316</f>
        <v>354.47004193507672</v>
      </c>
      <c r="E1308">
        <f ca="1">Table4[[#This Row],[Apply Machine 1 Model]]+NORMINV(RAND(),0,'Machine 1'!$G$22)</f>
        <v>346.31970237180565</v>
      </c>
      <c r="F1308">
        <f ca="1">Table4[[#This Row],[Simulated Live Weights]]+NORMINV(RAND(),0,'Machine 2'!$G$22)</f>
        <v>254.55590091646559</v>
      </c>
      <c r="H1308">
        <f t="shared" ca="1" si="60"/>
        <v>179.95736097439573</v>
      </c>
      <c r="J1308">
        <f ca="1">Table5[[#This Row],[Apply Oven Model On Half Of Machine 1 And Half Of Machine 2]]+NORMINV(RAND(),0,Oven!$G$22)</f>
        <v>178.43309539576308</v>
      </c>
      <c r="L1308" s="10">
        <f t="shared" ca="1" si="62"/>
        <v>271.97755902938883</v>
      </c>
      <c r="M1308">
        <f ca="1">Table5[[#This Row],[Apply Oven Model On Half Of Machine 1 And Half Of Machine 2]]+NORMINV(RAND(),0,Oven!$G$22)</f>
        <v>180.25515440238229</v>
      </c>
    </row>
    <row r="1309" spans="1:13" x14ac:dyDescent="0.25">
      <c r="A1309">
        <v>1304</v>
      </c>
      <c r="B1309">
        <f t="shared" ca="1" si="61"/>
        <v>223.47339826898923</v>
      </c>
      <c r="C1309">
        <f ca="1">(1.247 * Table4[[#This Row],[Simulated Live Weights]] ) + 33.009</f>
        <v>311.68032764142959</v>
      </c>
      <c r="D1309">
        <f ca="1">(1.3932*Table4[[#This Row],[Simulated Live Weights]])+5.316</f>
        <v>316.65913846835576</v>
      </c>
      <c r="E1309">
        <f ca="1">Table4[[#This Row],[Apply Machine 1 Model]]+NORMINV(RAND(),0,'Machine 1'!$G$22)</f>
        <v>310.14581401862563</v>
      </c>
      <c r="F1309">
        <f ca="1">Table4[[#This Row],[Simulated Live Weights]]+NORMINV(RAND(),0,'Machine 2'!$G$22)</f>
        <v>229.73592524496456</v>
      </c>
      <c r="H1309">
        <f t="shared" ca="1" si="60"/>
        <v>177.72638712789612</v>
      </c>
      <c r="J1309">
        <f ca="1">Table5[[#This Row],[Apply Oven Model On Half Of Machine 1 And Half Of Machine 2]]+NORMINV(RAND(),0,Oven!$G$22)</f>
        <v>172.10218947346976</v>
      </c>
      <c r="L1309" s="11">
        <f t="shared" ca="1" si="62"/>
        <v>248.63527578414599</v>
      </c>
      <c r="M1309">
        <f ca="1">Table5[[#This Row],[Apply Oven Model On Half Of Machine 1 And Half Of Machine 2]]+NORMINV(RAND(),0,Oven!$G$22)</f>
        <v>178.53690230548725</v>
      </c>
    </row>
    <row r="1310" spans="1:13" x14ac:dyDescent="0.25">
      <c r="A1310">
        <v>1305</v>
      </c>
      <c r="B1310">
        <f t="shared" ca="1" si="61"/>
        <v>272.25499245437965</v>
      </c>
      <c r="C1310">
        <f ca="1">(1.247 * Table4[[#This Row],[Simulated Live Weights]] ) + 33.009</f>
        <v>372.51097559061145</v>
      </c>
      <c r="D1310">
        <f ca="1">(1.3932*Table4[[#This Row],[Simulated Live Weights]])+5.316</f>
        <v>384.62165548744167</v>
      </c>
      <c r="E1310">
        <f ca="1">Table4[[#This Row],[Apply Machine 1 Model]]+NORMINV(RAND(),0,'Machine 1'!$G$22)</f>
        <v>368.41489765537165</v>
      </c>
      <c r="F1310">
        <f ca="1">Table4[[#This Row],[Simulated Live Weights]]+NORMINV(RAND(),0,'Machine 2'!$G$22)</f>
        <v>271.23101286882525</v>
      </c>
      <c r="H1310">
        <f t="shared" ca="1" si="60"/>
        <v>180.8760203543028</v>
      </c>
      <c r="J1310">
        <f ca="1">Table5[[#This Row],[Apply Oven Model On Half Of Machine 1 And Half Of Machine 2]]+NORMINV(RAND(),0,Oven!$G$22)</f>
        <v>172.97415017769757</v>
      </c>
      <c r="L1310" s="10">
        <f t="shared" ca="1" si="62"/>
        <v>298.75027070865178</v>
      </c>
      <c r="M1310">
        <f ca="1">Table5[[#This Row],[Apply Oven Model On Half Of Machine 1 And Half Of Machine 2]]+NORMINV(RAND(),0,Oven!$G$22)</f>
        <v>177.06711609271741</v>
      </c>
    </row>
    <row r="1311" spans="1:13" x14ac:dyDescent="0.25">
      <c r="A1311">
        <v>1306</v>
      </c>
      <c r="B1311">
        <f t="shared" ca="1" si="61"/>
        <v>267.24567845856336</v>
      </c>
      <c r="C1311">
        <f ca="1">(1.247 * Table4[[#This Row],[Simulated Live Weights]] ) + 33.009</f>
        <v>366.26436103782856</v>
      </c>
      <c r="D1311">
        <f ca="1">(1.3932*Table4[[#This Row],[Simulated Live Weights]])+5.316</f>
        <v>377.64267922847046</v>
      </c>
      <c r="E1311">
        <f ca="1">Table4[[#This Row],[Apply Machine 1 Model]]+NORMINV(RAND(),0,'Machine 1'!$G$22)</f>
        <v>365.69611402694539</v>
      </c>
      <c r="F1311">
        <f ca="1">Table4[[#This Row],[Simulated Live Weights]]+NORMINV(RAND(),0,'Machine 2'!$G$22)</f>
        <v>268.15275765402492</v>
      </c>
      <c r="H1311">
        <f t="shared" ca="1" si="60"/>
        <v>175.79476842447934</v>
      </c>
      <c r="J1311">
        <f ca="1">Table5[[#This Row],[Apply Oven Model On Half Of Machine 1 And Half Of Machine 2]]+NORMINV(RAND(),0,Oven!$G$22)</f>
        <v>177.89817119663846</v>
      </c>
      <c r="L1311" s="11">
        <f t="shared" ca="1" si="62"/>
        <v>214.45489251286898</v>
      </c>
      <c r="M1311">
        <f ca="1">Table5[[#This Row],[Apply Oven Model On Half Of Machine 1 And Half Of Machine 2]]+NORMINV(RAND(),0,Oven!$G$22)</f>
        <v>176.80159939580437</v>
      </c>
    </row>
    <row r="1312" spans="1:13" x14ac:dyDescent="0.25">
      <c r="A1312">
        <v>1307</v>
      </c>
      <c r="B1312">
        <f t="shared" ca="1" si="61"/>
        <v>231.29012473339318</v>
      </c>
      <c r="C1312">
        <f ca="1">(1.247 * Table4[[#This Row],[Simulated Live Weights]] ) + 33.009</f>
        <v>321.42778554254136</v>
      </c>
      <c r="D1312">
        <f ca="1">(1.3932*Table4[[#This Row],[Simulated Live Weights]])+5.316</f>
        <v>327.54940177856338</v>
      </c>
      <c r="E1312">
        <f ca="1">Table4[[#This Row],[Apply Machine 1 Model]]+NORMINV(RAND(),0,'Machine 1'!$G$22)</f>
        <v>322.44705827248367</v>
      </c>
      <c r="F1312">
        <f ca="1">Table4[[#This Row],[Simulated Live Weights]]+NORMINV(RAND(),0,'Machine 2'!$G$22)</f>
        <v>228.58861208409968</v>
      </c>
      <c r="H1312">
        <f t="shared" ca="1" si="60"/>
        <v>185.77386684158671</v>
      </c>
      <c r="J1312">
        <f ca="1">Table5[[#This Row],[Apply Oven Model On Half Of Machine 1 And Half Of Machine 2]]+NORMINV(RAND(),0,Oven!$G$22)</f>
        <v>181.05283842677704</v>
      </c>
      <c r="L1312" s="10">
        <f t="shared" ca="1" si="62"/>
        <v>277.627605452463</v>
      </c>
      <c r="M1312">
        <f ca="1">Table5[[#This Row],[Apply Oven Model On Half Of Machine 1 And Half Of Machine 2]]+NORMINV(RAND(),0,Oven!$G$22)</f>
        <v>180.27295464544818</v>
      </c>
    </row>
    <row r="1313" spans="1:13" x14ac:dyDescent="0.25">
      <c r="A1313">
        <v>1308</v>
      </c>
      <c r="B1313">
        <f t="shared" ca="1" si="61"/>
        <v>243.10906640368171</v>
      </c>
      <c r="C1313">
        <f ca="1">(1.247 * Table4[[#This Row],[Simulated Live Weights]] ) + 33.009</f>
        <v>336.16600580539114</v>
      </c>
      <c r="D1313">
        <f ca="1">(1.3932*Table4[[#This Row],[Simulated Live Weights]])+5.316</f>
        <v>344.01555131360931</v>
      </c>
      <c r="E1313">
        <f ca="1">Table4[[#This Row],[Apply Machine 1 Model]]+NORMINV(RAND(),0,'Machine 1'!$G$22)</f>
        <v>334.33961423101169</v>
      </c>
      <c r="F1313">
        <f ca="1">Table4[[#This Row],[Simulated Live Weights]]+NORMINV(RAND(),0,'Machine 2'!$G$22)</f>
        <v>243.52218529819208</v>
      </c>
      <c r="H1313">
        <f t="shared" ca="1" si="60"/>
        <v>177.77059964854129</v>
      </c>
      <c r="J1313">
        <f ca="1">Table5[[#This Row],[Apply Oven Model On Half Of Machine 1 And Half Of Machine 2]]+NORMINV(RAND(),0,Oven!$G$22)</f>
        <v>173.64951026486202</v>
      </c>
      <c r="L1313" s="11">
        <f t="shared" ca="1" si="62"/>
        <v>258.04457319572617</v>
      </c>
      <c r="M1313">
        <f ca="1">Table5[[#This Row],[Apply Oven Model On Half Of Machine 1 And Half Of Machine 2]]+NORMINV(RAND(),0,Oven!$G$22)</f>
        <v>180.66582335808192</v>
      </c>
    </row>
    <row r="1314" spans="1:13" x14ac:dyDescent="0.25">
      <c r="A1314">
        <v>1309</v>
      </c>
      <c r="B1314">
        <f t="shared" ca="1" si="61"/>
        <v>194.41198452662817</v>
      </c>
      <c r="C1314">
        <f ca="1">(1.247 * Table4[[#This Row],[Simulated Live Weights]] ) + 33.009</f>
        <v>275.44074470470537</v>
      </c>
      <c r="D1314">
        <f ca="1">(1.3932*Table4[[#This Row],[Simulated Live Weights]])+5.316</f>
        <v>276.17077684249836</v>
      </c>
      <c r="E1314">
        <f ca="1">Table4[[#This Row],[Apply Machine 1 Model]]+NORMINV(RAND(),0,'Machine 1'!$G$22)</f>
        <v>274.7916494851861</v>
      </c>
      <c r="F1314">
        <f ca="1">Table4[[#This Row],[Simulated Live Weights]]+NORMINV(RAND(),0,'Machine 2'!$G$22)</f>
        <v>194.18026299380941</v>
      </c>
      <c r="H1314">
        <f t="shared" ref="H1314:H1328" ca="1" si="63">(-0.1216 * F967) + 209.6</f>
        <v>182.45129379149108</v>
      </c>
      <c r="J1314">
        <f ca="1">Table5[[#This Row],[Apply Oven Model On Half Of Machine 1 And Half Of Machine 2]]+NORMINV(RAND(),0,Oven!$G$22)</f>
        <v>181.44369339127664</v>
      </c>
      <c r="L1314" s="10">
        <f t="shared" ca="1" si="62"/>
        <v>227.19974261016213</v>
      </c>
      <c r="M1314">
        <f ca="1">Table5[[#This Row],[Apply Oven Model On Half Of Machine 1 And Half Of Machine 2]]+NORMINV(RAND(),0,Oven!$G$22)</f>
        <v>180.82973336733281</v>
      </c>
    </row>
    <row r="1315" spans="1:13" x14ac:dyDescent="0.25">
      <c r="A1315">
        <v>1310</v>
      </c>
      <c r="B1315">
        <f t="shared" ca="1" si="61"/>
        <v>289.01293102987518</v>
      </c>
      <c r="C1315">
        <f ca="1">(1.247 * Table4[[#This Row],[Simulated Live Weights]] ) + 33.009</f>
        <v>393.40812499425436</v>
      </c>
      <c r="D1315">
        <f ca="1">(1.3932*Table4[[#This Row],[Simulated Live Weights]])+5.316</f>
        <v>407.96881551082208</v>
      </c>
      <c r="E1315">
        <f ca="1">Table4[[#This Row],[Apply Machine 1 Model]]+NORMINV(RAND(),0,'Machine 1'!$G$22)</f>
        <v>402.94338506557534</v>
      </c>
      <c r="F1315">
        <f ca="1">Table4[[#This Row],[Simulated Live Weights]]+NORMINV(RAND(),0,'Machine 2'!$G$22)</f>
        <v>293.60322952103513</v>
      </c>
      <c r="H1315">
        <f t="shared" ca="1" si="63"/>
        <v>178.27973433696604</v>
      </c>
      <c r="J1315">
        <f ca="1">Table5[[#This Row],[Apply Oven Model On Half Of Machine 1 And Half Of Machine 2]]+NORMINV(RAND(),0,Oven!$G$22)</f>
        <v>174.82893207089137</v>
      </c>
      <c r="L1315" s="11">
        <f t="shared" ca="1" si="62"/>
        <v>214.89944516915199</v>
      </c>
      <c r="M1315">
        <f ca="1">Table5[[#This Row],[Apply Oven Model On Half Of Machine 1 And Half Of Machine 2]]+NORMINV(RAND(),0,Oven!$G$22)</f>
        <v>177.06358897876632</v>
      </c>
    </row>
    <row r="1316" spans="1:13" x14ac:dyDescent="0.25">
      <c r="A1316">
        <v>1311</v>
      </c>
      <c r="B1316">
        <f t="shared" ca="1" si="61"/>
        <v>280.63019713050045</v>
      </c>
      <c r="C1316">
        <f ca="1">(1.247 * Table4[[#This Row],[Simulated Live Weights]] ) + 33.009</f>
        <v>382.9548558217341</v>
      </c>
      <c r="D1316">
        <f ca="1">(1.3932*Table4[[#This Row],[Simulated Live Weights]])+5.316</f>
        <v>396.28999064221318</v>
      </c>
      <c r="E1316">
        <f ca="1">Table4[[#This Row],[Apply Machine 1 Model]]+NORMINV(RAND(),0,'Machine 1'!$G$22)</f>
        <v>381.06811310778983</v>
      </c>
      <c r="F1316">
        <f ca="1">Table4[[#This Row],[Simulated Live Weights]]+NORMINV(RAND(),0,'Machine 2'!$G$22)</f>
        <v>279.22282538482568</v>
      </c>
      <c r="H1316">
        <f t="shared" ca="1" si="63"/>
        <v>180.16288880287544</v>
      </c>
      <c r="J1316">
        <f ca="1">Table5[[#This Row],[Apply Oven Model On Half Of Machine 1 And Half Of Machine 2]]+NORMINV(RAND(),0,Oven!$G$22)</f>
        <v>185.04084739506459</v>
      </c>
      <c r="L1316" s="10">
        <f t="shared" ca="1" si="62"/>
        <v>252.04080875197815</v>
      </c>
      <c r="M1316">
        <f ca="1">Table5[[#This Row],[Apply Oven Model On Half Of Machine 1 And Half Of Machine 2]]+NORMINV(RAND(),0,Oven!$G$22)</f>
        <v>180.71164329430849</v>
      </c>
    </row>
    <row r="1317" spans="1:13" x14ac:dyDescent="0.25">
      <c r="A1317">
        <v>1312</v>
      </c>
      <c r="B1317">
        <f t="shared" ca="1" si="61"/>
        <v>245.89595510577655</v>
      </c>
      <c r="C1317">
        <f ca="1">(1.247 * Table4[[#This Row],[Simulated Live Weights]] ) + 33.009</f>
        <v>339.64125601690341</v>
      </c>
      <c r="D1317">
        <f ca="1">(1.3932*Table4[[#This Row],[Simulated Live Weights]])+5.316</f>
        <v>347.89824465336784</v>
      </c>
      <c r="E1317">
        <f ca="1">Table4[[#This Row],[Apply Machine 1 Model]]+NORMINV(RAND(),0,'Machine 1'!$G$22)</f>
        <v>341.95193364869561</v>
      </c>
      <c r="F1317">
        <f ca="1">Table4[[#This Row],[Simulated Live Weights]]+NORMINV(RAND(),0,'Machine 2'!$G$22)</f>
        <v>243.82361753083873</v>
      </c>
      <c r="H1317">
        <f t="shared" ca="1" si="63"/>
        <v>179.71878623099983</v>
      </c>
      <c r="J1317">
        <f ca="1">Table5[[#This Row],[Apply Oven Model On Half Of Machine 1 And Half Of Machine 2]]+NORMINV(RAND(),0,Oven!$G$22)</f>
        <v>178.3837543631962</v>
      </c>
      <c r="L1317" s="11">
        <f t="shared" ca="1" si="62"/>
        <v>207.59016800752067</v>
      </c>
      <c r="M1317">
        <f ca="1">Table5[[#This Row],[Apply Oven Model On Half Of Machine 1 And Half Of Machine 2]]+NORMINV(RAND(),0,Oven!$G$22)</f>
        <v>184.95133628802665</v>
      </c>
    </row>
    <row r="1318" spans="1:13" x14ac:dyDescent="0.25">
      <c r="A1318">
        <v>1313</v>
      </c>
      <c r="B1318">
        <f t="shared" ca="1" si="61"/>
        <v>248.97215935347367</v>
      </c>
      <c r="C1318">
        <f ca="1">(1.247 * Table4[[#This Row],[Simulated Live Weights]] ) + 33.009</f>
        <v>343.47728271378173</v>
      </c>
      <c r="D1318">
        <f ca="1">(1.3932*Table4[[#This Row],[Simulated Live Weights]])+5.316</f>
        <v>352.18401241125952</v>
      </c>
      <c r="E1318">
        <f ca="1">Table4[[#This Row],[Apply Machine 1 Model]]+NORMINV(RAND(),0,'Machine 1'!$G$22)</f>
        <v>339.85823583147169</v>
      </c>
      <c r="F1318">
        <f ca="1">Table4[[#This Row],[Simulated Live Weights]]+NORMINV(RAND(),0,'Machine 2'!$G$22)</f>
        <v>246.66457254822356</v>
      </c>
      <c r="H1318">
        <f t="shared" ca="1" si="63"/>
        <v>176.34333494404518</v>
      </c>
      <c r="J1318">
        <f ca="1">Table5[[#This Row],[Apply Oven Model On Half Of Machine 1 And Half Of Machine 2]]+NORMINV(RAND(),0,Oven!$G$22)</f>
        <v>178.65493009681691</v>
      </c>
      <c r="L1318" s="10">
        <f t="shared" ca="1" si="62"/>
        <v>249.69075083403354</v>
      </c>
      <c r="M1318">
        <f ca="1">Table5[[#This Row],[Apply Oven Model On Half Of Machine 1 And Half Of Machine 2]]+NORMINV(RAND(),0,Oven!$G$22)</f>
        <v>170.00390678248783</v>
      </c>
    </row>
    <row r="1319" spans="1:13" x14ac:dyDescent="0.25">
      <c r="A1319">
        <v>1314</v>
      </c>
      <c r="B1319">
        <f t="shared" ca="1" si="61"/>
        <v>257.00896006710769</v>
      </c>
      <c r="C1319">
        <f ca="1">(1.247 * Table4[[#This Row],[Simulated Live Weights]] ) + 33.009</f>
        <v>353.49917320368331</v>
      </c>
      <c r="D1319">
        <f ca="1">(1.3932*Table4[[#This Row],[Simulated Live Weights]])+5.316</f>
        <v>363.38088316549442</v>
      </c>
      <c r="E1319">
        <f ca="1">Table4[[#This Row],[Apply Machine 1 Model]]+NORMINV(RAND(),0,'Machine 1'!$G$22)</f>
        <v>357.63362883254626</v>
      </c>
      <c r="F1319">
        <f ca="1">Table4[[#This Row],[Simulated Live Weights]]+NORMINV(RAND(),0,'Machine 2'!$G$22)</f>
        <v>265.29634692712011</v>
      </c>
      <c r="H1319">
        <f t="shared" ca="1" si="63"/>
        <v>175.67305201313414</v>
      </c>
      <c r="J1319">
        <f ca="1">Table5[[#This Row],[Apply Oven Model On Half Of Machine 1 And Half Of Machine 2]]+NORMINV(RAND(),0,Oven!$G$22)</f>
        <v>175.41107484034168</v>
      </c>
      <c r="L1319" s="11">
        <f t="shared" ca="1" si="62"/>
        <v>272.95001042121447</v>
      </c>
      <c r="M1319">
        <f ca="1">Table5[[#This Row],[Apply Oven Model On Half Of Machine 1 And Half Of Machine 2]]+NORMINV(RAND(),0,Oven!$G$22)</f>
        <v>169.03086283762553</v>
      </c>
    </row>
    <row r="1320" spans="1:13" x14ac:dyDescent="0.25">
      <c r="A1320">
        <v>1315</v>
      </c>
      <c r="B1320">
        <f t="shared" ca="1" si="61"/>
        <v>236.86990319702383</v>
      </c>
      <c r="C1320">
        <f ca="1">(1.247 * Table4[[#This Row],[Simulated Live Weights]] ) + 33.009</f>
        <v>328.38576928668874</v>
      </c>
      <c r="D1320">
        <f ca="1">(1.3932*Table4[[#This Row],[Simulated Live Weights]])+5.316</f>
        <v>335.32314913409357</v>
      </c>
      <c r="E1320">
        <f ca="1">Table4[[#This Row],[Apply Machine 1 Model]]+NORMINV(RAND(),0,'Machine 1'!$G$22)</f>
        <v>323.4234242664773</v>
      </c>
      <c r="F1320">
        <f ca="1">Table4[[#This Row],[Simulated Live Weights]]+NORMINV(RAND(),0,'Machine 2'!$G$22)</f>
        <v>249.8024803166046</v>
      </c>
      <c r="H1320">
        <f t="shared" ca="1" si="63"/>
        <v>182.70444301620529</v>
      </c>
      <c r="J1320">
        <f ca="1">Table5[[#This Row],[Apply Oven Model On Half Of Machine 1 And Half Of Machine 2]]+NORMINV(RAND(),0,Oven!$G$22)</f>
        <v>175.99901001425505</v>
      </c>
      <c r="L1320" s="10">
        <f t="shared" ca="1" si="62"/>
        <v>225.8364715017679</v>
      </c>
      <c r="M1320">
        <f ca="1">Table5[[#This Row],[Apply Oven Model On Half Of Machine 1 And Half Of Machine 2]]+NORMINV(RAND(),0,Oven!$G$22)</f>
        <v>183.20697483623104</v>
      </c>
    </row>
    <row r="1321" spans="1:13" x14ac:dyDescent="0.25">
      <c r="A1321">
        <v>1316</v>
      </c>
      <c r="B1321">
        <f t="shared" ca="1" si="61"/>
        <v>271.12693080381109</v>
      </c>
      <c r="C1321">
        <f ca="1">(1.247 * Table4[[#This Row],[Simulated Live Weights]] ) + 33.009</f>
        <v>371.10428271235247</v>
      </c>
      <c r="D1321">
        <f ca="1">(1.3932*Table4[[#This Row],[Simulated Live Weights]])+5.316</f>
        <v>383.05003999586961</v>
      </c>
      <c r="E1321">
        <f ca="1">Table4[[#This Row],[Apply Machine 1 Model]]+NORMINV(RAND(),0,'Machine 1'!$G$22)</f>
        <v>375.32798070352436</v>
      </c>
      <c r="F1321">
        <f ca="1">Table4[[#This Row],[Simulated Live Weights]]+NORMINV(RAND(),0,'Machine 2'!$G$22)</f>
        <v>271.44986871720783</v>
      </c>
      <c r="H1321">
        <f t="shared" ca="1" si="63"/>
        <v>178.77098147885704</v>
      </c>
      <c r="J1321">
        <f ca="1">Table5[[#This Row],[Apply Oven Model On Half Of Machine 1 And Half Of Machine 2]]+NORMINV(RAND(),0,Oven!$G$22)</f>
        <v>182.87841705995967</v>
      </c>
      <c r="L1321" s="11">
        <f t="shared" ca="1" si="62"/>
        <v>274.20357710242013</v>
      </c>
      <c r="M1321">
        <f ca="1">Table5[[#This Row],[Apply Oven Model On Half Of Machine 1 And Half Of Machine 2]]+NORMINV(RAND(),0,Oven!$G$22)</f>
        <v>175.32281148498814</v>
      </c>
    </row>
    <row r="1322" spans="1:13" x14ac:dyDescent="0.25">
      <c r="A1322">
        <v>1317</v>
      </c>
      <c r="B1322">
        <f t="shared" ca="1" si="61"/>
        <v>227.80704064507077</v>
      </c>
      <c r="C1322">
        <f ca="1">(1.247 * Table4[[#This Row],[Simulated Live Weights]] ) + 33.009</f>
        <v>317.0843796844033</v>
      </c>
      <c r="D1322">
        <f ca="1">(1.3932*Table4[[#This Row],[Simulated Live Weights]])+5.316</f>
        <v>322.69676902671256</v>
      </c>
      <c r="E1322">
        <f ca="1">Table4[[#This Row],[Apply Machine 1 Model]]+NORMINV(RAND(),0,'Machine 1'!$G$22)</f>
        <v>318.49886346766272</v>
      </c>
      <c r="F1322">
        <f ca="1">Table4[[#This Row],[Simulated Live Weights]]+NORMINV(RAND(),0,'Machine 2'!$G$22)</f>
        <v>224.39796978294603</v>
      </c>
      <c r="H1322">
        <f t="shared" ca="1" si="63"/>
        <v>175.80722578677373</v>
      </c>
      <c r="J1322">
        <f ca="1">Table5[[#This Row],[Apply Oven Model On Half Of Machine 1 And Half Of Machine 2]]+NORMINV(RAND(),0,Oven!$G$22)</f>
        <v>177.51860076743162</v>
      </c>
      <c r="L1322" s="10">
        <f t="shared" ca="1" si="62"/>
        <v>217.50478349009478</v>
      </c>
      <c r="M1322">
        <f ca="1">Table5[[#This Row],[Apply Oven Model On Half Of Machine 1 And Half Of Machine 2]]+NORMINV(RAND(),0,Oven!$G$22)</f>
        <v>177.81601515428085</v>
      </c>
    </row>
    <row r="1323" spans="1:13" x14ac:dyDescent="0.25">
      <c r="A1323">
        <v>1318</v>
      </c>
      <c r="B1323">
        <f t="shared" ca="1" si="61"/>
        <v>196.10159170419149</v>
      </c>
      <c r="C1323">
        <f ca="1">(1.247 * Table4[[#This Row],[Simulated Live Weights]] ) + 33.009</f>
        <v>277.54768485512682</v>
      </c>
      <c r="D1323">
        <f ca="1">(1.3932*Table4[[#This Row],[Simulated Live Weights]])+5.316</f>
        <v>278.52473756227954</v>
      </c>
      <c r="E1323">
        <f ca="1">Table4[[#This Row],[Apply Machine 1 Model]]+NORMINV(RAND(),0,'Machine 1'!$G$22)</f>
        <v>280.81392997618173</v>
      </c>
      <c r="F1323">
        <f ca="1">Table4[[#This Row],[Simulated Live Weights]]+NORMINV(RAND(),0,'Machine 2'!$G$22)</f>
        <v>194.67582408018424</v>
      </c>
      <c r="H1323">
        <f t="shared" ca="1" si="63"/>
        <v>181.56749689573951</v>
      </c>
      <c r="J1323">
        <f ca="1">Table5[[#This Row],[Apply Oven Model On Half Of Machine 1 And Half Of Machine 2]]+NORMINV(RAND(),0,Oven!$G$22)</f>
        <v>177.96444363476613</v>
      </c>
      <c r="L1323" s="11">
        <f t="shared" ca="1" si="62"/>
        <v>271.28944112271375</v>
      </c>
      <c r="M1323">
        <f ca="1">Table5[[#This Row],[Apply Oven Model On Half Of Machine 1 And Half Of Machine 2]]+NORMINV(RAND(),0,Oven!$G$22)</f>
        <v>176.12013248963842</v>
      </c>
    </row>
    <row r="1324" spans="1:13" x14ac:dyDescent="0.25">
      <c r="A1324">
        <v>1319</v>
      </c>
      <c r="B1324">
        <f t="shared" ca="1" si="61"/>
        <v>236.78663616693214</v>
      </c>
      <c r="C1324">
        <f ca="1">(1.247 * Table4[[#This Row],[Simulated Live Weights]] ) + 33.009</f>
        <v>328.28193530016443</v>
      </c>
      <c r="D1324">
        <f ca="1">(1.3932*Table4[[#This Row],[Simulated Live Weights]])+5.316</f>
        <v>335.20714150776985</v>
      </c>
      <c r="E1324">
        <f ca="1">Table4[[#This Row],[Apply Machine 1 Model]]+NORMINV(RAND(),0,'Machine 1'!$G$22)</f>
        <v>316.16298740849891</v>
      </c>
      <c r="F1324">
        <f ca="1">Table4[[#This Row],[Simulated Live Weights]]+NORMINV(RAND(),0,'Machine 2'!$G$22)</f>
        <v>229.93737429533971</v>
      </c>
      <c r="H1324">
        <f t="shared" ca="1" si="63"/>
        <v>176.52139895108695</v>
      </c>
      <c r="J1324">
        <f ca="1">Table5[[#This Row],[Apply Oven Model On Half Of Machine 1 And Half Of Machine 2]]+NORMINV(RAND(),0,Oven!$G$22)</f>
        <v>185.55570982916461</v>
      </c>
      <c r="L1324" s="10">
        <f t="shared" ca="1" si="62"/>
        <v>237.42205304656216</v>
      </c>
      <c r="M1324">
        <f ca="1">Table5[[#This Row],[Apply Oven Model On Half Of Machine 1 And Half Of Machine 2]]+NORMINV(RAND(),0,Oven!$G$22)</f>
        <v>175.59861199977044</v>
      </c>
    </row>
    <row r="1325" spans="1:13" x14ac:dyDescent="0.25">
      <c r="A1325">
        <v>1320</v>
      </c>
      <c r="B1325">
        <f t="shared" ca="1" si="61"/>
        <v>231.22802448019885</v>
      </c>
      <c r="C1325">
        <f ca="1">(1.247 * Table4[[#This Row],[Simulated Live Weights]] ) + 33.009</f>
        <v>321.35034652680804</v>
      </c>
      <c r="D1325">
        <f ca="1">(1.3932*Table4[[#This Row],[Simulated Live Weights]])+5.316</f>
        <v>327.462883705813</v>
      </c>
      <c r="E1325">
        <f ca="1">Table4[[#This Row],[Apply Machine 1 Model]]+NORMINV(RAND(),0,'Machine 1'!$G$22)</f>
        <v>327.61768799421412</v>
      </c>
      <c r="F1325">
        <f ca="1">Table4[[#This Row],[Simulated Live Weights]]+NORMINV(RAND(),0,'Machine 2'!$G$22)</f>
        <v>238.95115607400984</v>
      </c>
      <c r="H1325">
        <f t="shared" ca="1" si="63"/>
        <v>182.72556865354369</v>
      </c>
      <c r="J1325">
        <f ca="1">Table5[[#This Row],[Apply Oven Model On Half Of Machine 1 And Half Of Machine 2]]+NORMINV(RAND(),0,Oven!$G$22)</f>
        <v>182.31685333647724</v>
      </c>
      <c r="L1325" s="11">
        <f t="shared" ca="1" si="62"/>
        <v>242.39707543527661</v>
      </c>
      <c r="M1325">
        <f ca="1">Table5[[#This Row],[Apply Oven Model On Half Of Machine 1 And Half Of Machine 2]]+NORMINV(RAND(),0,Oven!$G$22)</f>
        <v>193.33247843800947</v>
      </c>
    </row>
    <row r="1326" spans="1:13" x14ac:dyDescent="0.25">
      <c r="A1326">
        <v>1321</v>
      </c>
      <c r="B1326">
        <f t="shared" ca="1" si="61"/>
        <v>263.55056150303346</v>
      </c>
      <c r="C1326">
        <f ca="1">(1.247 * Table4[[#This Row],[Simulated Live Weights]] ) + 33.009</f>
        <v>361.65655019428277</v>
      </c>
      <c r="D1326">
        <f ca="1">(1.3932*Table4[[#This Row],[Simulated Live Weights]])+5.316</f>
        <v>372.49464228602619</v>
      </c>
      <c r="E1326">
        <f ca="1">Table4[[#This Row],[Apply Machine 1 Model]]+NORMINV(RAND(),0,'Machine 1'!$G$22)</f>
        <v>359.09954932570918</v>
      </c>
      <c r="F1326">
        <f ca="1">Table4[[#This Row],[Simulated Live Weights]]+NORMINV(RAND(),0,'Machine 2'!$G$22)</f>
        <v>267.63640349958615</v>
      </c>
      <c r="H1326">
        <f t="shared" ca="1" si="63"/>
        <v>181.50695721326386</v>
      </c>
      <c r="J1326">
        <f ca="1">Table5[[#This Row],[Apply Oven Model On Half Of Machine 1 And Half Of Machine 2]]+NORMINV(RAND(),0,Oven!$G$22)</f>
        <v>188.02070397651573</v>
      </c>
      <c r="L1326" s="10">
        <f t="shared" ca="1" si="62"/>
        <v>254.43419987963301</v>
      </c>
      <c r="M1326">
        <f ca="1">Table5[[#This Row],[Apply Oven Model On Half Of Machine 1 And Half Of Machine 2]]+NORMINV(RAND(),0,Oven!$G$22)</f>
        <v>174.94637303720398</v>
      </c>
    </row>
    <row r="1327" spans="1:13" x14ac:dyDescent="0.25">
      <c r="A1327">
        <v>1322</v>
      </c>
      <c r="B1327">
        <f t="shared" ca="1" si="61"/>
        <v>268.05109314351364</v>
      </c>
      <c r="C1327">
        <f ca="1">(1.247 * Table4[[#This Row],[Simulated Live Weights]] ) + 33.009</f>
        <v>367.26871314996157</v>
      </c>
      <c r="D1327">
        <f ca="1">(1.3932*Table4[[#This Row],[Simulated Live Weights]])+5.316</f>
        <v>378.76478296754317</v>
      </c>
      <c r="E1327">
        <f ca="1">Table4[[#This Row],[Apply Machine 1 Model]]+NORMINV(RAND(),0,'Machine 1'!$G$22)</f>
        <v>361.29115587697117</v>
      </c>
      <c r="F1327">
        <f ca="1">Table4[[#This Row],[Simulated Live Weights]]+NORMINV(RAND(),0,'Machine 2'!$G$22)</f>
        <v>267.34666962557151</v>
      </c>
      <c r="H1327">
        <f t="shared" ca="1" si="63"/>
        <v>179.82190838872222</v>
      </c>
      <c r="J1327">
        <f ca="1">Table5[[#This Row],[Apply Oven Model On Half Of Machine 1 And Half Of Machine 2]]+NORMINV(RAND(),0,Oven!$G$22)</f>
        <v>182.15955262407797</v>
      </c>
      <c r="L1327" s="11">
        <f t="shared" ca="1" si="62"/>
        <v>231.06912450796648</v>
      </c>
      <c r="M1327">
        <f ca="1">Table5[[#This Row],[Apply Oven Model On Half Of Machine 1 And Half Of Machine 2]]+NORMINV(RAND(),0,Oven!$G$22)</f>
        <v>178.92908798579367</v>
      </c>
    </row>
    <row r="1328" spans="1:13" x14ac:dyDescent="0.25">
      <c r="A1328">
        <v>1323</v>
      </c>
      <c r="B1328">
        <f t="shared" ca="1" si="61"/>
        <v>258.49339676375683</v>
      </c>
      <c r="C1328">
        <f ca="1">(1.247 * Table4[[#This Row],[Simulated Live Weights]] ) + 33.009</f>
        <v>355.35026576440481</v>
      </c>
      <c r="D1328">
        <f ca="1">(1.3932*Table4[[#This Row],[Simulated Live Weights]])+5.316</f>
        <v>365.44900037126598</v>
      </c>
      <c r="E1328">
        <f ca="1">Table4[[#This Row],[Apply Machine 1 Model]]+NORMINV(RAND(),0,'Machine 1'!$G$22)</f>
        <v>348.10338854671909</v>
      </c>
      <c r="F1328">
        <f ca="1">Table4[[#This Row],[Simulated Live Weights]]+NORMINV(RAND(),0,'Machine 2'!$G$22)</f>
        <v>240.39267734465272</v>
      </c>
      <c r="H1328">
        <f t="shared" ca="1" si="63"/>
        <v>175.90246943117154</v>
      </c>
      <c r="J1328">
        <f ca="1">Table5[[#This Row],[Apply Oven Model On Half Of Machine 1 And Half Of Machine 2]]+NORMINV(RAND(),0,Oven!$G$22)</f>
        <v>168.71384965629886</v>
      </c>
      <c r="L1328" s="10">
        <f t="shared" ca="1" si="62"/>
        <v>243.00582405417757</v>
      </c>
      <c r="M1328">
        <f ca="1">Table5[[#This Row],[Apply Oven Model On Half Of Machine 1 And Half Of Machine 2]]+NORMINV(RAND(),0,Oven!$G$22)</f>
        <v>179.81506594224712</v>
      </c>
    </row>
    <row r="1329" spans="1:6" x14ac:dyDescent="0.25">
      <c r="A1329">
        <v>1324</v>
      </c>
      <c r="B1329">
        <f t="shared" ca="1" si="61"/>
        <v>234.48552475011101</v>
      </c>
      <c r="C1329">
        <f ca="1">(1.247 * Table4[[#This Row],[Simulated Live Weights]] ) + 33.009</f>
        <v>325.41244936338848</v>
      </c>
      <c r="D1329">
        <f ca="1">(1.3932*Table4[[#This Row],[Simulated Live Weights]])+5.316</f>
        <v>332.00123308185465</v>
      </c>
      <c r="E1329">
        <f ca="1">Table4[[#This Row],[Apply Machine 1 Model]]+NORMINV(RAND(),0,'Machine 1'!$G$22)</f>
        <v>332.64502432510062</v>
      </c>
      <c r="F1329">
        <f ca="1">Table4[[#This Row],[Simulated Live Weights]]+NORMINV(RAND(),0,'Machine 2'!$G$22)</f>
        <v>233.62585911802475</v>
      </c>
    </row>
    <row r="1330" spans="1:6" x14ac:dyDescent="0.25">
      <c r="A1330">
        <v>1325</v>
      </c>
      <c r="B1330">
        <f t="shared" ca="1" si="61"/>
        <v>248.45960990823968</v>
      </c>
      <c r="C1330">
        <f ca="1">(1.247 * Table4[[#This Row],[Simulated Live Weights]] ) + 33.009</f>
        <v>342.83813355557493</v>
      </c>
      <c r="D1330">
        <f ca="1">(1.3932*Table4[[#This Row],[Simulated Live Weights]])+5.316</f>
        <v>351.46992852415951</v>
      </c>
      <c r="E1330">
        <f ca="1">Table4[[#This Row],[Apply Machine 1 Model]]+NORMINV(RAND(),0,'Machine 1'!$G$22)</f>
        <v>338.87519443947724</v>
      </c>
      <c r="F1330">
        <f ca="1">Table4[[#This Row],[Simulated Live Weights]]+NORMINV(RAND(),0,'Machine 2'!$G$22)</f>
        <v>246.85552048006679</v>
      </c>
    </row>
    <row r="1331" spans="1:6" x14ac:dyDescent="0.25">
      <c r="A1331">
        <v>1326</v>
      </c>
      <c r="B1331">
        <f t="shared" ca="1" si="61"/>
        <v>239.03640791535435</v>
      </c>
      <c r="C1331">
        <f ca="1">(1.247 * Table4[[#This Row],[Simulated Live Weights]] ) + 33.009</f>
        <v>331.08740067044693</v>
      </c>
      <c r="D1331">
        <f ca="1">(1.3932*Table4[[#This Row],[Simulated Live Weights]])+5.316</f>
        <v>338.34152350767164</v>
      </c>
      <c r="E1331">
        <f ca="1">Table4[[#This Row],[Apply Machine 1 Model]]+NORMINV(RAND(),0,'Machine 1'!$G$22)</f>
        <v>320.79059801590478</v>
      </c>
      <c r="F1331">
        <f ca="1">Table4[[#This Row],[Simulated Live Weights]]+NORMINV(RAND(),0,'Machine 2'!$G$22)</f>
        <v>236.90029815952005</v>
      </c>
    </row>
    <row r="1332" spans="1:6" x14ac:dyDescent="0.25">
      <c r="A1332">
        <v>1327</v>
      </c>
      <c r="B1332">
        <f t="shared" ca="1" si="61"/>
        <v>213.09702767558741</v>
      </c>
      <c r="C1332">
        <f ca="1">(1.247 * Table4[[#This Row],[Simulated Live Weights]] ) + 33.009</f>
        <v>298.74099351145753</v>
      </c>
      <c r="D1332">
        <f ca="1">(1.3932*Table4[[#This Row],[Simulated Live Weights]])+5.316</f>
        <v>302.20277895762837</v>
      </c>
      <c r="E1332">
        <f ca="1">Table4[[#This Row],[Apply Machine 1 Model]]+NORMINV(RAND(),0,'Machine 1'!$G$22)</f>
        <v>304.73218950711828</v>
      </c>
      <c r="F1332">
        <f ca="1">Table4[[#This Row],[Simulated Live Weights]]+NORMINV(RAND(),0,'Machine 2'!$G$22)</f>
        <v>219.10642677551255</v>
      </c>
    </row>
    <row r="1333" spans="1:6" x14ac:dyDescent="0.25">
      <c r="A1333">
        <v>1328</v>
      </c>
      <c r="B1333">
        <f t="shared" ca="1" si="61"/>
        <v>268.59306689981037</v>
      </c>
      <c r="C1333">
        <f ca="1">(1.247 * Table4[[#This Row],[Simulated Live Weights]] ) + 33.009</f>
        <v>367.9445544240636</v>
      </c>
      <c r="D1333">
        <f ca="1">(1.3932*Table4[[#This Row],[Simulated Live Weights]])+5.316</f>
        <v>379.51986080481578</v>
      </c>
      <c r="E1333">
        <f ca="1">Table4[[#This Row],[Apply Machine 1 Model]]+NORMINV(RAND(),0,'Machine 1'!$G$22)</f>
        <v>369.93567380303568</v>
      </c>
      <c r="F1333">
        <f ca="1">Table4[[#This Row],[Simulated Live Weights]]+NORMINV(RAND(),0,'Machine 2'!$G$22)</f>
        <v>266.17930854538378</v>
      </c>
    </row>
    <row r="1334" spans="1:6" x14ac:dyDescent="0.25">
      <c r="A1334">
        <v>1329</v>
      </c>
      <c r="B1334">
        <f t="shared" ca="1" si="61"/>
        <v>204.79806341311183</v>
      </c>
      <c r="C1334">
        <f ca="1">(1.247 * Table4[[#This Row],[Simulated Live Weights]] ) + 33.009</f>
        <v>288.3921850761505</v>
      </c>
      <c r="D1334">
        <f ca="1">(1.3932*Table4[[#This Row],[Simulated Live Weights]])+5.316</f>
        <v>290.64066194714741</v>
      </c>
      <c r="E1334">
        <f ca="1">Table4[[#This Row],[Apply Machine 1 Model]]+NORMINV(RAND(),0,'Machine 1'!$G$22)</f>
        <v>284.88342460676097</v>
      </c>
      <c r="F1334">
        <f ca="1">Table4[[#This Row],[Simulated Live Weights]]+NORMINV(RAND(),0,'Machine 2'!$G$22)</f>
        <v>206.13178774692167</v>
      </c>
    </row>
    <row r="1335" spans="1:6" x14ac:dyDescent="0.25">
      <c r="A1335">
        <v>1330</v>
      </c>
      <c r="B1335">
        <f t="shared" ca="1" si="61"/>
        <v>310.87639990998667</v>
      </c>
      <c r="C1335">
        <f ca="1">(1.247 * Table4[[#This Row],[Simulated Live Weights]] ) + 33.009</f>
        <v>420.67187068775343</v>
      </c>
      <c r="D1335">
        <f ca="1">(1.3932*Table4[[#This Row],[Simulated Live Weights]])+5.316</f>
        <v>438.42900035459343</v>
      </c>
      <c r="E1335">
        <f ca="1">Table4[[#This Row],[Apply Machine 1 Model]]+NORMINV(RAND(),0,'Machine 1'!$G$22)</f>
        <v>421.66066540980933</v>
      </c>
      <c r="F1335">
        <f ca="1">Table4[[#This Row],[Simulated Live Weights]]+NORMINV(RAND(),0,'Machine 2'!$G$22)</f>
        <v>310.48781012563262</v>
      </c>
    </row>
    <row r="1336" spans="1:6" x14ac:dyDescent="0.25">
      <c r="A1336">
        <v>1331</v>
      </c>
      <c r="B1336">
        <f t="shared" ca="1" si="61"/>
        <v>276.80197186960032</v>
      </c>
      <c r="C1336">
        <f ca="1">(1.247 * Table4[[#This Row],[Simulated Live Weights]] ) + 33.009</f>
        <v>378.18105892139164</v>
      </c>
      <c r="D1336">
        <f ca="1">(1.3932*Table4[[#This Row],[Simulated Live Weights]])+5.316</f>
        <v>390.95650720872715</v>
      </c>
      <c r="E1336">
        <f ca="1">Table4[[#This Row],[Apply Machine 1 Model]]+NORMINV(RAND(),0,'Machine 1'!$G$22)</f>
        <v>373.73441100652133</v>
      </c>
      <c r="F1336">
        <f ca="1">Table4[[#This Row],[Simulated Live Weights]]+NORMINV(RAND(),0,'Machine 2'!$G$22)</f>
        <v>280.50659013953589</v>
      </c>
    </row>
    <row r="1337" spans="1:6" x14ac:dyDescent="0.25">
      <c r="A1337">
        <v>1332</v>
      </c>
      <c r="B1337">
        <f t="shared" ca="1" si="61"/>
        <v>258.10001306233249</v>
      </c>
      <c r="C1337">
        <f ca="1">(1.247 * Table4[[#This Row],[Simulated Live Weights]] ) + 33.009</f>
        <v>354.85971628872863</v>
      </c>
      <c r="D1337">
        <f ca="1">(1.3932*Table4[[#This Row],[Simulated Live Weights]])+5.316</f>
        <v>364.90093819844162</v>
      </c>
      <c r="E1337">
        <f ca="1">Table4[[#This Row],[Apply Machine 1 Model]]+NORMINV(RAND(),0,'Machine 1'!$G$22)</f>
        <v>347.00714056538726</v>
      </c>
      <c r="F1337">
        <f ca="1">Table4[[#This Row],[Simulated Live Weights]]+NORMINV(RAND(),0,'Machine 2'!$G$22)</f>
        <v>259.10615736098623</v>
      </c>
    </row>
    <row r="1338" spans="1:6" x14ac:dyDescent="0.25">
      <c r="A1338">
        <v>1333</v>
      </c>
      <c r="B1338">
        <f t="shared" ca="1" si="61"/>
        <v>222.15136556222114</v>
      </c>
      <c r="C1338">
        <f ca="1">(1.247 * Table4[[#This Row],[Simulated Live Weights]] ) + 33.009</f>
        <v>310.03175285608978</v>
      </c>
      <c r="D1338">
        <f ca="1">(1.3932*Table4[[#This Row],[Simulated Live Weights]])+5.316</f>
        <v>314.81728250128646</v>
      </c>
      <c r="E1338">
        <f ca="1">Table4[[#This Row],[Apply Machine 1 Model]]+NORMINV(RAND(),0,'Machine 1'!$G$22)</f>
        <v>305.54313216196346</v>
      </c>
      <c r="F1338">
        <f ca="1">Table4[[#This Row],[Simulated Live Weights]]+NORMINV(RAND(),0,'Machine 2'!$G$22)</f>
        <v>223.17526368154884</v>
      </c>
    </row>
    <row r="1339" spans="1:6" x14ac:dyDescent="0.25">
      <c r="A1339">
        <v>1334</v>
      </c>
      <c r="B1339">
        <f t="shared" ca="1" si="61"/>
        <v>255.40070447758919</v>
      </c>
      <c r="C1339">
        <f ca="1">(1.247 * Table4[[#This Row],[Simulated Live Weights]] ) + 33.009</f>
        <v>351.49367848355377</v>
      </c>
      <c r="D1339">
        <f ca="1">(1.3932*Table4[[#This Row],[Simulated Live Weights]])+5.316</f>
        <v>361.14026147817725</v>
      </c>
      <c r="E1339">
        <f ca="1">Table4[[#This Row],[Apply Machine 1 Model]]+NORMINV(RAND(),0,'Machine 1'!$G$22)</f>
        <v>357.57804046405784</v>
      </c>
      <c r="F1339">
        <f ca="1">Table4[[#This Row],[Simulated Live Weights]]+NORMINV(RAND(),0,'Machine 2'!$G$22)</f>
        <v>249.65435350867642</v>
      </c>
    </row>
    <row r="1340" spans="1:6" x14ac:dyDescent="0.25">
      <c r="A1340">
        <v>1335</v>
      </c>
      <c r="B1340">
        <f t="shared" ca="1" si="61"/>
        <v>233.70261792578862</v>
      </c>
      <c r="C1340">
        <f ca="1">(1.247 * Table4[[#This Row],[Simulated Live Weights]] ) + 33.009</f>
        <v>324.43616455345847</v>
      </c>
      <c r="D1340">
        <f ca="1">(1.3932*Table4[[#This Row],[Simulated Live Weights]])+5.316</f>
        <v>330.91048729420868</v>
      </c>
      <c r="E1340">
        <f ca="1">Table4[[#This Row],[Apply Machine 1 Model]]+NORMINV(RAND(),0,'Machine 1'!$G$22)</f>
        <v>333.02085101015456</v>
      </c>
      <c r="F1340">
        <f ca="1">Table4[[#This Row],[Simulated Live Weights]]+NORMINV(RAND(),0,'Machine 2'!$G$22)</f>
        <v>236.07214639574065</v>
      </c>
    </row>
    <row r="1341" spans="1:6" x14ac:dyDescent="0.25">
      <c r="A1341">
        <v>1336</v>
      </c>
      <c r="B1341">
        <f t="shared" ca="1" si="61"/>
        <v>268.60896191915629</v>
      </c>
      <c r="C1341">
        <f ca="1">(1.247 * Table4[[#This Row],[Simulated Live Weights]] ) + 33.009</f>
        <v>367.96437551318792</v>
      </c>
      <c r="D1341">
        <f ca="1">(1.3932*Table4[[#This Row],[Simulated Live Weights]])+5.316</f>
        <v>379.54200574576851</v>
      </c>
      <c r="E1341">
        <f ca="1">Table4[[#This Row],[Apply Machine 1 Model]]+NORMINV(RAND(),0,'Machine 1'!$G$22)</f>
        <v>365.36075403931699</v>
      </c>
      <c r="F1341">
        <f ca="1">Table4[[#This Row],[Simulated Live Weights]]+NORMINV(RAND(),0,'Machine 2'!$G$22)</f>
        <v>262.68868569509709</v>
      </c>
    </row>
    <row r="1342" spans="1:6" x14ac:dyDescent="0.25">
      <c r="A1342">
        <v>1337</v>
      </c>
      <c r="B1342">
        <f t="shared" ca="1" si="61"/>
        <v>213.05268983696996</v>
      </c>
      <c r="C1342">
        <f ca="1">(1.247 * Table4[[#This Row],[Simulated Live Weights]] ) + 33.009</f>
        <v>298.6857042267016</v>
      </c>
      <c r="D1342">
        <f ca="1">(1.3932*Table4[[#This Row],[Simulated Live Weights]])+5.316</f>
        <v>302.14100748086651</v>
      </c>
      <c r="E1342">
        <f ca="1">Table4[[#This Row],[Apply Machine 1 Model]]+NORMINV(RAND(),0,'Machine 1'!$G$22)</f>
        <v>302.2054528076622</v>
      </c>
      <c r="F1342">
        <f ca="1">Table4[[#This Row],[Simulated Live Weights]]+NORMINV(RAND(),0,'Machine 2'!$G$22)</f>
        <v>215.65590708297012</v>
      </c>
    </row>
    <row r="1343" spans="1:6" x14ac:dyDescent="0.25">
      <c r="A1343">
        <v>1338</v>
      </c>
      <c r="B1343">
        <f t="shared" ca="1" si="61"/>
        <v>267.6927860055128</v>
      </c>
      <c r="C1343">
        <f ca="1">(1.247 * Table4[[#This Row],[Simulated Live Weights]] ) + 33.009</f>
        <v>366.82190414887452</v>
      </c>
      <c r="D1343">
        <f ca="1">(1.3932*Table4[[#This Row],[Simulated Live Weights]])+5.316</f>
        <v>378.26558946288043</v>
      </c>
      <c r="E1343">
        <f ca="1">Table4[[#This Row],[Apply Machine 1 Model]]+NORMINV(RAND(),0,'Machine 1'!$G$22)</f>
        <v>373.67272608291466</v>
      </c>
      <c r="F1343">
        <f ca="1">Table4[[#This Row],[Simulated Live Weights]]+NORMINV(RAND(),0,'Machine 2'!$G$22)</f>
        <v>272.57805799169182</v>
      </c>
    </row>
    <row r="1344" spans="1:6" x14ac:dyDescent="0.25">
      <c r="A1344">
        <v>1339</v>
      </c>
      <c r="B1344">
        <f t="shared" ca="1" si="61"/>
        <v>256.87002909599175</v>
      </c>
      <c r="C1344">
        <f ca="1">(1.247 * Table4[[#This Row],[Simulated Live Weights]] ) + 33.009</f>
        <v>353.32592628270174</v>
      </c>
      <c r="D1344">
        <f ca="1">(1.3932*Table4[[#This Row],[Simulated Live Weights]])+5.316</f>
        <v>363.1873245365357</v>
      </c>
      <c r="E1344">
        <f ca="1">Table4[[#This Row],[Apply Machine 1 Model]]+NORMINV(RAND(),0,'Machine 1'!$G$22)</f>
        <v>360.68167030637534</v>
      </c>
      <c r="F1344">
        <f ca="1">Table4[[#This Row],[Simulated Live Weights]]+NORMINV(RAND(),0,'Machine 2'!$G$22)</f>
        <v>250.80854248837915</v>
      </c>
    </row>
    <row r="1345" spans="1:6" x14ac:dyDescent="0.25">
      <c r="A1345">
        <v>1340</v>
      </c>
      <c r="B1345">
        <f t="shared" ca="1" si="61"/>
        <v>249.1748667367961</v>
      </c>
      <c r="C1345">
        <f ca="1">(1.247 * Table4[[#This Row],[Simulated Live Weights]] ) + 33.009</f>
        <v>343.73005882078479</v>
      </c>
      <c r="D1345">
        <f ca="1">(1.3932*Table4[[#This Row],[Simulated Live Weights]])+5.316</f>
        <v>352.46642433770432</v>
      </c>
      <c r="E1345">
        <f ca="1">Table4[[#This Row],[Apply Machine 1 Model]]+NORMINV(RAND(),0,'Machine 1'!$G$22)</f>
        <v>344.5259849198419</v>
      </c>
      <c r="F1345">
        <f ca="1">Table4[[#This Row],[Simulated Live Weights]]+NORMINV(RAND(),0,'Machine 2'!$G$22)</f>
        <v>242.27351593473483</v>
      </c>
    </row>
    <row r="1346" spans="1:6" x14ac:dyDescent="0.25">
      <c r="A1346">
        <v>1341</v>
      </c>
      <c r="B1346">
        <f t="shared" ca="1" si="61"/>
        <v>238.97820379686345</v>
      </c>
      <c r="C1346">
        <f ca="1">(1.247 * Table4[[#This Row],[Simulated Live Weights]] ) + 33.009</f>
        <v>331.01482013468876</v>
      </c>
      <c r="D1346">
        <f ca="1">(1.3932*Table4[[#This Row],[Simulated Live Weights]])+5.316</f>
        <v>338.26043352979013</v>
      </c>
      <c r="E1346">
        <f ca="1">Table4[[#This Row],[Apply Machine 1 Model]]+NORMINV(RAND(),0,'Machine 1'!$G$22)</f>
        <v>324.99408643422396</v>
      </c>
      <c r="F1346">
        <f ca="1">Table4[[#This Row],[Simulated Live Weights]]+NORMINV(RAND(),0,'Machine 2'!$G$22)</f>
        <v>240.00188669799607</v>
      </c>
    </row>
    <row r="1347" spans="1:6" x14ac:dyDescent="0.25">
      <c r="A1347">
        <v>1342</v>
      </c>
      <c r="B1347">
        <f t="shared" ca="1" si="61"/>
        <v>241.73138605523522</v>
      </c>
      <c r="C1347">
        <f ca="1">(1.247 * Table4[[#This Row],[Simulated Live Weights]] ) + 33.009</f>
        <v>334.44803841087838</v>
      </c>
      <c r="D1347">
        <f ca="1">(1.3932*Table4[[#This Row],[Simulated Live Weights]])+5.316</f>
        <v>342.0961670521537</v>
      </c>
      <c r="E1347">
        <f ca="1">Table4[[#This Row],[Apply Machine 1 Model]]+NORMINV(RAND(),0,'Machine 1'!$G$22)</f>
        <v>329.96525618623571</v>
      </c>
      <c r="F1347">
        <f ca="1">Table4[[#This Row],[Simulated Live Weights]]+NORMINV(RAND(),0,'Machine 2'!$G$22)</f>
        <v>235.93940020221001</v>
      </c>
    </row>
    <row r="1348" spans="1:6" x14ac:dyDescent="0.25">
      <c r="A1348">
        <v>1343</v>
      </c>
      <c r="B1348">
        <f t="shared" ca="1" si="61"/>
        <v>266.41267196661295</v>
      </c>
      <c r="C1348">
        <f ca="1">(1.247 * Table4[[#This Row],[Simulated Live Weights]] ) + 33.009</f>
        <v>365.22560194236638</v>
      </c>
      <c r="D1348">
        <f ca="1">(1.3932*Table4[[#This Row],[Simulated Live Weights]])+5.316</f>
        <v>376.48213458388511</v>
      </c>
      <c r="E1348">
        <f ca="1">Table4[[#This Row],[Apply Machine 1 Model]]+NORMINV(RAND(),0,'Machine 1'!$G$22)</f>
        <v>368.96823823123043</v>
      </c>
      <c r="F1348">
        <f ca="1">Table4[[#This Row],[Simulated Live Weights]]+NORMINV(RAND(),0,'Machine 2'!$G$22)</f>
        <v>263.76080480650518</v>
      </c>
    </row>
    <row r="1349" spans="1:6" x14ac:dyDescent="0.25">
      <c r="A1349">
        <v>1344</v>
      </c>
      <c r="B1349">
        <f t="shared" ca="1" si="61"/>
        <v>283.8167858994301</v>
      </c>
      <c r="C1349">
        <f ca="1">(1.247 * Table4[[#This Row],[Simulated Live Weights]] ) + 33.009</f>
        <v>386.92853201658937</v>
      </c>
      <c r="D1349">
        <f ca="1">(1.3932*Table4[[#This Row],[Simulated Live Weights]])+5.316</f>
        <v>400.72954611508601</v>
      </c>
      <c r="E1349">
        <f ca="1">Table4[[#This Row],[Apply Machine 1 Model]]+NORMINV(RAND(),0,'Machine 1'!$G$22)</f>
        <v>387.45585998043305</v>
      </c>
      <c r="F1349">
        <f ca="1">Table4[[#This Row],[Simulated Live Weights]]+NORMINV(RAND(),0,'Machine 2'!$G$22)</f>
        <v>285.21396656667497</v>
      </c>
    </row>
    <row r="1350" spans="1:6" x14ac:dyDescent="0.25">
      <c r="A1350">
        <v>1345</v>
      </c>
      <c r="B1350">
        <f t="shared" ref="B1350:B1413" ca="1" si="64">NORMINV(RAND(),$E$2,$E$3)</f>
        <v>271.26492935969264</v>
      </c>
      <c r="C1350">
        <f ca="1">(1.247 * Table4[[#This Row],[Simulated Live Weights]] ) + 33.009</f>
        <v>371.2763669115368</v>
      </c>
      <c r="D1350">
        <f ca="1">(1.3932*Table4[[#This Row],[Simulated Live Weights]])+5.316</f>
        <v>383.24229958392374</v>
      </c>
      <c r="E1350">
        <f ca="1">Table4[[#This Row],[Apply Machine 1 Model]]+NORMINV(RAND(),0,'Machine 1'!$G$22)</f>
        <v>376.28385679127098</v>
      </c>
      <c r="F1350">
        <f ca="1">Table4[[#This Row],[Simulated Live Weights]]+NORMINV(RAND(),0,'Machine 2'!$G$22)</f>
        <v>267.6188967656513</v>
      </c>
    </row>
    <row r="1351" spans="1:6" x14ac:dyDescent="0.25">
      <c r="A1351">
        <v>1346</v>
      </c>
      <c r="B1351">
        <f t="shared" ca="1" si="64"/>
        <v>260.19108797643929</v>
      </c>
      <c r="C1351">
        <f ca="1">(1.247 * Table4[[#This Row],[Simulated Live Weights]] ) + 33.009</f>
        <v>357.46728670661986</v>
      </c>
      <c r="D1351">
        <f ca="1">(1.3932*Table4[[#This Row],[Simulated Live Weights]])+5.316</f>
        <v>367.81422376877521</v>
      </c>
      <c r="E1351">
        <f ca="1">Table4[[#This Row],[Apply Machine 1 Model]]+NORMINV(RAND(),0,'Machine 1'!$G$22)</f>
        <v>358.86098282900286</v>
      </c>
      <c r="F1351">
        <f ca="1">Table4[[#This Row],[Simulated Live Weights]]+NORMINV(RAND(),0,'Machine 2'!$G$22)</f>
        <v>255.26182738167415</v>
      </c>
    </row>
    <row r="1352" spans="1:6" x14ac:dyDescent="0.25">
      <c r="A1352">
        <v>1347</v>
      </c>
      <c r="B1352">
        <f t="shared" ca="1" si="64"/>
        <v>277.38732689336683</v>
      </c>
      <c r="C1352">
        <f ca="1">(1.247 * Table4[[#This Row],[Simulated Live Weights]] ) + 33.009</f>
        <v>378.91099663602847</v>
      </c>
      <c r="D1352">
        <f ca="1">(1.3932*Table4[[#This Row],[Simulated Live Weights]])+5.316</f>
        <v>391.77202382783867</v>
      </c>
      <c r="E1352">
        <f ca="1">Table4[[#This Row],[Apply Machine 1 Model]]+NORMINV(RAND(),0,'Machine 1'!$G$22)</f>
        <v>380.35645526520534</v>
      </c>
      <c r="F1352">
        <f ca="1">Table4[[#This Row],[Simulated Live Weights]]+NORMINV(RAND(),0,'Machine 2'!$G$22)</f>
        <v>286.64691488223616</v>
      </c>
    </row>
    <row r="1353" spans="1:6" x14ac:dyDescent="0.25">
      <c r="A1353">
        <v>1348</v>
      </c>
      <c r="B1353">
        <f t="shared" ca="1" si="64"/>
        <v>213.67548686808053</v>
      </c>
      <c r="C1353">
        <f ca="1">(1.247 * Table4[[#This Row],[Simulated Live Weights]] ) + 33.009</f>
        <v>299.46233212449647</v>
      </c>
      <c r="D1353">
        <f ca="1">(1.3932*Table4[[#This Row],[Simulated Live Weights]])+5.316</f>
        <v>303.00868830460973</v>
      </c>
      <c r="E1353">
        <f ca="1">Table4[[#This Row],[Apply Machine 1 Model]]+NORMINV(RAND(),0,'Machine 1'!$G$22)</f>
        <v>298.14422701591332</v>
      </c>
      <c r="F1353">
        <f ca="1">Table4[[#This Row],[Simulated Live Weights]]+NORMINV(RAND(),0,'Machine 2'!$G$22)</f>
        <v>216.71580187080764</v>
      </c>
    </row>
    <row r="1354" spans="1:6" x14ac:dyDescent="0.25">
      <c r="A1354">
        <v>1349</v>
      </c>
      <c r="B1354">
        <f t="shared" ca="1" si="64"/>
        <v>244.85160495674725</v>
      </c>
      <c r="C1354">
        <f ca="1">(1.247 * Table4[[#This Row],[Simulated Live Weights]] ) + 33.009</f>
        <v>338.33895138106385</v>
      </c>
      <c r="D1354">
        <f ca="1">(1.3932*Table4[[#This Row],[Simulated Live Weights]])+5.316</f>
        <v>346.44325602574025</v>
      </c>
      <c r="E1354">
        <f ca="1">Table4[[#This Row],[Apply Machine 1 Model]]+NORMINV(RAND(),0,'Machine 1'!$G$22)</f>
        <v>336.33318264050024</v>
      </c>
      <c r="F1354">
        <f ca="1">Table4[[#This Row],[Simulated Live Weights]]+NORMINV(RAND(),0,'Machine 2'!$G$22)</f>
        <v>244.74925282043225</v>
      </c>
    </row>
    <row r="1355" spans="1:6" x14ac:dyDescent="0.25">
      <c r="A1355">
        <v>1350</v>
      </c>
      <c r="B1355">
        <f t="shared" ca="1" si="64"/>
        <v>220.17619019093854</v>
      </c>
      <c r="C1355">
        <f ca="1">(1.247 * Table4[[#This Row],[Simulated Live Weights]] ) + 33.009</f>
        <v>307.56870916810038</v>
      </c>
      <c r="D1355">
        <f ca="1">(1.3932*Table4[[#This Row],[Simulated Live Weights]])+5.316</f>
        <v>312.06546817401556</v>
      </c>
      <c r="E1355">
        <f ca="1">Table4[[#This Row],[Apply Machine 1 Model]]+NORMINV(RAND(),0,'Machine 1'!$G$22)</f>
        <v>299.21039542257159</v>
      </c>
      <c r="F1355">
        <f ca="1">Table4[[#This Row],[Simulated Live Weights]]+NORMINV(RAND(),0,'Machine 2'!$G$22)</f>
        <v>220.59588715638142</v>
      </c>
    </row>
    <row r="1356" spans="1:6" x14ac:dyDescent="0.25">
      <c r="A1356">
        <v>1351</v>
      </c>
      <c r="B1356">
        <f t="shared" ca="1" si="64"/>
        <v>215.74201898863876</v>
      </c>
      <c r="C1356">
        <f ca="1">(1.247 * Table4[[#This Row],[Simulated Live Weights]] ) + 33.009</f>
        <v>302.03929767883255</v>
      </c>
      <c r="D1356">
        <f ca="1">(1.3932*Table4[[#This Row],[Simulated Live Weights]])+5.316</f>
        <v>305.88778085497148</v>
      </c>
      <c r="E1356">
        <f ca="1">Table4[[#This Row],[Apply Machine 1 Model]]+NORMINV(RAND(),0,'Machine 1'!$G$22)</f>
        <v>298.89926715763448</v>
      </c>
      <c r="F1356">
        <f ca="1">Table4[[#This Row],[Simulated Live Weights]]+NORMINV(RAND(),0,'Machine 2'!$G$22)</f>
        <v>212.16653116128361</v>
      </c>
    </row>
    <row r="1357" spans="1:6" x14ac:dyDescent="0.25">
      <c r="A1357">
        <v>1352</v>
      </c>
      <c r="B1357">
        <f t="shared" ca="1" si="64"/>
        <v>188.74974285895362</v>
      </c>
      <c r="C1357">
        <f ca="1">(1.247 * Table4[[#This Row],[Simulated Live Weights]] ) + 33.009</f>
        <v>268.37992934511522</v>
      </c>
      <c r="D1357">
        <f ca="1">(1.3932*Table4[[#This Row],[Simulated Live Weights]])+5.316</f>
        <v>268.28214175109417</v>
      </c>
      <c r="E1357">
        <f ca="1">Table4[[#This Row],[Apply Machine 1 Model]]+NORMINV(RAND(),0,'Machine 1'!$G$22)</f>
        <v>267.03239204553023</v>
      </c>
      <c r="F1357">
        <f ca="1">Table4[[#This Row],[Simulated Live Weights]]+NORMINV(RAND(),0,'Machine 2'!$G$22)</f>
        <v>188.04673995434763</v>
      </c>
    </row>
    <row r="1358" spans="1:6" x14ac:dyDescent="0.25">
      <c r="A1358">
        <v>1353</v>
      </c>
      <c r="B1358">
        <f t="shared" ca="1" si="64"/>
        <v>248.34436114905569</v>
      </c>
      <c r="C1358">
        <f ca="1">(1.247 * Table4[[#This Row],[Simulated Live Weights]] ) + 33.009</f>
        <v>342.6944183528725</v>
      </c>
      <c r="D1358">
        <f ca="1">(1.3932*Table4[[#This Row],[Simulated Live Weights]])+5.316</f>
        <v>351.30936395286437</v>
      </c>
      <c r="E1358">
        <f ca="1">Table4[[#This Row],[Apply Machine 1 Model]]+NORMINV(RAND(),0,'Machine 1'!$G$22)</f>
        <v>333.95492795421023</v>
      </c>
      <c r="F1358">
        <f ca="1">Table4[[#This Row],[Simulated Live Weights]]+NORMINV(RAND(),0,'Machine 2'!$G$22)</f>
        <v>247.86730815047878</v>
      </c>
    </row>
    <row r="1359" spans="1:6" x14ac:dyDescent="0.25">
      <c r="A1359">
        <v>1354</v>
      </c>
      <c r="B1359">
        <f t="shared" ca="1" si="64"/>
        <v>259.11446034661265</v>
      </c>
      <c r="C1359">
        <f ca="1">(1.247 * Table4[[#This Row],[Simulated Live Weights]] ) + 33.009</f>
        <v>356.12473205222602</v>
      </c>
      <c r="D1359">
        <f ca="1">(1.3932*Table4[[#This Row],[Simulated Live Weights]])+5.316</f>
        <v>366.31426615490074</v>
      </c>
      <c r="E1359">
        <f ca="1">Table4[[#This Row],[Apply Machine 1 Model]]+NORMINV(RAND(),0,'Machine 1'!$G$22)</f>
        <v>350.2969813731313</v>
      </c>
      <c r="F1359">
        <f ca="1">Table4[[#This Row],[Simulated Live Weights]]+NORMINV(RAND(),0,'Machine 2'!$G$22)</f>
        <v>258.63231164127313</v>
      </c>
    </row>
    <row r="1360" spans="1:6" x14ac:dyDescent="0.25">
      <c r="A1360">
        <v>1355</v>
      </c>
      <c r="B1360">
        <f t="shared" ca="1" si="64"/>
        <v>207.05637618721153</v>
      </c>
      <c r="C1360">
        <f ca="1">(1.247 * Table4[[#This Row],[Simulated Live Weights]] ) + 33.009</f>
        <v>291.20830110545279</v>
      </c>
      <c r="D1360">
        <f ca="1">(1.3932*Table4[[#This Row],[Simulated Live Weights]])+5.316</f>
        <v>293.78694330402305</v>
      </c>
      <c r="E1360">
        <f ca="1">Table4[[#This Row],[Apply Machine 1 Model]]+NORMINV(RAND(),0,'Machine 1'!$G$22)</f>
        <v>293.51689320237858</v>
      </c>
      <c r="F1360">
        <f ca="1">Table4[[#This Row],[Simulated Live Weights]]+NORMINV(RAND(),0,'Machine 2'!$G$22)</f>
        <v>207.18613193638009</v>
      </c>
    </row>
    <row r="1361" spans="1:6" x14ac:dyDescent="0.25">
      <c r="A1361">
        <v>1356</v>
      </c>
      <c r="B1361">
        <f t="shared" ca="1" si="64"/>
        <v>206.75243889618343</v>
      </c>
      <c r="C1361">
        <f ca="1">(1.247 * Table4[[#This Row],[Simulated Live Weights]] ) + 33.009</f>
        <v>290.8292913035408</v>
      </c>
      <c r="D1361">
        <f ca="1">(1.3932*Table4[[#This Row],[Simulated Live Weights]])+5.316</f>
        <v>293.36349787016275</v>
      </c>
      <c r="E1361">
        <f ca="1">Table4[[#This Row],[Apply Machine 1 Model]]+NORMINV(RAND(),0,'Machine 1'!$G$22)</f>
        <v>290.96078345770644</v>
      </c>
      <c r="F1361">
        <f ca="1">Table4[[#This Row],[Simulated Live Weights]]+NORMINV(RAND(),0,'Machine 2'!$G$22)</f>
        <v>204.4519463891753</v>
      </c>
    </row>
    <row r="1362" spans="1:6" x14ac:dyDescent="0.25">
      <c r="A1362">
        <v>1357</v>
      </c>
      <c r="B1362">
        <f t="shared" ca="1" si="64"/>
        <v>229.89784450940846</v>
      </c>
      <c r="C1362">
        <f ca="1">(1.247 * Table4[[#This Row],[Simulated Live Weights]] ) + 33.009</f>
        <v>319.69161210323239</v>
      </c>
      <c r="D1362">
        <f ca="1">(1.3932*Table4[[#This Row],[Simulated Live Weights]])+5.316</f>
        <v>325.60967697050785</v>
      </c>
      <c r="E1362">
        <f ca="1">Table4[[#This Row],[Apply Machine 1 Model]]+NORMINV(RAND(),0,'Machine 1'!$G$22)</f>
        <v>323.64298817224801</v>
      </c>
      <c r="F1362">
        <f ca="1">Table4[[#This Row],[Simulated Live Weights]]+NORMINV(RAND(),0,'Machine 2'!$G$22)</f>
        <v>235.13282772177473</v>
      </c>
    </row>
    <row r="1363" spans="1:6" x14ac:dyDescent="0.25">
      <c r="A1363">
        <v>1358</v>
      </c>
      <c r="B1363">
        <f t="shared" ca="1" si="64"/>
        <v>288.3582497457424</v>
      </c>
      <c r="C1363">
        <f ca="1">(1.247 * Table4[[#This Row],[Simulated Live Weights]] ) + 33.009</f>
        <v>392.59173743294082</v>
      </c>
      <c r="D1363">
        <f ca="1">(1.3932*Table4[[#This Row],[Simulated Live Weights]])+5.316</f>
        <v>407.05671354576828</v>
      </c>
      <c r="E1363">
        <f ca="1">Table4[[#This Row],[Apply Machine 1 Model]]+NORMINV(RAND(),0,'Machine 1'!$G$22)</f>
        <v>391.26275435777865</v>
      </c>
      <c r="F1363">
        <f ca="1">Table4[[#This Row],[Simulated Live Weights]]+NORMINV(RAND(),0,'Machine 2'!$G$22)</f>
        <v>279.71388646434048</v>
      </c>
    </row>
    <row r="1364" spans="1:6" x14ac:dyDescent="0.25">
      <c r="A1364">
        <v>1359</v>
      </c>
      <c r="B1364">
        <f t="shared" ca="1" si="64"/>
        <v>203.97939937187647</v>
      </c>
      <c r="C1364">
        <f ca="1">(1.247 * Table4[[#This Row],[Simulated Live Weights]] ) + 33.009</f>
        <v>287.37131101672998</v>
      </c>
      <c r="D1364">
        <f ca="1">(1.3932*Table4[[#This Row],[Simulated Live Weights]])+5.316</f>
        <v>289.50009920489828</v>
      </c>
      <c r="E1364">
        <f ca="1">Table4[[#This Row],[Apply Machine 1 Model]]+NORMINV(RAND(),0,'Machine 1'!$G$22)</f>
        <v>294.36114939266974</v>
      </c>
      <c r="F1364">
        <f ca="1">Table4[[#This Row],[Simulated Live Weights]]+NORMINV(RAND(),0,'Machine 2'!$G$22)</f>
        <v>211.91407786533389</v>
      </c>
    </row>
    <row r="1365" spans="1:6" x14ac:dyDescent="0.25">
      <c r="A1365">
        <v>1360</v>
      </c>
      <c r="B1365">
        <f t="shared" ca="1" si="64"/>
        <v>235.00748935783031</v>
      </c>
      <c r="C1365">
        <f ca="1">(1.247 * Table4[[#This Row],[Simulated Live Weights]] ) + 33.009</f>
        <v>326.06333922921442</v>
      </c>
      <c r="D1365">
        <f ca="1">(1.3932*Table4[[#This Row],[Simulated Live Weights]])+5.316</f>
        <v>332.72843417332916</v>
      </c>
      <c r="E1365">
        <f ca="1">Table4[[#This Row],[Apply Machine 1 Model]]+NORMINV(RAND(),0,'Machine 1'!$G$22)</f>
        <v>328.8562954028302</v>
      </c>
      <c r="F1365">
        <f ca="1">Table4[[#This Row],[Simulated Live Weights]]+NORMINV(RAND(),0,'Machine 2'!$G$22)</f>
        <v>235.67465465154157</v>
      </c>
    </row>
    <row r="1366" spans="1:6" x14ac:dyDescent="0.25">
      <c r="A1366">
        <v>1361</v>
      </c>
      <c r="B1366">
        <f t="shared" ca="1" si="64"/>
        <v>251.93822010135582</v>
      </c>
      <c r="C1366">
        <f ca="1">(1.247 * Table4[[#This Row],[Simulated Live Weights]] ) + 33.009</f>
        <v>347.17596046639073</v>
      </c>
      <c r="D1366">
        <f ca="1">(1.3932*Table4[[#This Row],[Simulated Live Weights]])+5.316</f>
        <v>356.31632824520892</v>
      </c>
      <c r="E1366">
        <f ca="1">Table4[[#This Row],[Apply Machine 1 Model]]+NORMINV(RAND(),0,'Machine 1'!$G$22)</f>
        <v>344.27800034729177</v>
      </c>
      <c r="F1366">
        <f ca="1">Table4[[#This Row],[Simulated Live Weights]]+NORMINV(RAND(),0,'Machine 2'!$G$22)</f>
        <v>255.72270749607645</v>
      </c>
    </row>
    <row r="1367" spans="1:6" x14ac:dyDescent="0.25">
      <c r="A1367">
        <v>1362</v>
      </c>
      <c r="B1367">
        <f t="shared" ca="1" si="64"/>
        <v>234.52441883347419</v>
      </c>
      <c r="C1367">
        <f ca="1">(1.247 * Table4[[#This Row],[Simulated Live Weights]] ) + 33.009</f>
        <v>325.46095028534234</v>
      </c>
      <c r="D1367">
        <f ca="1">(1.3932*Table4[[#This Row],[Simulated Live Weights]])+5.316</f>
        <v>332.05542031879622</v>
      </c>
      <c r="E1367">
        <f ca="1">Table4[[#This Row],[Apply Machine 1 Model]]+NORMINV(RAND(),0,'Machine 1'!$G$22)</f>
        <v>325.3189535562575</v>
      </c>
      <c r="F1367">
        <f ca="1">Table4[[#This Row],[Simulated Live Weights]]+NORMINV(RAND(),0,'Machine 2'!$G$22)</f>
        <v>233.4877223996188</v>
      </c>
    </row>
    <row r="1368" spans="1:6" x14ac:dyDescent="0.25">
      <c r="A1368">
        <v>1363</v>
      </c>
      <c r="B1368">
        <f t="shared" ca="1" si="64"/>
        <v>205.6261106154677</v>
      </c>
      <c r="C1368">
        <f ca="1">(1.247 * Table4[[#This Row],[Simulated Live Weights]] ) + 33.009</f>
        <v>289.42475993748826</v>
      </c>
      <c r="D1368">
        <f ca="1">(1.3932*Table4[[#This Row],[Simulated Live Weights]])+5.316</f>
        <v>291.79429730946958</v>
      </c>
      <c r="E1368">
        <f ca="1">Table4[[#This Row],[Apply Machine 1 Model]]+NORMINV(RAND(),0,'Machine 1'!$G$22)</f>
        <v>290.92351085633766</v>
      </c>
      <c r="F1368">
        <f ca="1">Table4[[#This Row],[Simulated Live Weights]]+NORMINV(RAND(),0,'Machine 2'!$G$22)</f>
        <v>210.7548507051149</v>
      </c>
    </row>
    <row r="1369" spans="1:6" x14ac:dyDescent="0.25">
      <c r="A1369">
        <v>1364</v>
      </c>
      <c r="B1369">
        <f t="shared" ca="1" si="64"/>
        <v>237.54090545098373</v>
      </c>
      <c r="C1369">
        <f ca="1">(1.247 * Table4[[#This Row],[Simulated Live Weights]] ) + 33.009</f>
        <v>329.22250909737676</v>
      </c>
      <c r="D1369">
        <f ca="1">(1.3932*Table4[[#This Row],[Simulated Live Weights]])+5.316</f>
        <v>336.25798947431048</v>
      </c>
      <c r="E1369">
        <f ca="1">Table4[[#This Row],[Apply Machine 1 Model]]+NORMINV(RAND(),0,'Machine 1'!$G$22)</f>
        <v>317.573746062998</v>
      </c>
      <c r="F1369">
        <f ca="1">Table4[[#This Row],[Simulated Live Weights]]+NORMINV(RAND(),0,'Machine 2'!$G$22)</f>
        <v>239.23812201659624</v>
      </c>
    </row>
    <row r="1370" spans="1:6" x14ac:dyDescent="0.25">
      <c r="A1370">
        <v>1365</v>
      </c>
      <c r="B1370">
        <f t="shared" ca="1" si="64"/>
        <v>282.35830309342435</v>
      </c>
      <c r="C1370">
        <f ca="1">(1.247 * Table4[[#This Row],[Simulated Live Weights]] ) + 33.009</f>
        <v>385.10980395750022</v>
      </c>
      <c r="D1370">
        <f ca="1">(1.3932*Table4[[#This Row],[Simulated Live Weights]])+5.316</f>
        <v>398.69758786975876</v>
      </c>
      <c r="E1370">
        <f ca="1">Table4[[#This Row],[Apply Machine 1 Model]]+NORMINV(RAND(),0,'Machine 1'!$G$22)</f>
        <v>375.8602062423397</v>
      </c>
      <c r="F1370">
        <f ca="1">Table4[[#This Row],[Simulated Live Weights]]+NORMINV(RAND(),0,'Machine 2'!$G$22)</f>
        <v>285.71634269643988</v>
      </c>
    </row>
    <row r="1371" spans="1:6" x14ac:dyDescent="0.25">
      <c r="A1371">
        <v>1366</v>
      </c>
      <c r="B1371">
        <f t="shared" ca="1" si="64"/>
        <v>229.53165327833975</v>
      </c>
      <c r="C1371">
        <f ca="1">(1.247 * Table4[[#This Row],[Simulated Live Weights]] ) + 33.009</f>
        <v>319.23497163808969</v>
      </c>
      <c r="D1371">
        <f ca="1">(1.3932*Table4[[#This Row],[Simulated Live Weights]])+5.316</f>
        <v>325.0994993473829</v>
      </c>
      <c r="E1371">
        <f ca="1">Table4[[#This Row],[Apply Machine 1 Model]]+NORMINV(RAND(),0,'Machine 1'!$G$22)</f>
        <v>328.20893737512449</v>
      </c>
      <c r="F1371">
        <f ca="1">Table4[[#This Row],[Simulated Live Weights]]+NORMINV(RAND(),0,'Machine 2'!$G$22)</f>
        <v>222.85063117336188</v>
      </c>
    </row>
    <row r="1372" spans="1:6" x14ac:dyDescent="0.25">
      <c r="A1372">
        <v>1367</v>
      </c>
      <c r="B1372">
        <f t="shared" ca="1" si="64"/>
        <v>247.72177772449137</v>
      </c>
      <c r="C1372">
        <f ca="1">(1.247 * Table4[[#This Row],[Simulated Live Weights]] ) + 33.009</f>
        <v>341.9180568224408</v>
      </c>
      <c r="D1372">
        <f ca="1">(1.3932*Table4[[#This Row],[Simulated Live Weights]])+5.316</f>
        <v>350.44198072576137</v>
      </c>
      <c r="E1372">
        <f ca="1">Table4[[#This Row],[Apply Machine 1 Model]]+NORMINV(RAND(),0,'Machine 1'!$G$22)</f>
        <v>341.45838587371719</v>
      </c>
      <c r="F1372">
        <f ca="1">Table4[[#This Row],[Simulated Live Weights]]+NORMINV(RAND(),0,'Machine 2'!$G$22)</f>
        <v>243.73616452930008</v>
      </c>
    </row>
    <row r="1373" spans="1:6" x14ac:dyDescent="0.25">
      <c r="A1373">
        <v>1368</v>
      </c>
      <c r="B1373">
        <f t="shared" ca="1" si="64"/>
        <v>222.70459994946782</v>
      </c>
      <c r="C1373">
        <f ca="1">(1.247 * Table4[[#This Row],[Simulated Live Weights]] ) + 33.009</f>
        <v>310.72163613698643</v>
      </c>
      <c r="D1373">
        <f ca="1">(1.3932*Table4[[#This Row],[Simulated Live Weights]])+5.316</f>
        <v>315.58804864959853</v>
      </c>
      <c r="E1373">
        <f ca="1">Table4[[#This Row],[Apply Machine 1 Model]]+NORMINV(RAND(),0,'Machine 1'!$G$22)</f>
        <v>307.97272237694619</v>
      </c>
      <c r="F1373">
        <f ca="1">Table4[[#This Row],[Simulated Live Weights]]+NORMINV(RAND(),0,'Machine 2'!$G$22)</f>
        <v>214.44069544102675</v>
      </c>
    </row>
    <row r="1374" spans="1:6" x14ac:dyDescent="0.25">
      <c r="A1374">
        <v>1369</v>
      </c>
      <c r="B1374">
        <f t="shared" ca="1" si="64"/>
        <v>257.87624315648736</v>
      </c>
      <c r="C1374">
        <f ca="1">(1.247 * Table4[[#This Row],[Simulated Live Weights]] ) + 33.009</f>
        <v>354.58067521613981</v>
      </c>
      <c r="D1374">
        <f ca="1">(1.3932*Table4[[#This Row],[Simulated Live Weights]])+5.316</f>
        <v>364.58918196561814</v>
      </c>
      <c r="E1374">
        <f ca="1">Table4[[#This Row],[Apply Machine 1 Model]]+NORMINV(RAND(),0,'Machine 1'!$G$22)</f>
        <v>355.26931306913093</v>
      </c>
      <c r="F1374">
        <f ca="1">Table4[[#This Row],[Simulated Live Weights]]+NORMINV(RAND(),0,'Machine 2'!$G$22)</f>
        <v>265.26760966739607</v>
      </c>
    </row>
    <row r="1375" spans="1:6" x14ac:dyDescent="0.25">
      <c r="A1375">
        <v>1370</v>
      </c>
      <c r="B1375">
        <f t="shared" ca="1" si="64"/>
        <v>267.20278388216417</v>
      </c>
      <c r="C1375">
        <f ca="1">(1.247 * Table4[[#This Row],[Simulated Live Weights]] ) + 33.009</f>
        <v>366.21087150105876</v>
      </c>
      <c r="D1375">
        <f ca="1">(1.3932*Table4[[#This Row],[Simulated Live Weights]])+5.316</f>
        <v>377.5829185046311</v>
      </c>
      <c r="E1375">
        <f ca="1">Table4[[#This Row],[Apply Machine 1 Model]]+NORMINV(RAND(),0,'Machine 1'!$G$22)</f>
        <v>361.99766052968818</v>
      </c>
      <c r="F1375">
        <f ca="1">Table4[[#This Row],[Simulated Live Weights]]+NORMINV(RAND(),0,'Machine 2'!$G$22)</f>
        <v>263.52287387215472</v>
      </c>
    </row>
    <row r="1376" spans="1:6" x14ac:dyDescent="0.25">
      <c r="A1376">
        <v>1371</v>
      </c>
      <c r="B1376">
        <f t="shared" ca="1" si="64"/>
        <v>277.62349173661948</v>
      </c>
      <c r="C1376">
        <f ca="1">(1.247 * Table4[[#This Row],[Simulated Live Weights]] ) + 33.009</f>
        <v>379.20549419556454</v>
      </c>
      <c r="D1376">
        <f ca="1">(1.3932*Table4[[#This Row],[Simulated Live Weights]])+5.316</f>
        <v>392.10104868745822</v>
      </c>
      <c r="E1376">
        <f ca="1">Table4[[#This Row],[Apply Machine 1 Model]]+NORMINV(RAND(),0,'Machine 1'!$G$22)</f>
        <v>382.41350934444756</v>
      </c>
      <c r="F1376">
        <f ca="1">Table4[[#This Row],[Simulated Live Weights]]+NORMINV(RAND(),0,'Machine 2'!$G$22)</f>
        <v>276.63973668170462</v>
      </c>
    </row>
    <row r="1377" spans="1:6" x14ac:dyDescent="0.25">
      <c r="A1377">
        <v>1372</v>
      </c>
      <c r="B1377">
        <f t="shared" ca="1" si="64"/>
        <v>242.54258711715178</v>
      </c>
      <c r="C1377">
        <f ca="1">(1.247 * Table4[[#This Row],[Simulated Live Weights]] ) + 33.009</f>
        <v>335.45960613508834</v>
      </c>
      <c r="D1377">
        <f ca="1">(1.3932*Table4[[#This Row],[Simulated Live Weights]])+5.316</f>
        <v>343.22633237161585</v>
      </c>
      <c r="E1377">
        <f ca="1">Table4[[#This Row],[Apply Machine 1 Model]]+NORMINV(RAND(),0,'Machine 1'!$G$22)</f>
        <v>338.33643573106696</v>
      </c>
      <c r="F1377">
        <f ca="1">Table4[[#This Row],[Simulated Live Weights]]+NORMINV(RAND(),0,'Machine 2'!$G$22)</f>
        <v>236.89441006737442</v>
      </c>
    </row>
    <row r="1378" spans="1:6" x14ac:dyDescent="0.25">
      <c r="A1378">
        <v>1373</v>
      </c>
      <c r="B1378">
        <f t="shared" ca="1" si="64"/>
        <v>245.26330570041586</v>
      </c>
      <c r="C1378">
        <f ca="1">(1.247 * Table4[[#This Row],[Simulated Live Weights]] ) + 33.009</f>
        <v>338.85234220841863</v>
      </c>
      <c r="D1378">
        <f ca="1">(1.3932*Table4[[#This Row],[Simulated Live Weights]])+5.316</f>
        <v>347.01683750181934</v>
      </c>
      <c r="E1378">
        <f ca="1">Table4[[#This Row],[Apply Machine 1 Model]]+NORMINV(RAND(),0,'Machine 1'!$G$22)</f>
        <v>335.35677743356888</v>
      </c>
      <c r="F1378">
        <f ca="1">Table4[[#This Row],[Simulated Live Weights]]+NORMINV(RAND(),0,'Machine 2'!$G$22)</f>
        <v>242.9846765130111</v>
      </c>
    </row>
    <row r="1379" spans="1:6" x14ac:dyDescent="0.25">
      <c r="A1379">
        <v>1374</v>
      </c>
      <c r="B1379">
        <f t="shared" ca="1" si="64"/>
        <v>203.09271436136513</v>
      </c>
      <c r="C1379">
        <f ca="1">(1.247 * Table4[[#This Row],[Simulated Live Weights]] ) + 33.009</f>
        <v>286.26561480862233</v>
      </c>
      <c r="D1379">
        <f ca="1">(1.3932*Table4[[#This Row],[Simulated Live Weights]])+5.316</f>
        <v>288.26476964825389</v>
      </c>
      <c r="E1379">
        <f ca="1">Table4[[#This Row],[Apply Machine 1 Model]]+NORMINV(RAND(),0,'Machine 1'!$G$22)</f>
        <v>286.36857641122384</v>
      </c>
      <c r="F1379">
        <f ca="1">Table4[[#This Row],[Simulated Live Weights]]+NORMINV(RAND(),0,'Machine 2'!$G$22)</f>
        <v>198.32567311413035</v>
      </c>
    </row>
    <row r="1380" spans="1:6" x14ac:dyDescent="0.25">
      <c r="A1380">
        <v>1375</v>
      </c>
      <c r="B1380">
        <f t="shared" ca="1" si="64"/>
        <v>261.48665524200885</v>
      </c>
      <c r="C1380">
        <f ca="1">(1.247 * Table4[[#This Row],[Simulated Live Weights]] ) + 33.009</f>
        <v>359.08285908678511</v>
      </c>
      <c r="D1380">
        <f ca="1">(1.3932*Table4[[#This Row],[Simulated Live Weights]])+5.316</f>
        <v>369.61920808316671</v>
      </c>
      <c r="E1380">
        <f ca="1">Table4[[#This Row],[Apply Machine 1 Model]]+NORMINV(RAND(),0,'Machine 1'!$G$22)</f>
        <v>370.52734953269191</v>
      </c>
      <c r="F1380">
        <f ca="1">Table4[[#This Row],[Simulated Live Weights]]+NORMINV(RAND(),0,'Machine 2'!$G$22)</f>
        <v>258.71368679627386</v>
      </c>
    </row>
    <row r="1381" spans="1:6" x14ac:dyDescent="0.25">
      <c r="A1381">
        <v>1376</v>
      </c>
      <c r="B1381">
        <f t="shared" ca="1" si="64"/>
        <v>282.62632949536328</v>
      </c>
      <c r="C1381">
        <f ca="1">(1.247 * Table4[[#This Row],[Simulated Live Weights]] ) + 33.009</f>
        <v>385.44403288071805</v>
      </c>
      <c r="D1381">
        <f ca="1">(1.3932*Table4[[#This Row],[Simulated Live Weights]])+5.316</f>
        <v>399.0710022529401</v>
      </c>
      <c r="E1381">
        <f ca="1">Table4[[#This Row],[Apply Machine 1 Model]]+NORMINV(RAND(),0,'Machine 1'!$G$22)</f>
        <v>384.43830938830871</v>
      </c>
      <c r="F1381">
        <f ca="1">Table4[[#This Row],[Simulated Live Weights]]+NORMINV(RAND(),0,'Machine 2'!$G$22)</f>
        <v>285.49289256157505</v>
      </c>
    </row>
    <row r="1382" spans="1:6" x14ac:dyDescent="0.25">
      <c r="A1382">
        <v>1377</v>
      </c>
      <c r="B1382">
        <f t="shared" ca="1" si="64"/>
        <v>272.36202937621113</v>
      </c>
      <c r="C1382">
        <f ca="1">(1.247 * Table4[[#This Row],[Simulated Live Weights]] ) + 33.009</f>
        <v>372.64445063213532</v>
      </c>
      <c r="D1382">
        <f ca="1">(1.3932*Table4[[#This Row],[Simulated Live Weights]])+5.316</f>
        <v>384.77077932693732</v>
      </c>
      <c r="E1382">
        <f ca="1">Table4[[#This Row],[Apply Machine 1 Model]]+NORMINV(RAND(),0,'Machine 1'!$G$22)</f>
        <v>373.52942980105036</v>
      </c>
      <c r="F1382">
        <f ca="1">Table4[[#This Row],[Simulated Live Weights]]+NORMINV(RAND(),0,'Machine 2'!$G$22)</f>
        <v>271.28774045807853</v>
      </c>
    </row>
    <row r="1383" spans="1:6" x14ac:dyDescent="0.25">
      <c r="A1383">
        <v>1378</v>
      </c>
      <c r="B1383">
        <f t="shared" ca="1" si="64"/>
        <v>292.00814412927065</v>
      </c>
      <c r="C1383">
        <f ca="1">(1.247 * Table4[[#This Row],[Simulated Live Weights]] ) + 33.009</f>
        <v>397.14315572920054</v>
      </c>
      <c r="D1383">
        <f ca="1">(1.3932*Table4[[#This Row],[Simulated Live Weights]])+5.316</f>
        <v>412.14174640089982</v>
      </c>
      <c r="E1383">
        <f ca="1">Table4[[#This Row],[Apply Machine 1 Model]]+NORMINV(RAND(),0,'Machine 1'!$G$22)</f>
        <v>402.64238633454028</v>
      </c>
      <c r="F1383">
        <f ca="1">Table4[[#This Row],[Simulated Live Weights]]+NORMINV(RAND(),0,'Machine 2'!$G$22)</f>
        <v>295.25292560754787</v>
      </c>
    </row>
    <row r="1384" spans="1:6" x14ac:dyDescent="0.25">
      <c r="A1384">
        <v>1379</v>
      </c>
      <c r="B1384">
        <f t="shared" ca="1" si="64"/>
        <v>201.98322980586477</v>
      </c>
      <c r="C1384">
        <f ca="1">(1.247 * Table4[[#This Row],[Simulated Live Weights]] ) + 33.009</f>
        <v>284.8820875679134</v>
      </c>
      <c r="D1384">
        <f ca="1">(1.3932*Table4[[#This Row],[Simulated Live Weights]])+5.316</f>
        <v>286.71903576553075</v>
      </c>
      <c r="E1384">
        <f ca="1">Table4[[#This Row],[Apply Machine 1 Model]]+NORMINV(RAND(),0,'Machine 1'!$G$22)</f>
        <v>289.21689256477191</v>
      </c>
      <c r="F1384">
        <f ca="1">Table4[[#This Row],[Simulated Live Weights]]+NORMINV(RAND(),0,'Machine 2'!$G$22)</f>
        <v>194.34172482266652</v>
      </c>
    </row>
    <row r="1385" spans="1:6" x14ac:dyDescent="0.25">
      <c r="A1385">
        <v>1380</v>
      </c>
      <c r="B1385">
        <f t="shared" ca="1" si="64"/>
        <v>291.57406997184626</v>
      </c>
      <c r="C1385">
        <f ca="1">(1.247 * Table4[[#This Row],[Simulated Live Weights]] ) + 33.009</f>
        <v>396.60186525489235</v>
      </c>
      <c r="D1385">
        <f ca="1">(1.3932*Table4[[#This Row],[Simulated Live Weights]])+5.316</f>
        <v>411.5369942847762</v>
      </c>
      <c r="E1385">
        <f ca="1">Table4[[#This Row],[Apply Machine 1 Model]]+NORMINV(RAND(),0,'Machine 1'!$G$22)</f>
        <v>390.40349110319193</v>
      </c>
      <c r="F1385">
        <f ca="1">Table4[[#This Row],[Simulated Live Weights]]+NORMINV(RAND(),0,'Machine 2'!$G$22)</f>
        <v>300.00411852406438</v>
      </c>
    </row>
    <row r="1386" spans="1:6" x14ac:dyDescent="0.25">
      <c r="A1386">
        <v>1381</v>
      </c>
      <c r="B1386">
        <f t="shared" ca="1" si="64"/>
        <v>242.48375807812766</v>
      </c>
      <c r="C1386">
        <f ca="1">(1.247 * Table4[[#This Row],[Simulated Live Weights]] ) + 33.009</f>
        <v>335.38624632342521</v>
      </c>
      <c r="D1386">
        <f ca="1">(1.3932*Table4[[#This Row],[Simulated Live Weights]])+5.316</f>
        <v>343.14437175444743</v>
      </c>
      <c r="E1386">
        <f ca="1">Table4[[#This Row],[Apply Machine 1 Model]]+NORMINV(RAND(),0,'Machine 1'!$G$22)</f>
        <v>344.60939753464993</v>
      </c>
      <c r="F1386">
        <f ca="1">Table4[[#This Row],[Simulated Live Weights]]+NORMINV(RAND(),0,'Machine 2'!$G$22)</f>
        <v>239.93999928163572</v>
      </c>
    </row>
    <row r="1387" spans="1:6" x14ac:dyDescent="0.25">
      <c r="A1387">
        <v>1382</v>
      </c>
      <c r="B1387">
        <f t="shared" ca="1" si="64"/>
        <v>237.79578535522711</v>
      </c>
      <c r="C1387">
        <f ca="1">(1.247 * Table4[[#This Row],[Simulated Live Weights]] ) + 33.009</f>
        <v>329.54034433796824</v>
      </c>
      <c r="D1387">
        <f ca="1">(1.3932*Table4[[#This Row],[Simulated Live Weights]])+5.316</f>
        <v>336.61308815690239</v>
      </c>
      <c r="E1387">
        <f ca="1">Table4[[#This Row],[Apply Machine 1 Model]]+NORMINV(RAND(),0,'Machine 1'!$G$22)</f>
        <v>331.67476577809646</v>
      </c>
      <c r="F1387">
        <f ca="1">Table4[[#This Row],[Simulated Live Weights]]+NORMINV(RAND(),0,'Machine 2'!$G$22)</f>
        <v>232.22384120057083</v>
      </c>
    </row>
    <row r="1388" spans="1:6" x14ac:dyDescent="0.25">
      <c r="A1388">
        <v>1383</v>
      </c>
      <c r="B1388">
        <f t="shared" ca="1" si="64"/>
        <v>287.38065504760539</v>
      </c>
      <c r="C1388">
        <f ca="1">(1.247 * Table4[[#This Row],[Simulated Live Weights]] ) + 33.009</f>
        <v>391.37267684436398</v>
      </c>
      <c r="D1388">
        <f ca="1">(1.3932*Table4[[#This Row],[Simulated Live Weights]])+5.316</f>
        <v>405.69472861232379</v>
      </c>
      <c r="E1388">
        <f ca="1">Table4[[#This Row],[Apply Machine 1 Model]]+NORMINV(RAND(),0,'Machine 1'!$G$22)</f>
        <v>400.06180655572501</v>
      </c>
      <c r="F1388">
        <f ca="1">Table4[[#This Row],[Simulated Live Weights]]+NORMINV(RAND(),0,'Machine 2'!$G$22)</f>
        <v>285.76701628534272</v>
      </c>
    </row>
    <row r="1389" spans="1:6" x14ac:dyDescent="0.25">
      <c r="A1389">
        <v>1384</v>
      </c>
      <c r="B1389">
        <f t="shared" ca="1" si="64"/>
        <v>236.66685154842716</v>
      </c>
      <c r="C1389">
        <f ca="1">(1.247 * Table4[[#This Row],[Simulated Live Weights]] ) + 33.009</f>
        <v>328.13256388088871</v>
      </c>
      <c r="D1389">
        <f ca="1">(1.3932*Table4[[#This Row],[Simulated Live Weights]])+5.316</f>
        <v>335.04025757726868</v>
      </c>
      <c r="E1389">
        <f ca="1">Table4[[#This Row],[Apply Machine 1 Model]]+NORMINV(RAND(),0,'Machine 1'!$G$22)</f>
        <v>324.83260372778187</v>
      </c>
      <c r="F1389">
        <f ca="1">Table4[[#This Row],[Simulated Live Weights]]+NORMINV(RAND(),0,'Machine 2'!$G$22)</f>
        <v>231.54529389149832</v>
      </c>
    </row>
    <row r="1390" spans="1:6" x14ac:dyDescent="0.25">
      <c r="A1390">
        <v>1385</v>
      </c>
      <c r="B1390">
        <f t="shared" ca="1" si="64"/>
        <v>257.20709946295273</v>
      </c>
      <c r="C1390">
        <f ca="1">(1.247 * Table4[[#This Row],[Simulated Live Weights]] ) + 33.009</f>
        <v>353.74625303030211</v>
      </c>
      <c r="D1390">
        <f ca="1">(1.3932*Table4[[#This Row],[Simulated Live Weights]])+5.316</f>
        <v>363.6569309717857</v>
      </c>
      <c r="E1390">
        <f ca="1">Table4[[#This Row],[Apply Machine 1 Model]]+NORMINV(RAND(),0,'Machine 1'!$G$22)</f>
        <v>351.03553815719232</v>
      </c>
      <c r="F1390">
        <f ca="1">Table4[[#This Row],[Simulated Live Weights]]+NORMINV(RAND(),0,'Machine 2'!$G$22)</f>
        <v>264.18101028166126</v>
      </c>
    </row>
    <row r="1391" spans="1:6" x14ac:dyDescent="0.25">
      <c r="A1391">
        <v>1386</v>
      </c>
      <c r="B1391">
        <f t="shared" ca="1" si="64"/>
        <v>233.39803389917188</v>
      </c>
      <c r="C1391">
        <f ca="1">(1.247 * Table4[[#This Row],[Simulated Live Weights]] ) + 33.009</f>
        <v>324.05634827226737</v>
      </c>
      <c r="D1391">
        <f ca="1">(1.3932*Table4[[#This Row],[Simulated Live Weights]])+5.316</f>
        <v>330.48614082832626</v>
      </c>
      <c r="E1391">
        <f ca="1">Table4[[#This Row],[Apply Machine 1 Model]]+NORMINV(RAND(),0,'Machine 1'!$G$22)</f>
        <v>324.85376288547798</v>
      </c>
      <c r="F1391">
        <f ca="1">Table4[[#This Row],[Simulated Live Weights]]+NORMINV(RAND(),0,'Machine 2'!$G$22)</f>
        <v>231.332873423281</v>
      </c>
    </row>
    <row r="1392" spans="1:6" x14ac:dyDescent="0.25">
      <c r="A1392">
        <v>1387</v>
      </c>
      <c r="B1392">
        <f t="shared" ca="1" si="64"/>
        <v>291.35556809641048</v>
      </c>
      <c r="C1392">
        <f ca="1">(1.247 * Table4[[#This Row],[Simulated Live Weights]] ) + 33.009</f>
        <v>396.32939341622392</v>
      </c>
      <c r="D1392">
        <f ca="1">(1.3932*Table4[[#This Row],[Simulated Live Weights]])+5.316</f>
        <v>411.23257747191906</v>
      </c>
      <c r="E1392">
        <f ca="1">Table4[[#This Row],[Apply Machine 1 Model]]+NORMINV(RAND(),0,'Machine 1'!$G$22)</f>
        <v>390.56669597697083</v>
      </c>
      <c r="F1392">
        <f ca="1">Table4[[#This Row],[Simulated Live Weights]]+NORMINV(RAND(),0,'Machine 2'!$G$22)</f>
        <v>287.72446929457948</v>
      </c>
    </row>
    <row r="1393" spans="1:6" x14ac:dyDescent="0.25">
      <c r="A1393">
        <v>1388</v>
      </c>
      <c r="B1393">
        <f t="shared" ca="1" si="64"/>
        <v>290.89820944572546</v>
      </c>
      <c r="C1393">
        <f ca="1">(1.247 * Table4[[#This Row],[Simulated Live Weights]] ) + 33.009</f>
        <v>395.75906717881969</v>
      </c>
      <c r="D1393">
        <f ca="1">(1.3932*Table4[[#This Row],[Simulated Live Weights]])+5.316</f>
        <v>410.59538539978467</v>
      </c>
      <c r="E1393">
        <f ca="1">Table4[[#This Row],[Apply Machine 1 Model]]+NORMINV(RAND(),0,'Machine 1'!$G$22)</f>
        <v>396.94175907581854</v>
      </c>
      <c r="F1393">
        <f ca="1">Table4[[#This Row],[Simulated Live Weights]]+NORMINV(RAND(),0,'Machine 2'!$G$22)</f>
        <v>281.51235105546203</v>
      </c>
    </row>
    <row r="1394" spans="1:6" x14ac:dyDescent="0.25">
      <c r="A1394">
        <v>1389</v>
      </c>
      <c r="B1394">
        <f t="shared" ca="1" si="64"/>
        <v>252.81076868335958</v>
      </c>
      <c r="C1394">
        <f ca="1">(1.247 * Table4[[#This Row],[Simulated Live Weights]] ) + 33.009</f>
        <v>348.26402854814944</v>
      </c>
      <c r="D1394">
        <f ca="1">(1.3932*Table4[[#This Row],[Simulated Live Weights]])+5.316</f>
        <v>357.53196292965657</v>
      </c>
      <c r="E1394">
        <f ca="1">Table4[[#This Row],[Apply Machine 1 Model]]+NORMINV(RAND(),0,'Machine 1'!$G$22)</f>
        <v>349.98192019680118</v>
      </c>
      <c r="F1394">
        <f ca="1">Table4[[#This Row],[Simulated Live Weights]]+NORMINV(RAND(),0,'Machine 2'!$G$22)</f>
        <v>258.65224537075812</v>
      </c>
    </row>
    <row r="1395" spans="1:6" x14ac:dyDescent="0.25">
      <c r="A1395">
        <v>1390</v>
      </c>
      <c r="B1395">
        <f t="shared" ca="1" si="64"/>
        <v>225.20662279610633</v>
      </c>
      <c r="C1395">
        <f ca="1">(1.247 * Table4[[#This Row],[Simulated Live Weights]] ) + 33.009</f>
        <v>313.84165862674462</v>
      </c>
      <c r="D1395">
        <f ca="1">(1.3932*Table4[[#This Row],[Simulated Live Weights]])+5.316</f>
        <v>319.07386687953533</v>
      </c>
      <c r="E1395">
        <f ca="1">Table4[[#This Row],[Apply Machine 1 Model]]+NORMINV(RAND(),0,'Machine 1'!$G$22)</f>
        <v>318.60235565464126</v>
      </c>
      <c r="F1395">
        <f ca="1">Table4[[#This Row],[Simulated Live Weights]]+NORMINV(RAND(),0,'Machine 2'!$G$22)</f>
        <v>228.17491131222087</v>
      </c>
    </row>
    <row r="1396" spans="1:6" x14ac:dyDescent="0.25">
      <c r="A1396">
        <v>1391</v>
      </c>
      <c r="B1396">
        <f t="shared" ca="1" si="64"/>
        <v>239.94930664460031</v>
      </c>
      <c r="C1396">
        <f ca="1">(1.247 * Table4[[#This Row],[Simulated Live Weights]] ) + 33.009</f>
        <v>332.22578538581661</v>
      </c>
      <c r="D1396">
        <f ca="1">(1.3932*Table4[[#This Row],[Simulated Live Weights]])+5.316</f>
        <v>339.61337401725712</v>
      </c>
      <c r="E1396">
        <f ca="1">Table4[[#This Row],[Apply Machine 1 Model]]+NORMINV(RAND(),0,'Machine 1'!$G$22)</f>
        <v>334.36509513597247</v>
      </c>
      <c r="F1396">
        <f ca="1">Table4[[#This Row],[Simulated Live Weights]]+NORMINV(RAND(),0,'Machine 2'!$G$22)</f>
        <v>245.64054250092994</v>
      </c>
    </row>
    <row r="1397" spans="1:6" x14ac:dyDescent="0.25">
      <c r="A1397">
        <v>1392</v>
      </c>
      <c r="B1397">
        <f t="shared" ca="1" si="64"/>
        <v>277.31490893365668</v>
      </c>
      <c r="C1397">
        <f ca="1">(1.247 * Table4[[#This Row],[Simulated Live Weights]] ) + 33.009</f>
        <v>378.82069144026991</v>
      </c>
      <c r="D1397">
        <f ca="1">(1.3932*Table4[[#This Row],[Simulated Live Weights]])+5.316</f>
        <v>391.67113112637048</v>
      </c>
      <c r="E1397">
        <f ca="1">Table4[[#This Row],[Apply Machine 1 Model]]+NORMINV(RAND(),0,'Machine 1'!$G$22)</f>
        <v>382.28453694009511</v>
      </c>
      <c r="F1397">
        <f ca="1">Table4[[#This Row],[Simulated Live Weights]]+NORMINV(RAND(),0,'Machine 2'!$G$22)</f>
        <v>279.42163998804614</v>
      </c>
    </row>
    <row r="1398" spans="1:6" x14ac:dyDescent="0.25">
      <c r="A1398">
        <v>1393</v>
      </c>
      <c r="B1398">
        <f t="shared" ca="1" si="64"/>
        <v>272.21464809414562</v>
      </c>
      <c r="C1398">
        <f ca="1">(1.247 * Table4[[#This Row],[Simulated Live Weights]] ) + 33.009</f>
        <v>372.4606661733996</v>
      </c>
      <c r="D1398">
        <f ca="1">(1.3932*Table4[[#This Row],[Simulated Live Weights]])+5.316</f>
        <v>384.56544772476366</v>
      </c>
      <c r="E1398">
        <f ca="1">Table4[[#This Row],[Apply Machine 1 Model]]+NORMINV(RAND(),0,'Machine 1'!$G$22)</f>
        <v>374.54941368326757</v>
      </c>
      <c r="F1398">
        <f ca="1">Table4[[#This Row],[Simulated Live Weights]]+NORMINV(RAND(),0,'Machine 2'!$G$22)</f>
        <v>272.14020667452985</v>
      </c>
    </row>
    <row r="1399" spans="1:6" x14ac:dyDescent="0.25">
      <c r="A1399">
        <v>1394</v>
      </c>
      <c r="B1399">
        <f t="shared" ca="1" si="64"/>
        <v>240.2438770681068</v>
      </c>
      <c r="C1399">
        <f ca="1">(1.247 * Table4[[#This Row],[Simulated Live Weights]] ) + 33.009</f>
        <v>332.59311470392925</v>
      </c>
      <c r="D1399">
        <f ca="1">(1.3932*Table4[[#This Row],[Simulated Live Weights]])+5.316</f>
        <v>340.02376953128635</v>
      </c>
      <c r="E1399">
        <f ca="1">Table4[[#This Row],[Apply Machine 1 Model]]+NORMINV(RAND(),0,'Machine 1'!$G$22)</f>
        <v>334.20918570245459</v>
      </c>
      <c r="F1399">
        <f ca="1">Table4[[#This Row],[Simulated Live Weights]]+NORMINV(RAND(),0,'Machine 2'!$G$22)</f>
        <v>235.68115428655122</v>
      </c>
    </row>
    <row r="1400" spans="1:6" x14ac:dyDescent="0.25">
      <c r="A1400">
        <v>1395</v>
      </c>
      <c r="B1400">
        <f t="shared" ca="1" si="64"/>
        <v>262.68643678821945</v>
      </c>
      <c r="C1400">
        <f ca="1">(1.247 * Table4[[#This Row],[Simulated Live Weights]] ) + 33.009</f>
        <v>360.57898667490969</v>
      </c>
      <c r="D1400">
        <f ca="1">(1.3932*Table4[[#This Row],[Simulated Live Weights]])+5.316</f>
        <v>371.29074373334731</v>
      </c>
      <c r="E1400">
        <f ca="1">Table4[[#This Row],[Apply Machine 1 Model]]+NORMINV(RAND(),0,'Machine 1'!$G$22)</f>
        <v>362.59468400947708</v>
      </c>
      <c r="F1400">
        <f ca="1">Table4[[#This Row],[Simulated Live Weights]]+NORMINV(RAND(),0,'Machine 2'!$G$22)</f>
        <v>265.64812584913051</v>
      </c>
    </row>
    <row r="1401" spans="1:6" x14ac:dyDescent="0.25">
      <c r="A1401">
        <v>1396</v>
      </c>
      <c r="B1401">
        <f t="shared" ca="1" si="64"/>
        <v>241.04350448210215</v>
      </c>
      <c r="C1401">
        <f ca="1">(1.247 * Table4[[#This Row],[Simulated Live Weights]] ) + 33.009</f>
        <v>333.59025008918144</v>
      </c>
      <c r="D1401">
        <f ca="1">(1.3932*Table4[[#This Row],[Simulated Live Weights]])+5.316</f>
        <v>341.13781044446466</v>
      </c>
      <c r="E1401">
        <f ca="1">Table4[[#This Row],[Apply Machine 1 Model]]+NORMINV(RAND(),0,'Machine 1'!$G$22)</f>
        <v>338.41201511831298</v>
      </c>
      <c r="F1401">
        <f ca="1">Table4[[#This Row],[Simulated Live Weights]]+NORMINV(RAND(),0,'Machine 2'!$G$22)</f>
        <v>245.73382575209371</v>
      </c>
    </row>
    <row r="1402" spans="1:6" x14ac:dyDescent="0.25">
      <c r="A1402">
        <v>1397</v>
      </c>
      <c r="B1402">
        <f t="shared" ca="1" si="64"/>
        <v>219.8930559980285</v>
      </c>
      <c r="C1402">
        <f ca="1">(1.247 * Table4[[#This Row],[Simulated Live Weights]] ) + 33.009</f>
        <v>307.2156408295416</v>
      </c>
      <c r="D1402">
        <f ca="1">(1.3932*Table4[[#This Row],[Simulated Live Weights]])+5.316</f>
        <v>311.67100561645327</v>
      </c>
      <c r="E1402">
        <f ca="1">Table4[[#This Row],[Apply Machine 1 Model]]+NORMINV(RAND(),0,'Machine 1'!$G$22)</f>
        <v>306.69614734000049</v>
      </c>
      <c r="F1402">
        <f ca="1">Table4[[#This Row],[Simulated Live Weights]]+NORMINV(RAND(),0,'Machine 2'!$G$22)</f>
        <v>215.04644231092928</v>
      </c>
    </row>
    <row r="1403" spans="1:6" x14ac:dyDescent="0.25">
      <c r="A1403">
        <v>1398</v>
      </c>
      <c r="B1403">
        <f t="shared" ca="1" si="64"/>
        <v>229.07113376428418</v>
      </c>
      <c r="C1403">
        <f ca="1">(1.247 * Table4[[#This Row],[Simulated Live Weights]] ) + 33.009</f>
        <v>318.66070380406239</v>
      </c>
      <c r="D1403">
        <f ca="1">(1.3932*Table4[[#This Row],[Simulated Live Weights]])+5.316</f>
        <v>324.45790356040072</v>
      </c>
      <c r="E1403">
        <f ca="1">Table4[[#This Row],[Apply Machine 1 Model]]+NORMINV(RAND(),0,'Machine 1'!$G$22)</f>
        <v>311.95097596746689</v>
      </c>
      <c r="F1403">
        <f ca="1">Table4[[#This Row],[Simulated Live Weights]]+NORMINV(RAND(),0,'Machine 2'!$G$22)</f>
        <v>222.55767394585581</v>
      </c>
    </row>
    <row r="1404" spans="1:6" x14ac:dyDescent="0.25">
      <c r="A1404">
        <v>1399</v>
      </c>
      <c r="B1404">
        <f t="shared" ca="1" si="64"/>
        <v>270.67167129121026</v>
      </c>
      <c r="C1404">
        <f ca="1">(1.247 * Table4[[#This Row],[Simulated Live Weights]] ) + 33.009</f>
        <v>370.53657410013926</v>
      </c>
      <c r="D1404">
        <f ca="1">(1.3932*Table4[[#This Row],[Simulated Live Weights]])+5.316</f>
        <v>382.41577244291409</v>
      </c>
      <c r="E1404">
        <f ca="1">Table4[[#This Row],[Apply Machine 1 Model]]+NORMINV(RAND(),0,'Machine 1'!$G$22)</f>
        <v>372.57270524098641</v>
      </c>
      <c r="F1404">
        <f ca="1">Table4[[#This Row],[Simulated Live Weights]]+NORMINV(RAND(),0,'Machine 2'!$G$22)</f>
        <v>262.88919552800519</v>
      </c>
    </row>
    <row r="1405" spans="1:6" x14ac:dyDescent="0.25">
      <c r="A1405">
        <v>1400</v>
      </c>
      <c r="B1405">
        <f t="shared" ca="1" si="64"/>
        <v>285.22326371030545</v>
      </c>
      <c r="C1405">
        <f ca="1">(1.247 * Table4[[#This Row],[Simulated Live Weights]] ) + 33.009</f>
        <v>388.68240984675094</v>
      </c>
      <c r="D1405">
        <f ca="1">(1.3932*Table4[[#This Row],[Simulated Live Weights]])+5.316</f>
        <v>402.68905100119753</v>
      </c>
      <c r="E1405">
        <f ca="1">Table4[[#This Row],[Apply Machine 1 Model]]+NORMINV(RAND(),0,'Machine 1'!$G$22)</f>
        <v>383.68797784405035</v>
      </c>
      <c r="F1405">
        <f ca="1">Table4[[#This Row],[Simulated Live Weights]]+NORMINV(RAND(),0,'Machine 2'!$G$22)</f>
        <v>281.90681337926679</v>
      </c>
    </row>
    <row r="1406" spans="1:6" x14ac:dyDescent="0.25">
      <c r="A1406">
        <v>1401</v>
      </c>
      <c r="B1406">
        <f t="shared" ca="1" si="64"/>
        <v>209.99402194518549</v>
      </c>
      <c r="C1406">
        <f ca="1">(1.247 * Table4[[#This Row],[Simulated Live Weights]] ) + 33.009</f>
        <v>294.87154536564634</v>
      </c>
      <c r="D1406">
        <f ca="1">(1.3932*Table4[[#This Row],[Simulated Live Weights]])+5.316</f>
        <v>297.8796713740324</v>
      </c>
      <c r="E1406">
        <f ca="1">Table4[[#This Row],[Apply Machine 1 Model]]+NORMINV(RAND(),0,'Machine 1'!$G$22)</f>
        <v>298.08964690956509</v>
      </c>
      <c r="F1406">
        <f ca="1">Table4[[#This Row],[Simulated Live Weights]]+NORMINV(RAND(),0,'Machine 2'!$G$22)</f>
        <v>198.28356666193324</v>
      </c>
    </row>
    <row r="1407" spans="1:6" x14ac:dyDescent="0.25">
      <c r="A1407">
        <v>1402</v>
      </c>
      <c r="B1407">
        <f t="shared" ca="1" si="64"/>
        <v>247.95644403311024</v>
      </c>
      <c r="C1407">
        <f ca="1">(1.247 * Table4[[#This Row],[Simulated Live Weights]] ) + 33.009</f>
        <v>342.2106857092885</v>
      </c>
      <c r="D1407">
        <f ca="1">(1.3932*Table4[[#This Row],[Simulated Live Weights]])+5.316</f>
        <v>350.76891782692917</v>
      </c>
      <c r="E1407">
        <f ca="1">Table4[[#This Row],[Apply Machine 1 Model]]+NORMINV(RAND(),0,'Machine 1'!$G$22)</f>
        <v>333.95012734535391</v>
      </c>
      <c r="F1407">
        <f ca="1">Table4[[#This Row],[Simulated Live Weights]]+NORMINV(RAND(),0,'Machine 2'!$G$22)</f>
        <v>250.31889645329883</v>
      </c>
    </row>
    <row r="1408" spans="1:6" x14ac:dyDescent="0.25">
      <c r="A1408">
        <v>1403</v>
      </c>
      <c r="B1408">
        <f t="shared" ca="1" si="64"/>
        <v>244.92323186434379</v>
      </c>
      <c r="C1408">
        <f ca="1">(1.247 * Table4[[#This Row],[Simulated Live Weights]] ) + 33.009</f>
        <v>338.42827013483674</v>
      </c>
      <c r="D1408">
        <f ca="1">(1.3932*Table4[[#This Row],[Simulated Live Weights]])+5.316</f>
        <v>346.54304663340372</v>
      </c>
      <c r="E1408">
        <f ca="1">Table4[[#This Row],[Apply Machine 1 Model]]+NORMINV(RAND(),0,'Machine 1'!$G$22)</f>
        <v>341.11806929069854</v>
      </c>
      <c r="F1408">
        <f ca="1">Table4[[#This Row],[Simulated Live Weights]]+NORMINV(RAND(),0,'Machine 2'!$G$22)</f>
        <v>243.56837307159574</v>
      </c>
    </row>
    <row r="1409" spans="1:6" x14ac:dyDescent="0.25">
      <c r="A1409">
        <v>1404</v>
      </c>
      <c r="B1409">
        <f t="shared" ca="1" si="64"/>
        <v>273.23446655717828</v>
      </c>
      <c r="C1409">
        <f ca="1">(1.247 * Table4[[#This Row],[Simulated Live Weights]] ) + 33.009</f>
        <v>373.73237979680135</v>
      </c>
      <c r="D1409">
        <f ca="1">(1.3932*Table4[[#This Row],[Simulated Live Weights]])+5.316</f>
        <v>385.98625880746073</v>
      </c>
      <c r="E1409">
        <f ca="1">Table4[[#This Row],[Apply Machine 1 Model]]+NORMINV(RAND(),0,'Machine 1'!$G$22)</f>
        <v>370.05203693500727</v>
      </c>
      <c r="F1409">
        <f ca="1">Table4[[#This Row],[Simulated Live Weights]]+NORMINV(RAND(),0,'Machine 2'!$G$22)</f>
        <v>272.92621601742434</v>
      </c>
    </row>
    <row r="1410" spans="1:6" x14ac:dyDescent="0.25">
      <c r="A1410">
        <v>1405</v>
      </c>
      <c r="B1410">
        <f t="shared" ca="1" si="64"/>
        <v>293.48148133523591</v>
      </c>
      <c r="C1410">
        <f ca="1">(1.247 * Table4[[#This Row],[Simulated Live Weights]] ) + 33.009</f>
        <v>398.98040722503924</v>
      </c>
      <c r="D1410">
        <f ca="1">(1.3932*Table4[[#This Row],[Simulated Live Weights]])+5.316</f>
        <v>414.19439979625065</v>
      </c>
      <c r="E1410">
        <f ca="1">Table4[[#This Row],[Apply Machine 1 Model]]+NORMINV(RAND(),0,'Machine 1'!$G$22)</f>
        <v>390.74022530276341</v>
      </c>
      <c r="F1410">
        <f ca="1">Table4[[#This Row],[Simulated Live Weights]]+NORMINV(RAND(),0,'Machine 2'!$G$22)</f>
        <v>299.42559313154703</v>
      </c>
    </row>
    <row r="1411" spans="1:6" x14ac:dyDescent="0.25">
      <c r="A1411">
        <v>1406</v>
      </c>
      <c r="B1411">
        <f t="shared" ca="1" si="64"/>
        <v>284.13044790946782</v>
      </c>
      <c r="C1411">
        <f ca="1">(1.247 * Table4[[#This Row],[Simulated Live Weights]] ) + 33.009</f>
        <v>387.31966854310639</v>
      </c>
      <c r="D1411">
        <f ca="1">(1.3932*Table4[[#This Row],[Simulated Live Weights]])+5.316</f>
        <v>401.16654002747055</v>
      </c>
      <c r="E1411">
        <f ca="1">Table4[[#This Row],[Apply Machine 1 Model]]+NORMINV(RAND(),0,'Machine 1'!$G$22)</f>
        <v>386.53302254850411</v>
      </c>
      <c r="F1411">
        <f ca="1">Table4[[#This Row],[Simulated Live Weights]]+NORMINV(RAND(),0,'Machine 2'!$G$22)</f>
        <v>287.29989470529807</v>
      </c>
    </row>
    <row r="1412" spans="1:6" x14ac:dyDescent="0.25">
      <c r="A1412">
        <v>1407</v>
      </c>
      <c r="B1412">
        <f t="shared" ca="1" si="64"/>
        <v>285.01632856545041</v>
      </c>
      <c r="C1412">
        <f ca="1">(1.247 * Table4[[#This Row],[Simulated Live Weights]] ) + 33.009</f>
        <v>388.42436172111672</v>
      </c>
      <c r="D1412">
        <f ca="1">(1.3932*Table4[[#This Row],[Simulated Live Weights]])+5.316</f>
        <v>402.40074895738547</v>
      </c>
      <c r="E1412">
        <f ca="1">Table4[[#This Row],[Apply Machine 1 Model]]+NORMINV(RAND(),0,'Machine 1'!$G$22)</f>
        <v>392.12697270801817</v>
      </c>
      <c r="F1412">
        <f ca="1">Table4[[#This Row],[Simulated Live Weights]]+NORMINV(RAND(),0,'Machine 2'!$G$22)</f>
        <v>278.90194196179402</v>
      </c>
    </row>
    <row r="1413" spans="1:6" x14ac:dyDescent="0.25">
      <c r="A1413">
        <v>1408</v>
      </c>
      <c r="B1413">
        <f t="shared" ca="1" si="64"/>
        <v>282.13488429715699</v>
      </c>
      <c r="C1413">
        <f ca="1">(1.247 * Table4[[#This Row],[Simulated Live Weights]] ) + 33.009</f>
        <v>384.83120071855478</v>
      </c>
      <c r="D1413">
        <f ca="1">(1.3932*Table4[[#This Row],[Simulated Live Weights]])+5.316</f>
        <v>398.3863208027991</v>
      </c>
      <c r="E1413">
        <f ca="1">Table4[[#This Row],[Apply Machine 1 Model]]+NORMINV(RAND(),0,'Machine 1'!$G$22)</f>
        <v>383.94682426619158</v>
      </c>
      <c r="F1413">
        <f ca="1">Table4[[#This Row],[Simulated Live Weights]]+NORMINV(RAND(),0,'Machine 2'!$G$22)</f>
        <v>276.65434149909942</v>
      </c>
    </row>
    <row r="1414" spans="1:6" x14ac:dyDescent="0.25">
      <c r="A1414">
        <v>1409</v>
      </c>
      <c r="B1414">
        <f t="shared" ref="B1414:B1477" ca="1" si="65">NORMINV(RAND(),$E$2,$E$3)</f>
        <v>232.45235022559791</v>
      </c>
      <c r="C1414">
        <f ca="1">(1.247 * Table4[[#This Row],[Simulated Live Weights]] ) + 33.009</f>
        <v>322.87708073132063</v>
      </c>
      <c r="D1414">
        <f ca="1">(1.3932*Table4[[#This Row],[Simulated Live Weights]])+5.316</f>
        <v>329.16861433430296</v>
      </c>
      <c r="E1414">
        <f ca="1">Table4[[#This Row],[Apply Machine 1 Model]]+NORMINV(RAND(),0,'Machine 1'!$G$22)</f>
        <v>326.41241092751073</v>
      </c>
      <c r="F1414">
        <f ca="1">Table4[[#This Row],[Simulated Live Weights]]+NORMINV(RAND(),0,'Machine 2'!$G$22)</f>
        <v>226.99938546292776</v>
      </c>
    </row>
    <row r="1415" spans="1:6" x14ac:dyDescent="0.25">
      <c r="A1415">
        <v>1410</v>
      </c>
      <c r="B1415">
        <f t="shared" ca="1" si="65"/>
        <v>259.84622625544353</v>
      </c>
      <c r="C1415">
        <f ca="1">(1.247 * Table4[[#This Row],[Simulated Live Weights]] ) + 33.009</f>
        <v>357.03724414053812</v>
      </c>
      <c r="D1415">
        <f ca="1">(1.3932*Table4[[#This Row],[Simulated Live Weights]])+5.316</f>
        <v>367.33376241908388</v>
      </c>
      <c r="E1415">
        <f ca="1">Table4[[#This Row],[Apply Machine 1 Model]]+NORMINV(RAND(),0,'Machine 1'!$G$22)</f>
        <v>362.52465186270933</v>
      </c>
      <c r="F1415">
        <f ca="1">Table4[[#This Row],[Simulated Live Weights]]+NORMINV(RAND(),0,'Machine 2'!$G$22)</f>
        <v>251.2228083006118</v>
      </c>
    </row>
    <row r="1416" spans="1:6" x14ac:dyDescent="0.25">
      <c r="A1416">
        <v>1411</v>
      </c>
      <c r="B1416">
        <f t="shared" ca="1" si="65"/>
        <v>257.94410449378063</v>
      </c>
      <c r="C1416">
        <f ca="1">(1.247 * Table4[[#This Row],[Simulated Live Weights]] ) + 33.009</f>
        <v>354.66529830374446</v>
      </c>
      <c r="D1416">
        <f ca="1">(1.3932*Table4[[#This Row],[Simulated Live Weights]])+5.316</f>
        <v>364.68372638073515</v>
      </c>
      <c r="E1416">
        <f ca="1">Table4[[#This Row],[Apply Machine 1 Model]]+NORMINV(RAND(),0,'Machine 1'!$G$22)</f>
        <v>349.06210318265505</v>
      </c>
      <c r="F1416">
        <f ca="1">Table4[[#This Row],[Simulated Live Weights]]+NORMINV(RAND(),0,'Machine 2'!$G$22)</f>
        <v>256.36187024735136</v>
      </c>
    </row>
    <row r="1417" spans="1:6" x14ac:dyDescent="0.25">
      <c r="A1417">
        <v>1412</v>
      </c>
      <c r="B1417">
        <f t="shared" ca="1" si="65"/>
        <v>211.99319281862381</v>
      </c>
      <c r="C1417">
        <f ca="1">(1.247 * Table4[[#This Row],[Simulated Live Weights]] ) + 33.009</f>
        <v>297.3645114448239</v>
      </c>
      <c r="D1417">
        <f ca="1">(1.3932*Table4[[#This Row],[Simulated Live Weights]])+5.316</f>
        <v>300.66491623490668</v>
      </c>
      <c r="E1417">
        <f ca="1">Table4[[#This Row],[Apply Machine 1 Model]]+NORMINV(RAND(),0,'Machine 1'!$G$22)</f>
        <v>294.00311160590235</v>
      </c>
      <c r="F1417">
        <f ca="1">Table4[[#This Row],[Simulated Live Weights]]+NORMINV(RAND(),0,'Machine 2'!$G$22)</f>
        <v>209.72322327569987</v>
      </c>
    </row>
    <row r="1418" spans="1:6" x14ac:dyDescent="0.25">
      <c r="A1418">
        <v>1413</v>
      </c>
      <c r="B1418">
        <f t="shared" ca="1" si="65"/>
        <v>216.17916204013869</v>
      </c>
      <c r="C1418">
        <f ca="1">(1.247 * Table4[[#This Row],[Simulated Live Weights]] ) + 33.009</f>
        <v>302.58441506405296</v>
      </c>
      <c r="D1418">
        <f ca="1">(1.3932*Table4[[#This Row],[Simulated Live Weights]])+5.316</f>
        <v>306.49680855432121</v>
      </c>
      <c r="E1418">
        <f ca="1">Table4[[#This Row],[Apply Machine 1 Model]]+NORMINV(RAND(),0,'Machine 1'!$G$22)</f>
        <v>306.95588705350048</v>
      </c>
      <c r="F1418">
        <f ca="1">Table4[[#This Row],[Simulated Live Weights]]+NORMINV(RAND(),0,'Machine 2'!$G$22)</f>
        <v>215.83459407289192</v>
      </c>
    </row>
    <row r="1419" spans="1:6" x14ac:dyDescent="0.25">
      <c r="A1419">
        <v>1414</v>
      </c>
      <c r="B1419">
        <f t="shared" ca="1" si="65"/>
        <v>254.42941223703053</v>
      </c>
      <c r="C1419">
        <f ca="1">(1.247 * Table4[[#This Row],[Simulated Live Weights]] ) + 33.009</f>
        <v>350.2824770595771</v>
      </c>
      <c r="D1419">
        <f ca="1">(1.3932*Table4[[#This Row],[Simulated Live Weights]])+5.316</f>
        <v>359.78705712863092</v>
      </c>
      <c r="E1419">
        <f ca="1">Table4[[#This Row],[Apply Machine 1 Model]]+NORMINV(RAND(),0,'Machine 1'!$G$22)</f>
        <v>362.85589394703345</v>
      </c>
      <c r="F1419">
        <f ca="1">Table4[[#This Row],[Simulated Live Weights]]+NORMINV(RAND(),0,'Machine 2'!$G$22)</f>
        <v>254.59957176337366</v>
      </c>
    </row>
    <row r="1420" spans="1:6" x14ac:dyDescent="0.25">
      <c r="A1420">
        <v>1415</v>
      </c>
      <c r="B1420">
        <f t="shared" ca="1" si="65"/>
        <v>265.10436377697107</v>
      </c>
      <c r="C1420">
        <f ca="1">(1.247 * Table4[[#This Row],[Simulated Live Weights]] ) + 33.009</f>
        <v>363.59414162988298</v>
      </c>
      <c r="D1420">
        <f ca="1">(1.3932*Table4[[#This Row],[Simulated Live Weights]])+5.316</f>
        <v>374.65939961407605</v>
      </c>
      <c r="E1420">
        <f ca="1">Table4[[#This Row],[Apply Machine 1 Model]]+NORMINV(RAND(),0,'Machine 1'!$G$22)</f>
        <v>362.88360304303234</v>
      </c>
      <c r="F1420">
        <f ca="1">Table4[[#This Row],[Simulated Live Weights]]+NORMINV(RAND(),0,'Machine 2'!$G$22)</f>
        <v>255.19179690830805</v>
      </c>
    </row>
    <row r="1421" spans="1:6" x14ac:dyDescent="0.25">
      <c r="A1421">
        <v>1416</v>
      </c>
      <c r="B1421">
        <f t="shared" ca="1" si="65"/>
        <v>255.2875634676833</v>
      </c>
      <c r="C1421">
        <f ca="1">(1.247 * Table4[[#This Row],[Simulated Live Weights]] ) + 33.009</f>
        <v>351.35259164420114</v>
      </c>
      <c r="D1421">
        <f ca="1">(1.3932*Table4[[#This Row],[Simulated Live Weights]])+5.316</f>
        <v>360.98263342317637</v>
      </c>
      <c r="E1421">
        <f ca="1">Table4[[#This Row],[Apply Machine 1 Model]]+NORMINV(RAND(),0,'Machine 1'!$G$22)</f>
        <v>350.66982324963931</v>
      </c>
      <c r="F1421">
        <f ca="1">Table4[[#This Row],[Simulated Live Weights]]+NORMINV(RAND(),0,'Machine 2'!$G$22)</f>
        <v>231.02126955036016</v>
      </c>
    </row>
    <row r="1422" spans="1:6" x14ac:dyDescent="0.25">
      <c r="A1422">
        <v>1417</v>
      </c>
      <c r="B1422">
        <f t="shared" ca="1" si="65"/>
        <v>281.21569842164075</v>
      </c>
      <c r="C1422">
        <f ca="1">(1.247 * Table4[[#This Row],[Simulated Live Weights]] ) + 33.009</f>
        <v>383.68497593178608</v>
      </c>
      <c r="D1422">
        <f ca="1">(1.3932*Table4[[#This Row],[Simulated Live Weights]])+5.316</f>
        <v>397.10571104102985</v>
      </c>
      <c r="E1422">
        <f ca="1">Table4[[#This Row],[Apply Machine 1 Model]]+NORMINV(RAND(),0,'Machine 1'!$G$22)</f>
        <v>386.86144321921989</v>
      </c>
      <c r="F1422">
        <f ca="1">Table4[[#This Row],[Simulated Live Weights]]+NORMINV(RAND(),0,'Machine 2'!$G$22)</f>
        <v>278.71502399090673</v>
      </c>
    </row>
    <row r="1423" spans="1:6" x14ac:dyDescent="0.25">
      <c r="A1423">
        <v>1418</v>
      </c>
      <c r="B1423">
        <f t="shared" ca="1" si="65"/>
        <v>256.86506598877384</v>
      </c>
      <c r="C1423">
        <f ca="1">(1.247 * Table4[[#This Row],[Simulated Live Weights]] ) + 33.009</f>
        <v>353.31973728800102</v>
      </c>
      <c r="D1423">
        <f ca="1">(1.3932*Table4[[#This Row],[Simulated Live Weights]])+5.316</f>
        <v>363.18040993555968</v>
      </c>
      <c r="E1423">
        <f ca="1">Table4[[#This Row],[Apply Machine 1 Model]]+NORMINV(RAND(),0,'Machine 1'!$G$22)</f>
        <v>360.08048940155089</v>
      </c>
      <c r="F1423">
        <f ca="1">Table4[[#This Row],[Simulated Live Weights]]+NORMINV(RAND(),0,'Machine 2'!$G$22)</f>
        <v>264.82837955432149</v>
      </c>
    </row>
    <row r="1424" spans="1:6" x14ac:dyDescent="0.25">
      <c r="A1424">
        <v>1419</v>
      </c>
      <c r="B1424">
        <f t="shared" ca="1" si="65"/>
        <v>269.5521249324583</v>
      </c>
      <c r="C1424">
        <f ca="1">(1.247 * Table4[[#This Row],[Simulated Live Weights]] ) + 33.009</f>
        <v>369.14049979077555</v>
      </c>
      <c r="D1424">
        <f ca="1">(1.3932*Table4[[#This Row],[Simulated Live Weights]])+5.316</f>
        <v>380.85602045590088</v>
      </c>
      <c r="E1424">
        <f ca="1">Table4[[#This Row],[Apply Machine 1 Model]]+NORMINV(RAND(),0,'Machine 1'!$G$22)</f>
        <v>371.56731550618628</v>
      </c>
      <c r="F1424">
        <f ca="1">Table4[[#This Row],[Simulated Live Weights]]+NORMINV(RAND(),0,'Machine 2'!$G$22)</f>
        <v>265.09228504299307</v>
      </c>
    </row>
    <row r="1425" spans="1:6" x14ac:dyDescent="0.25">
      <c r="A1425">
        <v>1420</v>
      </c>
      <c r="B1425">
        <f t="shared" ca="1" si="65"/>
        <v>239.94782731082759</v>
      </c>
      <c r="C1425">
        <f ca="1">(1.247 * Table4[[#This Row],[Simulated Live Weights]] ) + 33.009</f>
        <v>332.22394065660205</v>
      </c>
      <c r="D1425">
        <f ca="1">(1.3932*Table4[[#This Row],[Simulated Live Weights]])+5.316</f>
        <v>339.61131300944498</v>
      </c>
      <c r="E1425">
        <f ca="1">Table4[[#This Row],[Apply Machine 1 Model]]+NORMINV(RAND(),0,'Machine 1'!$G$22)</f>
        <v>334.24086631014234</v>
      </c>
      <c r="F1425">
        <f ca="1">Table4[[#This Row],[Simulated Live Weights]]+NORMINV(RAND(),0,'Machine 2'!$G$22)</f>
        <v>239.27198368617047</v>
      </c>
    </row>
    <row r="1426" spans="1:6" x14ac:dyDescent="0.25">
      <c r="A1426">
        <v>1421</v>
      </c>
      <c r="B1426">
        <f t="shared" ca="1" si="65"/>
        <v>280.67404031838561</v>
      </c>
      <c r="C1426">
        <f ca="1">(1.247 * Table4[[#This Row],[Simulated Live Weights]] ) + 33.009</f>
        <v>383.0095282770269</v>
      </c>
      <c r="D1426">
        <f ca="1">(1.3932*Table4[[#This Row],[Simulated Live Weights]])+5.316</f>
        <v>396.35107297157481</v>
      </c>
      <c r="E1426">
        <f ca="1">Table4[[#This Row],[Apply Machine 1 Model]]+NORMINV(RAND(),0,'Machine 1'!$G$22)</f>
        <v>389.31095041507837</v>
      </c>
      <c r="F1426">
        <f ca="1">Table4[[#This Row],[Simulated Live Weights]]+NORMINV(RAND(),0,'Machine 2'!$G$22)</f>
        <v>280.60682494933576</v>
      </c>
    </row>
    <row r="1427" spans="1:6" x14ac:dyDescent="0.25">
      <c r="A1427">
        <v>1422</v>
      </c>
      <c r="B1427">
        <f t="shared" ca="1" si="65"/>
        <v>243.39103712023359</v>
      </c>
      <c r="C1427">
        <f ca="1">(1.247 * Table4[[#This Row],[Simulated Live Weights]] ) + 33.009</f>
        <v>336.5176232889313</v>
      </c>
      <c r="D1427">
        <f ca="1">(1.3932*Table4[[#This Row],[Simulated Live Weights]])+5.316</f>
        <v>344.40839291590942</v>
      </c>
      <c r="E1427">
        <f ca="1">Table4[[#This Row],[Apply Machine 1 Model]]+NORMINV(RAND(),0,'Machine 1'!$G$22)</f>
        <v>329.06613981344532</v>
      </c>
      <c r="F1427">
        <f ca="1">Table4[[#This Row],[Simulated Live Weights]]+NORMINV(RAND(),0,'Machine 2'!$G$22)</f>
        <v>240.63564753784803</v>
      </c>
    </row>
    <row r="1428" spans="1:6" x14ac:dyDescent="0.25">
      <c r="A1428">
        <v>1423</v>
      </c>
      <c r="B1428">
        <f t="shared" ca="1" si="65"/>
        <v>244.90433599265836</v>
      </c>
      <c r="C1428">
        <f ca="1">(1.247 * Table4[[#This Row],[Simulated Live Weights]] ) + 33.009</f>
        <v>338.40470698284503</v>
      </c>
      <c r="D1428">
        <f ca="1">(1.3932*Table4[[#This Row],[Simulated Live Weights]])+5.316</f>
        <v>346.51672090497158</v>
      </c>
      <c r="E1428">
        <f ca="1">Table4[[#This Row],[Apply Machine 1 Model]]+NORMINV(RAND(),0,'Machine 1'!$G$22)</f>
        <v>342.65797097269711</v>
      </c>
      <c r="F1428">
        <f ca="1">Table4[[#This Row],[Simulated Live Weights]]+NORMINV(RAND(),0,'Machine 2'!$G$22)</f>
        <v>239.06703633883771</v>
      </c>
    </row>
    <row r="1429" spans="1:6" x14ac:dyDescent="0.25">
      <c r="A1429">
        <v>1424</v>
      </c>
      <c r="B1429">
        <f t="shared" ca="1" si="65"/>
        <v>268.4684031648157</v>
      </c>
      <c r="C1429">
        <f ca="1">(1.247 * Table4[[#This Row],[Simulated Live Weights]] ) + 33.009</f>
        <v>367.78909874652521</v>
      </c>
      <c r="D1429">
        <f ca="1">(1.3932*Table4[[#This Row],[Simulated Live Weights]])+5.316</f>
        <v>379.3461792892212</v>
      </c>
      <c r="E1429">
        <f ca="1">Table4[[#This Row],[Apply Machine 1 Model]]+NORMINV(RAND(),0,'Machine 1'!$G$22)</f>
        <v>369.78715802691789</v>
      </c>
      <c r="F1429">
        <f ca="1">Table4[[#This Row],[Simulated Live Weights]]+NORMINV(RAND(),0,'Machine 2'!$G$22)</f>
        <v>263.09381648406014</v>
      </c>
    </row>
    <row r="1430" spans="1:6" x14ac:dyDescent="0.25">
      <c r="A1430">
        <v>1425</v>
      </c>
      <c r="B1430">
        <f t="shared" ca="1" si="65"/>
        <v>253.93475788775311</v>
      </c>
      <c r="C1430">
        <f ca="1">(1.247 * Table4[[#This Row],[Simulated Live Weights]] ) + 33.009</f>
        <v>349.66564308602818</v>
      </c>
      <c r="D1430">
        <f ca="1">(1.3932*Table4[[#This Row],[Simulated Live Weights]])+5.316</f>
        <v>359.09790468921761</v>
      </c>
      <c r="E1430">
        <f ca="1">Table4[[#This Row],[Apply Machine 1 Model]]+NORMINV(RAND(),0,'Machine 1'!$G$22)</f>
        <v>351.56920448660617</v>
      </c>
      <c r="F1430">
        <f ca="1">Table4[[#This Row],[Simulated Live Weights]]+NORMINV(RAND(),0,'Machine 2'!$G$22)</f>
        <v>250.14949941308473</v>
      </c>
    </row>
    <row r="1431" spans="1:6" x14ac:dyDescent="0.25">
      <c r="A1431">
        <v>1426</v>
      </c>
      <c r="B1431">
        <f t="shared" ca="1" si="65"/>
        <v>266.32434854311862</v>
      </c>
      <c r="C1431">
        <f ca="1">(1.247 * Table4[[#This Row],[Simulated Live Weights]] ) + 33.009</f>
        <v>365.11546263326898</v>
      </c>
      <c r="D1431">
        <f ca="1">(1.3932*Table4[[#This Row],[Simulated Live Weights]])+5.316</f>
        <v>376.35908239027282</v>
      </c>
      <c r="E1431">
        <f ca="1">Table4[[#This Row],[Apply Machine 1 Model]]+NORMINV(RAND(),0,'Machine 1'!$G$22)</f>
        <v>367.70855064304288</v>
      </c>
      <c r="F1431">
        <f ca="1">Table4[[#This Row],[Simulated Live Weights]]+NORMINV(RAND(),0,'Machine 2'!$G$22)</f>
        <v>267.35953987997203</v>
      </c>
    </row>
    <row r="1432" spans="1:6" x14ac:dyDescent="0.25">
      <c r="A1432">
        <v>1427</v>
      </c>
      <c r="B1432">
        <f t="shared" ca="1" si="65"/>
        <v>262.65460887089932</v>
      </c>
      <c r="C1432">
        <f ca="1">(1.247 * Table4[[#This Row],[Simulated Live Weights]] ) + 33.009</f>
        <v>360.53929726201147</v>
      </c>
      <c r="D1432">
        <f ca="1">(1.3932*Table4[[#This Row],[Simulated Live Weights]])+5.316</f>
        <v>371.24640107893691</v>
      </c>
      <c r="E1432">
        <f ca="1">Table4[[#This Row],[Apply Machine 1 Model]]+NORMINV(RAND(),0,'Machine 1'!$G$22)</f>
        <v>363.38080093862948</v>
      </c>
      <c r="F1432">
        <f ca="1">Table4[[#This Row],[Simulated Live Weights]]+NORMINV(RAND(),0,'Machine 2'!$G$22)</f>
        <v>252.84809791036341</v>
      </c>
    </row>
    <row r="1433" spans="1:6" x14ac:dyDescent="0.25">
      <c r="A1433">
        <v>1428</v>
      </c>
      <c r="B1433">
        <f t="shared" ca="1" si="65"/>
        <v>250.90981720867239</v>
      </c>
      <c r="C1433">
        <f ca="1">(1.247 * Table4[[#This Row],[Simulated Live Weights]] ) + 33.009</f>
        <v>345.8935420592145</v>
      </c>
      <c r="D1433">
        <f ca="1">(1.3932*Table4[[#This Row],[Simulated Live Weights]])+5.316</f>
        <v>354.88355733512236</v>
      </c>
      <c r="E1433">
        <f ca="1">Table4[[#This Row],[Apply Machine 1 Model]]+NORMINV(RAND(),0,'Machine 1'!$G$22)</f>
        <v>352.89098149560118</v>
      </c>
      <c r="F1433">
        <f ca="1">Table4[[#This Row],[Simulated Live Weights]]+NORMINV(RAND(),0,'Machine 2'!$G$22)</f>
        <v>249.22248596755841</v>
      </c>
    </row>
    <row r="1434" spans="1:6" x14ac:dyDescent="0.25">
      <c r="A1434">
        <v>1429</v>
      </c>
      <c r="B1434">
        <f t="shared" ca="1" si="65"/>
        <v>244.70466764059836</v>
      </c>
      <c r="C1434">
        <f ca="1">(1.247 * Table4[[#This Row],[Simulated Live Weights]] ) + 33.009</f>
        <v>338.15572054782621</v>
      </c>
      <c r="D1434">
        <f ca="1">(1.3932*Table4[[#This Row],[Simulated Live Weights]])+5.316</f>
        <v>346.23854295688159</v>
      </c>
      <c r="E1434">
        <f ca="1">Table4[[#This Row],[Apply Machine 1 Model]]+NORMINV(RAND(),0,'Machine 1'!$G$22)</f>
        <v>336.00339126347046</v>
      </c>
      <c r="F1434">
        <f ca="1">Table4[[#This Row],[Simulated Live Weights]]+NORMINV(RAND(),0,'Machine 2'!$G$22)</f>
        <v>240.78419415571017</v>
      </c>
    </row>
    <row r="1435" spans="1:6" x14ac:dyDescent="0.25">
      <c r="A1435">
        <v>1430</v>
      </c>
      <c r="B1435">
        <f t="shared" ca="1" si="65"/>
        <v>290.55912926441124</v>
      </c>
      <c r="C1435">
        <f ca="1">(1.247 * Table4[[#This Row],[Simulated Live Weights]] ) + 33.009</f>
        <v>395.33623419272084</v>
      </c>
      <c r="D1435">
        <f ca="1">(1.3932*Table4[[#This Row],[Simulated Live Weights]])+5.316</f>
        <v>410.1229788911777</v>
      </c>
      <c r="E1435">
        <f ca="1">Table4[[#This Row],[Apply Machine 1 Model]]+NORMINV(RAND(),0,'Machine 1'!$G$22)</f>
        <v>394.6500345829694</v>
      </c>
      <c r="F1435">
        <f ca="1">Table4[[#This Row],[Simulated Live Weights]]+NORMINV(RAND(),0,'Machine 2'!$G$22)</f>
        <v>297.9406309289534</v>
      </c>
    </row>
    <row r="1436" spans="1:6" x14ac:dyDescent="0.25">
      <c r="A1436">
        <v>1431</v>
      </c>
      <c r="B1436">
        <f t="shared" ca="1" si="65"/>
        <v>230.59207935726295</v>
      </c>
      <c r="C1436">
        <f ca="1">(1.247 * Table4[[#This Row],[Simulated Live Weights]] ) + 33.009</f>
        <v>320.55732295850692</v>
      </c>
      <c r="D1436">
        <f ca="1">(1.3932*Table4[[#This Row],[Simulated Live Weights]])+5.316</f>
        <v>326.57688496053873</v>
      </c>
      <c r="E1436">
        <f ca="1">Table4[[#This Row],[Apply Machine 1 Model]]+NORMINV(RAND(),0,'Machine 1'!$G$22)</f>
        <v>316.62949358058688</v>
      </c>
      <c r="F1436">
        <f ca="1">Table4[[#This Row],[Simulated Live Weights]]+NORMINV(RAND(),0,'Machine 2'!$G$22)</f>
        <v>237.39397966560432</v>
      </c>
    </row>
    <row r="1437" spans="1:6" x14ac:dyDescent="0.25">
      <c r="A1437">
        <v>1432</v>
      </c>
      <c r="B1437">
        <f t="shared" ca="1" si="65"/>
        <v>278.14606080666795</v>
      </c>
      <c r="C1437">
        <f ca="1">(1.247 * Table4[[#This Row],[Simulated Live Weights]] ) + 33.009</f>
        <v>379.85713782591495</v>
      </c>
      <c r="D1437">
        <f ca="1">(1.3932*Table4[[#This Row],[Simulated Live Weights]])+5.316</f>
        <v>392.82909191584974</v>
      </c>
      <c r="E1437">
        <f ca="1">Table4[[#This Row],[Apply Machine 1 Model]]+NORMINV(RAND(),0,'Machine 1'!$G$22)</f>
        <v>378.42204135739678</v>
      </c>
      <c r="F1437">
        <f ca="1">Table4[[#This Row],[Simulated Live Weights]]+NORMINV(RAND(),0,'Machine 2'!$G$22)</f>
        <v>271.85192522128642</v>
      </c>
    </row>
    <row r="1438" spans="1:6" x14ac:dyDescent="0.25">
      <c r="A1438">
        <v>1433</v>
      </c>
      <c r="B1438">
        <f t="shared" ca="1" si="65"/>
        <v>208.23804332519543</v>
      </c>
      <c r="C1438">
        <f ca="1">(1.247 * Table4[[#This Row],[Simulated Live Weights]] ) + 33.009</f>
        <v>292.68184002651873</v>
      </c>
      <c r="D1438">
        <f ca="1">(1.3932*Table4[[#This Row],[Simulated Live Weights]])+5.316</f>
        <v>295.43324196066226</v>
      </c>
      <c r="E1438">
        <f ca="1">Table4[[#This Row],[Apply Machine 1 Model]]+NORMINV(RAND(),0,'Machine 1'!$G$22)</f>
        <v>294.28038975330429</v>
      </c>
      <c r="F1438">
        <f ca="1">Table4[[#This Row],[Simulated Live Weights]]+NORMINV(RAND(),0,'Machine 2'!$G$22)</f>
        <v>210.78382612956457</v>
      </c>
    </row>
    <row r="1439" spans="1:6" x14ac:dyDescent="0.25">
      <c r="A1439">
        <v>1434</v>
      </c>
      <c r="B1439">
        <f t="shared" ca="1" si="65"/>
        <v>274.11153265393665</v>
      </c>
      <c r="C1439">
        <f ca="1">(1.247 * Table4[[#This Row],[Simulated Live Weights]] ) + 33.009</f>
        <v>374.82608121945907</v>
      </c>
      <c r="D1439">
        <f ca="1">(1.3932*Table4[[#This Row],[Simulated Live Weights]])+5.316</f>
        <v>387.2081872934645</v>
      </c>
      <c r="E1439">
        <f ca="1">Table4[[#This Row],[Apply Machine 1 Model]]+NORMINV(RAND(),0,'Machine 1'!$G$22)</f>
        <v>372.57801060325249</v>
      </c>
      <c r="F1439">
        <f ca="1">Table4[[#This Row],[Simulated Live Weights]]+NORMINV(RAND(),0,'Machine 2'!$G$22)</f>
        <v>275.98379948289124</v>
      </c>
    </row>
    <row r="1440" spans="1:6" x14ac:dyDescent="0.25">
      <c r="A1440">
        <v>1435</v>
      </c>
      <c r="B1440">
        <f t="shared" ca="1" si="65"/>
        <v>243.71874563398418</v>
      </c>
      <c r="C1440">
        <f ca="1">(1.247 * Table4[[#This Row],[Simulated Live Weights]] ) + 33.009</f>
        <v>336.92627580557831</v>
      </c>
      <c r="D1440">
        <f ca="1">(1.3932*Table4[[#This Row],[Simulated Live Weights]])+5.316</f>
        <v>344.86495641726674</v>
      </c>
      <c r="E1440">
        <f ca="1">Table4[[#This Row],[Apply Machine 1 Model]]+NORMINV(RAND(),0,'Machine 1'!$G$22)</f>
        <v>340.57106717649089</v>
      </c>
      <c r="F1440">
        <f ca="1">Table4[[#This Row],[Simulated Live Weights]]+NORMINV(RAND(),0,'Machine 2'!$G$22)</f>
        <v>245.45157289115446</v>
      </c>
    </row>
    <row r="1441" spans="1:6" x14ac:dyDescent="0.25">
      <c r="A1441">
        <v>1436</v>
      </c>
      <c r="B1441">
        <f t="shared" ca="1" si="65"/>
        <v>253.24416512318527</v>
      </c>
      <c r="C1441">
        <f ca="1">(1.247 * Table4[[#This Row],[Simulated Live Weights]] ) + 33.009</f>
        <v>348.80447390861207</v>
      </c>
      <c r="D1441">
        <f ca="1">(1.3932*Table4[[#This Row],[Simulated Live Weights]])+5.316</f>
        <v>358.13577084962168</v>
      </c>
      <c r="E1441">
        <f ca="1">Table4[[#This Row],[Apply Machine 1 Model]]+NORMINV(RAND(),0,'Machine 1'!$G$22)</f>
        <v>343.33572603734603</v>
      </c>
      <c r="F1441">
        <f ca="1">Table4[[#This Row],[Simulated Live Weights]]+NORMINV(RAND(),0,'Machine 2'!$G$22)</f>
        <v>255.57458188691041</v>
      </c>
    </row>
    <row r="1442" spans="1:6" x14ac:dyDescent="0.25">
      <c r="A1442">
        <v>1437</v>
      </c>
      <c r="B1442">
        <f t="shared" ca="1" si="65"/>
        <v>247.17288109636306</v>
      </c>
      <c r="C1442">
        <f ca="1">(1.247 * Table4[[#This Row],[Simulated Live Weights]] ) + 33.009</f>
        <v>341.23358272716479</v>
      </c>
      <c r="D1442">
        <f ca="1">(1.3932*Table4[[#This Row],[Simulated Live Weights]])+5.316</f>
        <v>349.67725794345296</v>
      </c>
      <c r="E1442">
        <f ca="1">Table4[[#This Row],[Apply Machine 1 Model]]+NORMINV(RAND(),0,'Machine 1'!$G$22)</f>
        <v>333.77152154613447</v>
      </c>
      <c r="F1442">
        <f ca="1">Table4[[#This Row],[Simulated Live Weights]]+NORMINV(RAND(),0,'Machine 2'!$G$22)</f>
        <v>246.89528467930026</v>
      </c>
    </row>
    <row r="1443" spans="1:6" x14ac:dyDescent="0.25">
      <c r="A1443">
        <v>1438</v>
      </c>
      <c r="B1443">
        <f t="shared" ca="1" si="65"/>
        <v>273.35318201598176</v>
      </c>
      <c r="C1443">
        <f ca="1">(1.247 * Table4[[#This Row],[Simulated Live Weights]] ) + 33.009</f>
        <v>373.8804179739293</v>
      </c>
      <c r="D1443">
        <f ca="1">(1.3932*Table4[[#This Row],[Simulated Live Weights]])+5.316</f>
        <v>386.15165318466575</v>
      </c>
      <c r="E1443">
        <f ca="1">Table4[[#This Row],[Apply Machine 1 Model]]+NORMINV(RAND(),0,'Machine 1'!$G$22)</f>
        <v>376.95127376904105</v>
      </c>
      <c r="F1443">
        <f ca="1">Table4[[#This Row],[Simulated Live Weights]]+NORMINV(RAND(),0,'Machine 2'!$G$22)</f>
        <v>274.10641779945422</v>
      </c>
    </row>
    <row r="1444" spans="1:6" x14ac:dyDescent="0.25">
      <c r="A1444">
        <v>1439</v>
      </c>
      <c r="B1444">
        <f t="shared" ca="1" si="65"/>
        <v>302.53774699948531</v>
      </c>
      <c r="C1444">
        <f ca="1">(1.247 * Table4[[#This Row],[Simulated Live Weights]] ) + 33.009</f>
        <v>410.2735705083582</v>
      </c>
      <c r="D1444">
        <f ca="1">(1.3932*Table4[[#This Row],[Simulated Live Weights]])+5.316</f>
        <v>426.81158911968288</v>
      </c>
      <c r="E1444">
        <f ca="1">Table4[[#This Row],[Apply Machine 1 Model]]+NORMINV(RAND(),0,'Machine 1'!$G$22)</f>
        <v>419.2418293079275</v>
      </c>
      <c r="F1444">
        <f ca="1">Table4[[#This Row],[Simulated Live Weights]]+NORMINV(RAND(),0,'Machine 2'!$G$22)</f>
        <v>299.8919025644646</v>
      </c>
    </row>
    <row r="1445" spans="1:6" x14ac:dyDescent="0.25">
      <c r="A1445">
        <v>1440</v>
      </c>
      <c r="B1445">
        <f t="shared" ca="1" si="65"/>
        <v>239.64460097331832</v>
      </c>
      <c r="C1445">
        <f ca="1">(1.247 * Table4[[#This Row],[Simulated Live Weights]] ) + 33.009</f>
        <v>331.84581741372796</v>
      </c>
      <c r="D1445">
        <f ca="1">(1.3932*Table4[[#This Row],[Simulated Live Weights]])+5.316</f>
        <v>339.18885807602703</v>
      </c>
      <c r="E1445">
        <f ca="1">Table4[[#This Row],[Apply Machine 1 Model]]+NORMINV(RAND(),0,'Machine 1'!$G$22)</f>
        <v>335.33897974356171</v>
      </c>
      <c r="F1445">
        <f ca="1">Table4[[#This Row],[Simulated Live Weights]]+NORMINV(RAND(),0,'Machine 2'!$G$22)</f>
        <v>238.17969466326468</v>
      </c>
    </row>
    <row r="1446" spans="1:6" x14ac:dyDescent="0.25">
      <c r="A1446">
        <v>1441</v>
      </c>
      <c r="B1446">
        <f t="shared" ca="1" si="65"/>
        <v>234.22283627091875</v>
      </c>
      <c r="C1446">
        <f ca="1">(1.247 * Table4[[#This Row],[Simulated Live Weights]] ) + 33.009</f>
        <v>325.08487682983571</v>
      </c>
      <c r="D1446">
        <f ca="1">(1.3932*Table4[[#This Row],[Simulated Live Weights]])+5.316</f>
        <v>331.63525549264398</v>
      </c>
      <c r="E1446">
        <f ca="1">Table4[[#This Row],[Apply Machine 1 Model]]+NORMINV(RAND(),0,'Machine 1'!$G$22)</f>
        <v>318.51795294555797</v>
      </c>
      <c r="F1446">
        <f ca="1">Table4[[#This Row],[Simulated Live Weights]]+NORMINV(RAND(),0,'Machine 2'!$G$22)</f>
        <v>241.28246145150018</v>
      </c>
    </row>
    <row r="1447" spans="1:6" x14ac:dyDescent="0.25">
      <c r="A1447">
        <v>1442</v>
      </c>
      <c r="B1447">
        <f t="shared" ca="1" si="65"/>
        <v>186.70556370476174</v>
      </c>
      <c r="C1447">
        <f ca="1">(1.247 * Table4[[#This Row],[Simulated Live Weights]] ) + 33.009</f>
        <v>265.83083793983792</v>
      </c>
      <c r="D1447">
        <f ca="1">(1.3932*Table4[[#This Row],[Simulated Live Weights]])+5.316</f>
        <v>265.43419135347403</v>
      </c>
      <c r="E1447">
        <f ca="1">Table4[[#This Row],[Apply Machine 1 Model]]+NORMINV(RAND(),0,'Machine 1'!$G$22)</f>
        <v>269.41718686059977</v>
      </c>
      <c r="F1447">
        <f ca="1">Table4[[#This Row],[Simulated Live Weights]]+NORMINV(RAND(),0,'Machine 2'!$G$22)</f>
        <v>184.94132544891391</v>
      </c>
    </row>
    <row r="1448" spans="1:6" x14ac:dyDescent="0.25">
      <c r="A1448">
        <v>1443</v>
      </c>
      <c r="B1448">
        <f t="shared" ca="1" si="65"/>
        <v>242.80091252911521</v>
      </c>
      <c r="C1448">
        <f ca="1">(1.247 * Table4[[#This Row],[Simulated Live Weights]] ) + 33.009</f>
        <v>335.7817379238067</v>
      </c>
      <c r="D1448">
        <f ca="1">(1.3932*Table4[[#This Row],[Simulated Live Weights]])+5.316</f>
        <v>343.5862313355633</v>
      </c>
      <c r="E1448">
        <f ca="1">Table4[[#This Row],[Apply Machine 1 Model]]+NORMINV(RAND(),0,'Machine 1'!$G$22)</f>
        <v>339.35577589455437</v>
      </c>
      <c r="F1448">
        <f ca="1">Table4[[#This Row],[Simulated Live Weights]]+NORMINV(RAND(),0,'Machine 2'!$G$22)</f>
        <v>242.88810202004248</v>
      </c>
    </row>
    <row r="1449" spans="1:6" x14ac:dyDescent="0.25">
      <c r="A1449">
        <v>1444</v>
      </c>
      <c r="B1449">
        <f t="shared" ca="1" si="65"/>
        <v>239.30590712333506</v>
      </c>
      <c r="C1449">
        <f ca="1">(1.247 * Table4[[#This Row],[Simulated Live Weights]] ) + 33.009</f>
        <v>331.42346618279885</v>
      </c>
      <c r="D1449">
        <f ca="1">(1.3932*Table4[[#This Row],[Simulated Live Weights]])+5.316</f>
        <v>338.71698980423037</v>
      </c>
      <c r="E1449">
        <f ca="1">Table4[[#This Row],[Apply Machine 1 Model]]+NORMINV(RAND(),0,'Machine 1'!$G$22)</f>
        <v>331.42060582011351</v>
      </c>
      <c r="F1449">
        <f ca="1">Table4[[#This Row],[Simulated Live Weights]]+NORMINV(RAND(),0,'Machine 2'!$G$22)</f>
        <v>246.45455598961851</v>
      </c>
    </row>
    <row r="1450" spans="1:6" x14ac:dyDescent="0.25">
      <c r="A1450">
        <v>1445</v>
      </c>
      <c r="B1450">
        <f t="shared" ca="1" si="65"/>
        <v>271.25586705716808</v>
      </c>
      <c r="C1450">
        <f ca="1">(1.247 * Table4[[#This Row],[Simulated Live Weights]] ) + 33.009</f>
        <v>371.26506622028865</v>
      </c>
      <c r="D1450">
        <f ca="1">(1.3932*Table4[[#This Row],[Simulated Live Weights]])+5.316</f>
        <v>383.22967398404654</v>
      </c>
      <c r="E1450">
        <f ca="1">Table4[[#This Row],[Apply Machine 1 Model]]+NORMINV(RAND(),0,'Machine 1'!$G$22)</f>
        <v>369.42021417583999</v>
      </c>
      <c r="F1450">
        <f ca="1">Table4[[#This Row],[Simulated Live Weights]]+NORMINV(RAND(),0,'Machine 2'!$G$22)</f>
        <v>265.3946166859285</v>
      </c>
    </row>
    <row r="1451" spans="1:6" x14ac:dyDescent="0.25">
      <c r="A1451">
        <v>1446</v>
      </c>
      <c r="B1451">
        <f t="shared" ca="1" si="65"/>
        <v>227.60537515288334</v>
      </c>
      <c r="C1451">
        <f ca="1">(1.247 * Table4[[#This Row],[Simulated Live Weights]] ) + 33.009</f>
        <v>316.83290281564558</v>
      </c>
      <c r="D1451">
        <f ca="1">(1.3932*Table4[[#This Row],[Simulated Live Weights]])+5.316</f>
        <v>322.41580866299705</v>
      </c>
      <c r="E1451">
        <f ca="1">Table4[[#This Row],[Apply Machine 1 Model]]+NORMINV(RAND(),0,'Machine 1'!$G$22)</f>
        <v>308.40927340138973</v>
      </c>
      <c r="F1451">
        <f ca="1">Table4[[#This Row],[Simulated Live Weights]]+NORMINV(RAND(),0,'Machine 2'!$G$22)</f>
        <v>215.97814444948213</v>
      </c>
    </row>
    <row r="1452" spans="1:6" x14ac:dyDescent="0.25">
      <c r="A1452">
        <v>1447</v>
      </c>
      <c r="B1452">
        <f t="shared" ca="1" si="65"/>
        <v>257.26778733808663</v>
      </c>
      <c r="C1452">
        <f ca="1">(1.247 * Table4[[#This Row],[Simulated Live Weights]] ) + 33.009</f>
        <v>353.8219308105941</v>
      </c>
      <c r="D1452">
        <f ca="1">(1.3932*Table4[[#This Row],[Simulated Live Weights]])+5.316</f>
        <v>363.74148131942229</v>
      </c>
      <c r="E1452">
        <f ca="1">Table4[[#This Row],[Apply Machine 1 Model]]+NORMINV(RAND(),0,'Machine 1'!$G$22)</f>
        <v>349.43735618489501</v>
      </c>
      <c r="F1452">
        <f ca="1">Table4[[#This Row],[Simulated Live Weights]]+NORMINV(RAND(),0,'Machine 2'!$G$22)</f>
        <v>257.90501205629931</v>
      </c>
    </row>
    <row r="1453" spans="1:6" x14ac:dyDescent="0.25">
      <c r="A1453">
        <v>1448</v>
      </c>
      <c r="B1453">
        <f t="shared" ca="1" si="65"/>
        <v>233.44194436472594</v>
      </c>
      <c r="C1453">
        <f ca="1">(1.247 * Table4[[#This Row],[Simulated Live Weights]] ) + 33.009</f>
        <v>324.11110462281329</v>
      </c>
      <c r="D1453">
        <f ca="1">(1.3932*Table4[[#This Row],[Simulated Live Weights]])+5.316</f>
        <v>330.54731688893617</v>
      </c>
      <c r="E1453">
        <f ca="1">Table4[[#This Row],[Apply Machine 1 Model]]+NORMINV(RAND(),0,'Machine 1'!$G$22)</f>
        <v>322.39840015855066</v>
      </c>
      <c r="F1453">
        <f ca="1">Table4[[#This Row],[Simulated Live Weights]]+NORMINV(RAND(),0,'Machine 2'!$G$22)</f>
        <v>238.69919861771484</v>
      </c>
    </row>
    <row r="1454" spans="1:6" x14ac:dyDescent="0.25">
      <c r="A1454">
        <v>1449</v>
      </c>
      <c r="B1454">
        <f t="shared" ca="1" si="65"/>
        <v>284.0586485851623</v>
      </c>
      <c r="C1454">
        <f ca="1">(1.247 * Table4[[#This Row],[Simulated Live Weights]] ) + 33.009</f>
        <v>387.23013478569743</v>
      </c>
      <c r="D1454">
        <f ca="1">(1.3932*Table4[[#This Row],[Simulated Live Weights]])+5.316</f>
        <v>401.06650920884812</v>
      </c>
      <c r="E1454">
        <f ca="1">Table4[[#This Row],[Apply Machine 1 Model]]+NORMINV(RAND(),0,'Machine 1'!$G$22)</f>
        <v>391.68780727864157</v>
      </c>
      <c r="F1454">
        <f ca="1">Table4[[#This Row],[Simulated Live Weights]]+NORMINV(RAND(),0,'Machine 2'!$G$22)</f>
        <v>277.3733208304518</v>
      </c>
    </row>
    <row r="1455" spans="1:6" x14ac:dyDescent="0.25">
      <c r="A1455">
        <v>1450</v>
      </c>
      <c r="B1455">
        <f t="shared" ca="1" si="65"/>
        <v>248.67163960136259</v>
      </c>
      <c r="C1455">
        <f ca="1">(1.247 * Table4[[#This Row],[Simulated Live Weights]] ) + 33.009</f>
        <v>343.10253458289918</v>
      </c>
      <c r="D1455">
        <f ca="1">(1.3932*Table4[[#This Row],[Simulated Live Weights]])+5.316</f>
        <v>351.76532829261834</v>
      </c>
      <c r="E1455">
        <f ca="1">Table4[[#This Row],[Apply Machine 1 Model]]+NORMINV(RAND(),0,'Machine 1'!$G$22)</f>
        <v>345.50610948613382</v>
      </c>
      <c r="F1455">
        <f ca="1">Table4[[#This Row],[Simulated Live Weights]]+NORMINV(RAND(),0,'Machine 2'!$G$22)</f>
        <v>251.08898012852231</v>
      </c>
    </row>
    <row r="1456" spans="1:6" x14ac:dyDescent="0.25">
      <c r="A1456">
        <v>1451</v>
      </c>
      <c r="B1456">
        <f t="shared" ca="1" si="65"/>
        <v>252.78869764890294</v>
      </c>
      <c r="C1456">
        <f ca="1">(1.247 * Table4[[#This Row],[Simulated Live Weights]] ) + 33.009</f>
        <v>348.23650596818203</v>
      </c>
      <c r="D1456">
        <f ca="1">(1.3932*Table4[[#This Row],[Simulated Live Weights]])+5.316</f>
        <v>357.50121356445158</v>
      </c>
      <c r="E1456">
        <f ca="1">Table4[[#This Row],[Apply Machine 1 Model]]+NORMINV(RAND(),0,'Machine 1'!$G$22)</f>
        <v>350.66711554270029</v>
      </c>
      <c r="F1456">
        <f ca="1">Table4[[#This Row],[Simulated Live Weights]]+NORMINV(RAND(),0,'Machine 2'!$G$22)</f>
        <v>241.31553949850067</v>
      </c>
    </row>
    <row r="1457" spans="1:6" x14ac:dyDescent="0.25">
      <c r="A1457">
        <v>1452</v>
      </c>
      <c r="B1457">
        <f t="shared" ca="1" si="65"/>
        <v>291.07476512630296</v>
      </c>
      <c r="C1457">
        <f ca="1">(1.247 * Table4[[#This Row],[Simulated Live Weights]] ) + 33.009</f>
        <v>395.97923211249986</v>
      </c>
      <c r="D1457">
        <f ca="1">(1.3932*Table4[[#This Row],[Simulated Live Weights]])+5.316</f>
        <v>410.84136277396527</v>
      </c>
      <c r="E1457">
        <f ca="1">Table4[[#This Row],[Apply Machine 1 Model]]+NORMINV(RAND(),0,'Machine 1'!$G$22)</f>
        <v>394.54175825931065</v>
      </c>
      <c r="F1457">
        <f ca="1">Table4[[#This Row],[Simulated Live Weights]]+NORMINV(RAND(),0,'Machine 2'!$G$22)</f>
        <v>293.82708060465296</v>
      </c>
    </row>
    <row r="1458" spans="1:6" x14ac:dyDescent="0.25">
      <c r="A1458">
        <v>1453</v>
      </c>
      <c r="B1458">
        <f t="shared" ca="1" si="65"/>
        <v>274.31599830545252</v>
      </c>
      <c r="C1458">
        <f ca="1">(1.247 * Table4[[#This Row],[Simulated Live Weights]] ) + 33.009</f>
        <v>375.08104988689934</v>
      </c>
      <c r="D1458">
        <f ca="1">(1.3932*Table4[[#This Row],[Simulated Live Weights]])+5.316</f>
        <v>387.49304883915642</v>
      </c>
      <c r="E1458">
        <f ca="1">Table4[[#This Row],[Apply Machine 1 Model]]+NORMINV(RAND(),0,'Machine 1'!$G$22)</f>
        <v>374.0189919048151</v>
      </c>
      <c r="F1458">
        <f ca="1">Table4[[#This Row],[Simulated Live Weights]]+NORMINV(RAND(),0,'Machine 2'!$G$22)</f>
        <v>273.14040932686237</v>
      </c>
    </row>
    <row r="1459" spans="1:6" x14ac:dyDescent="0.25">
      <c r="A1459">
        <v>1454</v>
      </c>
      <c r="B1459">
        <f t="shared" ca="1" si="65"/>
        <v>268.39313190428493</v>
      </c>
      <c r="C1459">
        <f ca="1">(1.247 * Table4[[#This Row],[Simulated Live Weights]] ) + 33.009</f>
        <v>367.69523548464338</v>
      </c>
      <c r="D1459">
        <f ca="1">(1.3932*Table4[[#This Row],[Simulated Live Weights]])+5.316</f>
        <v>379.24131136904975</v>
      </c>
      <c r="E1459">
        <f ca="1">Table4[[#This Row],[Apply Machine 1 Model]]+NORMINV(RAND(),0,'Machine 1'!$G$22)</f>
        <v>372.91471204101765</v>
      </c>
      <c r="F1459">
        <f ca="1">Table4[[#This Row],[Simulated Live Weights]]+NORMINV(RAND(),0,'Machine 2'!$G$22)</f>
        <v>270.3305585186767</v>
      </c>
    </row>
    <row r="1460" spans="1:6" x14ac:dyDescent="0.25">
      <c r="A1460">
        <v>1455</v>
      </c>
      <c r="B1460">
        <f t="shared" ca="1" si="65"/>
        <v>231.67129587745964</v>
      </c>
      <c r="C1460">
        <f ca="1">(1.247 * Table4[[#This Row],[Simulated Live Weights]] ) + 33.009</f>
        <v>321.9031059591922</v>
      </c>
      <c r="D1460">
        <f ca="1">(1.3932*Table4[[#This Row],[Simulated Live Weights]])+5.316</f>
        <v>328.08044941647677</v>
      </c>
      <c r="E1460">
        <f ca="1">Table4[[#This Row],[Apply Machine 1 Model]]+NORMINV(RAND(),0,'Machine 1'!$G$22)</f>
        <v>326.36016640813415</v>
      </c>
      <c r="F1460">
        <f ca="1">Table4[[#This Row],[Simulated Live Weights]]+NORMINV(RAND(),0,'Machine 2'!$G$22)</f>
        <v>236.02229572150404</v>
      </c>
    </row>
    <row r="1461" spans="1:6" x14ac:dyDescent="0.25">
      <c r="A1461">
        <v>1456</v>
      </c>
      <c r="B1461">
        <f t="shared" ca="1" si="65"/>
        <v>266.5182328020249</v>
      </c>
      <c r="C1461">
        <f ca="1">(1.247 * Table4[[#This Row],[Simulated Live Weights]] ) + 33.009</f>
        <v>365.35723630412508</v>
      </c>
      <c r="D1461">
        <f ca="1">(1.3932*Table4[[#This Row],[Simulated Live Weights]])+5.316</f>
        <v>376.62920193978107</v>
      </c>
      <c r="E1461">
        <f ca="1">Table4[[#This Row],[Apply Machine 1 Model]]+NORMINV(RAND(),0,'Machine 1'!$G$22)</f>
        <v>364.11032924752897</v>
      </c>
      <c r="F1461">
        <f ca="1">Table4[[#This Row],[Simulated Live Weights]]+NORMINV(RAND(),0,'Machine 2'!$G$22)</f>
        <v>271.74625275356459</v>
      </c>
    </row>
    <row r="1462" spans="1:6" x14ac:dyDescent="0.25">
      <c r="A1462">
        <v>1457</v>
      </c>
      <c r="B1462">
        <f t="shared" ca="1" si="65"/>
        <v>264.32999832465185</v>
      </c>
      <c r="C1462">
        <f ca="1">(1.247 * Table4[[#This Row],[Simulated Live Weights]] ) + 33.009</f>
        <v>362.62850791084088</v>
      </c>
      <c r="D1462">
        <f ca="1">(1.3932*Table4[[#This Row],[Simulated Live Weights]])+5.316</f>
        <v>373.58055366590492</v>
      </c>
      <c r="E1462">
        <f ca="1">Table4[[#This Row],[Apply Machine 1 Model]]+NORMINV(RAND(),0,'Machine 1'!$G$22)</f>
        <v>364.06148709010199</v>
      </c>
      <c r="F1462">
        <f ca="1">Table4[[#This Row],[Simulated Live Weights]]+NORMINV(RAND(),0,'Machine 2'!$G$22)</f>
        <v>265.41090825874153</v>
      </c>
    </row>
    <row r="1463" spans="1:6" x14ac:dyDescent="0.25">
      <c r="A1463">
        <v>1458</v>
      </c>
      <c r="B1463">
        <f t="shared" ca="1" si="65"/>
        <v>279.60694013548027</v>
      </c>
      <c r="C1463">
        <f ca="1">(1.247 * Table4[[#This Row],[Simulated Live Weights]] ) + 33.009</f>
        <v>381.67885434894396</v>
      </c>
      <c r="D1463">
        <f ca="1">(1.3932*Table4[[#This Row],[Simulated Live Weights]])+5.316</f>
        <v>394.86438899675107</v>
      </c>
      <c r="E1463">
        <f ca="1">Table4[[#This Row],[Apply Machine 1 Model]]+NORMINV(RAND(),0,'Machine 1'!$G$22)</f>
        <v>388.87852034357002</v>
      </c>
      <c r="F1463">
        <f ca="1">Table4[[#This Row],[Simulated Live Weights]]+NORMINV(RAND(),0,'Machine 2'!$G$22)</f>
        <v>288.10552803931182</v>
      </c>
    </row>
    <row r="1464" spans="1:6" x14ac:dyDescent="0.25">
      <c r="A1464">
        <v>1459</v>
      </c>
      <c r="B1464">
        <f t="shared" ca="1" si="65"/>
        <v>211.63808841003328</v>
      </c>
      <c r="C1464">
        <f ca="1">(1.247 * Table4[[#This Row],[Simulated Live Weights]] ) + 33.009</f>
        <v>296.92169624731156</v>
      </c>
      <c r="D1464">
        <f ca="1">(1.3932*Table4[[#This Row],[Simulated Live Weights]])+5.316</f>
        <v>300.17018477285831</v>
      </c>
      <c r="E1464">
        <f ca="1">Table4[[#This Row],[Apply Machine 1 Model]]+NORMINV(RAND(),0,'Machine 1'!$G$22)</f>
        <v>289.71646003272667</v>
      </c>
      <c r="F1464">
        <f ca="1">Table4[[#This Row],[Simulated Live Weights]]+NORMINV(RAND(),0,'Machine 2'!$G$22)</f>
        <v>204.97178653484693</v>
      </c>
    </row>
    <row r="1465" spans="1:6" x14ac:dyDescent="0.25">
      <c r="A1465">
        <v>1460</v>
      </c>
      <c r="B1465">
        <f t="shared" ca="1" si="65"/>
        <v>277.49941955595767</v>
      </c>
      <c r="C1465">
        <f ca="1">(1.247 * Table4[[#This Row],[Simulated Live Weights]] ) + 33.009</f>
        <v>379.05077618627928</v>
      </c>
      <c r="D1465">
        <f ca="1">(1.3932*Table4[[#This Row],[Simulated Live Weights]])+5.316</f>
        <v>391.92819132536022</v>
      </c>
      <c r="E1465">
        <f ca="1">Table4[[#This Row],[Apply Machine 1 Model]]+NORMINV(RAND(),0,'Machine 1'!$G$22)</f>
        <v>372.96119851545154</v>
      </c>
      <c r="F1465">
        <f ca="1">Table4[[#This Row],[Simulated Live Weights]]+NORMINV(RAND(),0,'Machine 2'!$G$22)</f>
        <v>284.43813497910065</v>
      </c>
    </row>
    <row r="1466" spans="1:6" x14ac:dyDescent="0.25">
      <c r="A1466">
        <v>1461</v>
      </c>
      <c r="B1466">
        <f t="shared" ca="1" si="65"/>
        <v>237.22770067254527</v>
      </c>
      <c r="C1466">
        <f ca="1">(1.247 * Table4[[#This Row],[Simulated Live Weights]] ) + 33.009</f>
        <v>328.831942738664</v>
      </c>
      <c r="D1466">
        <f ca="1">(1.3932*Table4[[#This Row],[Simulated Live Weights]])+5.316</f>
        <v>335.82163257699005</v>
      </c>
      <c r="E1466">
        <f ca="1">Table4[[#This Row],[Apply Machine 1 Model]]+NORMINV(RAND(),0,'Machine 1'!$G$22)</f>
        <v>335.28299655419141</v>
      </c>
      <c r="F1466">
        <f ca="1">Table4[[#This Row],[Simulated Live Weights]]+NORMINV(RAND(),0,'Machine 2'!$G$22)</f>
        <v>237.61284105910636</v>
      </c>
    </row>
    <row r="1467" spans="1:6" x14ac:dyDescent="0.25">
      <c r="A1467">
        <v>1462</v>
      </c>
      <c r="B1467">
        <f t="shared" ca="1" si="65"/>
        <v>240.54505928527141</v>
      </c>
      <c r="C1467">
        <f ca="1">(1.247 * Table4[[#This Row],[Simulated Live Weights]] ) + 33.009</f>
        <v>332.96868892873346</v>
      </c>
      <c r="D1467">
        <f ca="1">(1.3932*Table4[[#This Row],[Simulated Live Weights]])+5.316</f>
        <v>340.44337659624011</v>
      </c>
      <c r="E1467">
        <f ca="1">Table4[[#This Row],[Apply Machine 1 Model]]+NORMINV(RAND(),0,'Machine 1'!$G$22)</f>
        <v>332.14192515654423</v>
      </c>
      <c r="F1467">
        <f ca="1">Table4[[#This Row],[Simulated Live Weights]]+NORMINV(RAND(),0,'Machine 2'!$G$22)</f>
        <v>239.37599218571344</v>
      </c>
    </row>
    <row r="1468" spans="1:6" x14ac:dyDescent="0.25">
      <c r="A1468">
        <v>1463</v>
      </c>
      <c r="B1468">
        <f t="shared" ca="1" si="65"/>
        <v>244.96970187607261</v>
      </c>
      <c r="C1468">
        <f ca="1">(1.247 * Table4[[#This Row],[Simulated Live Weights]] ) + 33.009</f>
        <v>338.48621823946257</v>
      </c>
      <c r="D1468">
        <f ca="1">(1.3932*Table4[[#This Row],[Simulated Live Weights]])+5.316</f>
        <v>346.60778865374431</v>
      </c>
      <c r="E1468">
        <f ca="1">Table4[[#This Row],[Apply Machine 1 Model]]+NORMINV(RAND(),0,'Machine 1'!$G$22)</f>
        <v>341.18524935407191</v>
      </c>
      <c r="F1468">
        <f ca="1">Table4[[#This Row],[Simulated Live Weights]]+NORMINV(RAND(),0,'Machine 2'!$G$22)</f>
        <v>246.63091078281667</v>
      </c>
    </row>
    <row r="1469" spans="1:6" x14ac:dyDescent="0.25">
      <c r="A1469">
        <v>1464</v>
      </c>
      <c r="B1469">
        <f t="shared" ca="1" si="65"/>
        <v>257.62983592684049</v>
      </c>
      <c r="C1469">
        <f ca="1">(1.247 * Table4[[#This Row],[Simulated Live Weights]] ) + 33.009</f>
        <v>354.27340540077012</v>
      </c>
      <c r="D1469">
        <f ca="1">(1.3932*Table4[[#This Row],[Simulated Live Weights]])+5.316</f>
        <v>364.24588741327415</v>
      </c>
      <c r="E1469">
        <f ca="1">Table4[[#This Row],[Apply Machine 1 Model]]+NORMINV(RAND(),0,'Machine 1'!$G$22)</f>
        <v>367.58132937224173</v>
      </c>
      <c r="F1469">
        <f ca="1">Table4[[#This Row],[Simulated Live Weights]]+NORMINV(RAND(),0,'Machine 2'!$G$22)</f>
        <v>253.24371429323747</v>
      </c>
    </row>
    <row r="1470" spans="1:6" x14ac:dyDescent="0.25">
      <c r="A1470">
        <v>1465</v>
      </c>
      <c r="B1470">
        <f t="shared" ca="1" si="65"/>
        <v>256.4025284398702</v>
      </c>
      <c r="C1470">
        <f ca="1">(1.247 * Table4[[#This Row],[Simulated Live Weights]] ) + 33.009</f>
        <v>352.74295296451817</v>
      </c>
      <c r="D1470">
        <f ca="1">(1.3932*Table4[[#This Row],[Simulated Live Weights]])+5.316</f>
        <v>362.53600262242713</v>
      </c>
      <c r="E1470">
        <f ca="1">Table4[[#This Row],[Apply Machine 1 Model]]+NORMINV(RAND(),0,'Machine 1'!$G$22)</f>
        <v>356.86381044871371</v>
      </c>
      <c r="F1470">
        <f ca="1">Table4[[#This Row],[Simulated Live Weights]]+NORMINV(RAND(),0,'Machine 2'!$G$22)</f>
        <v>257.29902578536309</v>
      </c>
    </row>
    <row r="1471" spans="1:6" x14ac:dyDescent="0.25">
      <c r="A1471">
        <v>1466</v>
      </c>
      <c r="B1471">
        <f t="shared" ca="1" si="65"/>
        <v>247.01552140420566</v>
      </c>
      <c r="C1471">
        <f ca="1">(1.247 * Table4[[#This Row],[Simulated Live Weights]] ) + 33.009</f>
        <v>341.03735519104447</v>
      </c>
      <c r="D1471">
        <f ca="1">(1.3932*Table4[[#This Row],[Simulated Live Weights]])+5.316</f>
        <v>349.45802442033931</v>
      </c>
      <c r="E1471">
        <f ca="1">Table4[[#This Row],[Apply Machine 1 Model]]+NORMINV(RAND(),0,'Machine 1'!$G$22)</f>
        <v>339.75120641294808</v>
      </c>
      <c r="F1471">
        <f ca="1">Table4[[#This Row],[Simulated Live Weights]]+NORMINV(RAND(),0,'Machine 2'!$G$22)</f>
        <v>248.61418348559758</v>
      </c>
    </row>
    <row r="1472" spans="1:6" x14ac:dyDescent="0.25">
      <c r="A1472">
        <v>1467</v>
      </c>
      <c r="B1472">
        <f t="shared" ca="1" si="65"/>
        <v>211.35801609019416</v>
      </c>
      <c r="C1472">
        <f ca="1">(1.247 * Table4[[#This Row],[Simulated Live Weights]] ) + 33.009</f>
        <v>296.57244606447216</v>
      </c>
      <c r="D1472">
        <f ca="1">(1.3932*Table4[[#This Row],[Simulated Live Weights]])+5.316</f>
        <v>299.77998801685845</v>
      </c>
      <c r="E1472">
        <f ca="1">Table4[[#This Row],[Apply Machine 1 Model]]+NORMINV(RAND(),0,'Machine 1'!$G$22)</f>
        <v>296.44306589290022</v>
      </c>
      <c r="F1472">
        <f ca="1">Table4[[#This Row],[Simulated Live Weights]]+NORMINV(RAND(),0,'Machine 2'!$G$22)</f>
        <v>211.53146118119108</v>
      </c>
    </row>
    <row r="1473" spans="1:6" x14ac:dyDescent="0.25">
      <c r="A1473">
        <v>1468</v>
      </c>
      <c r="B1473">
        <f t="shared" ca="1" si="65"/>
        <v>227.47633947957453</v>
      </c>
      <c r="C1473">
        <f ca="1">(1.247 * Table4[[#This Row],[Simulated Live Weights]] ) + 33.009</f>
        <v>316.67199533102951</v>
      </c>
      <c r="D1473">
        <f ca="1">(1.3932*Table4[[#This Row],[Simulated Live Weights]])+5.316</f>
        <v>322.23603616294321</v>
      </c>
      <c r="E1473">
        <f ca="1">Table4[[#This Row],[Apply Machine 1 Model]]+NORMINV(RAND(),0,'Machine 1'!$G$22)</f>
        <v>313.54803061602377</v>
      </c>
      <c r="F1473">
        <f ca="1">Table4[[#This Row],[Simulated Live Weights]]+NORMINV(RAND(),0,'Machine 2'!$G$22)</f>
        <v>226.95373907479242</v>
      </c>
    </row>
    <row r="1474" spans="1:6" x14ac:dyDescent="0.25">
      <c r="A1474">
        <v>1469</v>
      </c>
      <c r="B1474">
        <f t="shared" ca="1" si="65"/>
        <v>247.65136856339811</v>
      </c>
      <c r="C1474">
        <f ca="1">(1.247 * Table4[[#This Row],[Simulated Live Weights]] ) + 33.009</f>
        <v>341.83025659855747</v>
      </c>
      <c r="D1474">
        <f ca="1">(1.3932*Table4[[#This Row],[Simulated Live Weights]])+5.316</f>
        <v>350.3438866825262</v>
      </c>
      <c r="E1474">
        <f ca="1">Table4[[#This Row],[Apply Machine 1 Model]]+NORMINV(RAND(),0,'Machine 1'!$G$22)</f>
        <v>345.06675775706458</v>
      </c>
      <c r="F1474">
        <f ca="1">Table4[[#This Row],[Simulated Live Weights]]+NORMINV(RAND(),0,'Machine 2'!$G$22)</f>
        <v>255.28304722305833</v>
      </c>
    </row>
    <row r="1475" spans="1:6" x14ac:dyDescent="0.25">
      <c r="A1475">
        <v>1470</v>
      </c>
      <c r="B1475">
        <f t="shared" ca="1" si="65"/>
        <v>261.03450997607365</v>
      </c>
      <c r="C1475">
        <f ca="1">(1.247 * Table4[[#This Row],[Simulated Live Weights]] ) + 33.009</f>
        <v>358.51903394016387</v>
      </c>
      <c r="D1475">
        <f ca="1">(1.3932*Table4[[#This Row],[Simulated Live Weights]])+5.316</f>
        <v>368.98927929866579</v>
      </c>
      <c r="E1475">
        <f ca="1">Table4[[#This Row],[Apply Machine 1 Model]]+NORMINV(RAND(),0,'Machine 1'!$G$22)</f>
        <v>359.50729244021812</v>
      </c>
      <c r="F1475">
        <f ca="1">Table4[[#This Row],[Simulated Live Weights]]+NORMINV(RAND(),0,'Machine 2'!$G$22)</f>
        <v>263.29542734988536</v>
      </c>
    </row>
    <row r="1476" spans="1:6" x14ac:dyDescent="0.25">
      <c r="A1476">
        <v>1471</v>
      </c>
      <c r="B1476">
        <f t="shared" ca="1" si="65"/>
        <v>183.72750041038699</v>
      </c>
      <c r="C1476">
        <f ca="1">(1.247 * Table4[[#This Row],[Simulated Live Weights]] ) + 33.009</f>
        <v>262.11719301175259</v>
      </c>
      <c r="D1476">
        <f ca="1">(1.3932*Table4[[#This Row],[Simulated Live Weights]])+5.316</f>
        <v>261.28515357175115</v>
      </c>
      <c r="E1476">
        <f ca="1">Table4[[#This Row],[Apply Machine 1 Model]]+NORMINV(RAND(),0,'Machine 1'!$G$22)</f>
        <v>265.58712365375601</v>
      </c>
      <c r="F1476">
        <f ca="1">Table4[[#This Row],[Simulated Live Weights]]+NORMINV(RAND(),0,'Machine 2'!$G$22)</f>
        <v>192.5436683441601</v>
      </c>
    </row>
    <row r="1477" spans="1:6" x14ac:dyDescent="0.25">
      <c r="A1477">
        <v>1472</v>
      </c>
      <c r="B1477">
        <f t="shared" ca="1" si="65"/>
        <v>230.88480003892187</v>
      </c>
      <c r="C1477">
        <f ca="1">(1.247 * Table4[[#This Row],[Simulated Live Weights]] ) + 33.009</f>
        <v>320.92234564853561</v>
      </c>
      <c r="D1477">
        <f ca="1">(1.3932*Table4[[#This Row],[Simulated Live Weights]])+5.316</f>
        <v>326.98470341422592</v>
      </c>
      <c r="E1477">
        <f ca="1">Table4[[#This Row],[Apply Machine 1 Model]]+NORMINV(RAND(),0,'Machine 1'!$G$22)</f>
        <v>321.2578206908895</v>
      </c>
      <c r="F1477">
        <f ca="1">Table4[[#This Row],[Simulated Live Weights]]+NORMINV(RAND(),0,'Machine 2'!$G$22)</f>
        <v>233.70532060311152</v>
      </c>
    </row>
    <row r="1478" spans="1:6" x14ac:dyDescent="0.25">
      <c r="A1478">
        <v>1473</v>
      </c>
      <c r="B1478">
        <f t="shared" ref="B1478:B1541" ca="1" si="66">NORMINV(RAND(),$E$2,$E$3)</f>
        <v>277.1637157034524</v>
      </c>
      <c r="C1478">
        <f ca="1">(1.247 * Table4[[#This Row],[Simulated Live Weights]] ) + 33.009</f>
        <v>378.63215348220518</v>
      </c>
      <c r="D1478">
        <f ca="1">(1.3932*Table4[[#This Row],[Simulated Live Weights]])+5.316</f>
        <v>391.46048871804987</v>
      </c>
      <c r="E1478">
        <f ca="1">Table4[[#This Row],[Apply Machine 1 Model]]+NORMINV(RAND(),0,'Machine 1'!$G$22)</f>
        <v>374.4609707670362</v>
      </c>
      <c r="F1478">
        <f ca="1">Table4[[#This Row],[Simulated Live Weights]]+NORMINV(RAND(),0,'Machine 2'!$G$22)</f>
        <v>290.8694926782901</v>
      </c>
    </row>
    <row r="1479" spans="1:6" x14ac:dyDescent="0.25">
      <c r="A1479">
        <v>1474</v>
      </c>
      <c r="B1479">
        <f t="shared" ca="1" si="66"/>
        <v>271.68768599680266</v>
      </c>
      <c r="C1479">
        <f ca="1">(1.247 * Table4[[#This Row],[Simulated Live Weights]] ) + 33.009</f>
        <v>371.80354443801298</v>
      </c>
      <c r="D1479">
        <f ca="1">(1.3932*Table4[[#This Row],[Simulated Live Weights]])+5.316</f>
        <v>383.83128413074542</v>
      </c>
      <c r="E1479">
        <f ca="1">Table4[[#This Row],[Apply Machine 1 Model]]+NORMINV(RAND(),0,'Machine 1'!$G$22)</f>
        <v>372.8332076162306</v>
      </c>
      <c r="F1479">
        <f ca="1">Table4[[#This Row],[Simulated Live Weights]]+NORMINV(RAND(),0,'Machine 2'!$G$22)</f>
        <v>274.40153764074898</v>
      </c>
    </row>
    <row r="1480" spans="1:6" x14ac:dyDescent="0.25">
      <c r="A1480">
        <v>1475</v>
      </c>
      <c r="B1480">
        <f t="shared" ca="1" si="66"/>
        <v>236.77901669406552</v>
      </c>
      <c r="C1480">
        <f ca="1">(1.247 * Table4[[#This Row],[Simulated Live Weights]] ) + 33.009</f>
        <v>328.27243381749975</v>
      </c>
      <c r="D1480">
        <f ca="1">(1.3932*Table4[[#This Row],[Simulated Live Weights]])+5.316</f>
        <v>335.19652605817203</v>
      </c>
      <c r="E1480">
        <f ca="1">Table4[[#This Row],[Apply Machine 1 Model]]+NORMINV(RAND(),0,'Machine 1'!$G$22)</f>
        <v>328.52180601603806</v>
      </c>
      <c r="F1480">
        <f ca="1">Table4[[#This Row],[Simulated Live Weights]]+NORMINV(RAND(),0,'Machine 2'!$G$22)</f>
        <v>237.86664684660522</v>
      </c>
    </row>
    <row r="1481" spans="1:6" x14ac:dyDescent="0.25">
      <c r="A1481">
        <v>1476</v>
      </c>
      <c r="B1481">
        <f t="shared" ca="1" si="66"/>
        <v>282.93777291748876</v>
      </c>
      <c r="C1481">
        <f ca="1">(1.247 * Table4[[#This Row],[Simulated Live Weights]] ) + 33.009</f>
        <v>385.83240282810851</v>
      </c>
      <c r="D1481">
        <f ca="1">(1.3932*Table4[[#This Row],[Simulated Live Weights]])+5.316</f>
        <v>399.50490522864533</v>
      </c>
      <c r="E1481">
        <f ca="1">Table4[[#This Row],[Apply Machine 1 Model]]+NORMINV(RAND(),0,'Machine 1'!$G$22)</f>
        <v>386.60066021648305</v>
      </c>
      <c r="F1481">
        <f ca="1">Table4[[#This Row],[Simulated Live Weights]]+NORMINV(RAND(),0,'Machine 2'!$G$22)</f>
        <v>273.69038315557145</v>
      </c>
    </row>
    <row r="1482" spans="1:6" x14ac:dyDescent="0.25">
      <c r="A1482">
        <v>1477</v>
      </c>
      <c r="B1482">
        <f t="shared" ca="1" si="66"/>
        <v>252.00743692604223</v>
      </c>
      <c r="C1482">
        <f ca="1">(1.247 * Table4[[#This Row],[Simulated Live Weights]] ) + 33.009</f>
        <v>347.26227384677469</v>
      </c>
      <c r="D1482">
        <f ca="1">(1.3932*Table4[[#This Row],[Simulated Live Weights]])+5.316</f>
        <v>356.41276112536201</v>
      </c>
      <c r="E1482">
        <f ca="1">Table4[[#This Row],[Apply Machine 1 Model]]+NORMINV(RAND(),0,'Machine 1'!$G$22)</f>
        <v>342.79377340545602</v>
      </c>
      <c r="F1482">
        <f ca="1">Table4[[#This Row],[Simulated Live Weights]]+NORMINV(RAND(),0,'Machine 2'!$G$22)</f>
        <v>235.00123461296985</v>
      </c>
    </row>
    <row r="1483" spans="1:6" x14ac:dyDescent="0.25">
      <c r="A1483">
        <v>1478</v>
      </c>
      <c r="B1483">
        <f t="shared" ca="1" si="66"/>
        <v>200.54100001683236</v>
      </c>
      <c r="C1483">
        <f ca="1">(1.247 * Table4[[#This Row],[Simulated Live Weights]] ) + 33.009</f>
        <v>283.08362702098998</v>
      </c>
      <c r="D1483">
        <f ca="1">(1.3932*Table4[[#This Row],[Simulated Live Weights]])+5.316</f>
        <v>284.7097212234508</v>
      </c>
      <c r="E1483">
        <f ca="1">Table4[[#This Row],[Apply Machine 1 Model]]+NORMINV(RAND(),0,'Machine 1'!$G$22)</f>
        <v>288.73464968541208</v>
      </c>
      <c r="F1483">
        <f ca="1">Table4[[#This Row],[Simulated Live Weights]]+NORMINV(RAND(),0,'Machine 2'!$G$22)</f>
        <v>201.6713552789391</v>
      </c>
    </row>
    <row r="1484" spans="1:6" x14ac:dyDescent="0.25">
      <c r="A1484">
        <v>1479</v>
      </c>
      <c r="B1484">
        <f t="shared" ca="1" si="66"/>
        <v>250.30463882386721</v>
      </c>
      <c r="C1484">
        <f ca="1">(1.247 * Table4[[#This Row],[Simulated Live Weights]] ) + 33.009</f>
        <v>345.13888461336245</v>
      </c>
      <c r="D1484">
        <f ca="1">(1.3932*Table4[[#This Row],[Simulated Live Weights]])+5.316</f>
        <v>354.04042280941178</v>
      </c>
      <c r="E1484">
        <f ca="1">Table4[[#This Row],[Apply Machine 1 Model]]+NORMINV(RAND(),0,'Machine 1'!$G$22)</f>
        <v>333.8645397612251</v>
      </c>
      <c r="F1484">
        <f ca="1">Table4[[#This Row],[Simulated Live Weights]]+NORMINV(RAND(),0,'Machine 2'!$G$22)</f>
        <v>247.59655518788838</v>
      </c>
    </row>
    <row r="1485" spans="1:6" x14ac:dyDescent="0.25">
      <c r="A1485">
        <v>1480</v>
      </c>
      <c r="B1485">
        <f t="shared" ca="1" si="66"/>
        <v>260.97022028583478</v>
      </c>
      <c r="C1485">
        <f ca="1">(1.247 * Table4[[#This Row],[Simulated Live Weights]] ) + 33.009</f>
        <v>358.43886469643604</v>
      </c>
      <c r="D1485">
        <f ca="1">(1.3932*Table4[[#This Row],[Simulated Live Weights]])+5.316</f>
        <v>368.89971090222497</v>
      </c>
      <c r="E1485">
        <f ca="1">Table4[[#This Row],[Apply Machine 1 Model]]+NORMINV(RAND(),0,'Machine 1'!$G$22)</f>
        <v>362.09204357184586</v>
      </c>
      <c r="F1485">
        <f ca="1">Table4[[#This Row],[Simulated Live Weights]]+NORMINV(RAND(),0,'Machine 2'!$G$22)</f>
        <v>259.21558418864373</v>
      </c>
    </row>
    <row r="1486" spans="1:6" x14ac:dyDescent="0.25">
      <c r="A1486">
        <v>1481</v>
      </c>
      <c r="B1486">
        <f t="shared" ca="1" si="66"/>
        <v>267.1144851568568</v>
      </c>
      <c r="C1486">
        <f ca="1">(1.247 * Table4[[#This Row],[Simulated Live Weights]] ) + 33.009</f>
        <v>366.10076299060046</v>
      </c>
      <c r="D1486">
        <f ca="1">(1.3932*Table4[[#This Row],[Simulated Live Weights]])+5.316</f>
        <v>377.45990072053286</v>
      </c>
      <c r="E1486">
        <f ca="1">Table4[[#This Row],[Apply Machine 1 Model]]+NORMINV(RAND(),0,'Machine 1'!$G$22)</f>
        <v>362.11971703040842</v>
      </c>
      <c r="F1486">
        <f ca="1">Table4[[#This Row],[Simulated Live Weights]]+NORMINV(RAND(),0,'Machine 2'!$G$22)</f>
        <v>268.72422026525504</v>
      </c>
    </row>
    <row r="1487" spans="1:6" x14ac:dyDescent="0.25">
      <c r="A1487">
        <v>1482</v>
      </c>
      <c r="B1487">
        <f t="shared" ca="1" si="66"/>
        <v>279.91427880436743</v>
      </c>
      <c r="C1487">
        <f ca="1">(1.247 * Table4[[#This Row],[Simulated Live Weights]] ) + 33.009</f>
        <v>382.06210566904622</v>
      </c>
      <c r="D1487">
        <f ca="1">(1.3932*Table4[[#This Row],[Simulated Live Weights]])+5.316</f>
        <v>395.29257323024467</v>
      </c>
      <c r="E1487">
        <f ca="1">Table4[[#This Row],[Apply Machine 1 Model]]+NORMINV(RAND(),0,'Machine 1'!$G$22)</f>
        <v>382.86347311223005</v>
      </c>
      <c r="F1487">
        <f ca="1">Table4[[#This Row],[Simulated Live Weights]]+NORMINV(RAND(),0,'Machine 2'!$G$22)</f>
        <v>272.79050362706982</v>
      </c>
    </row>
    <row r="1488" spans="1:6" x14ac:dyDescent="0.25">
      <c r="A1488">
        <v>1483</v>
      </c>
      <c r="B1488">
        <f t="shared" ca="1" si="66"/>
        <v>259.02059168489774</v>
      </c>
      <c r="C1488">
        <f ca="1">(1.247 * Table4[[#This Row],[Simulated Live Weights]] ) + 33.009</f>
        <v>356.0076778310675</v>
      </c>
      <c r="D1488">
        <f ca="1">(1.3932*Table4[[#This Row],[Simulated Live Weights]])+5.316</f>
        <v>366.18348833539949</v>
      </c>
      <c r="E1488">
        <f ca="1">Table4[[#This Row],[Apply Machine 1 Model]]+NORMINV(RAND(),0,'Machine 1'!$G$22)</f>
        <v>358.95088215979638</v>
      </c>
      <c r="F1488">
        <f ca="1">Table4[[#This Row],[Simulated Live Weights]]+NORMINV(RAND(),0,'Machine 2'!$G$22)</f>
        <v>265.24777661913936</v>
      </c>
    </row>
    <row r="1489" spans="1:6" x14ac:dyDescent="0.25">
      <c r="A1489">
        <v>1484</v>
      </c>
      <c r="B1489">
        <f t="shared" ca="1" si="66"/>
        <v>236.81441443129341</v>
      </c>
      <c r="C1489">
        <f ca="1">(1.247 * Table4[[#This Row],[Simulated Live Weights]] ) + 33.009</f>
        <v>328.31657479582293</v>
      </c>
      <c r="D1489">
        <f ca="1">(1.3932*Table4[[#This Row],[Simulated Live Weights]])+5.316</f>
        <v>335.24584218567793</v>
      </c>
      <c r="E1489">
        <f ca="1">Table4[[#This Row],[Apply Machine 1 Model]]+NORMINV(RAND(),0,'Machine 1'!$G$22)</f>
        <v>330.53768001448958</v>
      </c>
      <c r="F1489">
        <f ca="1">Table4[[#This Row],[Simulated Live Weights]]+NORMINV(RAND(),0,'Machine 2'!$G$22)</f>
        <v>235.66336491877541</v>
      </c>
    </row>
    <row r="1490" spans="1:6" x14ac:dyDescent="0.25">
      <c r="A1490">
        <v>1485</v>
      </c>
      <c r="B1490">
        <f t="shared" ca="1" si="66"/>
        <v>272.29229633125658</v>
      </c>
      <c r="C1490">
        <f ca="1">(1.247 * Table4[[#This Row],[Simulated Live Weights]] ) + 33.009</f>
        <v>372.55749352507701</v>
      </c>
      <c r="D1490">
        <f ca="1">(1.3932*Table4[[#This Row],[Simulated Live Weights]])+5.316</f>
        <v>384.67362724870662</v>
      </c>
      <c r="E1490">
        <f ca="1">Table4[[#This Row],[Apply Machine 1 Model]]+NORMINV(RAND(),0,'Machine 1'!$G$22)</f>
        <v>367.92533566603697</v>
      </c>
      <c r="F1490">
        <f ca="1">Table4[[#This Row],[Simulated Live Weights]]+NORMINV(RAND(),0,'Machine 2'!$G$22)</f>
        <v>280.67705864177537</v>
      </c>
    </row>
    <row r="1491" spans="1:6" x14ac:dyDescent="0.25">
      <c r="A1491">
        <v>1486</v>
      </c>
      <c r="B1491">
        <f t="shared" ca="1" si="66"/>
        <v>185.39469266065399</v>
      </c>
      <c r="C1491">
        <f ca="1">(1.247 * Table4[[#This Row],[Simulated Live Weights]] ) + 33.009</f>
        <v>264.19618174783557</v>
      </c>
      <c r="D1491">
        <f ca="1">(1.3932*Table4[[#This Row],[Simulated Live Weights]])+5.316</f>
        <v>263.60788581482313</v>
      </c>
      <c r="E1491">
        <f ca="1">Table4[[#This Row],[Apply Machine 1 Model]]+NORMINV(RAND(),0,'Machine 1'!$G$22)</f>
        <v>268.93357587012014</v>
      </c>
      <c r="F1491">
        <f ca="1">Table4[[#This Row],[Simulated Live Weights]]+NORMINV(RAND(),0,'Machine 2'!$G$22)</f>
        <v>182.66923646274057</v>
      </c>
    </row>
    <row r="1492" spans="1:6" x14ac:dyDescent="0.25">
      <c r="A1492">
        <v>1487</v>
      </c>
      <c r="B1492">
        <f t="shared" ca="1" si="66"/>
        <v>234.53047163045534</v>
      </c>
      <c r="C1492">
        <f ca="1">(1.247 * Table4[[#This Row],[Simulated Live Weights]] ) + 33.009</f>
        <v>325.46849812317782</v>
      </c>
      <c r="D1492">
        <f ca="1">(1.3932*Table4[[#This Row],[Simulated Live Weights]])+5.316</f>
        <v>332.06385307555036</v>
      </c>
      <c r="E1492">
        <f ca="1">Table4[[#This Row],[Apply Machine 1 Model]]+NORMINV(RAND(),0,'Machine 1'!$G$22)</f>
        <v>322.7585341685965</v>
      </c>
      <c r="F1492">
        <f ca="1">Table4[[#This Row],[Simulated Live Weights]]+NORMINV(RAND(),0,'Machine 2'!$G$22)</f>
        <v>235.29439503821951</v>
      </c>
    </row>
    <row r="1493" spans="1:6" x14ac:dyDescent="0.25">
      <c r="A1493">
        <v>1488</v>
      </c>
      <c r="B1493">
        <f t="shared" ca="1" si="66"/>
        <v>260.54976718690324</v>
      </c>
      <c r="C1493">
        <f ca="1">(1.247 * Table4[[#This Row],[Simulated Live Weights]] ) + 33.009</f>
        <v>357.91455968206839</v>
      </c>
      <c r="D1493">
        <f ca="1">(1.3932*Table4[[#This Row],[Simulated Live Weights]])+5.316</f>
        <v>368.31393564479356</v>
      </c>
      <c r="E1493">
        <f ca="1">Table4[[#This Row],[Apply Machine 1 Model]]+NORMINV(RAND(),0,'Machine 1'!$G$22)</f>
        <v>358.4563268440271</v>
      </c>
      <c r="F1493">
        <f ca="1">Table4[[#This Row],[Simulated Live Weights]]+NORMINV(RAND(),0,'Machine 2'!$G$22)</f>
        <v>258.11201448099587</v>
      </c>
    </row>
    <row r="1494" spans="1:6" x14ac:dyDescent="0.25">
      <c r="A1494">
        <v>1489</v>
      </c>
      <c r="B1494">
        <f t="shared" ca="1" si="66"/>
        <v>223.26260601531206</v>
      </c>
      <c r="C1494">
        <f ca="1">(1.247 * Table4[[#This Row],[Simulated Live Weights]] ) + 33.009</f>
        <v>311.41746970109415</v>
      </c>
      <c r="D1494">
        <f ca="1">(1.3932*Table4[[#This Row],[Simulated Live Weights]])+5.316</f>
        <v>316.36546270053276</v>
      </c>
      <c r="E1494">
        <f ca="1">Table4[[#This Row],[Apply Machine 1 Model]]+NORMINV(RAND(),0,'Machine 1'!$G$22)</f>
        <v>314.28833993124755</v>
      </c>
      <c r="F1494">
        <f ca="1">Table4[[#This Row],[Simulated Live Weights]]+NORMINV(RAND(),0,'Machine 2'!$G$22)</f>
        <v>213.29262613284612</v>
      </c>
    </row>
    <row r="1495" spans="1:6" x14ac:dyDescent="0.25">
      <c r="A1495">
        <v>1490</v>
      </c>
      <c r="B1495">
        <f t="shared" ca="1" si="66"/>
        <v>234.40823057342359</v>
      </c>
      <c r="C1495">
        <f ca="1">(1.247 * Table4[[#This Row],[Simulated Live Weights]] ) + 33.009</f>
        <v>325.31606352505923</v>
      </c>
      <c r="D1495">
        <f ca="1">(1.3932*Table4[[#This Row],[Simulated Live Weights]])+5.316</f>
        <v>331.8935468348937</v>
      </c>
      <c r="E1495">
        <f ca="1">Table4[[#This Row],[Apply Machine 1 Model]]+NORMINV(RAND(),0,'Machine 1'!$G$22)</f>
        <v>319.03157175775192</v>
      </c>
      <c r="F1495">
        <f ca="1">Table4[[#This Row],[Simulated Live Weights]]+NORMINV(RAND(),0,'Machine 2'!$G$22)</f>
        <v>232.00555398871418</v>
      </c>
    </row>
    <row r="1496" spans="1:6" x14ac:dyDescent="0.25">
      <c r="A1496">
        <v>1491</v>
      </c>
      <c r="B1496">
        <f t="shared" ca="1" si="66"/>
        <v>257.98194189348987</v>
      </c>
      <c r="C1496">
        <f ca="1">(1.247 * Table4[[#This Row],[Simulated Live Weights]] ) + 33.009</f>
        <v>354.71248154118194</v>
      </c>
      <c r="D1496">
        <f ca="1">(1.3932*Table4[[#This Row],[Simulated Live Weights]])+5.316</f>
        <v>364.73644144601008</v>
      </c>
      <c r="E1496">
        <f ca="1">Table4[[#This Row],[Apply Machine 1 Model]]+NORMINV(RAND(),0,'Machine 1'!$G$22)</f>
        <v>355.47113941693266</v>
      </c>
      <c r="F1496">
        <f ca="1">Table4[[#This Row],[Simulated Live Weights]]+NORMINV(RAND(),0,'Machine 2'!$G$22)</f>
        <v>258.96229058307603</v>
      </c>
    </row>
    <row r="1497" spans="1:6" x14ac:dyDescent="0.25">
      <c r="A1497">
        <v>1492</v>
      </c>
      <c r="B1497">
        <f t="shared" ca="1" si="66"/>
        <v>275.12568608842554</v>
      </c>
      <c r="C1497">
        <f ca="1">(1.247 * Table4[[#This Row],[Simulated Live Weights]] ) + 33.009</f>
        <v>376.09073055226668</v>
      </c>
      <c r="D1497">
        <f ca="1">(1.3932*Table4[[#This Row],[Simulated Live Weights]])+5.316</f>
        <v>388.62110585839446</v>
      </c>
      <c r="E1497">
        <f ca="1">Table4[[#This Row],[Apply Machine 1 Model]]+NORMINV(RAND(),0,'Machine 1'!$G$22)</f>
        <v>374.77597641411285</v>
      </c>
      <c r="F1497">
        <f ca="1">Table4[[#This Row],[Simulated Live Weights]]+NORMINV(RAND(),0,'Machine 2'!$G$22)</f>
        <v>275.84016760188558</v>
      </c>
    </row>
    <row r="1498" spans="1:6" x14ac:dyDescent="0.25">
      <c r="A1498">
        <v>1493</v>
      </c>
      <c r="B1498">
        <f t="shared" ca="1" si="66"/>
        <v>189.3291986602643</v>
      </c>
      <c r="C1498">
        <f ca="1">(1.247 * Table4[[#This Row],[Simulated Live Weights]] ) + 33.009</f>
        <v>269.1025107293496</v>
      </c>
      <c r="D1498">
        <f ca="1">(1.3932*Table4[[#This Row],[Simulated Live Weights]])+5.316</f>
        <v>269.08943957348021</v>
      </c>
      <c r="E1498">
        <f ca="1">Table4[[#This Row],[Apply Machine 1 Model]]+NORMINV(RAND(),0,'Machine 1'!$G$22)</f>
        <v>271.77368129888487</v>
      </c>
      <c r="F1498">
        <f ca="1">Table4[[#This Row],[Simulated Live Weights]]+NORMINV(RAND(),0,'Machine 2'!$G$22)</f>
        <v>186.67427437030986</v>
      </c>
    </row>
    <row r="1499" spans="1:6" x14ac:dyDescent="0.25">
      <c r="A1499">
        <v>1494</v>
      </c>
      <c r="B1499">
        <f t="shared" ca="1" si="66"/>
        <v>264.82557764052598</v>
      </c>
      <c r="C1499">
        <f ca="1">(1.247 * Table4[[#This Row],[Simulated Live Weights]] ) + 33.009</f>
        <v>363.24649531773593</v>
      </c>
      <c r="D1499">
        <f ca="1">(1.3932*Table4[[#This Row],[Simulated Live Weights]])+5.316</f>
        <v>374.27099476878078</v>
      </c>
      <c r="E1499">
        <f ca="1">Table4[[#This Row],[Apply Machine 1 Model]]+NORMINV(RAND(),0,'Machine 1'!$G$22)</f>
        <v>362.41032419644773</v>
      </c>
      <c r="F1499">
        <f ca="1">Table4[[#This Row],[Simulated Live Weights]]+NORMINV(RAND(),0,'Machine 2'!$G$22)</f>
        <v>263.72964440667579</v>
      </c>
    </row>
    <row r="1500" spans="1:6" x14ac:dyDescent="0.25">
      <c r="A1500">
        <v>1495</v>
      </c>
      <c r="B1500">
        <f t="shared" ca="1" si="66"/>
        <v>257.62810742003444</v>
      </c>
      <c r="C1500">
        <f ca="1">(1.247 * Table4[[#This Row],[Simulated Live Weights]] ) + 33.009</f>
        <v>354.27124995278297</v>
      </c>
      <c r="D1500">
        <f ca="1">(1.3932*Table4[[#This Row],[Simulated Live Weights]])+5.316</f>
        <v>364.24347925759196</v>
      </c>
      <c r="E1500">
        <f ca="1">Table4[[#This Row],[Apply Machine 1 Model]]+NORMINV(RAND(),0,'Machine 1'!$G$22)</f>
        <v>354.28658527414223</v>
      </c>
      <c r="F1500">
        <f ca="1">Table4[[#This Row],[Simulated Live Weights]]+NORMINV(RAND(),0,'Machine 2'!$G$22)</f>
        <v>257.37073423350699</v>
      </c>
    </row>
    <row r="1501" spans="1:6" x14ac:dyDescent="0.25">
      <c r="A1501">
        <v>1496</v>
      </c>
      <c r="B1501">
        <f t="shared" ca="1" si="66"/>
        <v>306.97772261826771</v>
      </c>
      <c r="C1501">
        <f ca="1">(1.247 * Table4[[#This Row],[Simulated Live Weights]] ) + 33.009</f>
        <v>415.81022010497986</v>
      </c>
      <c r="D1501">
        <f ca="1">(1.3932*Table4[[#This Row],[Simulated Live Weights]])+5.316</f>
        <v>432.99736315177051</v>
      </c>
      <c r="E1501">
        <f ca="1">Table4[[#This Row],[Apply Machine 1 Model]]+NORMINV(RAND(),0,'Machine 1'!$G$22)</f>
        <v>419.96690468574491</v>
      </c>
      <c r="F1501">
        <f ca="1">Table4[[#This Row],[Simulated Live Weights]]+NORMINV(RAND(),0,'Machine 2'!$G$22)</f>
        <v>304.03423678693065</v>
      </c>
    </row>
    <row r="1502" spans="1:6" x14ac:dyDescent="0.25">
      <c r="A1502">
        <v>1497</v>
      </c>
      <c r="B1502">
        <f t="shared" ca="1" si="66"/>
        <v>223.31347273933659</v>
      </c>
      <c r="C1502">
        <f ca="1">(1.247 * Table4[[#This Row],[Simulated Live Weights]] ) + 33.009</f>
        <v>311.48090050595277</v>
      </c>
      <c r="D1502">
        <f ca="1">(1.3932*Table4[[#This Row],[Simulated Live Weights]])+5.316</f>
        <v>316.43633022044372</v>
      </c>
      <c r="E1502">
        <f ca="1">Table4[[#This Row],[Apply Machine 1 Model]]+NORMINV(RAND(),0,'Machine 1'!$G$22)</f>
        <v>314.40446407450423</v>
      </c>
      <c r="F1502">
        <f ca="1">Table4[[#This Row],[Simulated Live Weights]]+NORMINV(RAND(),0,'Machine 2'!$G$22)</f>
        <v>213.54413403842162</v>
      </c>
    </row>
    <row r="1503" spans="1:6" x14ac:dyDescent="0.25">
      <c r="A1503">
        <v>1498</v>
      </c>
      <c r="B1503">
        <f t="shared" ca="1" si="66"/>
        <v>244.46282447635141</v>
      </c>
      <c r="C1503">
        <f ca="1">(1.247 * Table4[[#This Row],[Simulated Live Weights]] ) + 33.009</f>
        <v>337.85414212201027</v>
      </c>
      <c r="D1503">
        <f ca="1">(1.3932*Table4[[#This Row],[Simulated Live Weights]])+5.316</f>
        <v>345.90160706045276</v>
      </c>
      <c r="E1503">
        <f ca="1">Table4[[#This Row],[Apply Machine 1 Model]]+NORMINV(RAND(),0,'Machine 1'!$G$22)</f>
        <v>332.63030043675371</v>
      </c>
      <c r="F1503">
        <f ca="1">Table4[[#This Row],[Simulated Live Weights]]+NORMINV(RAND(),0,'Machine 2'!$G$22)</f>
        <v>243.7241528247938</v>
      </c>
    </row>
    <row r="1504" spans="1:6" x14ac:dyDescent="0.25">
      <c r="A1504">
        <v>1499</v>
      </c>
      <c r="B1504">
        <f t="shared" ca="1" si="66"/>
        <v>240.90805467555103</v>
      </c>
      <c r="C1504">
        <f ca="1">(1.247 * Table4[[#This Row],[Simulated Live Weights]] ) + 33.009</f>
        <v>333.42134418041218</v>
      </c>
      <c r="D1504">
        <f ca="1">(1.3932*Table4[[#This Row],[Simulated Live Weights]])+5.316</f>
        <v>340.94910177397765</v>
      </c>
      <c r="E1504">
        <f ca="1">Table4[[#This Row],[Apply Machine 1 Model]]+NORMINV(RAND(),0,'Machine 1'!$G$22)</f>
        <v>336.00792746519608</v>
      </c>
      <c r="F1504">
        <f ca="1">Table4[[#This Row],[Simulated Live Weights]]+NORMINV(RAND(),0,'Machine 2'!$G$22)</f>
        <v>239.45883600451521</v>
      </c>
    </row>
    <row r="1505" spans="1:6" x14ac:dyDescent="0.25">
      <c r="A1505">
        <v>1500</v>
      </c>
      <c r="B1505">
        <f t="shared" ca="1" si="66"/>
        <v>216.51143632309478</v>
      </c>
      <c r="C1505">
        <f ca="1">(1.247 * Table4[[#This Row],[Simulated Live Weights]] ) + 33.009</f>
        <v>302.99876109489924</v>
      </c>
      <c r="D1505">
        <f ca="1">(1.3932*Table4[[#This Row],[Simulated Live Weights]])+5.316</f>
        <v>306.95973308533564</v>
      </c>
      <c r="E1505">
        <f ca="1">Table4[[#This Row],[Apply Machine 1 Model]]+NORMINV(RAND(),0,'Machine 1'!$G$22)</f>
        <v>302.23645821714763</v>
      </c>
      <c r="F1505">
        <f ca="1">Table4[[#This Row],[Simulated Live Weights]]+NORMINV(RAND(),0,'Machine 2'!$G$22)</f>
        <v>213.12217315780833</v>
      </c>
    </row>
    <row r="1506" spans="1:6" x14ac:dyDescent="0.25">
      <c r="A1506">
        <v>1501</v>
      </c>
      <c r="B1506">
        <f t="shared" ca="1" si="66"/>
        <v>272.30385131301006</v>
      </c>
      <c r="C1506">
        <f ca="1">(1.247 * Table4[[#This Row],[Simulated Live Weights]] ) + 33.009</f>
        <v>372.57190258732356</v>
      </c>
      <c r="D1506">
        <f ca="1">(1.3932*Table4[[#This Row],[Simulated Live Weights]])+5.316</f>
        <v>384.68972564928561</v>
      </c>
      <c r="E1506">
        <f ca="1">Table4[[#This Row],[Apply Machine 1 Model]]+NORMINV(RAND(),0,'Machine 1'!$G$22)</f>
        <v>366.74767938931944</v>
      </c>
      <c r="F1506">
        <f ca="1">Table4[[#This Row],[Simulated Live Weights]]+NORMINV(RAND(),0,'Machine 2'!$G$22)</f>
        <v>263.60816273561778</v>
      </c>
    </row>
    <row r="1507" spans="1:6" x14ac:dyDescent="0.25">
      <c r="A1507">
        <v>1502</v>
      </c>
      <c r="B1507">
        <f t="shared" ca="1" si="66"/>
        <v>249.27837293215964</v>
      </c>
      <c r="C1507">
        <f ca="1">(1.247 * Table4[[#This Row],[Simulated Live Weights]] ) + 33.009</f>
        <v>343.85913104640309</v>
      </c>
      <c r="D1507">
        <f ca="1">(1.3932*Table4[[#This Row],[Simulated Live Weights]])+5.316</f>
        <v>352.6106291690848</v>
      </c>
      <c r="E1507">
        <f ca="1">Table4[[#This Row],[Apply Machine 1 Model]]+NORMINV(RAND(),0,'Machine 1'!$G$22)</f>
        <v>345.49756518131181</v>
      </c>
      <c r="F1507">
        <f ca="1">Table4[[#This Row],[Simulated Live Weights]]+NORMINV(RAND(),0,'Machine 2'!$G$22)</f>
        <v>249.03043329751958</v>
      </c>
    </row>
    <row r="1508" spans="1:6" x14ac:dyDescent="0.25">
      <c r="A1508">
        <v>1503</v>
      </c>
      <c r="B1508">
        <f t="shared" ca="1" si="66"/>
        <v>271.17647967392907</v>
      </c>
      <c r="C1508">
        <f ca="1">(1.247 * Table4[[#This Row],[Simulated Live Weights]] ) + 33.009</f>
        <v>371.16607015338957</v>
      </c>
      <c r="D1508">
        <f ca="1">(1.3932*Table4[[#This Row],[Simulated Live Weights]])+5.316</f>
        <v>383.11907148171792</v>
      </c>
      <c r="E1508">
        <f ca="1">Table4[[#This Row],[Apply Machine 1 Model]]+NORMINV(RAND(),0,'Machine 1'!$G$22)</f>
        <v>367.65070232881732</v>
      </c>
      <c r="F1508">
        <f ca="1">Table4[[#This Row],[Simulated Live Weights]]+NORMINV(RAND(),0,'Machine 2'!$G$22)</f>
        <v>276.58129754507769</v>
      </c>
    </row>
    <row r="1509" spans="1:6" x14ac:dyDescent="0.25">
      <c r="A1509">
        <v>1504</v>
      </c>
      <c r="B1509">
        <f t="shared" ca="1" si="66"/>
        <v>272.63037624600798</v>
      </c>
      <c r="C1509">
        <f ca="1">(1.247 * Table4[[#This Row],[Simulated Live Weights]] ) + 33.009</f>
        <v>372.979079178772</v>
      </c>
      <c r="D1509">
        <f ca="1">(1.3932*Table4[[#This Row],[Simulated Live Weights]])+5.316</f>
        <v>385.14464018593827</v>
      </c>
      <c r="E1509">
        <f ca="1">Table4[[#This Row],[Apply Machine 1 Model]]+NORMINV(RAND(),0,'Machine 1'!$G$22)</f>
        <v>370.7371423601291</v>
      </c>
      <c r="F1509">
        <f ca="1">Table4[[#This Row],[Simulated Live Weights]]+NORMINV(RAND(),0,'Machine 2'!$G$22)</f>
        <v>270.7385870465136</v>
      </c>
    </row>
    <row r="1510" spans="1:6" x14ac:dyDescent="0.25">
      <c r="A1510">
        <v>1505</v>
      </c>
      <c r="B1510">
        <f t="shared" ca="1" si="66"/>
        <v>276.49123848553273</v>
      </c>
      <c r="C1510">
        <f ca="1">(1.247 * Table4[[#This Row],[Simulated Live Weights]] ) + 33.009</f>
        <v>377.79357439145934</v>
      </c>
      <c r="D1510">
        <f ca="1">(1.3932*Table4[[#This Row],[Simulated Live Weights]])+5.316</f>
        <v>390.52359345804416</v>
      </c>
      <c r="E1510">
        <f ca="1">Table4[[#This Row],[Apply Machine 1 Model]]+NORMINV(RAND(),0,'Machine 1'!$G$22)</f>
        <v>380.07928610559685</v>
      </c>
      <c r="F1510">
        <f ca="1">Table4[[#This Row],[Simulated Live Weights]]+NORMINV(RAND(),0,'Machine 2'!$G$22)</f>
        <v>282.36404784978907</v>
      </c>
    </row>
    <row r="1511" spans="1:6" x14ac:dyDescent="0.25">
      <c r="A1511">
        <v>1506</v>
      </c>
      <c r="B1511">
        <f t="shared" ca="1" si="66"/>
        <v>238.04611520198853</v>
      </c>
      <c r="C1511">
        <f ca="1">(1.247 * Table4[[#This Row],[Simulated Live Weights]] ) + 33.009</f>
        <v>329.85250565687971</v>
      </c>
      <c r="D1511">
        <f ca="1">(1.3932*Table4[[#This Row],[Simulated Live Weights]])+5.316</f>
        <v>336.96184769941038</v>
      </c>
      <c r="E1511">
        <f ca="1">Table4[[#This Row],[Apply Machine 1 Model]]+NORMINV(RAND(),0,'Machine 1'!$G$22)</f>
        <v>325.52877936056854</v>
      </c>
      <c r="F1511">
        <f ca="1">Table4[[#This Row],[Simulated Live Weights]]+NORMINV(RAND(),0,'Machine 2'!$G$22)</f>
        <v>232.0970449477052</v>
      </c>
    </row>
    <row r="1512" spans="1:6" x14ac:dyDescent="0.25">
      <c r="A1512">
        <v>1507</v>
      </c>
      <c r="B1512">
        <f t="shared" ca="1" si="66"/>
        <v>228.19728258325995</v>
      </c>
      <c r="C1512">
        <f ca="1">(1.247 * Table4[[#This Row],[Simulated Live Weights]] ) + 33.009</f>
        <v>317.57101138132521</v>
      </c>
      <c r="D1512">
        <f ca="1">(1.3932*Table4[[#This Row],[Simulated Live Weights]])+5.316</f>
        <v>323.24045409499774</v>
      </c>
      <c r="E1512">
        <f ca="1">Table4[[#This Row],[Apply Machine 1 Model]]+NORMINV(RAND(),0,'Machine 1'!$G$22)</f>
        <v>321.42777508254954</v>
      </c>
      <c r="F1512">
        <f ca="1">Table4[[#This Row],[Simulated Live Weights]]+NORMINV(RAND(),0,'Machine 2'!$G$22)</f>
        <v>227.24320853363031</v>
      </c>
    </row>
    <row r="1513" spans="1:6" x14ac:dyDescent="0.25">
      <c r="A1513">
        <v>1508</v>
      </c>
      <c r="B1513">
        <f t="shared" ca="1" si="66"/>
        <v>240.30830482687168</v>
      </c>
      <c r="C1513">
        <f ca="1">(1.247 * Table4[[#This Row],[Simulated Live Weights]] ) + 33.009</f>
        <v>332.67345611910901</v>
      </c>
      <c r="D1513">
        <f ca="1">(1.3932*Table4[[#This Row],[Simulated Live Weights]])+5.316</f>
        <v>340.1135302847976</v>
      </c>
      <c r="E1513">
        <f ca="1">Table4[[#This Row],[Apply Machine 1 Model]]+NORMINV(RAND(),0,'Machine 1'!$G$22)</f>
        <v>334.77014882473981</v>
      </c>
      <c r="F1513">
        <f ca="1">Table4[[#This Row],[Simulated Live Weights]]+NORMINV(RAND(),0,'Machine 2'!$G$22)</f>
        <v>241.9527765435692</v>
      </c>
    </row>
    <row r="1514" spans="1:6" x14ac:dyDescent="0.25">
      <c r="A1514">
        <v>1509</v>
      </c>
      <c r="B1514">
        <f t="shared" ca="1" si="66"/>
        <v>269.88622089398916</v>
      </c>
      <c r="C1514">
        <f ca="1">(1.247 * Table4[[#This Row],[Simulated Live Weights]] ) + 33.009</f>
        <v>369.55711745480454</v>
      </c>
      <c r="D1514">
        <f ca="1">(1.3932*Table4[[#This Row],[Simulated Live Weights]])+5.316</f>
        <v>381.32148294950565</v>
      </c>
      <c r="E1514">
        <f ca="1">Table4[[#This Row],[Apply Machine 1 Model]]+NORMINV(RAND(),0,'Machine 1'!$G$22)</f>
        <v>371.90379008220265</v>
      </c>
      <c r="F1514">
        <f ca="1">Table4[[#This Row],[Simulated Live Weights]]+NORMINV(RAND(),0,'Machine 2'!$G$22)</f>
        <v>265.75909586668939</v>
      </c>
    </row>
    <row r="1515" spans="1:6" x14ac:dyDescent="0.25">
      <c r="A1515">
        <v>1510</v>
      </c>
      <c r="B1515">
        <f t="shared" ca="1" si="66"/>
        <v>260.91789390214348</v>
      </c>
      <c r="C1515">
        <f ca="1">(1.247 * Table4[[#This Row],[Simulated Live Weights]] ) + 33.009</f>
        <v>358.37361369597295</v>
      </c>
      <c r="D1515">
        <f ca="1">(1.3932*Table4[[#This Row],[Simulated Live Weights]])+5.316</f>
        <v>368.82680978446626</v>
      </c>
      <c r="E1515">
        <f ca="1">Table4[[#This Row],[Apply Machine 1 Model]]+NORMINV(RAND(),0,'Machine 1'!$G$22)</f>
        <v>352.85003395422035</v>
      </c>
      <c r="F1515">
        <f ca="1">Table4[[#This Row],[Simulated Live Weights]]+NORMINV(RAND(),0,'Machine 2'!$G$22)</f>
        <v>263.656955600625</v>
      </c>
    </row>
    <row r="1516" spans="1:6" x14ac:dyDescent="0.25">
      <c r="A1516">
        <v>1511</v>
      </c>
      <c r="B1516">
        <f t="shared" ca="1" si="66"/>
        <v>242.82613231528612</v>
      </c>
      <c r="C1516">
        <f ca="1">(1.247 * Table4[[#This Row],[Simulated Live Weights]] ) + 33.009</f>
        <v>335.81318699716184</v>
      </c>
      <c r="D1516">
        <f ca="1">(1.3932*Table4[[#This Row],[Simulated Live Weights]])+5.316</f>
        <v>343.62136754165658</v>
      </c>
      <c r="E1516">
        <f ca="1">Table4[[#This Row],[Apply Machine 1 Model]]+NORMINV(RAND(),0,'Machine 1'!$G$22)</f>
        <v>343.05395827362048</v>
      </c>
      <c r="F1516">
        <f ca="1">Table4[[#This Row],[Simulated Live Weights]]+NORMINV(RAND(),0,'Machine 2'!$G$22)</f>
        <v>236.88124823774982</v>
      </c>
    </row>
    <row r="1517" spans="1:6" x14ac:dyDescent="0.25">
      <c r="A1517">
        <v>1512</v>
      </c>
      <c r="B1517">
        <f t="shared" ca="1" si="66"/>
        <v>237.61219459225674</v>
      </c>
      <c r="C1517">
        <f ca="1">(1.247 * Table4[[#This Row],[Simulated Live Weights]] ) + 33.009</f>
        <v>329.31140665654419</v>
      </c>
      <c r="D1517">
        <f ca="1">(1.3932*Table4[[#This Row],[Simulated Live Weights]])+5.316</f>
        <v>336.35730950593205</v>
      </c>
      <c r="E1517">
        <f ca="1">Table4[[#This Row],[Apply Machine 1 Model]]+NORMINV(RAND(),0,'Machine 1'!$G$22)</f>
        <v>338.96877009210323</v>
      </c>
      <c r="F1517">
        <f ca="1">Table4[[#This Row],[Simulated Live Weights]]+NORMINV(RAND(),0,'Machine 2'!$G$22)</f>
        <v>239.30423374678068</v>
      </c>
    </row>
    <row r="1518" spans="1:6" x14ac:dyDescent="0.25">
      <c r="A1518">
        <v>1513</v>
      </c>
      <c r="B1518">
        <f t="shared" ca="1" si="66"/>
        <v>228.37304058019666</v>
      </c>
      <c r="C1518">
        <f ca="1">(1.247 * Table4[[#This Row],[Simulated Live Weights]] ) + 33.009</f>
        <v>317.79018160350529</v>
      </c>
      <c r="D1518">
        <f ca="1">(1.3932*Table4[[#This Row],[Simulated Live Weights]])+5.316</f>
        <v>323.48532013632996</v>
      </c>
      <c r="E1518">
        <f ca="1">Table4[[#This Row],[Apply Machine 1 Model]]+NORMINV(RAND(),0,'Machine 1'!$G$22)</f>
        <v>317.1177417651748</v>
      </c>
      <c r="F1518">
        <f ca="1">Table4[[#This Row],[Simulated Live Weights]]+NORMINV(RAND(),0,'Machine 2'!$G$22)</f>
        <v>230.73309995944919</v>
      </c>
    </row>
    <row r="1519" spans="1:6" x14ac:dyDescent="0.25">
      <c r="A1519">
        <v>1514</v>
      </c>
      <c r="B1519">
        <f t="shared" ca="1" si="66"/>
        <v>210.6116533790628</v>
      </c>
      <c r="C1519">
        <f ca="1">(1.247 * Table4[[#This Row],[Simulated Live Weights]] ) + 33.009</f>
        <v>295.64173176369133</v>
      </c>
      <c r="D1519">
        <f ca="1">(1.3932*Table4[[#This Row],[Simulated Live Weights]])+5.316</f>
        <v>298.74015548771024</v>
      </c>
      <c r="E1519">
        <f ca="1">Table4[[#This Row],[Apply Machine 1 Model]]+NORMINV(RAND(),0,'Machine 1'!$G$22)</f>
        <v>296.6990252322571</v>
      </c>
      <c r="F1519">
        <f ca="1">Table4[[#This Row],[Simulated Live Weights]]+NORMINV(RAND(),0,'Machine 2'!$G$22)</f>
        <v>211.68004807902224</v>
      </c>
    </row>
    <row r="1520" spans="1:6" x14ac:dyDescent="0.25">
      <c r="A1520">
        <v>1515</v>
      </c>
      <c r="B1520">
        <f t="shared" ca="1" si="66"/>
        <v>252.45572736711893</v>
      </c>
      <c r="C1520">
        <f ca="1">(1.247 * Table4[[#This Row],[Simulated Live Weights]] ) + 33.009</f>
        <v>347.82129202679732</v>
      </c>
      <c r="D1520">
        <f ca="1">(1.3932*Table4[[#This Row],[Simulated Live Weights]])+5.316</f>
        <v>357.03731936787005</v>
      </c>
      <c r="E1520">
        <f ca="1">Table4[[#This Row],[Apply Machine 1 Model]]+NORMINV(RAND(),0,'Machine 1'!$G$22)</f>
        <v>349.38026611118636</v>
      </c>
      <c r="F1520">
        <f ca="1">Table4[[#This Row],[Simulated Live Weights]]+NORMINV(RAND(),0,'Machine 2'!$G$22)</f>
        <v>257.70705295615772</v>
      </c>
    </row>
    <row r="1521" spans="1:6" x14ac:dyDescent="0.25">
      <c r="A1521">
        <v>1516</v>
      </c>
      <c r="B1521">
        <f t="shared" ca="1" si="66"/>
        <v>216.69604930660893</v>
      </c>
      <c r="C1521">
        <f ca="1">(1.247 * Table4[[#This Row],[Simulated Live Weights]] ) + 33.009</f>
        <v>303.22897348534138</v>
      </c>
      <c r="D1521">
        <f ca="1">(1.3932*Table4[[#This Row],[Simulated Live Weights]])+5.316</f>
        <v>307.2169358939675</v>
      </c>
      <c r="E1521">
        <f ca="1">Table4[[#This Row],[Apply Machine 1 Model]]+NORMINV(RAND(),0,'Machine 1'!$G$22)</f>
        <v>303.72667833884873</v>
      </c>
      <c r="F1521">
        <f ca="1">Table4[[#This Row],[Simulated Live Weights]]+NORMINV(RAND(),0,'Machine 2'!$G$22)</f>
        <v>211.78238518140085</v>
      </c>
    </row>
    <row r="1522" spans="1:6" x14ac:dyDescent="0.25">
      <c r="A1522">
        <v>1517</v>
      </c>
      <c r="B1522">
        <f t="shared" ca="1" si="66"/>
        <v>270.64068550124324</v>
      </c>
      <c r="C1522">
        <f ca="1">(1.247 * Table4[[#This Row],[Simulated Live Weights]] ) + 33.009</f>
        <v>370.49793482005038</v>
      </c>
      <c r="D1522">
        <f ca="1">(1.3932*Table4[[#This Row],[Simulated Live Weights]])+5.316</f>
        <v>382.37260304033208</v>
      </c>
      <c r="E1522">
        <f ca="1">Table4[[#This Row],[Apply Machine 1 Model]]+NORMINV(RAND(),0,'Machine 1'!$G$22)</f>
        <v>366.80051211276589</v>
      </c>
      <c r="F1522">
        <f ca="1">Table4[[#This Row],[Simulated Live Weights]]+NORMINV(RAND(),0,'Machine 2'!$G$22)</f>
        <v>267.22328903221666</v>
      </c>
    </row>
    <row r="1523" spans="1:6" x14ac:dyDescent="0.25">
      <c r="A1523">
        <v>1518</v>
      </c>
      <c r="B1523">
        <f t="shared" ca="1" si="66"/>
        <v>295.27388336961474</v>
      </c>
      <c r="C1523">
        <f ca="1">(1.247 * Table4[[#This Row],[Simulated Live Weights]] ) + 33.009</f>
        <v>401.21553256190964</v>
      </c>
      <c r="D1523">
        <f ca="1">(1.3932*Table4[[#This Row],[Simulated Live Weights]])+5.316</f>
        <v>416.6915743105472</v>
      </c>
      <c r="E1523">
        <f ca="1">Table4[[#This Row],[Apply Machine 1 Model]]+NORMINV(RAND(),0,'Machine 1'!$G$22)</f>
        <v>403.25712477305103</v>
      </c>
      <c r="F1523">
        <f ca="1">Table4[[#This Row],[Simulated Live Weights]]+NORMINV(RAND(),0,'Machine 2'!$G$22)</f>
        <v>297.76066210799542</v>
      </c>
    </row>
    <row r="1524" spans="1:6" x14ac:dyDescent="0.25">
      <c r="A1524">
        <v>1519</v>
      </c>
      <c r="B1524">
        <f t="shared" ca="1" si="66"/>
        <v>227.41344364204315</v>
      </c>
      <c r="C1524">
        <f ca="1">(1.247 * Table4[[#This Row],[Simulated Live Weights]] ) + 33.009</f>
        <v>316.59356422162784</v>
      </c>
      <c r="D1524">
        <f ca="1">(1.3932*Table4[[#This Row],[Simulated Live Weights]])+5.316</f>
        <v>322.1484096820945</v>
      </c>
      <c r="E1524">
        <f ca="1">Table4[[#This Row],[Apply Machine 1 Model]]+NORMINV(RAND(),0,'Machine 1'!$G$22)</f>
        <v>319.55954961629067</v>
      </c>
      <c r="F1524">
        <f ca="1">Table4[[#This Row],[Simulated Live Weights]]+NORMINV(RAND(),0,'Machine 2'!$G$22)</f>
        <v>216.05161846215361</v>
      </c>
    </row>
    <row r="1525" spans="1:6" x14ac:dyDescent="0.25">
      <c r="A1525">
        <v>1520</v>
      </c>
      <c r="B1525">
        <f t="shared" ca="1" si="66"/>
        <v>214.81059274613466</v>
      </c>
      <c r="C1525">
        <f ca="1">(1.247 * Table4[[#This Row],[Simulated Live Weights]] ) + 33.009</f>
        <v>300.87780915442994</v>
      </c>
      <c r="D1525">
        <f ca="1">(1.3932*Table4[[#This Row],[Simulated Live Weights]])+5.316</f>
        <v>304.59011781391479</v>
      </c>
      <c r="E1525">
        <f ca="1">Table4[[#This Row],[Apply Machine 1 Model]]+NORMINV(RAND(),0,'Machine 1'!$G$22)</f>
        <v>299.5191710946022</v>
      </c>
      <c r="F1525">
        <f ca="1">Table4[[#This Row],[Simulated Live Weights]]+NORMINV(RAND(),0,'Machine 2'!$G$22)</f>
        <v>205.46112821948518</v>
      </c>
    </row>
    <row r="1526" spans="1:6" x14ac:dyDescent="0.25">
      <c r="A1526">
        <v>1521</v>
      </c>
      <c r="B1526">
        <f t="shared" ca="1" si="66"/>
        <v>212.21682850435246</v>
      </c>
      <c r="C1526">
        <f ca="1">(1.247 * Table4[[#This Row],[Simulated Live Weights]] ) + 33.009</f>
        <v>297.64338514492755</v>
      </c>
      <c r="D1526">
        <f ca="1">(1.3932*Table4[[#This Row],[Simulated Live Weights]])+5.316</f>
        <v>300.97648547226385</v>
      </c>
      <c r="E1526">
        <f ca="1">Table4[[#This Row],[Apply Machine 1 Model]]+NORMINV(RAND(),0,'Machine 1'!$G$22)</f>
        <v>291.31554433205702</v>
      </c>
      <c r="F1526">
        <f ca="1">Table4[[#This Row],[Simulated Live Weights]]+NORMINV(RAND(),0,'Machine 2'!$G$22)</f>
        <v>207.29611197640364</v>
      </c>
    </row>
    <row r="1527" spans="1:6" x14ac:dyDescent="0.25">
      <c r="A1527">
        <v>1522</v>
      </c>
      <c r="B1527">
        <f t="shared" ca="1" si="66"/>
        <v>247.32819463981755</v>
      </c>
      <c r="C1527">
        <f ca="1">(1.247 * Table4[[#This Row],[Simulated Live Weights]] ) + 33.009</f>
        <v>341.42725871585253</v>
      </c>
      <c r="D1527">
        <f ca="1">(1.3932*Table4[[#This Row],[Simulated Live Weights]])+5.316</f>
        <v>349.89364077219381</v>
      </c>
      <c r="E1527">
        <f ca="1">Table4[[#This Row],[Apply Machine 1 Model]]+NORMINV(RAND(),0,'Machine 1'!$G$22)</f>
        <v>339.27628159290771</v>
      </c>
      <c r="F1527">
        <f ca="1">Table4[[#This Row],[Simulated Live Weights]]+NORMINV(RAND(),0,'Machine 2'!$G$22)</f>
        <v>247.85847425716867</v>
      </c>
    </row>
    <row r="1528" spans="1:6" x14ac:dyDescent="0.25">
      <c r="A1528">
        <v>1523</v>
      </c>
      <c r="B1528">
        <f t="shared" ca="1" si="66"/>
        <v>248.12386291780291</v>
      </c>
      <c r="C1528">
        <f ca="1">(1.247 * Table4[[#This Row],[Simulated Live Weights]] ) + 33.009</f>
        <v>342.41945705850026</v>
      </c>
      <c r="D1528">
        <f ca="1">(1.3932*Table4[[#This Row],[Simulated Live Weights]])+5.316</f>
        <v>351.00216581708298</v>
      </c>
      <c r="E1528">
        <f ca="1">Table4[[#This Row],[Apply Machine 1 Model]]+NORMINV(RAND(),0,'Machine 1'!$G$22)</f>
        <v>340.48438947950171</v>
      </c>
      <c r="F1528">
        <f ca="1">Table4[[#This Row],[Simulated Live Weights]]+NORMINV(RAND(),0,'Machine 2'!$G$22)</f>
        <v>237.60853004246849</v>
      </c>
    </row>
    <row r="1529" spans="1:6" x14ac:dyDescent="0.25">
      <c r="A1529">
        <v>1524</v>
      </c>
      <c r="B1529">
        <f t="shared" ca="1" si="66"/>
        <v>236.24865693375318</v>
      </c>
      <c r="C1529">
        <f ca="1">(1.247 * Table4[[#This Row],[Simulated Live Weights]] ) + 33.009</f>
        <v>327.61107519639023</v>
      </c>
      <c r="D1529">
        <f ca="1">(1.3932*Table4[[#This Row],[Simulated Live Weights]])+5.316</f>
        <v>334.45762884010492</v>
      </c>
      <c r="E1529">
        <f ca="1">Table4[[#This Row],[Apply Machine 1 Model]]+NORMINV(RAND(),0,'Machine 1'!$G$22)</f>
        <v>325.2873322476849</v>
      </c>
      <c r="F1529">
        <f ca="1">Table4[[#This Row],[Simulated Live Weights]]+NORMINV(RAND(),0,'Machine 2'!$G$22)</f>
        <v>231.89881781979554</v>
      </c>
    </row>
    <row r="1530" spans="1:6" x14ac:dyDescent="0.25">
      <c r="A1530">
        <v>1525</v>
      </c>
      <c r="B1530">
        <f t="shared" ca="1" si="66"/>
        <v>268.80142995035118</v>
      </c>
      <c r="C1530">
        <f ca="1">(1.247 * Table4[[#This Row],[Simulated Live Weights]] ) + 33.009</f>
        <v>368.20438314808797</v>
      </c>
      <c r="D1530">
        <f ca="1">(1.3932*Table4[[#This Row],[Simulated Live Weights]])+5.316</f>
        <v>379.81015220682923</v>
      </c>
      <c r="E1530">
        <f ca="1">Table4[[#This Row],[Apply Machine 1 Model]]+NORMINV(RAND(),0,'Machine 1'!$G$22)</f>
        <v>367.1421486307043</v>
      </c>
      <c r="F1530">
        <f ca="1">Table4[[#This Row],[Simulated Live Weights]]+NORMINV(RAND(),0,'Machine 2'!$G$22)</f>
        <v>271.63118855172888</v>
      </c>
    </row>
    <row r="1531" spans="1:6" x14ac:dyDescent="0.25">
      <c r="A1531">
        <v>1526</v>
      </c>
      <c r="B1531">
        <f t="shared" ca="1" si="66"/>
        <v>275.05545728512271</v>
      </c>
      <c r="C1531">
        <f ca="1">(1.247 * Table4[[#This Row],[Simulated Live Weights]] ) + 33.009</f>
        <v>376.00315523454805</v>
      </c>
      <c r="D1531">
        <f ca="1">(1.3932*Table4[[#This Row],[Simulated Live Weights]])+5.316</f>
        <v>388.52326308963296</v>
      </c>
      <c r="E1531">
        <f ca="1">Table4[[#This Row],[Apply Machine 1 Model]]+NORMINV(RAND(),0,'Machine 1'!$G$22)</f>
        <v>367.77332170747013</v>
      </c>
      <c r="F1531">
        <f ca="1">Table4[[#This Row],[Simulated Live Weights]]+NORMINV(RAND(),0,'Machine 2'!$G$22)</f>
        <v>278.75278048652797</v>
      </c>
    </row>
    <row r="1532" spans="1:6" x14ac:dyDescent="0.25">
      <c r="A1532">
        <v>1527</v>
      </c>
      <c r="B1532">
        <f t="shared" ca="1" si="66"/>
        <v>198.39984492915193</v>
      </c>
      <c r="C1532">
        <f ca="1">(1.247 * Table4[[#This Row],[Simulated Live Weights]] ) + 33.009</f>
        <v>280.41360662665249</v>
      </c>
      <c r="D1532">
        <f ca="1">(1.3932*Table4[[#This Row],[Simulated Live Weights]])+5.316</f>
        <v>281.72666395529444</v>
      </c>
      <c r="E1532">
        <f ca="1">Table4[[#This Row],[Apply Machine 1 Model]]+NORMINV(RAND(),0,'Machine 1'!$G$22)</f>
        <v>271.63919499850607</v>
      </c>
      <c r="F1532">
        <f ca="1">Table4[[#This Row],[Simulated Live Weights]]+NORMINV(RAND(),0,'Machine 2'!$G$22)</f>
        <v>207.62876156584468</v>
      </c>
    </row>
    <row r="1533" spans="1:6" x14ac:dyDescent="0.25">
      <c r="A1533">
        <v>1528</v>
      </c>
      <c r="B1533">
        <f t="shared" ca="1" si="66"/>
        <v>239.07602244615396</v>
      </c>
      <c r="C1533">
        <f ca="1">(1.247 * Table4[[#This Row],[Simulated Live Weights]] ) + 33.009</f>
        <v>331.13679999035401</v>
      </c>
      <c r="D1533">
        <f ca="1">(1.3932*Table4[[#This Row],[Simulated Live Weights]])+5.316</f>
        <v>338.39671447198168</v>
      </c>
      <c r="E1533">
        <f ca="1">Table4[[#This Row],[Apply Machine 1 Model]]+NORMINV(RAND(),0,'Machine 1'!$G$22)</f>
        <v>328.30062228667373</v>
      </c>
      <c r="F1533">
        <f ca="1">Table4[[#This Row],[Simulated Live Weights]]+NORMINV(RAND(),0,'Machine 2'!$G$22)</f>
        <v>245.95222803111977</v>
      </c>
    </row>
    <row r="1534" spans="1:6" x14ac:dyDescent="0.25">
      <c r="A1534">
        <v>1529</v>
      </c>
      <c r="B1534">
        <f t="shared" ca="1" si="66"/>
        <v>266.63280213096755</v>
      </c>
      <c r="C1534">
        <f ca="1">(1.247 * Table4[[#This Row],[Simulated Live Weights]] ) + 33.009</f>
        <v>365.50010425731659</v>
      </c>
      <c r="D1534">
        <f ca="1">(1.3932*Table4[[#This Row],[Simulated Live Weights]])+5.316</f>
        <v>376.78881992886397</v>
      </c>
      <c r="E1534">
        <f ca="1">Table4[[#This Row],[Apply Machine 1 Model]]+NORMINV(RAND(),0,'Machine 1'!$G$22)</f>
        <v>370.26268868541354</v>
      </c>
      <c r="F1534">
        <f ca="1">Table4[[#This Row],[Simulated Live Weights]]+NORMINV(RAND(),0,'Machine 2'!$G$22)</f>
        <v>261.66017073491162</v>
      </c>
    </row>
    <row r="1535" spans="1:6" x14ac:dyDescent="0.25">
      <c r="A1535">
        <v>1530</v>
      </c>
      <c r="B1535">
        <f t="shared" ca="1" si="66"/>
        <v>218.77580862815881</v>
      </c>
      <c r="C1535">
        <f ca="1">(1.247 * Table4[[#This Row],[Simulated Live Weights]] ) + 33.009</f>
        <v>305.82243335931406</v>
      </c>
      <c r="D1535">
        <f ca="1">(1.3932*Table4[[#This Row],[Simulated Live Weights]])+5.316</f>
        <v>310.11445658075081</v>
      </c>
      <c r="E1535">
        <f ca="1">Table4[[#This Row],[Apply Machine 1 Model]]+NORMINV(RAND(),0,'Machine 1'!$G$22)</f>
        <v>308.97069573477972</v>
      </c>
      <c r="F1535">
        <f ca="1">Table4[[#This Row],[Simulated Live Weights]]+NORMINV(RAND(),0,'Machine 2'!$G$22)</f>
        <v>215.29179966144005</v>
      </c>
    </row>
    <row r="1536" spans="1:6" x14ac:dyDescent="0.25">
      <c r="A1536">
        <v>1531</v>
      </c>
      <c r="B1536">
        <f t="shared" ca="1" si="66"/>
        <v>257.37384983770778</v>
      </c>
      <c r="C1536">
        <f ca="1">(1.247 * Table4[[#This Row],[Simulated Live Weights]] ) + 33.009</f>
        <v>353.95419074762162</v>
      </c>
      <c r="D1536">
        <f ca="1">(1.3932*Table4[[#This Row],[Simulated Live Weights]])+5.316</f>
        <v>363.88924759389442</v>
      </c>
      <c r="E1536">
        <f ca="1">Table4[[#This Row],[Apply Machine 1 Model]]+NORMINV(RAND(),0,'Machine 1'!$G$22)</f>
        <v>350.65553415119734</v>
      </c>
      <c r="F1536">
        <f ca="1">Table4[[#This Row],[Simulated Live Weights]]+NORMINV(RAND(),0,'Machine 2'!$G$22)</f>
        <v>256.51116358948263</v>
      </c>
    </row>
    <row r="1537" spans="1:6" x14ac:dyDescent="0.25">
      <c r="A1537">
        <v>1532</v>
      </c>
      <c r="B1537">
        <f t="shared" ca="1" si="66"/>
        <v>257.42400019585301</v>
      </c>
      <c r="C1537">
        <f ca="1">(1.247 * Table4[[#This Row],[Simulated Live Weights]] ) + 33.009</f>
        <v>354.01672824422877</v>
      </c>
      <c r="D1537">
        <f ca="1">(1.3932*Table4[[#This Row],[Simulated Live Weights]])+5.316</f>
        <v>363.9591170728624</v>
      </c>
      <c r="E1537">
        <f ca="1">Table4[[#This Row],[Apply Machine 1 Model]]+NORMINV(RAND(),0,'Machine 1'!$G$22)</f>
        <v>348.24675937901242</v>
      </c>
      <c r="F1537">
        <f ca="1">Table4[[#This Row],[Simulated Live Weights]]+NORMINV(RAND(),0,'Machine 2'!$G$22)</f>
        <v>251.33765189939876</v>
      </c>
    </row>
    <row r="1538" spans="1:6" x14ac:dyDescent="0.25">
      <c r="A1538">
        <v>1533</v>
      </c>
      <c r="B1538">
        <f t="shared" ca="1" si="66"/>
        <v>265.37234291812479</v>
      </c>
      <c r="C1538">
        <f ca="1">(1.247 * Table4[[#This Row],[Simulated Live Weights]] ) + 33.009</f>
        <v>363.92831161890166</v>
      </c>
      <c r="D1538">
        <f ca="1">(1.3932*Table4[[#This Row],[Simulated Live Weights]])+5.316</f>
        <v>375.03274815353143</v>
      </c>
      <c r="E1538">
        <f ca="1">Table4[[#This Row],[Apply Machine 1 Model]]+NORMINV(RAND(),0,'Machine 1'!$G$22)</f>
        <v>362.31619633420911</v>
      </c>
      <c r="F1538">
        <f ca="1">Table4[[#This Row],[Simulated Live Weights]]+NORMINV(RAND(),0,'Machine 2'!$G$22)</f>
        <v>266.18814216894043</v>
      </c>
    </row>
    <row r="1539" spans="1:6" x14ac:dyDescent="0.25">
      <c r="A1539">
        <v>1534</v>
      </c>
      <c r="B1539">
        <f t="shared" ca="1" si="66"/>
        <v>199.51472248338308</v>
      </c>
      <c r="C1539">
        <f ca="1">(1.247 * Table4[[#This Row],[Simulated Live Weights]] ) + 33.009</f>
        <v>281.80385893677874</v>
      </c>
      <c r="D1539">
        <f ca="1">(1.3932*Table4[[#This Row],[Simulated Live Weights]])+5.316</f>
        <v>283.27991136384929</v>
      </c>
      <c r="E1539">
        <f ca="1">Table4[[#This Row],[Apply Machine 1 Model]]+NORMINV(RAND(),0,'Machine 1'!$G$22)</f>
        <v>283.35569003194627</v>
      </c>
      <c r="F1539">
        <f ca="1">Table4[[#This Row],[Simulated Live Weights]]+NORMINV(RAND(),0,'Machine 2'!$G$22)</f>
        <v>197.28287241723768</v>
      </c>
    </row>
    <row r="1540" spans="1:6" x14ac:dyDescent="0.25">
      <c r="A1540">
        <v>1535</v>
      </c>
      <c r="B1540">
        <f t="shared" ca="1" si="66"/>
        <v>268.71498796664866</v>
      </c>
      <c r="C1540">
        <f ca="1">(1.247 * Table4[[#This Row],[Simulated Live Weights]] ) + 33.009</f>
        <v>368.09658999441092</v>
      </c>
      <c r="D1540">
        <f ca="1">(1.3932*Table4[[#This Row],[Simulated Live Weights]])+5.316</f>
        <v>379.68972123513487</v>
      </c>
      <c r="E1540">
        <f ca="1">Table4[[#This Row],[Apply Machine 1 Model]]+NORMINV(RAND(),0,'Machine 1'!$G$22)</f>
        <v>370.62362547230362</v>
      </c>
      <c r="F1540">
        <f ca="1">Table4[[#This Row],[Simulated Live Weights]]+NORMINV(RAND(),0,'Machine 2'!$G$22)</f>
        <v>260.49517829966601</v>
      </c>
    </row>
    <row r="1541" spans="1:6" x14ac:dyDescent="0.25">
      <c r="A1541">
        <v>1536</v>
      </c>
      <c r="B1541">
        <f t="shared" ca="1" si="66"/>
        <v>259.2111280594562</v>
      </c>
      <c r="C1541">
        <f ca="1">(1.247 * Table4[[#This Row],[Simulated Live Weights]] ) + 33.009</f>
        <v>356.24527669014191</v>
      </c>
      <c r="D1541">
        <f ca="1">(1.3932*Table4[[#This Row],[Simulated Live Weights]])+5.316</f>
        <v>366.44894361243433</v>
      </c>
      <c r="E1541">
        <f ca="1">Table4[[#This Row],[Apply Machine 1 Model]]+NORMINV(RAND(),0,'Machine 1'!$G$22)</f>
        <v>359.48042261154404</v>
      </c>
      <c r="F1541">
        <f ca="1">Table4[[#This Row],[Simulated Live Weights]]+NORMINV(RAND(),0,'Machine 2'!$G$22)</f>
        <v>264.12990213348735</v>
      </c>
    </row>
    <row r="1542" spans="1:6" x14ac:dyDescent="0.25">
      <c r="A1542">
        <v>1537</v>
      </c>
      <c r="B1542">
        <f t="shared" ref="B1542:B1598" ca="1" si="67">NORMINV(RAND(),$E$2,$E$3)</f>
        <v>238.48392226385724</v>
      </c>
      <c r="C1542">
        <f ca="1">(1.247 * Table4[[#This Row],[Simulated Live Weights]] ) + 33.009</f>
        <v>330.39845106303</v>
      </c>
      <c r="D1542">
        <f ca="1">(1.3932*Table4[[#This Row],[Simulated Live Weights]])+5.316</f>
        <v>337.57180049800587</v>
      </c>
      <c r="E1542">
        <f ca="1">Table4[[#This Row],[Apply Machine 1 Model]]+NORMINV(RAND(),0,'Machine 1'!$G$22)</f>
        <v>332.66307079838026</v>
      </c>
      <c r="F1542">
        <f ca="1">Table4[[#This Row],[Simulated Live Weights]]+NORMINV(RAND(),0,'Machine 2'!$G$22)</f>
        <v>237.5861268125858</v>
      </c>
    </row>
    <row r="1543" spans="1:6" x14ac:dyDescent="0.25">
      <c r="A1543">
        <v>1538</v>
      </c>
      <c r="B1543">
        <f t="shared" ca="1" si="67"/>
        <v>256.30001765891512</v>
      </c>
      <c r="C1543">
        <f ca="1">(1.247 * Table4[[#This Row],[Simulated Live Weights]] ) + 33.009</f>
        <v>352.61512202066723</v>
      </c>
      <c r="D1543">
        <f ca="1">(1.3932*Table4[[#This Row],[Simulated Live Weights]])+5.316</f>
        <v>362.39318460240054</v>
      </c>
      <c r="E1543">
        <f ca="1">Table4[[#This Row],[Apply Machine 1 Model]]+NORMINV(RAND(),0,'Machine 1'!$G$22)</f>
        <v>354.71829418495247</v>
      </c>
      <c r="F1543">
        <f ca="1">Table4[[#This Row],[Simulated Live Weights]]+NORMINV(RAND(),0,'Machine 2'!$G$22)</f>
        <v>264.15675081116575</v>
      </c>
    </row>
    <row r="1544" spans="1:6" x14ac:dyDescent="0.25">
      <c r="A1544">
        <v>1539</v>
      </c>
      <c r="B1544">
        <f t="shared" ca="1" si="67"/>
        <v>251.51978041592437</v>
      </c>
      <c r="C1544">
        <f ca="1">(1.247 * Table4[[#This Row],[Simulated Live Weights]] ) + 33.009</f>
        <v>346.65416617865776</v>
      </c>
      <c r="D1544">
        <f ca="1">(1.3932*Table4[[#This Row],[Simulated Live Weights]])+5.316</f>
        <v>355.73335807546579</v>
      </c>
      <c r="E1544">
        <f ca="1">Table4[[#This Row],[Apply Machine 1 Model]]+NORMINV(RAND(),0,'Machine 1'!$G$22)</f>
        <v>337.77360005283572</v>
      </c>
      <c r="F1544">
        <f ca="1">Table4[[#This Row],[Simulated Live Weights]]+NORMINV(RAND(),0,'Machine 2'!$G$22)</f>
        <v>249.33369844268276</v>
      </c>
    </row>
    <row r="1545" spans="1:6" x14ac:dyDescent="0.25">
      <c r="A1545">
        <v>1540</v>
      </c>
      <c r="B1545">
        <f t="shared" ca="1" si="67"/>
        <v>297.33912011788891</v>
      </c>
      <c r="C1545">
        <f ca="1">(1.247 * Table4[[#This Row],[Simulated Live Weights]] ) + 33.009</f>
        <v>403.79088278700749</v>
      </c>
      <c r="D1545">
        <f ca="1">(1.3932*Table4[[#This Row],[Simulated Live Weights]])+5.316</f>
        <v>419.56886214824283</v>
      </c>
      <c r="E1545">
        <f ca="1">Table4[[#This Row],[Apply Machine 1 Model]]+NORMINV(RAND(),0,'Machine 1'!$G$22)</f>
        <v>404.86386520206639</v>
      </c>
      <c r="F1545">
        <f ca="1">Table4[[#This Row],[Simulated Live Weights]]+NORMINV(RAND(),0,'Machine 2'!$G$22)</f>
        <v>292.62093469334854</v>
      </c>
    </row>
    <row r="1546" spans="1:6" x14ac:dyDescent="0.25">
      <c r="A1546">
        <v>1541</v>
      </c>
      <c r="B1546">
        <f t="shared" ca="1" si="67"/>
        <v>260.42738416198472</v>
      </c>
      <c r="C1546">
        <f ca="1">(1.247 * Table4[[#This Row],[Simulated Live Weights]] ) + 33.009</f>
        <v>357.761948049995</v>
      </c>
      <c r="D1546">
        <f ca="1">(1.3932*Table4[[#This Row],[Simulated Live Weights]])+5.316</f>
        <v>368.14343161447709</v>
      </c>
      <c r="E1546">
        <f ca="1">Table4[[#This Row],[Apply Machine 1 Model]]+NORMINV(RAND(),0,'Machine 1'!$G$22)</f>
        <v>350.28472288668524</v>
      </c>
      <c r="F1546">
        <f ca="1">Table4[[#This Row],[Simulated Live Weights]]+NORMINV(RAND(),0,'Machine 2'!$G$22)</f>
        <v>260.5931597656575</v>
      </c>
    </row>
    <row r="1547" spans="1:6" x14ac:dyDescent="0.25">
      <c r="A1547">
        <v>1542</v>
      </c>
      <c r="B1547">
        <f t="shared" ca="1" si="67"/>
        <v>260.13249868931626</v>
      </c>
      <c r="C1547">
        <f ca="1">(1.247 * Table4[[#This Row],[Simulated Live Weights]] ) + 33.009</f>
        <v>357.39422586557743</v>
      </c>
      <c r="D1547">
        <f ca="1">(1.3932*Table4[[#This Row],[Simulated Live Weights]])+5.316</f>
        <v>367.73259717395541</v>
      </c>
      <c r="E1547">
        <f ca="1">Table4[[#This Row],[Apply Machine 1 Model]]+NORMINV(RAND(),0,'Machine 1'!$G$22)</f>
        <v>351.9282484816593</v>
      </c>
      <c r="F1547">
        <f ca="1">Table4[[#This Row],[Simulated Live Weights]]+NORMINV(RAND(),0,'Machine 2'!$G$22)</f>
        <v>252.2452733827877</v>
      </c>
    </row>
    <row r="1548" spans="1:6" x14ac:dyDescent="0.25">
      <c r="A1548">
        <v>1543</v>
      </c>
      <c r="B1548">
        <f t="shared" ca="1" si="67"/>
        <v>224.64339601966532</v>
      </c>
      <c r="C1548">
        <f ca="1">(1.247 * Table4[[#This Row],[Simulated Live Weights]] ) + 33.009</f>
        <v>313.13931483652271</v>
      </c>
      <c r="D1548">
        <f ca="1">(1.3932*Table4[[#This Row],[Simulated Live Weights]])+5.316</f>
        <v>318.28917933459769</v>
      </c>
      <c r="E1548">
        <f ca="1">Table4[[#This Row],[Apply Machine 1 Model]]+NORMINV(RAND(),0,'Machine 1'!$G$22)</f>
        <v>308.1004989594303</v>
      </c>
      <c r="F1548">
        <f ca="1">Table4[[#This Row],[Simulated Live Weights]]+NORMINV(RAND(),0,'Machine 2'!$G$22)</f>
        <v>221.281630014055</v>
      </c>
    </row>
    <row r="1549" spans="1:6" x14ac:dyDescent="0.25">
      <c r="A1549">
        <v>1544</v>
      </c>
      <c r="B1549">
        <f t="shared" ca="1" si="67"/>
        <v>236.69615350941717</v>
      </c>
      <c r="C1549">
        <f ca="1">(1.247 * Table4[[#This Row],[Simulated Live Weights]] ) + 33.009</f>
        <v>328.16910342624328</v>
      </c>
      <c r="D1549">
        <f ca="1">(1.3932*Table4[[#This Row],[Simulated Live Weights]])+5.316</f>
        <v>335.08108106931996</v>
      </c>
      <c r="E1549">
        <f ca="1">Table4[[#This Row],[Apply Machine 1 Model]]+NORMINV(RAND(),0,'Machine 1'!$G$22)</f>
        <v>336.67409443697994</v>
      </c>
      <c r="F1549">
        <f ca="1">Table4[[#This Row],[Simulated Live Weights]]+NORMINV(RAND(),0,'Machine 2'!$G$22)</f>
        <v>240.45027940487549</v>
      </c>
    </row>
    <row r="1550" spans="1:6" x14ac:dyDescent="0.25">
      <c r="A1550">
        <v>1545</v>
      </c>
      <c r="B1550">
        <f t="shared" ca="1" si="67"/>
        <v>206.35001104513603</v>
      </c>
      <c r="C1550">
        <f ca="1">(1.247 * Table4[[#This Row],[Simulated Live Weights]] ) + 33.009</f>
        <v>290.32746377328465</v>
      </c>
      <c r="D1550">
        <f ca="1">(1.3932*Table4[[#This Row],[Simulated Live Weights]])+5.316</f>
        <v>292.80283538808351</v>
      </c>
      <c r="E1550">
        <f ca="1">Table4[[#This Row],[Apply Machine 1 Model]]+NORMINV(RAND(),0,'Machine 1'!$G$22)</f>
        <v>281.78705428689346</v>
      </c>
      <c r="F1550">
        <f ca="1">Table4[[#This Row],[Simulated Live Weights]]+NORMINV(RAND(),0,'Machine 2'!$G$22)</f>
        <v>212.45419948973404</v>
      </c>
    </row>
    <row r="1551" spans="1:6" x14ac:dyDescent="0.25">
      <c r="A1551">
        <v>1546</v>
      </c>
      <c r="B1551">
        <f t="shared" ca="1" si="67"/>
        <v>283.32348425795169</v>
      </c>
      <c r="C1551">
        <f ca="1">(1.247 * Table4[[#This Row],[Simulated Live Weights]] ) + 33.009</f>
        <v>386.31338486966581</v>
      </c>
      <c r="D1551">
        <f ca="1">(1.3932*Table4[[#This Row],[Simulated Live Weights]])+5.316</f>
        <v>400.04227826817828</v>
      </c>
      <c r="E1551">
        <f ca="1">Table4[[#This Row],[Apply Machine 1 Model]]+NORMINV(RAND(),0,'Machine 1'!$G$22)</f>
        <v>395.57501983147256</v>
      </c>
      <c r="F1551">
        <f ca="1">Table4[[#This Row],[Simulated Live Weights]]+NORMINV(RAND(),0,'Machine 2'!$G$22)</f>
        <v>296.03075081272755</v>
      </c>
    </row>
    <row r="1552" spans="1:6" x14ac:dyDescent="0.25">
      <c r="A1552">
        <v>1547</v>
      </c>
      <c r="B1552">
        <f t="shared" ca="1" si="67"/>
        <v>254.30622540955071</v>
      </c>
      <c r="C1552">
        <f ca="1">(1.247 * Table4[[#This Row],[Simulated Live Weights]] ) + 33.009</f>
        <v>350.12886308570978</v>
      </c>
      <c r="D1552">
        <f ca="1">(1.3932*Table4[[#This Row],[Simulated Live Weights]])+5.316</f>
        <v>359.61543324058601</v>
      </c>
      <c r="E1552">
        <f ca="1">Table4[[#This Row],[Apply Machine 1 Model]]+NORMINV(RAND(),0,'Machine 1'!$G$22)</f>
        <v>340.14593201523599</v>
      </c>
      <c r="F1552">
        <f ca="1">Table4[[#This Row],[Simulated Live Weights]]+NORMINV(RAND(),0,'Machine 2'!$G$22)</f>
        <v>249.27695241061755</v>
      </c>
    </row>
    <row r="1553" spans="1:6" x14ac:dyDescent="0.25">
      <c r="A1553">
        <v>1548</v>
      </c>
      <c r="B1553">
        <f t="shared" ca="1" si="67"/>
        <v>251.53789522533884</v>
      </c>
      <c r="C1553">
        <f ca="1">(1.247 * Table4[[#This Row],[Simulated Live Weights]] ) + 33.009</f>
        <v>346.67675534599761</v>
      </c>
      <c r="D1553">
        <f ca="1">(1.3932*Table4[[#This Row],[Simulated Live Weights]])+5.316</f>
        <v>355.75859562794204</v>
      </c>
      <c r="E1553">
        <f ca="1">Table4[[#This Row],[Apply Machine 1 Model]]+NORMINV(RAND(),0,'Machine 1'!$G$22)</f>
        <v>347.57047482001798</v>
      </c>
      <c r="F1553">
        <f ca="1">Table4[[#This Row],[Simulated Live Weights]]+NORMINV(RAND(),0,'Machine 2'!$G$22)</f>
        <v>258.72704587482662</v>
      </c>
    </row>
    <row r="1554" spans="1:6" x14ac:dyDescent="0.25">
      <c r="A1554">
        <v>1549</v>
      </c>
      <c r="B1554">
        <f t="shared" ca="1" si="67"/>
        <v>226.30611150968571</v>
      </c>
      <c r="C1554">
        <f ca="1">(1.247 * Table4[[#This Row],[Simulated Live Weights]] ) + 33.009</f>
        <v>315.2127210525781</v>
      </c>
      <c r="D1554">
        <f ca="1">(1.3932*Table4[[#This Row],[Simulated Live Weights]])+5.316</f>
        <v>320.60567455529412</v>
      </c>
      <c r="E1554">
        <f ca="1">Table4[[#This Row],[Apply Machine 1 Model]]+NORMINV(RAND(),0,'Machine 1'!$G$22)</f>
        <v>322.28767820637887</v>
      </c>
      <c r="F1554">
        <f ca="1">Table4[[#This Row],[Simulated Live Weights]]+NORMINV(RAND(),0,'Machine 2'!$G$22)</f>
        <v>220.46112822132201</v>
      </c>
    </row>
    <row r="1555" spans="1:6" x14ac:dyDescent="0.25">
      <c r="A1555">
        <v>1550</v>
      </c>
      <c r="B1555">
        <f t="shared" ca="1" si="67"/>
        <v>208.32312398723184</v>
      </c>
      <c r="C1555">
        <f ca="1">(1.247 * Table4[[#This Row],[Simulated Live Weights]] ) + 33.009</f>
        <v>292.78793561207812</v>
      </c>
      <c r="D1555">
        <f ca="1">(1.3932*Table4[[#This Row],[Simulated Live Weights]])+5.316</f>
        <v>295.55177633901138</v>
      </c>
      <c r="E1555">
        <f ca="1">Table4[[#This Row],[Apply Machine 1 Model]]+NORMINV(RAND(),0,'Machine 1'!$G$22)</f>
        <v>294.69702032440625</v>
      </c>
      <c r="F1555">
        <f ca="1">Table4[[#This Row],[Simulated Live Weights]]+NORMINV(RAND(),0,'Machine 2'!$G$22)</f>
        <v>198.91377433679446</v>
      </c>
    </row>
    <row r="1556" spans="1:6" x14ac:dyDescent="0.25">
      <c r="A1556">
        <v>1551</v>
      </c>
      <c r="B1556">
        <f t="shared" ca="1" si="67"/>
        <v>262.39239997525323</v>
      </c>
      <c r="C1556">
        <f ca="1">(1.247 * Table4[[#This Row],[Simulated Live Weights]] ) + 33.009</f>
        <v>360.21232276914083</v>
      </c>
      <c r="D1556">
        <f ca="1">(1.3932*Table4[[#This Row],[Simulated Live Weights]])+5.316</f>
        <v>370.88109164552276</v>
      </c>
      <c r="E1556">
        <f ca="1">Table4[[#This Row],[Apply Machine 1 Model]]+NORMINV(RAND(),0,'Machine 1'!$G$22)</f>
        <v>361.08856152699792</v>
      </c>
      <c r="F1556">
        <f ca="1">Table4[[#This Row],[Simulated Live Weights]]+NORMINV(RAND(),0,'Machine 2'!$G$22)</f>
        <v>255.00734352142794</v>
      </c>
    </row>
    <row r="1557" spans="1:6" x14ac:dyDescent="0.25">
      <c r="A1557">
        <v>1552</v>
      </c>
      <c r="B1557">
        <f t="shared" ca="1" si="67"/>
        <v>302.37428826836333</v>
      </c>
      <c r="C1557">
        <f ca="1">(1.247 * Table4[[#This Row],[Simulated Live Weights]] ) + 33.009</f>
        <v>410.0697374706491</v>
      </c>
      <c r="D1557">
        <f ca="1">(1.3932*Table4[[#This Row],[Simulated Live Weights]])+5.316</f>
        <v>426.58385841548375</v>
      </c>
      <c r="E1557">
        <f ca="1">Table4[[#This Row],[Apply Machine 1 Model]]+NORMINV(RAND(),0,'Machine 1'!$G$22)</f>
        <v>409.5385997566724</v>
      </c>
      <c r="F1557">
        <f ca="1">Table4[[#This Row],[Simulated Live Weights]]+NORMINV(RAND(),0,'Machine 2'!$G$22)</f>
        <v>302.31274882694339</v>
      </c>
    </row>
    <row r="1558" spans="1:6" x14ac:dyDescent="0.25">
      <c r="A1558">
        <v>1553</v>
      </c>
      <c r="B1558">
        <f t="shared" ca="1" si="67"/>
        <v>221.34631042371998</v>
      </c>
      <c r="C1558">
        <f ca="1">(1.247 * Table4[[#This Row],[Simulated Live Weights]] ) + 33.009</f>
        <v>309.02784909837885</v>
      </c>
      <c r="D1558">
        <f ca="1">(1.3932*Table4[[#This Row],[Simulated Live Weights]])+5.316</f>
        <v>313.69567968232667</v>
      </c>
      <c r="E1558">
        <f ca="1">Table4[[#This Row],[Apply Machine 1 Model]]+NORMINV(RAND(),0,'Machine 1'!$G$22)</f>
        <v>310.19224623277506</v>
      </c>
      <c r="F1558">
        <f ca="1">Table4[[#This Row],[Simulated Live Weights]]+NORMINV(RAND(),0,'Machine 2'!$G$22)</f>
        <v>211.913941444427</v>
      </c>
    </row>
    <row r="1559" spans="1:6" x14ac:dyDescent="0.25">
      <c r="A1559">
        <v>1554</v>
      </c>
      <c r="B1559">
        <f t="shared" ca="1" si="67"/>
        <v>242.32880655353048</v>
      </c>
      <c r="C1559">
        <f ca="1">(1.247 * Table4[[#This Row],[Simulated Live Weights]] ) + 33.009</f>
        <v>335.19302177225256</v>
      </c>
      <c r="D1559">
        <f ca="1">(1.3932*Table4[[#This Row],[Simulated Live Weights]])+5.316</f>
        <v>342.92849329037864</v>
      </c>
      <c r="E1559">
        <f ca="1">Table4[[#This Row],[Apply Machine 1 Model]]+NORMINV(RAND(),0,'Machine 1'!$G$22)</f>
        <v>336.29812980447161</v>
      </c>
      <c r="F1559">
        <f ca="1">Table4[[#This Row],[Simulated Live Weights]]+NORMINV(RAND(),0,'Machine 2'!$G$22)</f>
        <v>244.62431284908129</v>
      </c>
    </row>
    <row r="1560" spans="1:6" x14ac:dyDescent="0.25">
      <c r="A1560">
        <v>1555</v>
      </c>
      <c r="B1560">
        <f t="shared" ca="1" si="67"/>
        <v>252.29774708074584</v>
      </c>
      <c r="C1560">
        <f ca="1">(1.247 * Table4[[#This Row],[Simulated Live Weights]] ) + 33.009</f>
        <v>347.62429060969009</v>
      </c>
      <c r="D1560">
        <f ca="1">(1.3932*Table4[[#This Row],[Simulated Live Weights]])+5.316</f>
        <v>356.81722123289506</v>
      </c>
      <c r="E1560">
        <f ca="1">Table4[[#This Row],[Apply Machine 1 Model]]+NORMINV(RAND(),0,'Machine 1'!$G$22)</f>
        <v>354.6486582123199</v>
      </c>
      <c r="F1560">
        <f ca="1">Table4[[#This Row],[Simulated Live Weights]]+NORMINV(RAND(),0,'Machine 2'!$G$22)</f>
        <v>253.9173666564854</v>
      </c>
    </row>
    <row r="1561" spans="1:6" x14ac:dyDescent="0.25">
      <c r="A1561">
        <v>1556</v>
      </c>
      <c r="B1561">
        <f t="shared" ca="1" si="67"/>
        <v>295.6607224938993</v>
      </c>
      <c r="C1561">
        <f ca="1">(1.247 * Table4[[#This Row],[Simulated Live Weights]] ) + 33.009</f>
        <v>401.69792094989248</v>
      </c>
      <c r="D1561">
        <f ca="1">(1.3932*Table4[[#This Row],[Simulated Live Weights]])+5.316</f>
        <v>417.23051857850049</v>
      </c>
      <c r="E1561">
        <f ca="1">Table4[[#This Row],[Apply Machine 1 Model]]+NORMINV(RAND(),0,'Machine 1'!$G$22)</f>
        <v>407.59059186402254</v>
      </c>
      <c r="F1561">
        <f ca="1">Table4[[#This Row],[Simulated Live Weights]]+NORMINV(RAND(),0,'Machine 2'!$G$22)</f>
        <v>290.30108461740201</v>
      </c>
    </row>
    <row r="1562" spans="1:6" x14ac:dyDescent="0.25">
      <c r="A1562">
        <v>1557</v>
      </c>
      <c r="B1562">
        <f t="shared" ca="1" si="67"/>
        <v>253.48515367754663</v>
      </c>
      <c r="C1562">
        <f ca="1">(1.247 * Table4[[#This Row],[Simulated Live Weights]] ) + 33.009</f>
        <v>349.10498663590067</v>
      </c>
      <c r="D1562">
        <f ca="1">(1.3932*Table4[[#This Row],[Simulated Live Weights]])+5.316</f>
        <v>358.47151610355792</v>
      </c>
      <c r="E1562">
        <f ca="1">Table4[[#This Row],[Apply Machine 1 Model]]+NORMINV(RAND(),0,'Machine 1'!$G$22)</f>
        <v>348.52338171358412</v>
      </c>
      <c r="F1562">
        <f ca="1">Table4[[#This Row],[Simulated Live Weights]]+NORMINV(RAND(),0,'Machine 2'!$G$22)</f>
        <v>248.80975058184066</v>
      </c>
    </row>
    <row r="1563" spans="1:6" x14ac:dyDescent="0.25">
      <c r="A1563">
        <v>1558</v>
      </c>
      <c r="B1563">
        <f t="shared" ca="1" si="67"/>
        <v>242.05796510339266</v>
      </c>
      <c r="C1563">
        <f ca="1">(1.247 * Table4[[#This Row],[Simulated Live Weights]] ) + 33.009</f>
        <v>334.85528248393069</v>
      </c>
      <c r="D1563">
        <f ca="1">(1.3932*Table4[[#This Row],[Simulated Live Weights]])+5.316</f>
        <v>342.55115698204662</v>
      </c>
      <c r="E1563">
        <f ca="1">Table4[[#This Row],[Apply Machine 1 Model]]+NORMINV(RAND(),0,'Machine 1'!$G$22)</f>
        <v>331.10229509282368</v>
      </c>
      <c r="F1563">
        <f ca="1">Table4[[#This Row],[Simulated Live Weights]]+NORMINV(RAND(),0,'Machine 2'!$G$22)</f>
        <v>238.30919618666206</v>
      </c>
    </row>
    <row r="1564" spans="1:6" x14ac:dyDescent="0.25">
      <c r="A1564">
        <v>1559</v>
      </c>
      <c r="B1564">
        <f t="shared" ca="1" si="67"/>
        <v>276.0441496898577</v>
      </c>
      <c r="C1564">
        <f ca="1">(1.247 * Table4[[#This Row],[Simulated Live Weights]] ) + 33.009</f>
        <v>377.23605466325262</v>
      </c>
      <c r="D1564">
        <f ca="1">(1.3932*Table4[[#This Row],[Simulated Live Weights]])+5.316</f>
        <v>389.90070934790975</v>
      </c>
      <c r="E1564">
        <f ca="1">Table4[[#This Row],[Apply Machine 1 Model]]+NORMINV(RAND(),0,'Machine 1'!$G$22)</f>
        <v>385.25092934641333</v>
      </c>
      <c r="F1564">
        <f ca="1">Table4[[#This Row],[Simulated Live Weights]]+NORMINV(RAND(),0,'Machine 2'!$G$22)</f>
        <v>268.48450243058977</v>
      </c>
    </row>
    <row r="1565" spans="1:6" x14ac:dyDescent="0.25">
      <c r="A1565">
        <v>1560</v>
      </c>
      <c r="B1565">
        <f t="shared" ca="1" si="67"/>
        <v>238.4047484061924</v>
      </c>
      <c r="C1565">
        <f ca="1">(1.247 * Table4[[#This Row],[Simulated Live Weights]] ) + 33.009</f>
        <v>330.29972126252198</v>
      </c>
      <c r="D1565">
        <f ca="1">(1.3932*Table4[[#This Row],[Simulated Live Weights]])+5.316</f>
        <v>337.46149547950722</v>
      </c>
      <c r="E1565">
        <f ca="1">Table4[[#This Row],[Apply Machine 1 Model]]+NORMINV(RAND(),0,'Machine 1'!$G$22)</f>
        <v>320.97095710730497</v>
      </c>
      <c r="F1565">
        <f ca="1">Table4[[#This Row],[Simulated Live Weights]]+NORMINV(RAND(),0,'Machine 2'!$G$22)</f>
        <v>235.53581872002874</v>
      </c>
    </row>
    <row r="1566" spans="1:6" x14ac:dyDescent="0.25">
      <c r="A1566">
        <v>1561</v>
      </c>
      <c r="B1566">
        <f t="shared" ca="1" si="67"/>
        <v>237.0018056529025</v>
      </c>
      <c r="C1566">
        <f ca="1">(1.247 * Table4[[#This Row],[Simulated Live Weights]] ) + 33.009</f>
        <v>328.55025164916947</v>
      </c>
      <c r="D1566">
        <f ca="1">(1.3932*Table4[[#This Row],[Simulated Live Weights]])+5.316</f>
        <v>335.50691563562373</v>
      </c>
      <c r="E1566">
        <f ca="1">Table4[[#This Row],[Apply Machine 1 Model]]+NORMINV(RAND(),0,'Machine 1'!$G$22)</f>
        <v>325.60164512537017</v>
      </c>
      <c r="F1566">
        <f ca="1">Table4[[#This Row],[Simulated Live Weights]]+NORMINV(RAND(),0,'Machine 2'!$G$22)</f>
        <v>236.45587769333318</v>
      </c>
    </row>
    <row r="1567" spans="1:6" x14ac:dyDescent="0.25">
      <c r="A1567">
        <v>1562</v>
      </c>
      <c r="B1567">
        <f t="shared" ca="1" si="67"/>
        <v>237.78351517934436</v>
      </c>
      <c r="C1567">
        <f ca="1">(1.247 * Table4[[#This Row],[Simulated Live Weights]] ) + 33.009</f>
        <v>329.52504342864245</v>
      </c>
      <c r="D1567">
        <f ca="1">(1.3932*Table4[[#This Row],[Simulated Live Weights]])+5.316</f>
        <v>336.59599334786253</v>
      </c>
      <c r="E1567">
        <f ca="1">Table4[[#This Row],[Apply Machine 1 Model]]+NORMINV(RAND(),0,'Machine 1'!$G$22)</f>
        <v>330.54313693605877</v>
      </c>
      <c r="F1567">
        <f ca="1">Table4[[#This Row],[Simulated Live Weights]]+NORMINV(RAND(),0,'Machine 2'!$G$22)</f>
        <v>227.17142486187763</v>
      </c>
    </row>
    <row r="1568" spans="1:6" x14ac:dyDescent="0.25">
      <c r="A1568">
        <v>1563</v>
      </c>
      <c r="B1568">
        <f t="shared" ca="1" si="67"/>
        <v>295.48213383674238</v>
      </c>
      <c r="C1568">
        <f ca="1">(1.247 * Table4[[#This Row],[Simulated Live Weights]] ) + 33.009</f>
        <v>401.47522089441782</v>
      </c>
      <c r="D1568">
        <f ca="1">(1.3932*Table4[[#This Row],[Simulated Live Weights]])+5.316</f>
        <v>416.98170886134943</v>
      </c>
      <c r="E1568">
        <f ca="1">Table4[[#This Row],[Apply Machine 1 Model]]+NORMINV(RAND(),0,'Machine 1'!$G$22)</f>
        <v>389.89058505207549</v>
      </c>
      <c r="F1568">
        <f ca="1">Table4[[#This Row],[Simulated Live Weights]]+NORMINV(RAND(),0,'Machine 2'!$G$22)</f>
        <v>299.53370372340243</v>
      </c>
    </row>
    <row r="1569" spans="1:6" x14ac:dyDescent="0.25">
      <c r="A1569">
        <v>1564</v>
      </c>
      <c r="B1569">
        <f t="shared" ca="1" si="67"/>
        <v>256.83306885340261</v>
      </c>
      <c r="C1569">
        <f ca="1">(1.247 * Table4[[#This Row],[Simulated Live Weights]] ) + 33.009</f>
        <v>353.27983686019309</v>
      </c>
      <c r="D1569">
        <f ca="1">(1.3932*Table4[[#This Row],[Simulated Live Weights]])+5.316</f>
        <v>363.13583152656048</v>
      </c>
      <c r="E1569">
        <f ca="1">Table4[[#This Row],[Apply Machine 1 Model]]+NORMINV(RAND(),0,'Machine 1'!$G$22)</f>
        <v>350.19019669091523</v>
      </c>
      <c r="F1569">
        <f ca="1">Table4[[#This Row],[Simulated Live Weights]]+NORMINV(RAND(),0,'Machine 2'!$G$22)</f>
        <v>257.56640072835364</v>
      </c>
    </row>
    <row r="1570" spans="1:6" x14ac:dyDescent="0.25">
      <c r="A1570">
        <v>1565</v>
      </c>
      <c r="B1570">
        <f t="shared" ca="1" si="67"/>
        <v>242.2945221815728</v>
      </c>
      <c r="C1570">
        <f ca="1">(1.247 * Table4[[#This Row],[Simulated Live Weights]] ) + 33.009</f>
        <v>335.15026916042132</v>
      </c>
      <c r="D1570">
        <f ca="1">(1.3932*Table4[[#This Row],[Simulated Live Weights]])+5.316</f>
        <v>342.88072830336722</v>
      </c>
      <c r="E1570">
        <f ca="1">Table4[[#This Row],[Apply Machine 1 Model]]+NORMINV(RAND(),0,'Machine 1'!$G$22)</f>
        <v>328.25189607335221</v>
      </c>
      <c r="F1570">
        <f ca="1">Table4[[#This Row],[Simulated Live Weights]]+NORMINV(RAND(),0,'Machine 2'!$G$22)</f>
        <v>233.86377976207135</v>
      </c>
    </row>
    <row r="1571" spans="1:6" x14ac:dyDescent="0.25">
      <c r="A1571">
        <v>1566</v>
      </c>
      <c r="B1571">
        <f t="shared" ca="1" si="67"/>
        <v>236.22040456244642</v>
      </c>
      <c r="C1571">
        <f ca="1">(1.247 * Table4[[#This Row],[Simulated Live Weights]] ) + 33.009</f>
        <v>327.57584448937075</v>
      </c>
      <c r="D1571">
        <f ca="1">(1.3932*Table4[[#This Row],[Simulated Live Weights]])+5.316</f>
        <v>334.41826763640034</v>
      </c>
      <c r="E1571">
        <f ca="1">Table4[[#This Row],[Apply Machine 1 Model]]+NORMINV(RAND(),0,'Machine 1'!$G$22)</f>
        <v>318.98016492078528</v>
      </c>
      <c r="F1571">
        <f ca="1">Table4[[#This Row],[Simulated Live Weights]]+NORMINV(RAND(),0,'Machine 2'!$G$22)</f>
        <v>238.10413496430289</v>
      </c>
    </row>
    <row r="1572" spans="1:6" x14ac:dyDescent="0.25">
      <c r="A1572">
        <v>1567</v>
      </c>
      <c r="B1572">
        <f t="shared" ca="1" si="67"/>
        <v>253.12590142976637</v>
      </c>
      <c r="C1572">
        <f ca="1">(1.247 * Table4[[#This Row],[Simulated Live Weights]] ) + 33.009</f>
        <v>348.65699908291873</v>
      </c>
      <c r="D1572">
        <f ca="1">(1.3932*Table4[[#This Row],[Simulated Live Weights]])+5.316</f>
        <v>357.97100587195047</v>
      </c>
      <c r="E1572">
        <f ca="1">Table4[[#This Row],[Apply Machine 1 Model]]+NORMINV(RAND(),0,'Machine 1'!$G$22)</f>
        <v>349.29990593762346</v>
      </c>
      <c r="F1572">
        <f ca="1">Table4[[#This Row],[Simulated Live Weights]]+NORMINV(RAND(),0,'Machine 2'!$G$22)</f>
        <v>248.69040942849844</v>
      </c>
    </row>
    <row r="1573" spans="1:6" x14ac:dyDescent="0.25">
      <c r="A1573">
        <v>1568</v>
      </c>
      <c r="B1573">
        <f t="shared" ca="1" si="67"/>
        <v>242.58250119023498</v>
      </c>
      <c r="C1573">
        <f ca="1">(1.247 * Table4[[#This Row],[Simulated Live Weights]] ) + 33.009</f>
        <v>335.50937898422308</v>
      </c>
      <c r="D1573">
        <f ca="1">(1.3932*Table4[[#This Row],[Simulated Live Weights]])+5.316</f>
        <v>343.28194065823533</v>
      </c>
      <c r="E1573">
        <f ca="1">Table4[[#This Row],[Apply Machine 1 Model]]+NORMINV(RAND(),0,'Machine 1'!$G$22)</f>
        <v>339.07511319499986</v>
      </c>
      <c r="F1573">
        <f ca="1">Table4[[#This Row],[Simulated Live Weights]]+NORMINV(RAND(),0,'Machine 2'!$G$22)</f>
        <v>246.26349141255122</v>
      </c>
    </row>
    <row r="1574" spans="1:6" x14ac:dyDescent="0.25">
      <c r="A1574">
        <v>1569</v>
      </c>
      <c r="B1574">
        <f t="shared" ca="1" si="67"/>
        <v>247.92615414133388</v>
      </c>
      <c r="C1574">
        <f ca="1">(1.247 * Table4[[#This Row],[Simulated Live Weights]] ) + 33.009</f>
        <v>342.17291421424341</v>
      </c>
      <c r="D1574">
        <f ca="1">(1.3932*Table4[[#This Row],[Simulated Live Weights]])+5.316</f>
        <v>350.72671794970631</v>
      </c>
      <c r="E1574">
        <f ca="1">Table4[[#This Row],[Apply Machine 1 Model]]+NORMINV(RAND(),0,'Machine 1'!$G$22)</f>
        <v>333.26213374126161</v>
      </c>
      <c r="F1574">
        <f ca="1">Table4[[#This Row],[Simulated Live Weights]]+NORMINV(RAND(),0,'Machine 2'!$G$22)</f>
        <v>251.00831426397372</v>
      </c>
    </row>
    <row r="1575" spans="1:6" x14ac:dyDescent="0.25">
      <c r="A1575">
        <v>1570</v>
      </c>
      <c r="B1575">
        <f t="shared" ca="1" si="67"/>
        <v>255.02566675379489</v>
      </c>
      <c r="C1575">
        <f ca="1">(1.247 * Table4[[#This Row],[Simulated Live Weights]] ) + 33.009</f>
        <v>351.02600644198225</v>
      </c>
      <c r="D1575">
        <f ca="1">(1.3932*Table4[[#This Row],[Simulated Live Weights]])+5.316</f>
        <v>360.61775892138701</v>
      </c>
      <c r="E1575">
        <f ca="1">Table4[[#This Row],[Apply Machine 1 Model]]+NORMINV(RAND(),0,'Machine 1'!$G$22)</f>
        <v>344.82713722510789</v>
      </c>
      <c r="F1575">
        <f ca="1">Table4[[#This Row],[Simulated Live Weights]]+NORMINV(RAND(),0,'Machine 2'!$G$22)</f>
        <v>251.69423133383987</v>
      </c>
    </row>
    <row r="1576" spans="1:6" x14ac:dyDescent="0.25">
      <c r="A1576">
        <v>1571</v>
      </c>
      <c r="B1576">
        <f t="shared" ca="1" si="67"/>
        <v>219.90811390277187</v>
      </c>
      <c r="C1576">
        <f ca="1">(1.247 * Table4[[#This Row],[Simulated Live Weights]] ) + 33.009</f>
        <v>307.23441803675655</v>
      </c>
      <c r="D1576">
        <f ca="1">(1.3932*Table4[[#This Row],[Simulated Live Weights]])+5.316</f>
        <v>311.69198428934175</v>
      </c>
      <c r="E1576">
        <f ca="1">Table4[[#This Row],[Apply Machine 1 Model]]+NORMINV(RAND(),0,'Machine 1'!$G$22)</f>
        <v>312.88312833829838</v>
      </c>
      <c r="F1576">
        <f ca="1">Table4[[#This Row],[Simulated Live Weights]]+NORMINV(RAND(),0,'Machine 2'!$G$22)</f>
        <v>226.77723330743075</v>
      </c>
    </row>
    <row r="1577" spans="1:6" x14ac:dyDescent="0.25">
      <c r="A1577">
        <v>1572</v>
      </c>
      <c r="B1577">
        <f t="shared" ca="1" si="67"/>
        <v>267.22532699116431</v>
      </c>
      <c r="C1577">
        <f ca="1">(1.247 * Table4[[#This Row],[Simulated Live Weights]] ) + 33.009</f>
        <v>366.23898275798194</v>
      </c>
      <c r="D1577">
        <f ca="1">(1.3932*Table4[[#This Row],[Simulated Live Weights]])+5.316</f>
        <v>377.61432556409011</v>
      </c>
      <c r="E1577">
        <f ca="1">Table4[[#This Row],[Apply Machine 1 Model]]+NORMINV(RAND(),0,'Machine 1'!$G$22)</f>
        <v>361.63708720997272</v>
      </c>
      <c r="F1577">
        <f ca="1">Table4[[#This Row],[Simulated Live Weights]]+NORMINV(RAND(),0,'Machine 2'!$G$22)</f>
        <v>265.13250494449477</v>
      </c>
    </row>
    <row r="1578" spans="1:6" x14ac:dyDescent="0.25">
      <c r="A1578">
        <v>1573</v>
      </c>
      <c r="B1578">
        <f t="shared" ca="1" si="67"/>
        <v>270.95505051681783</v>
      </c>
      <c r="C1578">
        <f ca="1">(1.247 * Table4[[#This Row],[Simulated Live Weights]] ) + 33.009</f>
        <v>370.88994799447187</v>
      </c>
      <c r="D1578">
        <f ca="1">(1.3932*Table4[[#This Row],[Simulated Live Weights]])+5.316</f>
        <v>382.81057638003057</v>
      </c>
      <c r="E1578">
        <f ca="1">Table4[[#This Row],[Apply Machine 1 Model]]+NORMINV(RAND(),0,'Machine 1'!$G$22)</f>
        <v>372.07299333122256</v>
      </c>
      <c r="F1578">
        <f ca="1">Table4[[#This Row],[Simulated Live Weights]]+NORMINV(RAND(),0,'Machine 2'!$G$22)</f>
        <v>269.35369847191032</v>
      </c>
    </row>
    <row r="1579" spans="1:6" x14ac:dyDescent="0.25">
      <c r="A1579">
        <v>1574</v>
      </c>
      <c r="B1579">
        <f t="shared" ca="1" si="67"/>
        <v>250.14758843450284</v>
      </c>
      <c r="C1579">
        <f ca="1">(1.247 * Table4[[#This Row],[Simulated Live Weights]] ) + 33.009</f>
        <v>344.9430427778251</v>
      </c>
      <c r="D1579">
        <f ca="1">(1.3932*Table4[[#This Row],[Simulated Live Weights]])+5.316</f>
        <v>353.82162020694932</v>
      </c>
      <c r="E1579">
        <f ca="1">Table4[[#This Row],[Apply Machine 1 Model]]+NORMINV(RAND(),0,'Machine 1'!$G$22)</f>
        <v>351.12328223930524</v>
      </c>
      <c r="F1579">
        <f ca="1">Table4[[#This Row],[Simulated Live Weights]]+NORMINV(RAND(),0,'Machine 2'!$G$22)</f>
        <v>250.53649123526105</v>
      </c>
    </row>
    <row r="1580" spans="1:6" x14ac:dyDescent="0.25">
      <c r="A1580">
        <v>1575</v>
      </c>
      <c r="B1580">
        <f t="shared" ca="1" si="67"/>
        <v>275.10676662407792</v>
      </c>
      <c r="C1580">
        <f ca="1">(1.247 * Table4[[#This Row],[Simulated Live Weights]] ) + 33.009</f>
        <v>376.0671379802252</v>
      </c>
      <c r="D1580">
        <f ca="1">(1.3932*Table4[[#This Row],[Simulated Live Weights]])+5.316</f>
        <v>388.59474726066532</v>
      </c>
      <c r="E1580">
        <f ca="1">Table4[[#This Row],[Apply Machine 1 Model]]+NORMINV(RAND(),0,'Machine 1'!$G$22)</f>
        <v>376.0116947416501</v>
      </c>
      <c r="F1580">
        <f ca="1">Table4[[#This Row],[Simulated Live Weights]]+NORMINV(RAND(),0,'Machine 2'!$G$22)</f>
        <v>271.21517609007992</v>
      </c>
    </row>
    <row r="1581" spans="1:6" x14ac:dyDescent="0.25">
      <c r="A1581">
        <v>1576</v>
      </c>
      <c r="B1581">
        <f t="shared" ca="1" si="67"/>
        <v>269.20022966764208</v>
      </c>
      <c r="C1581">
        <f ca="1">(1.247 * Table4[[#This Row],[Simulated Live Weights]] ) + 33.009</f>
        <v>368.7016863955497</v>
      </c>
      <c r="D1581">
        <f ca="1">(1.3932*Table4[[#This Row],[Simulated Live Weights]])+5.316</f>
        <v>380.36575997295893</v>
      </c>
      <c r="E1581">
        <f ca="1">Table4[[#This Row],[Apply Machine 1 Model]]+NORMINV(RAND(),0,'Machine 1'!$G$22)</f>
        <v>372.1217772380362</v>
      </c>
      <c r="F1581">
        <f ca="1">Table4[[#This Row],[Simulated Live Weights]]+NORMINV(RAND(),0,'Machine 2'!$G$22)</f>
        <v>269.22583978343471</v>
      </c>
    </row>
    <row r="1582" spans="1:6" x14ac:dyDescent="0.25">
      <c r="A1582">
        <v>1577</v>
      </c>
      <c r="B1582">
        <f t="shared" ca="1" si="67"/>
        <v>249.57313693364105</v>
      </c>
      <c r="C1582">
        <f ca="1">(1.247 * Table4[[#This Row],[Simulated Live Weights]] ) + 33.009</f>
        <v>344.22670175625041</v>
      </c>
      <c r="D1582">
        <f ca="1">(1.3932*Table4[[#This Row],[Simulated Live Weights]])+5.316</f>
        <v>353.02129437594868</v>
      </c>
      <c r="E1582">
        <f ca="1">Table4[[#This Row],[Apply Machine 1 Model]]+NORMINV(RAND(),0,'Machine 1'!$G$22)</f>
        <v>341.78546462381098</v>
      </c>
      <c r="F1582">
        <f ca="1">Table4[[#This Row],[Simulated Live Weights]]+NORMINV(RAND(),0,'Machine 2'!$G$22)</f>
        <v>252.09499435121717</v>
      </c>
    </row>
    <row r="1583" spans="1:6" x14ac:dyDescent="0.25">
      <c r="A1583">
        <v>1578</v>
      </c>
      <c r="B1583">
        <f t="shared" ca="1" si="67"/>
        <v>239.15762395207156</v>
      </c>
      <c r="C1583">
        <f ca="1">(1.247 * Table4[[#This Row],[Simulated Live Weights]] ) + 33.009</f>
        <v>331.23855706823326</v>
      </c>
      <c r="D1583">
        <f ca="1">(1.3932*Table4[[#This Row],[Simulated Live Weights]])+5.316</f>
        <v>338.51040169002607</v>
      </c>
      <c r="E1583">
        <f ca="1">Table4[[#This Row],[Apply Machine 1 Model]]+NORMINV(RAND(),0,'Machine 1'!$G$22)</f>
        <v>329.70579962011823</v>
      </c>
      <c r="F1583">
        <f ca="1">Table4[[#This Row],[Simulated Live Weights]]+NORMINV(RAND(),0,'Machine 2'!$G$22)</f>
        <v>240.94617862540676</v>
      </c>
    </row>
    <row r="1584" spans="1:6" x14ac:dyDescent="0.25">
      <c r="A1584">
        <v>1579</v>
      </c>
      <c r="B1584">
        <f t="shared" ca="1" si="67"/>
        <v>219.19681393834486</v>
      </c>
      <c r="C1584">
        <f ca="1">(1.247 * Table4[[#This Row],[Simulated Live Weights]] ) + 33.009</f>
        <v>306.34742698111609</v>
      </c>
      <c r="D1584">
        <f ca="1">(1.3932*Table4[[#This Row],[Simulated Live Weights]])+5.316</f>
        <v>310.701001178902</v>
      </c>
      <c r="E1584">
        <f ca="1">Table4[[#This Row],[Apply Machine 1 Model]]+NORMINV(RAND(),0,'Machine 1'!$G$22)</f>
        <v>302.19430520493313</v>
      </c>
      <c r="F1584">
        <f ca="1">Table4[[#This Row],[Simulated Live Weights]]+NORMINV(RAND(),0,'Machine 2'!$G$22)</f>
        <v>213.31722318801451</v>
      </c>
    </row>
    <row r="1585" spans="1:6" x14ac:dyDescent="0.25">
      <c r="A1585">
        <v>1580</v>
      </c>
      <c r="B1585">
        <f t="shared" ca="1" si="67"/>
        <v>244.19047248870382</v>
      </c>
      <c r="C1585">
        <f ca="1">(1.247 * Table4[[#This Row],[Simulated Live Weights]] ) + 33.009</f>
        <v>337.51451919341372</v>
      </c>
      <c r="D1585">
        <f ca="1">(1.3932*Table4[[#This Row],[Simulated Live Weights]])+5.316</f>
        <v>345.52216627126211</v>
      </c>
      <c r="E1585">
        <f ca="1">Table4[[#This Row],[Apply Machine 1 Model]]+NORMINV(RAND(),0,'Machine 1'!$G$22)</f>
        <v>340.30123806794745</v>
      </c>
      <c r="F1585">
        <f ca="1">Table4[[#This Row],[Simulated Live Weights]]+NORMINV(RAND(),0,'Machine 2'!$G$22)</f>
        <v>236.15976736246964</v>
      </c>
    </row>
    <row r="1586" spans="1:6" x14ac:dyDescent="0.25">
      <c r="A1586">
        <v>1581</v>
      </c>
      <c r="B1586">
        <f t="shared" ca="1" si="67"/>
        <v>228.66203315572491</v>
      </c>
      <c r="C1586">
        <f ca="1">(1.247 * Table4[[#This Row],[Simulated Live Weights]] ) + 33.009</f>
        <v>318.15055534518899</v>
      </c>
      <c r="D1586">
        <f ca="1">(1.3932*Table4[[#This Row],[Simulated Live Weights]])+5.316</f>
        <v>323.88794459255593</v>
      </c>
      <c r="E1586">
        <f ca="1">Table4[[#This Row],[Apply Machine 1 Model]]+NORMINV(RAND(),0,'Machine 1'!$G$22)</f>
        <v>316.54045173344412</v>
      </c>
      <c r="F1586">
        <f ca="1">Table4[[#This Row],[Simulated Live Weights]]+NORMINV(RAND(),0,'Machine 2'!$G$22)</f>
        <v>220.17965298318163</v>
      </c>
    </row>
    <row r="1587" spans="1:6" x14ac:dyDescent="0.25">
      <c r="A1587">
        <v>1582</v>
      </c>
      <c r="B1587">
        <f t="shared" ca="1" si="67"/>
        <v>200.50316094993084</v>
      </c>
      <c r="C1587">
        <f ca="1">(1.247 * Table4[[#This Row],[Simulated Live Weights]] ) + 33.009</f>
        <v>283.0364417045638</v>
      </c>
      <c r="D1587">
        <f ca="1">(1.3932*Table4[[#This Row],[Simulated Live Weights]])+5.316</f>
        <v>284.65700383544362</v>
      </c>
      <c r="E1587">
        <f ca="1">Table4[[#This Row],[Apply Machine 1 Model]]+NORMINV(RAND(),0,'Machine 1'!$G$22)</f>
        <v>289.07452804505004</v>
      </c>
      <c r="F1587">
        <f ca="1">Table4[[#This Row],[Simulated Live Weights]]+NORMINV(RAND(),0,'Machine 2'!$G$22)</f>
        <v>201.52720780613308</v>
      </c>
    </row>
    <row r="1588" spans="1:6" x14ac:dyDescent="0.25">
      <c r="A1588">
        <v>1583</v>
      </c>
      <c r="B1588">
        <f t="shared" ca="1" si="67"/>
        <v>245.55608627818984</v>
      </c>
      <c r="C1588">
        <f ca="1">(1.247 * Table4[[#This Row],[Simulated Live Weights]] ) + 33.009</f>
        <v>339.21743958890278</v>
      </c>
      <c r="D1588">
        <f ca="1">(1.3932*Table4[[#This Row],[Simulated Live Weights]])+5.316</f>
        <v>347.42473940277404</v>
      </c>
      <c r="E1588">
        <f ca="1">Table4[[#This Row],[Apply Machine 1 Model]]+NORMINV(RAND(),0,'Machine 1'!$G$22)</f>
        <v>345.42407946638224</v>
      </c>
      <c r="F1588">
        <f ca="1">Table4[[#This Row],[Simulated Live Weights]]+NORMINV(RAND(),0,'Machine 2'!$G$22)</f>
        <v>244.01423195314325</v>
      </c>
    </row>
    <row r="1589" spans="1:6" x14ac:dyDescent="0.25">
      <c r="A1589">
        <v>1584</v>
      </c>
      <c r="B1589">
        <f t="shared" ca="1" si="67"/>
        <v>281.41180257386571</v>
      </c>
      <c r="C1589">
        <f ca="1">(1.247 * Table4[[#This Row],[Simulated Live Weights]] ) + 33.009</f>
        <v>383.92951780961062</v>
      </c>
      <c r="D1589">
        <f ca="1">(1.3932*Table4[[#This Row],[Simulated Live Weights]])+5.316</f>
        <v>397.3789233459097</v>
      </c>
      <c r="E1589">
        <f ca="1">Table4[[#This Row],[Apply Machine 1 Model]]+NORMINV(RAND(),0,'Machine 1'!$G$22)</f>
        <v>389.97268426116796</v>
      </c>
      <c r="F1589">
        <f ca="1">Table4[[#This Row],[Simulated Live Weights]]+NORMINV(RAND(),0,'Machine 2'!$G$22)</f>
        <v>283.60097374696818</v>
      </c>
    </row>
    <row r="1590" spans="1:6" x14ac:dyDescent="0.25">
      <c r="A1590">
        <v>1585</v>
      </c>
      <c r="B1590">
        <f t="shared" ca="1" si="67"/>
        <v>238.05679249562988</v>
      </c>
      <c r="C1590">
        <f ca="1">(1.247 * Table4[[#This Row],[Simulated Live Weights]] ) + 33.009</f>
        <v>329.86582024205052</v>
      </c>
      <c r="D1590">
        <f ca="1">(1.3932*Table4[[#This Row],[Simulated Live Weights]])+5.316</f>
        <v>336.9767233049115</v>
      </c>
      <c r="E1590">
        <f ca="1">Table4[[#This Row],[Apply Machine 1 Model]]+NORMINV(RAND(),0,'Machine 1'!$G$22)</f>
        <v>333.22197939931772</v>
      </c>
      <c r="F1590">
        <f ca="1">Table4[[#This Row],[Simulated Live Weights]]+NORMINV(RAND(),0,'Machine 2'!$G$22)</f>
        <v>242.70882279019145</v>
      </c>
    </row>
    <row r="1591" spans="1:6" x14ac:dyDescent="0.25">
      <c r="A1591">
        <v>1586</v>
      </c>
      <c r="B1591">
        <f t="shared" ca="1" si="67"/>
        <v>257.44987575168784</v>
      </c>
      <c r="C1591">
        <f ca="1">(1.247 * Table4[[#This Row],[Simulated Live Weights]] ) + 33.009</f>
        <v>354.04899506235478</v>
      </c>
      <c r="D1591">
        <f ca="1">(1.3932*Table4[[#This Row],[Simulated Live Weights]])+5.316</f>
        <v>363.99516689725147</v>
      </c>
      <c r="E1591">
        <f ca="1">Table4[[#This Row],[Apply Machine 1 Model]]+NORMINV(RAND(),0,'Machine 1'!$G$22)</f>
        <v>354.65754119751875</v>
      </c>
      <c r="F1591">
        <f ca="1">Table4[[#This Row],[Simulated Live Weights]]+NORMINV(RAND(),0,'Machine 2'!$G$22)</f>
        <v>250.11707659324097</v>
      </c>
    </row>
    <row r="1592" spans="1:6" x14ac:dyDescent="0.25">
      <c r="A1592">
        <v>1587</v>
      </c>
      <c r="B1592">
        <f t="shared" ca="1" si="67"/>
        <v>217.32851431530074</v>
      </c>
      <c r="C1592">
        <f ca="1">(1.247 * Table4[[#This Row],[Simulated Live Weights]] ) + 33.009</f>
        <v>304.01765735118005</v>
      </c>
      <c r="D1592">
        <f ca="1">(1.3932*Table4[[#This Row],[Simulated Live Weights]])+5.316</f>
        <v>308.09808614407694</v>
      </c>
      <c r="E1592">
        <f ca="1">Table4[[#This Row],[Apply Machine 1 Model]]+NORMINV(RAND(),0,'Machine 1'!$G$22)</f>
        <v>307.96136186284826</v>
      </c>
      <c r="F1592">
        <f ca="1">Table4[[#This Row],[Simulated Live Weights]]+NORMINV(RAND(),0,'Machine 2'!$G$22)</f>
        <v>219.38456739478099</v>
      </c>
    </row>
    <row r="1593" spans="1:6" x14ac:dyDescent="0.25">
      <c r="A1593">
        <v>1588</v>
      </c>
      <c r="B1593">
        <f t="shared" ca="1" si="67"/>
        <v>216.76466806628704</v>
      </c>
      <c r="C1593">
        <f ca="1">(1.247 * Table4[[#This Row],[Simulated Live Weights]] ) + 33.009</f>
        <v>303.31454107866</v>
      </c>
      <c r="D1593">
        <f ca="1">(1.3932*Table4[[#This Row],[Simulated Live Weights]])+5.316</f>
        <v>307.31253554995106</v>
      </c>
      <c r="E1593">
        <f ca="1">Table4[[#This Row],[Apply Machine 1 Model]]+NORMINV(RAND(),0,'Machine 1'!$G$22)</f>
        <v>299.11131015752409</v>
      </c>
      <c r="F1593">
        <f ca="1">Table4[[#This Row],[Simulated Live Weights]]+NORMINV(RAND(),0,'Machine 2'!$G$22)</f>
        <v>209.67159592063993</v>
      </c>
    </row>
    <row r="1594" spans="1:6" x14ac:dyDescent="0.25">
      <c r="A1594">
        <v>1589</v>
      </c>
      <c r="B1594">
        <f t="shared" ca="1" si="67"/>
        <v>265.67512256580159</v>
      </c>
      <c r="C1594">
        <f ca="1">(1.247 * Table4[[#This Row],[Simulated Live Weights]] ) + 33.009</f>
        <v>364.30587783955463</v>
      </c>
      <c r="D1594">
        <f ca="1">(1.3932*Table4[[#This Row],[Simulated Live Weights]])+5.316</f>
        <v>375.45458075867475</v>
      </c>
      <c r="E1594">
        <f ca="1">Table4[[#This Row],[Apply Machine 1 Model]]+NORMINV(RAND(),0,'Machine 1'!$G$22)</f>
        <v>362.26489938467967</v>
      </c>
      <c r="F1594">
        <f ca="1">Table4[[#This Row],[Simulated Live Weights]]+NORMINV(RAND(),0,'Machine 2'!$G$22)</f>
        <v>270.9946971507984</v>
      </c>
    </row>
    <row r="1595" spans="1:6" x14ac:dyDescent="0.25">
      <c r="A1595">
        <v>1590</v>
      </c>
      <c r="B1595">
        <f t="shared" ca="1" si="67"/>
        <v>281.50512814474212</v>
      </c>
      <c r="C1595">
        <f ca="1">(1.247 * Table4[[#This Row],[Simulated Live Weights]] ) + 33.009</f>
        <v>384.04589479649349</v>
      </c>
      <c r="D1595">
        <f ca="1">(1.3932*Table4[[#This Row],[Simulated Live Weights]])+5.316</f>
        <v>397.50894453125471</v>
      </c>
      <c r="E1595">
        <f ca="1">Table4[[#This Row],[Apply Machine 1 Model]]+NORMINV(RAND(),0,'Machine 1'!$G$22)</f>
        <v>380.78097480512605</v>
      </c>
      <c r="F1595">
        <f ca="1">Table4[[#This Row],[Simulated Live Weights]]+NORMINV(RAND(),0,'Machine 2'!$G$22)</f>
        <v>280.30999144863404</v>
      </c>
    </row>
    <row r="1596" spans="1:6" x14ac:dyDescent="0.25">
      <c r="A1596">
        <v>1591</v>
      </c>
      <c r="B1596">
        <f t="shared" ca="1" si="67"/>
        <v>261.14506378909113</v>
      </c>
      <c r="C1596">
        <f ca="1">(1.247 * Table4[[#This Row],[Simulated Live Weights]] ) + 33.009</f>
        <v>358.6568945449967</v>
      </c>
      <c r="D1596">
        <f ca="1">(1.3932*Table4[[#This Row],[Simulated Live Weights]])+5.316</f>
        <v>369.14330287096175</v>
      </c>
      <c r="E1596">
        <f ca="1">Table4[[#This Row],[Apply Machine 1 Model]]+NORMINV(RAND(),0,'Machine 1'!$G$22)</f>
        <v>361.37338018282514</v>
      </c>
      <c r="F1596">
        <f ca="1">Table4[[#This Row],[Simulated Live Weights]]+NORMINV(RAND(),0,'Machine 2'!$G$22)</f>
        <v>262.80086750956076</v>
      </c>
    </row>
    <row r="1597" spans="1:6" x14ac:dyDescent="0.25">
      <c r="A1597">
        <v>1592</v>
      </c>
      <c r="B1597">
        <f t="shared" ca="1" si="67"/>
        <v>246.89071915388752</v>
      </c>
      <c r="C1597">
        <f ca="1">(1.247 * Table4[[#This Row],[Simulated Live Weights]] ) + 33.009</f>
        <v>340.88172678489775</v>
      </c>
      <c r="D1597">
        <f ca="1">(1.3932*Table4[[#This Row],[Simulated Live Weights]])+5.316</f>
        <v>349.28414992519606</v>
      </c>
      <c r="E1597">
        <f ca="1">Table4[[#This Row],[Apply Machine 1 Model]]+NORMINV(RAND(),0,'Machine 1'!$G$22)</f>
        <v>337.03999241150626</v>
      </c>
      <c r="F1597">
        <f ca="1">Table4[[#This Row],[Simulated Live Weights]]+NORMINV(RAND(),0,'Machine 2'!$G$22)</f>
        <v>241.07557570925914</v>
      </c>
    </row>
    <row r="1598" spans="1:6" x14ac:dyDescent="0.25">
      <c r="A1598">
        <v>1593</v>
      </c>
      <c r="B1598">
        <f t="shared" ca="1" si="67"/>
        <v>224.05200050857971</v>
      </c>
      <c r="C1598">
        <f ca="1">(1.247 * Table4[[#This Row],[Simulated Live Weights]] ) + 33.009</f>
        <v>312.40184463419894</v>
      </c>
      <c r="D1598">
        <f ca="1">(1.3932*Table4[[#This Row],[Simulated Live Weights]])+5.316</f>
        <v>317.46524710855323</v>
      </c>
      <c r="E1598">
        <f ca="1">Table4[[#This Row],[Apply Machine 1 Model]]+NORMINV(RAND(),0,'Machine 1'!$G$22)</f>
        <v>317.74406054083386</v>
      </c>
      <c r="F1598">
        <f ca="1">Table4[[#This Row],[Simulated Live Weights]]+NORMINV(RAND(),0,'Machine 2'!$G$22)</f>
        <v>235.67791417903626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simulation hw</vt:lpstr>
      <vt:lpstr>Machine 1</vt:lpstr>
      <vt:lpstr>Machine 2</vt:lpstr>
      <vt:lpstr>Oven</vt:lpstr>
      <vt:lpstr>Simulation</vt:lpstr>
    </vt:vector>
  </TitlesOfParts>
  <Company>Arkansas Tech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Brown</dc:creator>
  <cp:lastModifiedBy>Islam Ebeid</cp:lastModifiedBy>
  <dcterms:created xsi:type="dcterms:W3CDTF">2011-10-03T18:22:18Z</dcterms:created>
  <dcterms:modified xsi:type="dcterms:W3CDTF">2012-09-25T15:25:41Z</dcterms:modified>
</cp:coreProperties>
</file>