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Scrum team - Ρόλοι" sheetId="1" state="visible" r:id="rId2"/>
    <sheet name=" Product Backlog" sheetId="2" state="visible" r:id="rId3"/>
    <sheet name="1st Sprint" sheetId="3" state="visible" r:id="rId4"/>
    <sheet name="Sheet1" sheetId="4" state="hidden" r:id="rId5"/>
    <sheet name="2nd Sprint" sheetId="5" state="visible" r:id="rId6"/>
    <sheet name="3rd Sprint" sheetId="6" state="visible" r:id="rId7"/>
  </sheets>
  <definedNames>
    <definedName function="false" hidden="true" localSheetId="1" name="_xlnm._FilterDatabase" vbProcedure="false">' Product Backlog'!$A$10:$C$10</definedName>
    <definedName function="false" hidden="true" localSheetId="2" name="_xlnm._FilterDatabase" vbProcedure="false">'1st Sprint'!$A$13:$R$13</definedName>
    <definedName function="false" hidden="true" localSheetId="4" name="_xlnm._FilterDatabase" vbProcedure="false">'2nd Sprint'!$A$13:$K$13</definedName>
    <definedName function="false" hidden="true" localSheetId="5" name="_xlnm._FilterDatabase" vbProcedure="false">'3rd Sprint'!$A$13:$K$13</definedName>
    <definedName function="false" hidden="false" localSheetId="0" name="Z_5B53AEE6_6D29_4F77_8B8E_21430AC969FD_.wvu.FilterData" vbProcedure="false">'scrum team - ρόλοι'!#ref!</definedName>
    <definedName function="false" hidden="false" localSheetId="0" name="Z_988818D5_2AEF_4A9A_A55E_18240173EC63_.wvu.FilterData" vbProcedure="false">'scrum team - ρόλοι'!#ref!</definedName>
    <definedName function="false" hidden="false" localSheetId="0" name="Z_AF9CDD9E_3CB3_EE48_8887_F1090B6AE042_.wvu.FilterData" vbProcedure="false">'scrum team - ρόλοι'!#ref!</definedName>
    <definedName function="false" hidden="false" localSheetId="1" name="Z_5B53AEE6_6D29_4F77_8B8E_21430AC969FD_.wvu.FilterData" vbProcedure="false">' Product Backlog'!$A$9:$C$9</definedName>
    <definedName function="false" hidden="false" localSheetId="1" name="Z_988818D5_2AEF_4A9A_A55E_18240173EC63_.wvu.FilterData" vbProcedure="false">' Product Backlog'!$A$9:$C$9</definedName>
    <definedName function="false" hidden="false" localSheetId="1" name="Z_AF9CDD9E_3CB3_EE48_8887_F1090B6AE042_.wvu.FilterData" vbProcedure="false">' Product Backlog'!$A$9:$C$9</definedName>
    <definedName function="false" hidden="false" localSheetId="2" name="Z_5B53AEE6_6D29_4F77_8B8E_21430AC969FD_.wvu.FilterData" vbProcedure="false">'1st Sprint'!$A$12:$D$12</definedName>
    <definedName function="false" hidden="false" localSheetId="2" name="Z_988818D5_2AEF_4A9A_A55E_18240173EC63_.wvu.FilterData" vbProcedure="false">'1st Sprint'!$A$12:$D$12</definedName>
    <definedName function="false" hidden="false" localSheetId="2" name="Z_AF9CDD9E_3CB3_EE48_8887_F1090B6AE042_.wvu.FilterData" vbProcedure="false">'1st Sprint'!$A$12:$D$12</definedName>
    <definedName function="false" hidden="false" localSheetId="4" name="Z_5B53AEE6_6D29_4F77_8B8E_21430AC969FD_.wvu.FilterData" vbProcedure="false">'2nd Sprint'!$A$12:$D$12</definedName>
    <definedName function="false" hidden="false" localSheetId="4" name="Z_988818D5_2AEF_4A9A_A55E_18240173EC63_.wvu.FilterData" vbProcedure="false">'2nd Sprint'!$A$12:$D$12</definedName>
    <definedName function="false" hidden="false" localSheetId="4" name="Z_AF9CDD9E_3CB3_EE48_8887_F1090B6AE042_.wvu.FilterData" vbProcedure="false">'2nd Sprint'!$A$12:$D$12</definedName>
    <definedName function="false" hidden="false" localSheetId="5" name="Z_5B53AEE6_6D29_4F77_8B8E_21430AC969FD_.wvu.FilterData" vbProcedure="false">'3rd Sprint'!$A$12:$D$12</definedName>
    <definedName function="false" hidden="false" localSheetId="5" name="Z_988818D5_2AEF_4A9A_A55E_18240173EC63_.wvu.FilterData" vbProcedure="false">'3rd Sprint'!$A$12:$D$12</definedName>
    <definedName function="false" hidden="false" localSheetId="5" name="Z_AF9CDD9E_3CB3_EE48_8887_F1090B6AE042_.wvu.FilterData" vbProcedure="false">'3rd Sprint'!$A$12:$D$12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<sst xmlns="http://schemas.openxmlformats.org/spreadsheetml/2006/main" count="123" uniqueCount="65">
  <si>
    <t xml:space="preserve">Product Backlog</t>
  </si>
  <si>
    <t xml:space="preserve">Scrum Team - Ρόλοι</t>
  </si>
  <si>
    <t xml:space="preserve">Project</t>
  </si>
  <si>
    <t xml:space="preserve">Product Owner</t>
  </si>
  <si>
    <t xml:space="preserve">Scrum Master</t>
  </si>
  <si>
    <t xml:space="preserve">Κόκκινου Ξανθή</t>
  </si>
  <si>
    <t xml:space="preserve">Scrum Team</t>
  </si>
  <si>
    <t xml:space="preserve">Ηλιάδης Αλέξιος,Κόκκινου Ξανθή,Μήσιος Δημήτριος,Ταουκτσής Βασίλης</t>
  </si>
  <si>
    <t xml:space="preserve">Υπεύθυνοι</t>
  </si>
  <si>
    <t xml:space="preserve">Assistants</t>
  </si>
  <si>
    <t xml:space="preserve">Testers</t>
  </si>
  <si>
    <t xml:space="preserve">Project Manager</t>
  </si>
  <si>
    <t xml:space="preserve">Front End</t>
  </si>
  <si>
    <t xml:space="preserve">Μήσιος Δημήτριος</t>
  </si>
  <si>
    <t xml:space="preserve">Back End</t>
  </si>
  <si>
    <t xml:space="preserve">Ταουκτσής Βασίλης</t>
  </si>
  <si>
    <t xml:space="preserve">Database Αdministrator</t>
  </si>
  <si>
    <t xml:space="preserve">Ηλιάδης Αλέξιος</t>
  </si>
  <si>
    <t xml:space="preserve">Documentation</t>
  </si>
  <si>
    <t xml:space="preserve">Story_ID</t>
  </si>
  <si>
    <t xml:space="preserve">Title</t>
  </si>
  <si>
    <t xml:space="preserve">Description</t>
  </si>
  <si>
    <t xml:space="preserve">WP1-----</t>
  </si>
  <si>
    <t xml:space="preserve">Σχεδίαση απαιτήσεων συστήματος(System)</t>
  </si>
  <si>
    <t xml:space="preserve">WP1</t>
  </si>
  <si>
    <t xml:space="preserve">Layout συστήματος</t>
  </si>
  <si>
    <t xml:space="preserve">Το σύστημα θα προσφέρει ενα ολοκληρωμένο layout ώστε να μπορουν οι οντότητες να κάνουν πλοήγηση σε αυτό</t>
  </si>
  <si>
    <t xml:space="preserve">Δημιουργία Βάσης Δεδομένων</t>
  </si>
  <si>
    <t xml:space="preserve">Το σύστημα θα προσφέρει μια ολοκληρωμένη βάση δεδομένων για όλες τις οντότητες του</t>
  </si>
  <si>
    <t xml:space="preserve">Εύρεση Καλλιτεχνικού event</t>
  </si>
  <si>
    <t xml:space="preserve">Το σύστημα θα προσφέρει την δυνατότητα εύρεσης καλλιτεχνικού event σe κάποια πόλη</t>
  </si>
  <si>
    <t xml:space="preserve">Λειτουργικό Testing</t>
  </si>
  <si>
    <t xml:space="preserve">WP2-------</t>
  </si>
  <si>
    <t xml:space="preserve">Σχεδίαση απαιτήσεων χρήστη (User)</t>
  </si>
  <si>
    <t xml:space="preserve">WP2</t>
  </si>
  <si>
    <t xml:space="preserve">Έγγραφη(Register)</t>
  </si>
  <si>
    <t xml:space="preserve">Το σύστημα θα προσφέρει την δυνατότητα στους χρήστες να κανουν εγγραφή.</t>
  </si>
  <si>
    <t xml:space="preserve">Σύνδεση(Login)</t>
  </si>
  <si>
    <t xml:space="preserve">Το σύστημα θα προσφέρει την δυνατότητα στους χρήστες να κάνουν σύνδεση με τον λογαριασμό τους.</t>
  </si>
  <si>
    <t xml:space="preserve">Αποθήκευση Συναυλίας(Favorite)</t>
  </si>
  <si>
    <t xml:space="preserve">Το σύστημα θα προσφέρει την δυνατότητα στους εγγεγραμένους χρήστες να αποθηκευουν τους αγαπημένες τους συναυλίες στον λογαριασμό τους.</t>
  </si>
  <si>
    <t xml:space="preserve">Αφαίρεση Συναυλίας (Favorite0</t>
  </si>
  <si>
    <t xml:space="preserve">Το σύστημα θα προσφέρει την δυνατότητα στους εγγεγραμένους χρήστες να αφαιρούν μια εκδήλωση από τα αγαπημένα</t>
  </si>
  <si>
    <t xml:space="preserve">Ιγνάτιος Δεληγιάννης,Στέφανος Ουγιάρογλου, Μιχαήλ Σαλαμπάσης,Αντώνης Σιδηρόπουλος</t>
  </si>
  <si>
    <t xml:space="preserve">Sprint #</t>
  </si>
  <si>
    <t xml:space="preserve">Start date</t>
  </si>
  <si>
    <t xml:space="preserve">week 1</t>
  </si>
  <si>
    <t xml:space="preserve">week 2</t>
  </si>
  <si>
    <t xml:space="preserve">Estimated Required Effort</t>
  </si>
  <si>
    <t xml:space="preserve">Task_ID</t>
  </si>
  <si>
    <t xml:space="preserve">days</t>
  </si>
  <si>
    <t xml:space="preserve">hours</t>
  </si>
  <si>
    <t xml:space="preserve">Συλλογή πληροφοριών και ανάλυση απαιτήσεων</t>
  </si>
  <si>
    <t xml:space="preserve">Σχεδίαση συστήματος και καθορισμός εργαλείων</t>
  </si>
  <si>
    <t xml:space="preserve">Αποσφαλμάτωση κώδικα</t>
  </si>
  <si>
    <t xml:space="preserve">Δοκιμή- Έλεγχος εφαρμογής </t>
  </si>
  <si>
    <t xml:space="preserve">Total units</t>
  </si>
  <si>
    <t xml:space="preserve">Remaining units (actual)</t>
  </si>
  <si>
    <t xml:space="preserve">Remaining units (ideal)</t>
  </si>
  <si>
    <t xml:space="preserve">Velocity_gap</t>
  </si>
  <si>
    <t xml:space="preserve">Υλοποίηση……</t>
  </si>
  <si>
    <t xml:space="preserve">Έλεγχος - Eπαλήθευση λειτουργικών απαιτήσεων</t>
  </si>
  <si>
    <t xml:space="preserve">Τελική αποσφαλμάτωση κώδικα</t>
  </si>
  <si>
    <t xml:space="preserve">Ομαδοποίηση project - Τελικός έλεγχος εφαρμογής</t>
  </si>
  <si>
    <t xml:space="preserve">Δημιουργία Εγχειριδίου Χρήσης - Συνοδευτικό Υλικό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</si>
</sst>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General"/>
    <numFmt numFmtId="166" formatCode="d/m/yyyy"/>
    <numFmt numFmtId="167" formatCode="ddd\ dd/mm"/>
    <numFmt numFmtId="168" formatCode="_-* #,##0\ _€_-;\-* #,##0\ _€_-;_-* &quot;- &quot;_€_-;_-@_-"/>
    <numFmt numFmtId="169" formatCode="#,##0_ ;\-#,##0\ "/>
    <numFmt numFmtId="170" formatCode="_-* #,##0.0\ _€_-;\-* #,##0.0\ _€_-;_-* \-?\ _€_-;_-@_-"/>
    <numFmt numFmtId="171" formatCode="0.0"/>
  </numFmts>
  <fonts count="33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61"/>
    </font>
    <font>
      <sz val="11"/>
      <name val="Calibri"/>
      <family val="2"/>
      <charset val="1"/>
    </font>
    <font>
      <b val="true"/>
      <sz val="12"/>
      <color rgb="FFFFFFFF"/>
      <name val="Calibri"/>
      <family val="2"/>
      <charset val="161"/>
    </font>
    <font>
      <b val="true"/>
      <sz val="14"/>
      <name val="Calibri"/>
      <family val="2"/>
      <charset val="161"/>
    </font>
    <font>
      <b val="true"/>
      <i val="true"/>
      <sz val="12"/>
      <color rgb="FFFFFFFF"/>
      <name val="Calibri"/>
      <family val="2"/>
      <charset val="161"/>
    </font>
    <font>
      <b val="true"/>
      <i val="true"/>
      <sz val="12"/>
      <name val="Calibri"/>
      <family val="2"/>
      <charset val="161"/>
    </font>
    <font>
      <i val="true"/>
      <sz val="12"/>
      <name val="Calibri"/>
      <family val="2"/>
      <charset val="161"/>
    </font>
    <font>
      <b val="true"/>
      <sz val="11"/>
      <color rgb="FFFFFFFF"/>
      <name val="Calibri"/>
      <family val="2"/>
      <charset val="1"/>
    </font>
    <font>
      <sz val="11"/>
      <name val="Calibri"/>
      <family val="2"/>
      <charset val="161"/>
    </font>
    <font>
      <b val="true"/>
      <sz val="12"/>
      <color rgb="FF000000"/>
      <name val="Arial"/>
      <family val="2"/>
      <charset val="1"/>
    </font>
    <font>
      <b val="true"/>
      <sz val="12"/>
      <color rgb="FF000000"/>
      <name val="Arial"/>
      <family val="2"/>
      <charset val="161"/>
    </font>
    <font>
      <sz val="12"/>
      <name val="Calibri"/>
      <family val="2"/>
      <charset val="161"/>
    </font>
    <font>
      <i val="true"/>
      <sz val="11"/>
      <name val="Calibri"/>
      <family val="2"/>
      <charset val="1"/>
    </font>
    <font>
      <sz val="10"/>
      <name val="Arial"/>
      <family val="2"/>
      <charset val="161"/>
    </font>
    <font>
      <sz val="12"/>
      <name val="Calibri"/>
      <family val="2"/>
      <charset val="1"/>
    </font>
    <font>
      <b val="true"/>
      <sz val="11"/>
      <color rgb="FFFFFFFF"/>
      <name val="Calibri"/>
      <family val="2"/>
      <charset val="161"/>
    </font>
    <font>
      <b val="true"/>
      <i val="true"/>
      <sz val="11"/>
      <name val="Calibri"/>
      <family val="2"/>
      <charset val="1"/>
    </font>
    <font>
      <b val="true"/>
      <sz val="12"/>
      <name val="Calibri"/>
      <family val="2"/>
      <charset val="161"/>
    </font>
    <font>
      <b val="true"/>
      <sz val="10"/>
      <color rgb="FF000000"/>
      <name val="Arial"/>
      <family val="2"/>
      <charset val="1"/>
    </font>
    <font>
      <b val="true"/>
      <sz val="10"/>
      <color rgb="FF000000"/>
      <name val="Arial"/>
      <family val="2"/>
    </font>
    <font>
      <sz val="11"/>
      <color rgb="FFFFFFFF"/>
      <name val="Calibri"/>
      <family val="2"/>
      <charset val="161"/>
    </font>
    <font>
      <b val="true"/>
      <sz val="11"/>
      <name val="Calibri"/>
      <family val="2"/>
      <charset val="161"/>
    </font>
    <font>
      <sz val="11"/>
      <color rgb="FF002060"/>
      <name val="Calibri"/>
      <family val="2"/>
      <charset val="161"/>
    </font>
    <font>
      <b val="true"/>
      <i val="true"/>
      <sz val="11"/>
      <color rgb="FFFFFFFF"/>
      <name val="Calibri"/>
      <family val="2"/>
      <charset val="161"/>
    </font>
    <font>
      <i val="true"/>
      <sz val="11"/>
      <name val="Calibri"/>
      <family val="2"/>
      <charset val="161"/>
    </font>
    <font>
      <b val="true"/>
      <i val="true"/>
      <sz val="11"/>
      <color rgb="FFFF0000"/>
      <name val="Calibri"/>
      <family val="2"/>
      <charset val="161"/>
    </font>
    <font>
      <i val="true"/>
      <sz val="11"/>
      <color rgb="FFFFFFFF"/>
      <name val="Calibri"/>
      <family val="2"/>
      <charset val="161"/>
    </font>
    <font>
      <i val="true"/>
      <sz val="11"/>
      <color rgb="FFFF0000"/>
      <name val="Calibri"/>
      <family val="2"/>
      <charset val="161"/>
    </font>
    <font>
      <b val="true"/>
      <sz val="10"/>
      <name val="Arial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rgb="FF0D0D0D"/>
        <bgColor rgb="FF181717"/>
      </patternFill>
    </fill>
    <fill>
      <patternFill patternType="solid">
        <fgColor rgb="FF262626"/>
        <bgColor rgb="FF181717"/>
      </patternFill>
    </fill>
    <fill>
      <patternFill patternType="solid">
        <fgColor rgb="FFD6DCE5"/>
        <bgColor rgb="FFF2F2F2"/>
      </patternFill>
    </fill>
    <fill>
      <patternFill patternType="solid">
        <fgColor rgb="FF2E75B6"/>
        <bgColor rgb="FF0066CC"/>
      </patternFill>
    </fill>
    <fill>
      <patternFill patternType="solid">
        <fgColor rgb="FF1F4E79"/>
        <bgColor rgb="FF333F50"/>
      </patternFill>
    </fill>
    <fill>
      <patternFill patternType="solid">
        <fgColor rgb="FF181717"/>
        <bgColor rgb="FF0D0D0D"/>
      </patternFill>
    </fill>
    <fill>
      <patternFill patternType="solid">
        <fgColor rgb="FF44546A"/>
        <bgColor rgb="FF333F50"/>
      </patternFill>
    </fill>
    <fill>
      <patternFill patternType="solid">
        <fgColor rgb="FF002060"/>
        <bgColor rgb="FF000080"/>
      </patternFill>
    </fill>
    <fill>
      <patternFill patternType="solid">
        <fgColor rgb="FFF2F2F2"/>
        <bgColor rgb="FFFFFFFF"/>
      </patternFill>
    </fill>
    <fill>
      <patternFill patternType="solid">
        <fgColor rgb="FF333F50"/>
        <bgColor rgb="FF44546A"/>
      </patternFill>
    </fill>
  </fills>
  <borders count="52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/>
      <top style="medium"/>
      <bottom/>
      <diagonal/>
    </border>
    <border diagonalUp="false" diagonalDown="false">
      <left style="thin"/>
      <right style="medium"/>
      <top style="thin"/>
      <bottom style="dotted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/>
      <top style="medium"/>
      <bottom style="medium"/>
      <diagonal/>
    </border>
    <border diagonalUp="false" diagonalDown="false">
      <left style="medium"/>
      <right style="medium"/>
      <top style="medium"/>
      <bottom style="dotted"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 style="dotted"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medium"/>
      <right style="medium"/>
      <top style="dotted"/>
      <bottom style="medium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/>
      <top style="thin"/>
      <bottom style="dashed"/>
      <diagonal/>
    </border>
    <border diagonalUp="false" diagonalDown="false">
      <left/>
      <right/>
      <top style="thin"/>
      <bottom style="dashed"/>
      <diagonal/>
    </border>
    <border diagonalUp="false" diagonalDown="false">
      <left/>
      <right style="medium"/>
      <top style="thin"/>
      <bottom style="dashed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/>
      <top style="dashed"/>
      <bottom style="thin"/>
      <diagonal/>
    </border>
    <border diagonalUp="false" diagonalDown="false">
      <left/>
      <right/>
      <top style="dashed"/>
      <bottom style="thin"/>
      <diagonal/>
    </border>
    <border diagonalUp="false" diagonalDown="false">
      <left/>
      <right style="medium"/>
      <top style="dashed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medium"/>
      <top style="thin"/>
      <bottom/>
      <diagonal/>
    </border>
    <border diagonalUp="false" diagonalDown="false">
      <left style="medium"/>
      <right/>
      <top style="thin"/>
      <bottom/>
      <diagonal/>
    </border>
    <border diagonalUp="false" diagonalDown="false">
      <left style="medium"/>
      <right style="mediumDashDotDot"/>
      <top style="medium"/>
      <bottom style="dashed"/>
      <diagonal/>
    </border>
    <border diagonalUp="false" diagonalDown="false">
      <left style="mediumDashDotDot"/>
      <right style="medium"/>
      <top style="medium"/>
      <bottom/>
      <diagonal/>
    </border>
    <border diagonalUp="false" diagonalDown="false">
      <left style="medium"/>
      <right/>
      <top style="medium"/>
      <bottom style="dashed"/>
      <diagonal/>
    </border>
    <border diagonalUp="false" diagonalDown="false">
      <left/>
      <right/>
      <top style="medium"/>
      <bottom style="dashed"/>
      <diagonal/>
    </border>
    <border diagonalUp="false" diagonalDown="false">
      <left/>
      <right style="medium"/>
      <top style="medium"/>
      <bottom style="dashed"/>
      <diagonal/>
    </border>
    <border diagonalUp="false" diagonalDown="false">
      <left style="medium"/>
      <right style="mediumDashDotDot"/>
      <top style="dashed"/>
      <bottom style="medium"/>
      <diagonal/>
    </border>
    <border diagonalUp="false" diagonalDown="false">
      <left style="mediumDashDotDot"/>
      <right style="medium"/>
      <top/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5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4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5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2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1" fillId="4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12" fillId="5" borderId="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4" borderId="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2" fillId="5" borderId="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2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3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3" fillId="0" borderId="9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4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2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2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6" fillId="2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6" fillId="2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4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2" borderId="1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6" fillId="2" borderId="1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2" borderId="1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2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7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4" fillId="0" borderId="1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4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1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2" borderId="1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4" borderId="1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5" borderId="1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4" borderId="1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12" fillId="5" borderId="1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4" borderId="1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12" fillId="5" borderId="1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3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9" fillId="2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9" fillId="6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6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0" fillId="2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7" fillId="2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8" fillId="2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1" fillId="2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2" fillId="0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2" fillId="0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3" fillId="0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2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2" fillId="2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2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2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2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4" borderId="1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4" borderId="1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2" fillId="5" borderId="1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2" fillId="5" borderId="1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2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3" borderId="2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9" fillId="3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7" borderId="1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4" fillId="3" borderId="2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9" fillId="3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9" fillId="7" borderId="2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5" fillId="2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25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9" fillId="8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8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8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8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2" borderId="2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5" fillId="2" borderId="28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19" fillId="2" borderId="2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9" fillId="9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9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9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3" borderId="2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3" borderId="2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9" fillId="3" borderId="2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3" borderId="3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9" fillId="9" borderId="3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9" fillId="9" borderId="3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9" fillId="9" borderId="3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5" fillId="2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9" fillId="10" borderId="3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1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9" fillId="1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10" borderId="3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9" fillId="1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9" fillId="10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9" fillId="1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9" fillId="10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9" fillId="1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11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2" fillId="11" borderId="39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25" fillId="11" borderId="39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5" fillId="11" borderId="4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6" fillId="11" borderId="4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6" fillId="11" borderId="39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6" fillId="11" borderId="4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2" fillId="2" borderId="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12" fillId="11" borderId="0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25" fillId="11" borderId="0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5" fillId="11" borderId="38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6" fillId="11" borderId="3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6" fillId="11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6" fillId="11" borderId="38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7" fillId="12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8" fillId="2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9" fillId="6" borderId="4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25" fillId="0" borderId="4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9" fillId="8" borderId="4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9" fillId="8" borderId="4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9" fillId="8" borderId="4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6" borderId="4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25" fillId="0" borderId="4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9" fillId="8" borderId="4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9" fillId="8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9" fillId="8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24" fillId="8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30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0" fontId="31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2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true"/>
    </xf>
    <xf numFmtId="164" fontId="12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true"/>
    </xf>
    <xf numFmtId="164" fontId="24" fillId="3" borderId="3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9" fillId="3" borderId="3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4" fillId="3" borderId="4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9" fillId="3" borderId="2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3" borderId="2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8" borderId="3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9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9" borderId="5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9" borderId="5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9" fillId="9" borderId="2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9" fillId="9" borderId="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9" fillId="9" borderId="3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11" borderId="3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2" fillId="2" borderId="0" xfId="0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12" fillId="11" borderId="28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25" fillId="11" borderId="28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5" fillId="11" borderId="29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1" fontId="19" fillId="8" borderId="4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19" fillId="8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19" fillId="8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top" textRotation="0" wrapText="false" indent="0" shrinkToFit="false"/>
      <protection locked="true" hidden="false"/>
    </xf>
    <xf numFmtId="164" fontId="32" fillId="2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7" fillId="2" borderId="0" xfId="0" applyFont="true" applyBorder="false" applyAlignment="true" applyProtection="true">
      <alignment horizontal="general" vertical="top" textRotation="0" wrapText="false" indent="0" shrinkToFit="false"/>
      <protection locked="false" hidden="false"/>
    </xf>
    <xf numFmtId="164" fontId="12" fillId="11" borderId="49" xfId="0" applyFont="true" applyBorder="true" applyAlignment="true" applyProtection="true">
      <alignment horizontal="center" vertical="center" textRotation="0" wrapText="false" indent="0" shrinkToFit="false"/>
      <protection locked="fals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  <cellStyle name="Κανονικό 2" xfId="21"/>
  </cellStyles>
  <dxfs count="8">
    <dxf>
      <font>
        <color rgb="FFFFFF00"/>
      </font>
    </dxf>
    <dxf>
      <font>
        <color rgb="FFFFFF00"/>
      </font>
    </dxf>
    <dxf>
      <font>
        <color rgb="FFFFFF00"/>
      </font>
    </dxf>
    <dxf>
      <font>
        <color rgb="FFFFFF00"/>
      </font>
    </dxf>
    <dxf>
      <font>
        <color rgb="FFFFFF00"/>
      </font>
    </dxf>
    <dxf>
      <font>
        <color rgb="FFFFFF00"/>
      </font>
    </dxf>
    <dxf>
      <font>
        <color rgb="FFFFFF00"/>
      </font>
    </dxf>
    <dxf>
      <font>
        <color rgb="FFFFFF00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D0D0D"/>
      <rgbColor rgb="FF808000"/>
      <rgbColor rgb="FF800080"/>
      <rgbColor rgb="FF008080"/>
      <rgbColor rgb="FFC0C0C0"/>
      <rgbColor rgb="FF808080"/>
      <rgbColor rgb="FF9999FF"/>
      <rgbColor rgb="FF993366"/>
      <rgbColor rgb="FFF2F2F2"/>
      <rgbColor rgb="FFCCFFFF"/>
      <rgbColor rgb="FF660066"/>
      <rgbColor rgb="FFFF8080"/>
      <rgbColor rgb="FF0066CC"/>
      <rgbColor rgb="FFD6DC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2E75B6"/>
      <rgbColor rgb="FF33CCCC"/>
      <rgbColor rgb="FF99CC00"/>
      <rgbColor rgb="FFFFC000"/>
      <rgbColor rgb="FFFF9900"/>
      <rgbColor rgb="FFFF6600"/>
      <rgbColor rgb="FF44546A"/>
      <rgbColor rgb="FF70AD47"/>
      <rgbColor rgb="FF002060"/>
      <rgbColor rgb="FF339966"/>
      <rgbColor rgb="FF181717"/>
      <rgbColor rgb="FF333F50"/>
      <rgbColor rgb="FFF60000"/>
      <rgbColor rgb="FF993366"/>
      <rgbColor rgb="FF1F4E79"/>
      <rgbColor rgb="FF262626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181717"/>
    <pageSetUpPr fitToPage="false"/>
  </sheetPr>
  <dimension ref="A1:F14"/>
  <sheetViews>
    <sheetView showFormulas="false" showGridLines="true" showRowColHeaders="true" showZeros="true" rightToLeft="false" tabSelected="false" showOutlineSymbols="true" defaultGridColor="true" view="normal" topLeftCell="A3" colorId="64" zoomScale="100" zoomScaleNormal="100" zoomScalePageLayoutView="100" workbookViewId="0">
      <pane xSplit="0" ySplit="6" topLeftCell="A9" activePane="bottomLeft" state="frozen"/>
      <selection pane="topLeft" activeCell="A3" activeCellId="0" sqref="A3"/>
      <selection pane="bottomLeft" activeCell="C4" activeCellId="0" sqref="C4"/>
    </sheetView>
  </sheetViews>
  <sheetFormatPr defaultColWidth="11.43359375" defaultRowHeight="15" zeroHeight="false" outlineLevelRow="0" outlineLevelCol="0"/>
  <cols>
    <col collapsed="false" customWidth="true" hidden="false" outlineLevel="0" max="1" min="1" style="1" width="18.71"/>
    <col collapsed="false" customWidth="true" hidden="false" outlineLevel="0" max="4" min="2" style="2" width="20.71"/>
    <col collapsed="false" customWidth="false" hidden="false" outlineLevel="0" max="5" min="5" style="2" width="11.42"/>
    <col collapsed="false" customWidth="true" hidden="false" outlineLevel="0" max="6" min="6" style="2" width="32.42"/>
    <col collapsed="false" customWidth="false" hidden="false" outlineLevel="0" max="1024" min="7" style="2" width="11.42"/>
  </cols>
  <sheetData>
    <row r="1" customFormat="false" ht="15.75" hidden="false" customHeight="false" outlineLevel="0" collapsed="false"/>
    <row r="2" customFormat="false" ht="43.5" hidden="false" customHeight="true" outlineLevel="0" collapsed="false">
      <c r="A2" s="3" t="s">
        <v>0</v>
      </c>
      <c r="B2" s="3"/>
      <c r="C2" s="3"/>
    </row>
    <row r="3" customFormat="false" ht="20.1" hidden="false" customHeight="true" outlineLevel="0" collapsed="false">
      <c r="A3" s="4" t="s">
        <v>1</v>
      </c>
      <c r="B3" s="4"/>
    </row>
    <row r="4" s="7" customFormat="true" ht="20.1" hidden="false" customHeight="true" outlineLevel="0" collapsed="false">
      <c r="A4" s="5" t="s">
        <v>2</v>
      </c>
      <c r="B4" s="5"/>
      <c r="C4" s="6"/>
      <c r="D4" s="6"/>
      <c r="E4" s="6"/>
      <c r="F4" s="6"/>
    </row>
    <row r="5" customFormat="false" ht="15" hidden="false" customHeight="true" outlineLevel="0" collapsed="false">
      <c r="A5" s="8" t="s">
        <v>3</v>
      </c>
      <c r="B5" s="8"/>
      <c r="C5" s="9" t="str">
        <f aca="false">' Product Backlog'!C5</f>
        <v>Ιγνάτιος Δεληγιάννης,Στέφανος Ουγιάρογλου, Μιχαήλ Σαλαμπάσης,Αντώνης Σιδηρόπουλος</v>
      </c>
      <c r="D5" s="9"/>
      <c r="E5" s="9"/>
      <c r="F5" s="9"/>
    </row>
    <row r="6" customFormat="false" ht="15" hidden="false" customHeight="true" outlineLevel="0" collapsed="false">
      <c r="A6" s="8" t="s">
        <v>4</v>
      </c>
      <c r="B6" s="8"/>
      <c r="C6" s="9" t="s">
        <v>5</v>
      </c>
      <c r="D6" s="9"/>
      <c r="E6" s="9"/>
      <c r="F6" s="9"/>
    </row>
    <row r="7" customFormat="false" ht="15" hidden="false" customHeight="true" outlineLevel="0" collapsed="false">
      <c r="A7" s="10" t="s">
        <v>6</v>
      </c>
      <c r="B7" s="10"/>
      <c r="C7" s="11" t="s">
        <v>7</v>
      </c>
      <c r="D7" s="11"/>
      <c r="E7" s="11"/>
      <c r="F7" s="11"/>
    </row>
    <row r="8" s="12" customFormat="true" ht="15" hidden="false" customHeight="true" outlineLevel="0" collapsed="false"/>
    <row r="9" s="12" customFormat="true" ht="15" hidden="false" customHeight="true" outlineLevel="0" collapsed="false">
      <c r="A9" s="13"/>
      <c r="B9" s="14" t="s">
        <v>8</v>
      </c>
      <c r="C9" s="14" t="s">
        <v>9</v>
      </c>
      <c r="D9" s="14" t="s">
        <v>10</v>
      </c>
    </row>
    <row r="10" s="18" customFormat="true" ht="35.1" hidden="false" customHeight="true" outlineLevel="0" collapsed="false">
      <c r="A10" s="15" t="s">
        <v>11</v>
      </c>
      <c r="B10" s="16" t="s">
        <v>5</v>
      </c>
      <c r="C10" s="17"/>
      <c r="D10" s="17"/>
      <c r="F10" s="19"/>
    </row>
    <row r="11" customFormat="false" ht="35.1" hidden="false" customHeight="true" outlineLevel="0" collapsed="false">
      <c r="A11" s="20" t="s">
        <v>12</v>
      </c>
      <c r="B11" s="21" t="s">
        <v>13</v>
      </c>
      <c r="C11" s="22"/>
      <c r="D11" s="23"/>
      <c r="F11" s="12"/>
    </row>
    <row r="12" customFormat="false" ht="35.1" hidden="false" customHeight="true" outlineLevel="0" collapsed="false">
      <c r="A12" s="20" t="s">
        <v>14</v>
      </c>
      <c r="B12" s="21" t="s">
        <v>15</v>
      </c>
      <c r="C12" s="24"/>
      <c r="D12" s="25"/>
      <c r="F12" s="26"/>
    </row>
    <row r="13" customFormat="false" ht="35.1" hidden="false" customHeight="true" outlineLevel="0" collapsed="false">
      <c r="A13" s="27" t="s">
        <v>16</v>
      </c>
      <c r="B13" s="21" t="s">
        <v>17</v>
      </c>
      <c r="C13" s="24"/>
      <c r="D13" s="25"/>
      <c r="F13" s="12"/>
    </row>
    <row r="14" customFormat="false" ht="15.75" hidden="false" customHeight="false" outlineLevel="0" collapsed="false">
      <c r="A14" s="28" t="s">
        <v>18</v>
      </c>
      <c r="B14" s="29"/>
      <c r="C14" s="25"/>
      <c r="D14" s="25"/>
    </row>
  </sheetData>
  <mergeCells count="10">
    <mergeCell ref="A2:C2"/>
    <mergeCell ref="A3:B3"/>
    <mergeCell ref="A4:B4"/>
    <mergeCell ref="C4:F4"/>
    <mergeCell ref="A5:B5"/>
    <mergeCell ref="C5:F5"/>
    <mergeCell ref="A6:B6"/>
    <mergeCell ref="C6:F6"/>
    <mergeCell ref="A7:B7"/>
    <mergeCell ref="C7:F7"/>
  </mergeCells>
  <printOptions headings="false" gridLines="false" gridLinesSet="true" horizontalCentered="false" verticalCentered="false"/>
  <pageMargins left="0.433333333333333" right="0.315277777777778" top="0.747916666666667" bottom="0.984027777777778" header="0.511805555555555" footer="0.511805555555555"/>
  <pageSetup paperSize="1" scale="47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&amp;L&amp;12ΠΛΗ 24_ 3η εργασία "Διαχείριση Λιστών Αγαπημένων Ταινιών"
ΗΛΕ- 2, Ομάδα 2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181717"/>
    <pageSetUpPr fitToPage="false"/>
  </sheetPr>
  <dimension ref="A1:C21"/>
  <sheetViews>
    <sheetView showFormulas="false" showGridLines="true" showRowColHeaders="true" showZeros="true" rightToLeft="false" tabSelected="false" showOutlineSymbols="true" defaultGridColor="true" view="normal" topLeftCell="A3" colorId="64" zoomScale="90" zoomScaleNormal="90" zoomScalePageLayoutView="100" workbookViewId="0">
      <pane xSplit="0" ySplit="8" topLeftCell="A11" activePane="bottomLeft" state="frozen"/>
      <selection pane="topLeft" activeCell="A3" activeCellId="0" sqref="A3"/>
      <selection pane="bottomLeft" activeCell="C21" activeCellId="0" sqref="C21"/>
    </sheetView>
  </sheetViews>
  <sheetFormatPr defaultColWidth="11.43359375" defaultRowHeight="15" zeroHeight="false" outlineLevelRow="0" outlineLevelCol="0"/>
  <cols>
    <col collapsed="false" customWidth="false" hidden="false" outlineLevel="0" max="1" min="1" style="1" width="11.42"/>
    <col collapsed="false" customWidth="true" hidden="false" outlineLevel="0" max="2" min="2" style="2" width="50.29"/>
    <col collapsed="false" customWidth="true" hidden="false" outlineLevel="0" max="3" min="3" style="2" width="134.86"/>
    <col collapsed="false" customWidth="false" hidden="false" outlineLevel="0" max="1024" min="4" style="2" width="11.42"/>
  </cols>
  <sheetData>
    <row r="1" customFormat="false" ht="15.75" hidden="false" customHeight="false" outlineLevel="0" collapsed="false"/>
    <row r="2" customFormat="false" ht="43.5" hidden="false" customHeight="true" outlineLevel="0" collapsed="false">
      <c r="A2" s="3" t="s">
        <v>0</v>
      </c>
      <c r="B2" s="3"/>
      <c r="C2" s="3"/>
    </row>
    <row r="3" customFormat="false" ht="20.1" hidden="false" customHeight="true" outlineLevel="0" collapsed="false">
      <c r="A3" s="30" t="s">
        <v>0</v>
      </c>
      <c r="B3" s="30"/>
    </row>
    <row r="4" s="7" customFormat="true" ht="20.1" hidden="false" customHeight="true" outlineLevel="0" collapsed="false">
      <c r="A4" s="31" t="s">
        <v>2</v>
      </c>
      <c r="B4" s="31"/>
      <c r="C4" s="32"/>
    </row>
    <row r="5" customFormat="false" ht="15" hidden="false" customHeight="true" outlineLevel="0" collapsed="false">
      <c r="A5" s="33" t="s">
        <v>3</v>
      </c>
      <c r="B5" s="33"/>
      <c r="C5" s="34" t="str">
        <f aca="false">'1st Sprint'!C3:K3</f>
        <v>Ιγνάτιος Δεληγιάννης,Στέφανος Ουγιάρογλου, Μιχαήλ Σαλαμπάσης,Αντώνης Σιδηρόπουλος</v>
      </c>
    </row>
    <row r="6" customFormat="false" ht="15" hidden="false" customHeight="true" outlineLevel="0" collapsed="false">
      <c r="A6" s="33" t="s">
        <v>4</v>
      </c>
      <c r="B6" s="33"/>
      <c r="C6" s="34" t="s">
        <v>5</v>
      </c>
    </row>
    <row r="7" customFormat="false" ht="15" hidden="false" customHeight="true" outlineLevel="0" collapsed="false">
      <c r="A7" s="35" t="s">
        <v>6</v>
      </c>
      <c r="B7" s="35"/>
      <c r="C7" s="36" t="str">
        <f aca="false">'Scrum team - Ρόλοι'!C7:F7</f>
        <v>Ηλιάδης Αλέξιος,Κόκκινου Ξανθή,Μήσιος Δημήτριος,Ταουκτσής Βασίλης</v>
      </c>
    </row>
    <row r="8" customFormat="false" ht="15" hidden="false" customHeight="true" outlineLevel="0" collapsed="false"/>
    <row r="9" s="39" customFormat="true" ht="28.5" hidden="false" customHeight="true" outlineLevel="0" collapsed="false">
      <c r="A9" s="37" t="s">
        <v>19</v>
      </c>
      <c r="B9" s="38" t="s">
        <v>20</v>
      </c>
      <c r="C9" s="38" t="s">
        <v>21</v>
      </c>
    </row>
    <row r="10" s="42" customFormat="true" ht="11.25" hidden="false" customHeight="true" outlineLevel="0" collapsed="false">
      <c r="A10" s="40"/>
      <c r="B10" s="41"/>
      <c r="C10" s="41"/>
    </row>
    <row r="11" customFormat="false" ht="37.5" hidden="false" customHeight="false" outlineLevel="0" collapsed="false">
      <c r="A11" s="43" t="s">
        <v>22</v>
      </c>
      <c r="B11" s="43" t="s">
        <v>23</v>
      </c>
      <c r="C11" s="44"/>
    </row>
    <row r="12" s="18" customFormat="true" ht="15.75" hidden="false" customHeight="false" outlineLevel="0" collapsed="false">
      <c r="A12" s="45" t="s">
        <v>24</v>
      </c>
      <c r="B12" s="46" t="s">
        <v>25</v>
      </c>
      <c r="C12" s="46" t="s">
        <v>26</v>
      </c>
    </row>
    <row r="13" customFormat="false" ht="15.75" hidden="false" customHeight="false" outlineLevel="0" collapsed="false">
      <c r="A13" s="45" t="s">
        <v>24</v>
      </c>
      <c r="B13" s="46" t="s">
        <v>27</v>
      </c>
      <c r="C13" s="46" t="s">
        <v>28</v>
      </c>
    </row>
    <row r="14" customFormat="false" ht="15.75" hidden="false" customHeight="false" outlineLevel="0" collapsed="false">
      <c r="A14" s="45" t="s">
        <v>24</v>
      </c>
      <c r="B14" s="46" t="s">
        <v>29</v>
      </c>
      <c r="C14" s="46" t="s">
        <v>30</v>
      </c>
    </row>
    <row r="15" customFormat="false" ht="15.75" hidden="false" customHeight="false" outlineLevel="0" collapsed="false">
      <c r="A15" s="45" t="s">
        <v>24</v>
      </c>
      <c r="B15" s="46" t="s">
        <v>31</v>
      </c>
      <c r="C15" s="46"/>
    </row>
    <row r="16" customFormat="false" ht="37.5" hidden="false" customHeight="false" outlineLevel="0" collapsed="false">
      <c r="A16" s="43" t="s">
        <v>32</v>
      </c>
      <c r="B16" s="43" t="s">
        <v>33</v>
      </c>
      <c r="C16" s="44"/>
    </row>
    <row r="17" s="18" customFormat="true" ht="15.75" hidden="false" customHeight="false" outlineLevel="0" collapsed="false">
      <c r="A17" s="45" t="s">
        <v>34</v>
      </c>
      <c r="B17" s="46" t="s">
        <v>35</v>
      </c>
      <c r="C17" s="46" t="s">
        <v>36</v>
      </c>
    </row>
    <row r="18" customFormat="false" ht="15.75" hidden="false" customHeight="false" outlineLevel="0" collapsed="false">
      <c r="A18" s="45" t="s">
        <v>34</v>
      </c>
      <c r="B18" s="46" t="s">
        <v>37</v>
      </c>
      <c r="C18" s="46" t="s">
        <v>38</v>
      </c>
    </row>
    <row r="19" customFormat="false" ht="15" hidden="false" customHeight="false" outlineLevel="0" collapsed="false">
      <c r="A19" s="45" t="s">
        <v>34</v>
      </c>
      <c r="B19" s="46" t="s">
        <v>39</v>
      </c>
      <c r="C19" s="46" t="s">
        <v>40</v>
      </c>
    </row>
    <row r="20" customFormat="false" ht="15" hidden="false" customHeight="false" outlineLevel="0" collapsed="false">
      <c r="A20" s="45" t="s">
        <v>34</v>
      </c>
      <c r="B20" s="47" t="s">
        <v>41</v>
      </c>
      <c r="C20" s="48" t="s">
        <v>42</v>
      </c>
    </row>
    <row r="21" customFormat="false" ht="15.75" hidden="false" customHeight="false" outlineLevel="0" collapsed="false">
      <c r="A21" s="45" t="s">
        <v>34</v>
      </c>
      <c r="B21" s="47"/>
      <c r="C21" s="47"/>
    </row>
  </sheetData>
  <autoFilter ref="A10:C10"/>
  <mergeCells count="6">
    <mergeCell ref="A2:C2"/>
    <mergeCell ref="A3:B3"/>
    <mergeCell ref="A4:B4"/>
    <mergeCell ref="A5:B5"/>
    <mergeCell ref="A6:B6"/>
    <mergeCell ref="A7:B7"/>
  </mergeCells>
  <printOptions headings="false" gridLines="false" gridLinesSet="true" horizontalCentered="false" verticalCentered="false"/>
  <pageMargins left="0.433333333333333" right="0.315277777777778" top="0.747916666666667" bottom="0.984027777777778" header="0.511805555555555" footer="0.511805555555555"/>
  <pageSetup paperSize="1" scale="47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&amp;L&amp;12ΠΛΗ 24_ 3η εργασία "Διαχείριση Λιστών Αγαπημένων Ταινιών"
ΗΛΕ- 2, Ομάδα 2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70AD47"/>
    <pageSetUpPr fitToPage="false"/>
  </sheetPr>
  <dimension ref="A1:R31"/>
  <sheetViews>
    <sheetView showFormulas="false" showGridLines="true" showRowColHeaders="true" showZeros="true" rightToLeft="false" tabSelected="false" showOutlineSymbols="true" defaultGridColor="true" view="normal" topLeftCell="A4" colorId="64" zoomScale="90" zoomScaleNormal="90" zoomScalePageLayoutView="100" workbookViewId="0">
      <selection pane="topLeft" activeCell="C2" activeCellId="0" sqref="C2"/>
    </sheetView>
  </sheetViews>
  <sheetFormatPr defaultColWidth="11.43359375" defaultRowHeight="15" zeroHeight="false" outlineLevelRow="0" outlineLevelCol="0"/>
  <cols>
    <col collapsed="false" customWidth="true" hidden="false" outlineLevel="0" max="1" min="1" style="49" width="12.57"/>
    <col collapsed="false" customWidth="true" hidden="false" outlineLevel="0" max="2" min="2" style="50" width="56.7"/>
    <col collapsed="false" customWidth="true" hidden="false" outlineLevel="0" max="3" min="3" style="51" width="15.57"/>
    <col collapsed="false" customWidth="true" hidden="false" outlineLevel="0" max="4" min="4" style="52" width="13.57"/>
    <col collapsed="false" customWidth="true" hidden="false" outlineLevel="0" max="5" min="5" style="52" width="11.14"/>
    <col collapsed="false" customWidth="true" hidden="false" outlineLevel="0" max="6" min="6" style="52" width="10.71"/>
    <col collapsed="false" customWidth="true" hidden="false" outlineLevel="0" max="7" min="7" style="52" width="10.58"/>
    <col collapsed="false" customWidth="true" hidden="false" outlineLevel="0" max="8" min="8" style="52" width="11.29"/>
    <col collapsed="false" customWidth="true" hidden="false" outlineLevel="0" max="9" min="9" style="52" width="11.57"/>
    <col collapsed="false" customWidth="true" hidden="false" outlineLevel="0" max="10" min="10" style="52" width="11.14"/>
    <col collapsed="false" customWidth="true" hidden="false" outlineLevel="0" max="11" min="11" style="52" width="11.29"/>
    <col collapsed="false" customWidth="true" hidden="false" outlineLevel="0" max="12" min="12" style="52" width="11.14"/>
    <col collapsed="false" customWidth="true" hidden="false" outlineLevel="0" max="13" min="13" style="52" width="10.71"/>
    <col collapsed="false" customWidth="true" hidden="false" outlineLevel="0" max="14" min="14" style="52" width="10.58"/>
    <col collapsed="false" customWidth="true" hidden="false" outlineLevel="0" max="15" min="15" style="52" width="11.29"/>
    <col collapsed="false" customWidth="true" hidden="false" outlineLevel="0" max="16" min="16" style="52" width="11.57"/>
    <col collapsed="false" customWidth="true" hidden="false" outlineLevel="0" max="17" min="17" style="52" width="11.14"/>
    <col collapsed="false" customWidth="true" hidden="false" outlineLevel="0" max="18" min="18" style="52" width="11.29"/>
    <col collapsed="false" customWidth="false" hidden="false" outlineLevel="0" max="1024" min="19" style="53" width="11.42"/>
  </cols>
  <sheetData>
    <row r="1" s="2" customFormat="true" ht="20.1" hidden="false" customHeight="true" outlineLevel="0" collapsed="false">
      <c r="A1" s="4" t="s">
        <v>0</v>
      </c>
      <c r="B1" s="4"/>
    </row>
    <row r="2" s="7" customFormat="true" ht="20.1" hidden="false" customHeight="true" outlineLevel="0" collapsed="false">
      <c r="A2" s="54" t="s">
        <v>2</v>
      </c>
      <c r="B2" s="54"/>
      <c r="C2" s="32"/>
      <c r="D2" s="32"/>
      <c r="E2" s="32"/>
      <c r="F2" s="32"/>
      <c r="G2" s="32"/>
      <c r="H2" s="32"/>
      <c r="I2" s="32"/>
      <c r="J2" s="32"/>
      <c r="K2" s="32"/>
    </row>
    <row r="3" s="2" customFormat="true" ht="15" hidden="false" customHeight="true" outlineLevel="0" collapsed="false">
      <c r="A3" s="55" t="s">
        <v>3</v>
      </c>
      <c r="B3" s="55"/>
      <c r="C3" s="56" t="s">
        <v>43</v>
      </c>
      <c r="D3" s="56"/>
      <c r="E3" s="56"/>
      <c r="F3" s="56"/>
      <c r="G3" s="56"/>
      <c r="H3" s="56"/>
      <c r="I3" s="56"/>
      <c r="J3" s="56"/>
      <c r="K3" s="56"/>
    </row>
    <row r="4" s="2" customFormat="true" ht="15" hidden="false" customHeight="true" outlineLevel="0" collapsed="false">
      <c r="A4" s="33" t="s">
        <v>4</v>
      </c>
      <c r="B4" s="33"/>
      <c r="C4" s="57" t="s">
        <v>5</v>
      </c>
      <c r="D4" s="57"/>
      <c r="E4" s="57"/>
      <c r="F4" s="57"/>
      <c r="G4" s="57"/>
      <c r="H4" s="57"/>
      <c r="I4" s="57"/>
      <c r="J4" s="57"/>
      <c r="K4" s="57"/>
    </row>
    <row r="5" s="2" customFormat="true" ht="15" hidden="false" customHeight="true" outlineLevel="0" collapsed="false">
      <c r="A5" s="35" t="s">
        <v>6</v>
      </c>
      <c r="B5" s="35"/>
      <c r="C5" s="36" t="str">
        <f aca="false">'Scrum team - Ρόλοι'!C7:F7</f>
        <v>Ηλιάδης Αλέξιος,Κόκκινου Ξανθή,Μήσιος Δημήτριος,Ταουκτσής Βασίλης</v>
      </c>
      <c r="D5" s="36"/>
      <c r="E5" s="36"/>
      <c r="F5" s="36"/>
      <c r="G5" s="36"/>
      <c r="H5" s="36"/>
      <c r="I5" s="36"/>
      <c r="J5" s="36"/>
      <c r="K5" s="36"/>
    </row>
    <row r="6" customFormat="false" ht="15" hidden="false" customHeight="true" outlineLevel="0" collapsed="false">
      <c r="J6" s="58"/>
      <c r="K6" s="58"/>
      <c r="L6" s="58"/>
      <c r="M6" s="58"/>
    </row>
    <row r="7" customFormat="false" ht="15" hidden="false" customHeight="true" outlineLevel="0" collapsed="false">
      <c r="A7" s="59"/>
      <c r="B7" s="60" t="s">
        <v>44</v>
      </c>
      <c r="C7" s="60"/>
      <c r="D7" s="61" t="n">
        <v>1</v>
      </c>
      <c r="J7" s="58"/>
      <c r="P7" s="49"/>
      <c r="Q7" s="49"/>
      <c r="R7" s="49"/>
    </row>
    <row r="8" customFormat="false" ht="15" hidden="false" customHeight="true" outlineLevel="0" collapsed="false">
      <c r="A8" s="62"/>
      <c r="B8" s="63" t="s">
        <v>45</v>
      </c>
      <c r="C8" s="63"/>
      <c r="D8" s="64" t="n">
        <v>44145</v>
      </c>
      <c r="J8" s="58"/>
      <c r="K8" s="58"/>
      <c r="L8" s="58"/>
      <c r="M8" s="58"/>
    </row>
    <row r="9" customFormat="false" ht="15.75" hidden="false" customHeight="false" outlineLevel="0" collapsed="false">
      <c r="B9" s="65"/>
      <c r="C9" s="66"/>
    </row>
    <row r="10" customFormat="false" ht="15" hidden="false" customHeight="true" outlineLevel="0" collapsed="false">
      <c r="E10" s="67" t="s">
        <v>46</v>
      </c>
      <c r="F10" s="67"/>
      <c r="G10" s="67"/>
      <c r="H10" s="67"/>
      <c r="I10" s="67"/>
      <c r="J10" s="68"/>
      <c r="K10" s="69"/>
      <c r="L10" s="70" t="s">
        <v>47</v>
      </c>
      <c r="M10" s="70"/>
      <c r="N10" s="70"/>
      <c r="O10" s="70"/>
      <c r="P10" s="70"/>
      <c r="Q10" s="70"/>
      <c r="R10" s="70"/>
    </row>
    <row r="11" customFormat="false" ht="15" hidden="false" customHeight="true" outlineLevel="0" collapsed="false">
      <c r="A11" s="71"/>
      <c r="B11" s="72" t="s">
        <v>48</v>
      </c>
      <c r="C11" s="72"/>
      <c r="D11" s="73" t="n">
        <v>0</v>
      </c>
      <c r="E11" s="74" t="n">
        <v>1</v>
      </c>
      <c r="F11" s="75" t="n">
        <v>2</v>
      </c>
      <c r="G11" s="75" t="n">
        <v>3</v>
      </c>
      <c r="H11" s="75" t="n">
        <v>4</v>
      </c>
      <c r="I11" s="75" t="n">
        <v>5</v>
      </c>
      <c r="J11" s="75" t="n">
        <v>6</v>
      </c>
      <c r="K11" s="75" t="n">
        <v>7</v>
      </c>
      <c r="L11" s="74" t="n">
        <v>8</v>
      </c>
      <c r="M11" s="75" t="n">
        <v>9</v>
      </c>
      <c r="N11" s="75" t="n">
        <v>10</v>
      </c>
      <c r="O11" s="75" t="n">
        <v>11</v>
      </c>
      <c r="P11" s="75" t="n">
        <v>12</v>
      </c>
      <c r="Q11" s="75" t="n">
        <v>13</v>
      </c>
      <c r="R11" s="76" t="n">
        <v>14</v>
      </c>
    </row>
    <row r="12" s="84" customFormat="true" ht="27" hidden="false" customHeight="true" outlineLevel="0" collapsed="false">
      <c r="A12" s="77" t="s">
        <v>49</v>
      </c>
      <c r="B12" s="78" t="s">
        <v>21</v>
      </c>
      <c r="C12" s="79" t="s">
        <v>50</v>
      </c>
      <c r="D12" s="80" t="s">
        <v>51</v>
      </c>
      <c r="E12" s="81" t="n">
        <f aca="false">D8</f>
        <v>44145</v>
      </c>
      <c r="F12" s="82" t="n">
        <f aca="false">E12+1</f>
        <v>44146</v>
      </c>
      <c r="G12" s="82" t="n">
        <f aca="false">F12+1</f>
        <v>44147</v>
      </c>
      <c r="H12" s="82" t="n">
        <f aca="false">G12+1</f>
        <v>44148</v>
      </c>
      <c r="I12" s="82" t="n">
        <f aca="false">H12+1</f>
        <v>44149</v>
      </c>
      <c r="J12" s="82" t="n">
        <f aca="false">I12+1</f>
        <v>44150</v>
      </c>
      <c r="K12" s="82" t="n">
        <f aca="false">J12+1</f>
        <v>44151</v>
      </c>
      <c r="L12" s="81" t="n">
        <f aca="false">K12+1</f>
        <v>44152</v>
      </c>
      <c r="M12" s="82" t="n">
        <f aca="false">L12+1</f>
        <v>44153</v>
      </c>
      <c r="N12" s="82" t="n">
        <f aca="false">M12+1</f>
        <v>44154</v>
      </c>
      <c r="O12" s="82" t="n">
        <f aca="false">N12+1</f>
        <v>44155</v>
      </c>
      <c r="P12" s="82" t="n">
        <f aca="false">O12+1</f>
        <v>44156</v>
      </c>
      <c r="Q12" s="82" t="n">
        <f aca="false">P12+1</f>
        <v>44157</v>
      </c>
      <c r="R12" s="83" t="n">
        <f aca="false">Q12+1</f>
        <v>44158</v>
      </c>
    </row>
    <row r="13" s="84" customFormat="true" ht="11.25" hidden="false" customHeight="true" outlineLevel="0" collapsed="false">
      <c r="A13" s="85"/>
      <c r="B13" s="86"/>
      <c r="C13" s="87"/>
      <c r="D13" s="88"/>
      <c r="E13" s="89"/>
      <c r="F13" s="90"/>
      <c r="G13" s="90"/>
      <c r="H13" s="90"/>
      <c r="I13" s="90"/>
      <c r="J13" s="90"/>
      <c r="K13" s="91"/>
      <c r="L13" s="89"/>
      <c r="M13" s="90"/>
      <c r="N13" s="90"/>
      <c r="O13" s="90"/>
      <c r="P13" s="92"/>
      <c r="Q13" s="92"/>
      <c r="R13" s="93"/>
    </row>
    <row r="14" s="101" customFormat="true" ht="30" hidden="false" customHeight="true" outlineLevel="0" collapsed="false">
      <c r="A14" s="94" t="n">
        <v>1</v>
      </c>
      <c r="B14" s="95" t="s">
        <v>52</v>
      </c>
      <c r="C14" s="96"/>
      <c r="D14" s="97"/>
      <c r="E14" s="98"/>
      <c r="F14" s="99"/>
      <c r="G14" s="99"/>
      <c r="H14" s="99"/>
      <c r="I14" s="99"/>
      <c r="J14" s="99"/>
      <c r="K14" s="100"/>
      <c r="L14" s="98"/>
      <c r="M14" s="99"/>
      <c r="N14" s="99"/>
      <c r="O14" s="99"/>
      <c r="P14" s="99"/>
      <c r="Q14" s="99"/>
      <c r="R14" s="100"/>
    </row>
    <row r="15" s="101" customFormat="true" ht="30" hidden="false" customHeight="true" outlineLevel="0" collapsed="false">
      <c r="A15" s="94" t="n">
        <v>2</v>
      </c>
      <c r="B15" s="102" t="s">
        <v>53</v>
      </c>
      <c r="C15" s="103"/>
      <c r="D15" s="104"/>
      <c r="E15" s="105"/>
      <c r="F15" s="106"/>
      <c r="G15" s="106"/>
      <c r="H15" s="106"/>
      <c r="I15" s="106"/>
      <c r="J15" s="106"/>
      <c r="K15" s="107"/>
      <c r="L15" s="105"/>
      <c r="M15" s="106"/>
      <c r="N15" s="106"/>
      <c r="O15" s="106"/>
      <c r="P15" s="106"/>
      <c r="Q15" s="106"/>
      <c r="R15" s="107"/>
    </row>
    <row r="16" s="101" customFormat="true" ht="30" hidden="false" customHeight="true" outlineLevel="0" collapsed="false">
      <c r="A16" s="94" t="n">
        <v>3</v>
      </c>
      <c r="B16" s="102"/>
      <c r="C16" s="103"/>
      <c r="D16" s="104"/>
      <c r="E16" s="105"/>
      <c r="F16" s="106"/>
      <c r="G16" s="106"/>
      <c r="H16" s="106"/>
      <c r="I16" s="106"/>
      <c r="J16" s="106"/>
      <c r="K16" s="107"/>
      <c r="L16" s="105"/>
      <c r="M16" s="106"/>
      <c r="N16" s="106"/>
      <c r="O16" s="106"/>
      <c r="P16" s="106"/>
      <c r="Q16" s="106"/>
      <c r="R16" s="107"/>
    </row>
    <row r="17" s="101" customFormat="true" ht="30" hidden="false" customHeight="true" outlineLevel="0" collapsed="false">
      <c r="A17" s="94" t="n">
        <v>4</v>
      </c>
      <c r="B17" s="102"/>
      <c r="C17" s="103"/>
      <c r="D17" s="104"/>
      <c r="E17" s="105"/>
      <c r="F17" s="106"/>
      <c r="G17" s="106"/>
      <c r="H17" s="106"/>
      <c r="I17" s="106"/>
      <c r="J17" s="106"/>
      <c r="K17" s="107"/>
      <c r="L17" s="105"/>
      <c r="M17" s="106"/>
      <c r="N17" s="106"/>
      <c r="O17" s="106"/>
      <c r="P17" s="106"/>
      <c r="Q17" s="106"/>
      <c r="R17" s="107"/>
    </row>
    <row r="18" s="101" customFormat="true" ht="30" hidden="false" customHeight="true" outlineLevel="0" collapsed="false">
      <c r="A18" s="94" t="n">
        <v>5</v>
      </c>
      <c r="B18" s="102"/>
      <c r="C18" s="103"/>
      <c r="D18" s="104"/>
      <c r="E18" s="105"/>
      <c r="F18" s="106"/>
      <c r="G18" s="106"/>
      <c r="H18" s="106"/>
      <c r="I18" s="106"/>
      <c r="J18" s="106"/>
      <c r="K18" s="107"/>
      <c r="L18" s="105"/>
      <c r="M18" s="106"/>
      <c r="N18" s="106"/>
      <c r="O18" s="106"/>
      <c r="P18" s="106"/>
      <c r="Q18" s="106"/>
      <c r="R18" s="107"/>
    </row>
    <row r="19" s="101" customFormat="true" ht="30" hidden="false" customHeight="true" outlineLevel="0" collapsed="false">
      <c r="A19" s="94" t="n">
        <v>6</v>
      </c>
      <c r="B19" s="102"/>
      <c r="C19" s="103"/>
      <c r="D19" s="104"/>
      <c r="E19" s="105"/>
      <c r="F19" s="106"/>
      <c r="G19" s="106"/>
      <c r="H19" s="106"/>
      <c r="I19" s="106"/>
      <c r="J19" s="106"/>
      <c r="K19" s="107"/>
      <c r="L19" s="105"/>
      <c r="M19" s="106"/>
      <c r="N19" s="106"/>
      <c r="O19" s="106"/>
      <c r="P19" s="106"/>
      <c r="Q19" s="106"/>
      <c r="R19" s="107"/>
    </row>
    <row r="20" s="101" customFormat="true" ht="30" hidden="false" customHeight="true" outlineLevel="0" collapsed="false">
      <c r="A20" s="94" t="n">
        <v>7</v>
      </c>
      <c r="B20" s="102"/>
      <c r="C20" s="103"/>
      <c r="D20" s="104"/>
      <c r="E20" s="105"/>
      <c r="F20" s="106"/>
      <c r="G20" s="106"/>
      <c r="H20" s="106"/>
      <c r="I20" s="106"/>
      <c r="J20" s="106"/>
      <c r="K20" s="107"/>
      <c r="L20" s="105"/>
      <c r="M20" s="106"/>
      <c r="N20" s="106"/>
      <c r="O20" s="106"/>
      <c r="P20" s="106"/>
      <c r="Q20" s="106"/>
      <c r="R20" s="107"/>
    </row>
    <row r="21" s="101" customFormat="true" ht="30" hidden="false" customHeight="true" outlineLevel="0" collapsed="false">
      <c r="A21" s="94" t="n">
        <v>8</v>
      </c>
      <c r="B21" s="102"/>
      <c r="C21" s="103"/>
      <c r="D21" s="104"/>
      <c r="E21" s="105"/>
      <c r="F21" s="106"/>
      <c r="G21" s="106"/>
      <c r="H21" s="106"/>
      <c r="I21" s="106"/>
      <c r="J21" s="106"/>
      <c r="K21" s="107"/>
      <c r="L21" s="105"/>
      <c r="M21" s="106"/>
      <c r="N21" s="106"/>
      <c r="O21" s="106"/>
      <c r="P21" s="106"/>
      <c r="Q21" s="106"/>
      <c r="R21" s="107"/>
    </row>
    <row r="22" s="101" customFormat="true" ht="30" hidden="false" customHeight="true" outlineLevel="0" collapsed="false">
      <c r="A22" s="94" t="n">
        <v>9</v>
      </c>
      <c r="B22" s="102" t="s">
        <v>54</v>
      </c>
      <c r="C22" s="103"/>
      <c r="D22" s="104"/>
      <c r="E22" s="105"/>
      <c r="F22" s="106"/>
      <c r="G22" s="106"/>
      <c r="H22" s="106"/>
      <c r="I22" s="106"/>
      <c r="J22" s="106"/>
      <c r="K22" s="107"/>
      <c r="L22" s="105"/>
      <c r="M22" s="106"/>
      <c r="N22" s="106"/>
      <c r="O22" s="106"/>
      <c r="P22" s="106"/>
      <c r="Q22" s="106"/>
      <c r="R22" s="107"/>
    </row>
    <row r="23" s="101" customFormat="true" ht="30" hidden="false" customHeight="true" outlineLevel="0" collapsed="false">
      <c r="A23" s="94" t="n">
        <v>10</v>
      </c>
      <c r="B23" s="102" t="s">
        <v>55</v>
      </c>
      <c r="C23" s="103"/>
      <c r="D23" s="104"/>
      <c r="E23" s="105"/>
      <c r="F23" s="106"/>
      <c r="G23" s="106"/>
      <c r="H23" s="106"/>
      <c r="I23" s="106"/>
      <c r="J23" s="106"/>
      <c r="K23" s="107"/>
      <c r="L23" s="105"/>
      <c r="M23" s="106"/>
      <c r="N23" s="106"/>
      <c r="O23" s="106"/>
      <c r="P23" s="106"/>
      <c r="Q23" s="106"/>
      <c r="R23" s="107"/>
    </row>
    <row r="24" customFormat="false" ht="30.75" hidden="false" customHeight="false" outlineLevel="0" collapsed="false">
      <c r="A24" s="108" t="s">
        <v>56</v>
      </c>
      <c r="B24" s="109" t="n">
        <f aca="false">SUM('1st Sprint'!$D$14:$D$23)+SUM('2nd Sprint'!$D$14:$D$19)+SUM('3rd Sprint'!$D$14:$D$18)</f>
        <v>0</v>
      </c>
      <c r="C24" s="110" t="s">
        <v>57</v>
      </c>
      <c r="D24" s="111" t="n">
        <f aca="false">SUM($D$14:$D$23)</f>
        <v>0</v>
      </c>
      <c r="E24" s="112" t="n">
        <f aca="false">D24-SUM(E14:E23)</f>
        <v>0</v>
      </c>
      <c r="F24" s="113" t="n">
        <f aca="false">E24-SUM(F14:F23)</f>
        <v>0</v>
      </c>
      <c r="G24" s="113" t="n">
        <f aca="false">F24-SUM(G14:G23)</f>
        <v>0</v>
      </c>
      <c r="H24" s="113" t="n">
        <f aca="false">G24-SUM(H14:H23)</f>
        <v>0</v>
      </c>
      <c r="I24" s="113" t="n">
        <f aca="false">H24-SUM(I14:I23)</f>
        <v>0</v>
      </c>
      <c r="J24" s="113" t="n">
        <f aca="false">I24-SUM(J14:J23)</f>
        <v>0</v>
      </c>
      <c r="K24" s="114" t="n">
        <f aca="false">J24-SUM(K14:K23)</f>
        <v>0</v>
      </c>
      <c r="L24" s="112" t="n">
        <f aca="false">K24-SUM(L14:L23)</f>
        <v>0</v>
      </c>
      <c r="M24" s="113" t="n">
        <f aca="false">L24-SUM(M14:M23)</f>
        <v>0</v>
      </c>
      <c r="N24" s="113" t="n">
        <f aca="false">M24-SUM(N14:N23)</f>
        <v>0</v>
      </c>
      <c r="O24" s="113" t="n">
        <f aca="false">N24-SUM(O14:O23)</f>
        <v>0</v>
      </c>
      <c r="P24" s="113" t="n">
        <f aca="false">O24-SUM(P14:P23)</f>
        <v>0</v>
      </c>
      <c r="Q24" s="113" t="n">
        <f aca="false">P24-SUM(Q14:Q23)</f>
        <v>0</v>
      </c>
      <c r="R24" s="114" t="n">
        <f aca="false">Q24-SUM(R14:R23)</f>
        <v>0</v>
      </c>
    </row>
    <row r="25" s="53" customFormat="true" ht="30.75" hidden="false" customHeight="false" outlineLevel="0" collapsed="false">
      <c r="A25" s="115"/>
      <c r="C25" s="116" t="s">
        <v>58</v>
      </c>
      <c r="D25" s="117" t="n">
        <f aca="false">SUM($D$14:$D$23)</f>
        <v>0</v>
      </c>
      <c r="E25" s="118" t="n">
        <f aca="false">D25-(D25/COUNT(E11:$R$11))</f>
        <v>0</v>
      </c>
      <c r="F25" s="119" t="n">
        <f aca="false">E25-(E25/COUNT(F11:$R$11))</f>
        <v>0</v>
      </c>
      <c r="G25" s="119" t="n">
        <f aca="false">F25-(F25/COUNT(G11:$R$11))</f>
        <v>0</v>
      </c>
      <c r="H25" s="119" t="n">
        <f aca="false">G25-(G25/COUNT(H11:$R$11))</f>
        <v>0</v>
      </c>
      <c r="I25" s="119" t="n">
        <f aca="false">H25-(H25/COUNT(I11:$R$11))</f>
        <v>0</v>
      </c>
      <c r="J25" s="119" t="n">
        <f aca="false">I25-(I25/COUNT(J11:$R$11))</f>
        <v>0</v>
      </c>
      <c r="K25" s="120" t="n">
        <f aca="false">J25-(J25/COUNT(K11:$R$11))</f>
        <v>0</v>
      </c>
      <c r="L25" s="118" t="n">
        <f aca="false">K25-(K25/COUNT(L11:$R$11))</f>
        <v>0</v>
      </c>
      <c r="M25" s="119" t="n">
        <f aca="false">L25-(L25/COUNT(M11:$R$11))</f>
        <v>0</v>
      </c>
      <c r="N25" s="119" t="n">
        <f aca="false">M25-(M25/COUNT(N11:$R$11))</f>
        <v>0</v>
      </c>
      <c r="O25" s="119" t="n">
        <f aca="false">N25-(N25/COUNT(O11:$R$11))</f>
        <v>0</v>
      </c>
      <c r="P25" s="119" t="n">
        <f aca="false">O25-(O25/COUNT(P11:$R$11))</f>
        <v>0</v>
      </c>
      <c r="Q25" s="119" t="n">
        <f aca="false">P25-(P25/COUNT(Q11:$R$11))</f>
        <v>0</v>
      </c>
      <c r="R25" s="121" t="n">
        <f aca="false">Q25-(Q25/COUNT(R11:$R$11))</f>
        <v>0</v>
      </c>
    </row>
    <row r="26" customFormat="false" ht="15" hidden="false" customHeight="false" outlineLevel="0" collapsed="false">
      <c r="C26" s="122" t="s">
        <v>59</v>
      </c>
      <c r="D26" s="123" t="n">
        <f aca="false">D24-D25</f>
        <v>0</v>
      </c>
      <c r="E26" s="124" t="n">
        <f aca="false">E24-E25</f>
        <v>0</v>
      </c>
      <c r="F26" s="124" t="n">
        <f aca="false">F24-F25</f>
        <v>0</v>
      </c>
      <c r="G26" s="124" t="n">
        <f aca="false">G24-G25</f>
        <v>0</v>
      </c>
      <c r="H26" s="124" t="n">
        <f aca="false">H24-H25</f>
        <v>0</v>
      </c>
      <c r="I26" s="124" t="n">
        <f aca="false">I24-I25</f>
        <v>0</v>
      </c>
      <c r="J26" s="124" t="n">
        <f aca="false">J24-J25</f>
        <v>0</v>
      </c>
      <c r="K26" s="124" t="n">
        <f aca="false">K24-K25</f>
        <v>0</v>
      </c>
      <c r="L26" s="124" t="n">
        <f aca="false">L24-L25</f>
        <v>0</v>
      </c>
      <c r="M26" s="124" t="n">
        <f aca="false">M24-M25</f>
        <v>0</v>
      </c>
      <c r="N26" s="124" t="n">
        <f aca="false">N24-N25</f>
        <v>0</v>
      </c>
      <c r="O26" s="124" t="n">
        <f aca="false">O24-O25</f>
        <v>0</v>
      </c>
      <c r="P26" s="124" t="n">
        <f aca="false">P24-P25</f>
        <v>0</v>
      </c>
      <c r="Q26" s="124" t="n">
        <f aca="false">Q24-Q25</f>
        <v>0</v>
      </c>
      <c r="R26" s="124" t="n">
        <f aca="false">R24-R25</f>
        <v>0</v>
      </c>
    </row>
    <row r="30" customFormat="false" ht="15" hidden="false" customHeight="false" outlineLevel="0" collapsed="false">
      <c r="O30" s="125"/>
      <c r="P30" s="125"/>
      <c r="Q30" s="125"/>
    </row>
    <row r="31" customFormat="false" ht="15" hidden="false" customHeight="false" outlineLevel="0" collapsed="false">
      <c r="O31" s="125"/>
      <c r="P31" s="125"/>
      <c r="Q31" s="125"/>
      <c r="R31" s="126"/>
    </row>
  </sheetData>
  <autoFilter ref="A13:R13"/>
  <mergeCells count="12">
    <mergeCell ref="A1:B1"/>
    <mergeCell ref="A2:B2"/>
    <mergeCell ref="C2:K2"/>
    <mergeCell ref="A3:B3"/>
    <mergeCell ref="C3:K3"/>
    <mergeCell ref="A4:B4"/>
    <mergeCell ref="C4:K4"/>
    <mergeCell ref="A5:B5"/>
    <mergeCell ref="C5:K5"/>
    <mergeCell ref="E10:I10"/>
    <mergeCell ref="L10:R10"/>
    <mergeCell ref="B11:C11"/>
  </mergeCells>
  <conditionalFormatting sqref="E24:K24">
    <cfRule type="expression" priority="2" aboveAverage="0" equalAverage="0" bottom="0" percent="0" rank="0" text="" dxfId="0">
      <formula>E24&gt;E25</formula>
    </cfRule>
  </conditionalFormatting>
  <conditionalFormatting sqref="L24:R24">
    <cfRule type="expression" priority="3" aboveAverage="0" equalAverage="0" bottom="0" percent="0" rank="0" text="" dxfId="1">
      <formula>L24&gt;L25</formula>
    </cfRule>
  </conditionalFormatting>
  <conditionalFormatting sqref="E14:R23">
    <cfRule type="colorScale" priority="4">
      <colorScale>
        <cfvo type="min" val="0"/>
        <cfvo type="max" val="0"/>
        <color rgb="FFE2F0D9"/>
        <color rgb="FF548235"/>
      </colorScale>
    </cfRule>
  </conditionalFormatting>
  <printOptions headings="false" gridLines="false" gridLinesSet="true" horizontalCentered="true" verticalCentered="false"/>
  <pageMargins left="0.747916666666667" right="0.747916666666667" top="0.75" bottom="0.984027777777778" header="0.511805555555555" footer="0.511805555555555"/>
  <pageSetup paperSize="1" scale="48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>&amp;L&amp;12ΠΛΗ 24_ 3η εργασία "Διαχείριση Λιστών Αγαπημένων Ταινιών"
ΗΛΕ- 2, Ομάδα 2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8671875" defaultRowHeight="12.7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C000"/>
    <pageSetUpPr fitToPage="false"/>
  </sheetPr>
  <dimension ref="A1:R22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75" workbookViewId="0">
      <selection pane="topLeft" activeCell="B11" activeCellId="0" sqref="B11"/>
    </sheetView>
  </sheetViews>
  <sheetFormatPr defaultColWidth="11.43359375" defaultRowHeight="15" zeroHeight="false" outlineLevelRow="0" outlineLevelCol="0"/>
  <cols>
    <col collapsed="false" customWidth="true" hidden="false" outlineLevel="0" max="1" min="1" style="49" width="12.86"/>
    <col collapsed="false" customWidth="true" hidden="false" outlineLevel="0" max="2" min="2" style="50" width="51"/>
    <col collapsed="false" customWidth="true" hidden="false" outlineLevel="0" max="3" min="3" style="51" width="16.42"/>
    <col collapsed="false" customWidth="true" hidden="false" outlineLevel="0" max="4" min="4" style="52" width="12.29"/>
    <col collapsed="false" customWidth="false" hidden="false" outlineLevel="0" max="11" min="5" style="52" width="11.42"/>
    <col collapsed="false" customWidth="false" hidden="false" outlineLevel="0" max="1024" min="12" style="49" width="11.42"/>
  </cols>
  <sheetData>
    <row r="1" s="2" customFormat="true" ht="21.75" hidden="false" customHeight="true" outlineLevel="0" collapsed="false">
      <c r="A1" s="4" t="s">
        <v>0</v>
      </c>
      <c r="B1" s="4"/>
    </row>
    <row r="2" s="7" customFormat="true" ht="26.25" hidden="false" customHeight="true" outlineLevel="0" collapsed="false">
      <c r="A2" s="54" t="s">
        <v>2</v>
      </c>
      <c r="B2" s="54"/>
      <c r="C2" s="32" t="n">
        <f aca="false">' Product Backlog'!C4</f>
        <v>0</v>
      </c>
      <c r="D2" s="32"/>
      <c r="E2" s="32"/>
      <c r="F2" s="32"/>
      <c r="G2" s="32"/>
      <c r="H2" s="32"/>
      <c r="I2" s="32"/>
      <c r="J2" s="32"/>
      <c r="K2" s="32"/>
    </row>
    <row r="3" s="2" customFormat="true" ht="15" hidden="false" customHeight="true" outlineLevel="0" collapsed="false">
      <c r="A3" s="55" t="s">
        <v>3</v>
      </c>
      <c r="B3" s="55"/>
      <c r="C3" s="56" t="str">
        <f aca="false">' Product Backlog'!C5</f>
        <v>Ιγνάτιος Δεληγιάννης,Στέφανος Ουγιάρογλου, Μιχαήλ Σαλαμπάσης,Αντώνης Σιδηρόπουλος</v>
      </c>
      <c r="D3" s="56"/>
      <c r="E3" s="56"/>
      <c r="F3" s="56"/>
      <c r="G3" s="56"/>
      <c r="H3" s="56"/>
      <c r="I3" s="56"/>
      <c r="J3" s="56"/>
      <c r="K3" s="56"/>
    </row>
    <row r="4" s="2" customFormat="true" ht="15" hidden="false" customHeight="true" outlineLevel="0" collapsed="false">
      <c r="A4" s="33" t="s">
        <v>4</v>
      </c>
      <c r="B4" s="33"/>
      <c r="C4" s="57" t="str">
        <f aca="false">'1st Sprint'!C4:K4</f>
        <v>Κόκκινου Ξανθή</v>
      </c>
      <c r="D4" s="57"/>
      <c r="E4" s="57"/>
      <c r="F4" s="57"/>
      <c r="G4" s="57"/>
      <c r="H4" s="57"/>
      <c r="I4" s="57"/>
      <c r="J4" s="57"/>
      <c r="K4" s="57"/>
    </row>
    <row r="5" s="2" customFormat="true" ht="15" hidden="false" customHeight="true" outlineLevel="0" collapsed="false">
      <c r="A5" s="35" t="s">
        <v>6</v>
      </c>
      <c r="B5" s="35"/>
      <c r="C5" s="36" t="str">
        <f aca="false">'3rd Sprint'!C5:K5</f>
        <v>Ηλιάδης Αλέξιος,Κόκκινου Ξανθή,Μήσιος Δημήτριος,Ταουκτσής Βασίλης</v>
      </c>
      <c r="D5" s="36"/>
      <c r="E5" s="36"/>
      <c r="F5" s="36"/>
      <c r="G5" s="36"/>
      <c r="H5" s="36"/>
      <c r="I5" s="36"/>
      <c r="J5" s="36"/>
      <c r="K5" s="36"/>
    </row>
    <row r="6" s="53" customFormat="true" ht="15" hidden="false" customHeight="true" outlineLevel="0" collapsed="false">
      <c r="A6" s="49"/>
      <c r="B6" s="50"/>
      <c r="C6" s="51"/>
      <c r="D6" s="52"/>
      <c r="E6" s="52"/>
      <c r="F6" s="52"/>
      <c r="G6" s="52"/>
      <c r="H6" s="52"/>
      <c r="I6" s="52"/>
      <c r="J6" s="58"/>
      <c r="K6" s="58"/>
    </row>
    <row r="7" s="53" customFormat="true" ht="15" hidden="false" customHeight="true" outlineLevel="0" collapsed="false">
      <c r="A7" s="127"/>
      <c r="B7" s="60" t="s">
        <v>44</v>
      </c>
      <c r="C7" s="128"/>
      <c r="D7" s="61" t="n">
        <v>2</v>
      </c>
      <c r="E7" s="52"/>
      <c r="F7" s="52"/>
      <c r="G7" s="52"/>
      <c r="H7" s="52"/>
      <c r="I7" s="52"/>
      <c r="J7" s="58"/>
      <c r="K7" s="52"/>
    </row>
    <row r="8" s="53" customFormat="true" ht="15" hidden="false" customHeight="true" outlineLevel="0" collapsed="false">
      <c r="A8" s="129"/>
      <c r="B8" s="130" t="s">
        <v>45</v>
      </c>
      <c r="C8" s="131"/>
      <c r="D8" s="64" t="n">
        <f aca="false">'1st Sprint'!R12+1</f>
        <v>44159</v>
      </c>
      <c r="E8" s="52"/>
      <c r="F8" s="52"/>
      <c r="G8" s="52"/>
      <c r="H8" s="52"/>
      <c r="I8" s="52"/>
      <c r="J8" s="58"/>
      <c r="K8" s="58"/>
    </row>
    <row r="9" customFormat="false" ht="15" hidden="false" customHeight="true" outlineLevel="0" collapsed="false">
      <c r="B9" s="65"/>
      <c r="C9" s="66"/>
    </row>
    <row r="10" customFormat="false" ht="15" hidden="false" customHeight="true" outlineLevel="0" collapsed="false">
      <c r="E10" s="67" t="s">
        <v>46</v>
      </c>
      <c r="F10" s="67"/>
      <c r="G10" s="67"/>
      <c r="H10" s="67"/>
      <c r="I10" s="67"/>
      <c r="J10" s="68"/>
      <c r="K10" s="132"/>
      <c r="L10" s="67" t="s">
        <v>47</v>
      </c>
      <c r="M10" s="67"/>
      <c r="N10" s="67"/>
      <c r="O10" s="67"/>
      <c r="P10" s="67"/>
      <c r="Q10" s="68"/>
      <c r="R10" s="132"/>
    </row>
    <row r="11" customFormat="false" ht="15" hidden="false" customHeight="true" outlineLevel="0" collapsed="false">
      <c r="B11" s="72" t="s">
        <v>48</v>
      </c>
      <c r="C11" s="72"/>
      <c r="D11" s="73" t="n">
        <v>0</v>
      </c>
      <c r="E11" s="133" t="n">
        <v>1</v>
      </c>
      <c r="F11" s="134" t="n">
        <v>2</v>
      </c>
      <c r="G11" s="134" t="n">
        <v>3</v>
      </c>
      <c r="H11" s="134" t="n">
        <v>4</v>
      </c>
      <c r="I11" s="134" t="n">
        <v>5</v>
      </c>
      <c r="J11" s="134" t="n">
        <v>6</v>
      </c>
      <c r="K11" s="135" t="n">
        <v>7</v>
      </c>
      <c r="L11" s="133" t="n">
        <v>1</v>
      </c>
      <c r="M11" s="134" t="n">
        <v>2</v>
      </c>
      <c r="N11" s="134" t="n">
        <v>3</v>
      </c>
      <c r="O11" s="134" t="n">
        <v>4</v>
      </c>
      <c r="P11" s="134" t="n">
        <v>5</v>
      </c>
      <c r="Q11" s="134" t="n">
        <v>6</v>
      </c>
      <c r="R11" s="135" t="n">
        <v>7</v>
      </c>
    </row>
    <row r="12" s="65" customFormat="true" ht="30" hidden="false" customHeight="true" outlineLevel="0" collapsed="false">
      <c r="A12" s="77" t="s">
        <v>49</v>
      </c>
      <c r="B12" s="78" t="s">
        <v>21</v>
      </c>
      <c r="C12" s="79" t="s">
        <v>50</v>
      </c>
      <c r="D12" s="80" t="s">
        <v>51</v>
      </c>
      <c r="E12" s="136" t="n">
        <f aca="false">D8</f>
        <v>44159</v>
      </c>
      <c r="F12" s="137" t="n">
        <f aca="false">E12+1</f>
        <v>44160</v>
      </c>
      <c r="G12" s="137" t="n">
        <f aca="false">F12+1</f>
        <v>44161</v>
      </c>
      <c r="H12" s="137" t="n">
        <f aca="false">G12+1</f>
        <v>44162</v>
      </c>
      <c r="I12" s="137" t="n">
        <f aca="false">H12+1</f>
        <v>44163</v>
      </c>
      <c r="J12" s="137" t="n">
        <f aca="false">I12+1</f>
        <v>44164</v>
      </c>
      <c r="K12" s="138" t="n">
        <f aca="false">J12+1</f>
        <v>44165</v>
      </c>
      <c r="L12" s="138" t="n">
        <f aca="false">K12+1</f>
        <v>44166</v>
      </c>
      <c r="M12" s="138" t="n">
        <f aca="false">L12+1</f>
        <v>44167</v>
      </c>
      <c r="N12" s="138" t="n">
        <f aca="false">M12+1</f>
        <v>44168</v>
      </c>
      <c r="O12" s="138" t="n">
        <f aca="false">N12+1</f>
        <v>44169</v>
      </c>
      <c r="P12" s="138" t="n">
        <f aca="false">O12+1</f>
        <v>44170</v>
      </c>
      <c r="Q12" s="138" t="n">
        <f aca="false">P12+1</f>
        <v>44171</v>
      </c>
      <c r="R12" s="138" t="n">
        <f aca="false">Q12+1</f>
        <v>44172</v>
      </c>
    </row>
    <row r="13" s="65" customFormat="true" ht="12" hidden="false" customHeight="true" outlineLevel="0" collapsed="false">
      <c r="A13" s="85"/>
      <c r="B13" s="86"/>
      <c r="C13" s="87"/>
      <c r="D13" s="88"/>
      <c r="E13" s="89"/>
      <c r="F13" s="90"/>
      <c r="G13" s="90"/>
      <c r="H13" s="90"/>
      <c r="I13" s="90"/>
      <c r="J13" s="90"/>
      <c r="K13" s="91"/>
      <c r="L13" s="89"/>
      <c r="M13" s="90"/>
      <c r="N13" s="90"/>
      <c r="O13" s="90"/>
      <c r="P13" s="90"/>
      <c r="Q13" s="90"/>
      <c r="R13" s="91"/>
    </row>
    <row r="14" s="140" customFormat="true" ht="36" hidden="false" customHeight="true" outlineLevel="0" collapsed="false">
      <c r="A14" s="139"/>
      <c r="B14" s="102"/>
      <c r="C14" s="103"/>
      <c r="D14" s="104"/>
      <c r="E14" s="98"/>
      <c r="F14" s="99"/>
      <c r="G14" s="99"/>
      <c r="H14" s="99"/>
      <c r="I14" s="99"/>
      <c r="J14" s="99"/>
      <c r="K14" s="100"/>
      <c r="L14" s="98"/>
      <c r="M14" s="99"/>
      <c r="N14" s="99"/>
      <c r="O14" s="99"/>
      <c r="P14" s="99"/>
      <c r="Q14" s="99"/>
      <c r="R14" s="100"/>
    </row>
    <row r="15" s="140" customFormat="true" ht="36" hidden="false" customHeight="true" outlineLevel="0" collapsed="false">
      <c r="A15" s="139"/>
      <c r="B15" s="102"/>
      <c r="C15" s="103"/>
      <c r="D15" s="104"/>
      <c r="E15" s="105"/>
      <c r="F15" s="106"/>
      <c r="G15" s="106"/>
      <c r="H15" s="106"/>
      <c r="I15" s="106"/>
      <c r="J15" s="106"/>
      <c r="K15" s="107"/>
      <c r="L15" s="105"/>
      <c r="M15" s="106"/>
      <c r="N15" s="106"/>
      <c r="O15" s="106"/>
      <c r="P15" s="106"/>
      <c r="Q15" s="106"/>
      <c r="R15" s="107"/>
    </row>
    <row r="16" s="140" customFormat="true" ht="36" hidden="false" customHeight="true" outlineLevel="0" collapsed="false">
      <c r="A16" s="139"/>
      <c r="B16" s="102"/>
      <c r="C16" s="103"/>
      <c r="D16" s="104"/>
      <c r="E16" s="105"/>
      <c r="F16" s="106"/>
      <c r="G16" s="106"/>
      <c r="H16" s="106"/>
      <c r="I16" s="106"/>
      <c r="J16" s="106"/>
      <c r="K16" s="107"/>
      <c r="L16" s="105"/>
      <c r="M16" s="106"/>
      <c r="N16" s="106"/>
      <c r="O16" s="106"/>
      <c r="P16" s="106"/>
      <c r="Q16" s="106"/>
      <c r="R16" s="107"/>
    </row>
    <row r="17" s="140" customFormat="true" ht="36" hidden="false" customHeight="true" outlineLevel="0" collapsed="false">
      <c r="A17" s="139"/>
      <c r="B17" s="102"/>
      <c r="C17" s="103"/>
      <c r="D17" s="104"/>
      <c r="E17" s="105"/>
      <c r="F17" s="106"/>
      <c r="G17" s="106"/>
      <c r="H17" s="106"/>
      <c r="I17" s="106"/>
      <c r="J17" s="106"/>
      <c r="K17" s="107"/>
      <c r="L17" s="105"/>
      <c r="M17" s="106"/>
      <c r="N17" s="106"/>
      <c r="O17" s="106"/>
      <c r="P17" s="106"/>
      <c r="Q17" s="106"/>
      <c r="R17" s="107"/>
    </row>
    <row r="18" s="140" customFormat="true" ht="36" hidden="false" customHeight="true" outlineLevel="0" collapsed="false">
      <c r="A18" s="139"/>
      <c r="B18" s="102"/>
      <c r="C18" s="103"/>
      <c r="D18" s="104"/>
      <c r="E18" s="105"/>
      <c r="F18" s="106"/>
      <c r="G18" s="106"/>
      <c r="H18" s="106"/>
      <c r="I18" s="106"/>
      <c r="J18" s="106"/>
      <c r="K18" s="107"/>
      <c r="L18" s="105"/>
      <c r="M18" s="106"/>
      <c r="N18" s="106"/>
      <c r="O18" s="106"/>
      <c r="P18" s="106"/>
      <c r="Q18" s="106"/>
      <c r="R18" s="107"/>
    </row>
    <row r="19" s="140" customFormat="true" ht="36" hidden="false" customHeight="true" outlineLevel="0" collapsed="false">
      <c r="A19" s="139"/>
      <c r="B19" s="141"/>
      <c r="C19" s="142"/>
      <c r="D19" s="143"/>
      <c r="E19" s="105"/>
      <c r="F19" s="106"/>
      <c r="G19" s="106"/>
      <c r="H19" s="106"/>
      <c r="I19" s="106"/>
      <c r="J19" s="106"/>
      <c r="K19" s="107"/>
      <c r="L19" s="105"/>
      <c r="M19" s="106"/>
      <c r="N19" s="106"/>
      <c r="O19" s="106"/>
      <c r="P19" s="106"/>
      <c r="Q19" s="106"/>
      <c r="R19" s="107"/>
    </row>
    <row r="20" customFormat="false" ht="30" hidden="false" customHeight="true" outlineLevel="0" collapsed="false">
      <c r="A20" s="108" t="s">
        <v>56</v>
      </c>
      <c r="B20" s="109" t="n">
        <f aca="false">SUM('1st Sprint'!$D$14:$D$23)+SUM('2nd Sprint'!$D$14:$D$19)+SUM('3rd Sprint'!$D$14:$D$18)</f>
        <v>0</v>
      </c>
      <c r="C20" s="110" t="s">
        <v>57</v>
      </c>
      <c r="D20" s="111" t="n">
        <f aca="false">SUM($D$14:$D$19)</f>
        <v>0</v>
      </c>
      <c r="E20" s="112" t="n">
        <f aca="false">D20-SUM(E14:E19)</f>
        <v>0</v>
      </c>
      <c r="F20" s="113" t="n">
        <f aca="false">E20-SUM(F14:F19)</f>
        <v>0</v>
      </c>
      <c r="G20" s="113" t="n">
        <f aca="false">F20-SUM(G14:G19)</f>
        <v>0</v>
      </c>
      <c r="H20" s="113" t="n">
        <f aca="false">G20-SUM(H14:H19)</f>
        <v>0</v>
      </c>
      <c r="I20" s="113" t="n">
        <f aca="false">H20-SUM(I14:I19)</f>
        <v>0</v>
      </c>
      <c r="J20" s="113" t="n">
        <f aca="false">I20-SUM(J14:J19)</f>
        <v>0</v>
      </c>
      <c r="K20" s="114" t="n">
        <f aca="false">J20-SUM(K14:K19)</f>
        <v>0</v>
      </c>
      <c r="L20" s="112" t="n">
        <f aca="false">K20-SUM(L14:L19)</f>
        <v>0</v>
      </c>
      <c r="M20" s="113" t="n">
        <f aca="false">L20-SUM(M14:M19)</f>
        <v>0</v>
      </c>
      <c r="N20" s="113" t="n">
        <f aca="false">M20-SUM(N14:N19)</f>
        <v>0</v>
      </c>
      <c r="O20" s="113" t="n">
        <f aca="false">N20-SUM(O14:O19)</f>
        <v>0</v>
      </c>
      <c r="P20" s="113" t="n">
        <f aca="false">O20-SUM(P14:P19)</f>
        <v>0</v>
      </c>
      <c r="Q20" s="113" t="n">
        <f aca="false">P20-SUM(Q14:Q19)</f>
        <v>0</v>
      </c>
      <c r="R20" s="114" t="n">
        <f aca="false">Q20-SUM(R14:R19)</f>
        <v>0</v>
      </c>
    </row>
    <row r="21" customFormat="false" ht="30" hidden="false" customHeight="true" outlineLevel="0" collapsed="false">
      <c r="A21" s="115"/>
      <c r="B21" s="53"/>
      <c r="C21" s="116" t="s">
        <v>58</v>
      </c>
      <c r="D21" s="117" t="n">
        <f aca="false">SUM($D$14:$D$19)</f>
        <v>0</v>
      </c>
      <c r="E21" s="144" t="n">
        <f aca="false">D21-(D21/COUNT(E11:$K$11))</f>
        <v>0</v>
      </c>
      <c r="F21" s="145" t="n">
        <f aca="false">E21-(E21/COUNT(F11:$K$11))</f>
        <v>0</v>
      </c>
      <c r="G21" s="145" t="n">
        <f aca="false">F21-(F21/COUNT(G11:$K$11))</f>
        <v>0</v>
      </c>
      <c r="H21" s="145" t="n">
        <f aca="false">G21-(G21/COUNT(H11:$K$11))</f>
        <v>0</v>
      </c>
      <c r="I21" s="145" t="n">
        <f aca="false">H21-(H21/COUNT(I11:$K$11))</f>
        <v>0</v>
      </c>
      <c r="J21" s="145" t="n">
        <f aca="false">I21-(I21/COUNT(J11:$K$11))</f>
        <v>0</v>
      </c>
      <c r="K21" s="146" t="n">
        <f aca="false">J21-(J21/COUNT(K11:$K$11))</f>
        <v>0</v>
      </c>
      <c r="L21" s="144" t="n">
        <f aca="false">K21-(K21/COUNT($K11:L$11))</f>
        <v>0</v>
      </c>
      <c r="M21" s="145" t="n">
        <f aca="false">L21-(L21/COUNT($K11:M$11))</f>
        <v>0</v>
      </c>
      <c r="N21" s="145" t="n">
        <f aca="false">M21-(M21/COUNT($K11:N$11))</f>
        <v>0</v>
      </c>
      <c r="O21" s="145" t="n">
        <f aca="false">N21-(N21/COUNT($K11:O$11))</f>
        <v>0</v>
      </c>
      <c r="P21" s="145" t="n">
        <f aca="false">O21-(O21/COUNT($K11:P$11))</f>
        <v>0</v>
      </c>
      <c r="Q21" s="145" t="n">
        <f aca="false">P21-(P21/COUNT($K11:Q$11))</f>
        <v>0</v>
      </c>
      <c r="R21" s="146" t="n">
        <f aca="false">Q21-(Q21/COUNT($K11:R$11))</f>
        <v>0</v>
      </c>
    </row>
    <row r="22" customFormat="false" ht="15" hidden="false" customHeight="false" outlineLevel="0" collapsed="false">
      <c r="C22" s="122" t="s">
        <v>59</v>
      </c>
      <c r="D22" s="123" t="n">
        <v>0</v>
      </c>
      <c r="E22" s="124" t="n">
        <f aca="false">E20-E21</f>
        <v>0</v>
      </c>
      <c r="F22" s="124" t="n">
        <f aca="false">F20-F21</f>
        <v>0</v>
      </c>
      <c r="G22" s="124" t="n">
        <f aca="false">G20-G21</f>
        <v>0</v>
      </c>
      <c r="H22" s="124" t="n">
        <f aca="false">H20-H21</f>
        <v>0</v>
      </c>
      <c r="I22" s="124" t="n">
        <f aca="false">I20-I21</f>
        <v>0</v>
      </c>
      <c r="J22" s="124" t="n">
        <f aca="false">J20-J21</f>
        <v>0</v>
      </c>
      <c r="K22" s="124" t="n">
        <f aca="false">K20-K21</f>
        <v>0</v>
      </c>
    </row>
  </sheetData>
  <autoFilter ref="A13:K13"/>
  <mergeCells count="12">
    <mergeCell ref="A1:B1"/>
    <mergeCell ref="A2:B2"/>
    <mergeCell ref="C2:K2"/>
    <mergeCell ref="A3:B3"/>
    <mergeCell ref="C3:K3"/>
    <mergeCell ref="A4:B4"/>
    <mergeCell ref="C4:K4"/>
    <mergeCell ref="A5:B5"/>
    <mergeCell ref="C5:K5"/>
    <mergeCell ref="E10:I10"/>
    <mergeCell ref="L10:P10"/>
    <mergeCell ref="B11:C11"/>
  </mergeCells>
  <conditionalFormatting sqref="E20:K20">
    <cfRule type="expression" priority="2" aboveAverage="0" equalAverage="0" bottom="0" percent="0" rank="0" text="" dxfId="2">
      <formula>E20&gt;E21</formula>
    </cfRule>
  </conditionalFormatting>
  <conditionalFormatting sqref="E14:K19">
    <cfRule type="colorScale" priority="3">
      <colorScale>
        <cfvo type="min" val="0"/>
        <cfvo type="max" val="0"/>
        <color rgb="FFE2F0D9"/>
        <color rgb="FF548235"/>
      </colorScale>
    </cfRule>
  </conditionalFormatting>
  <conditionalFormatting sqref="L20:R20">
    <cfRule type="expression" priority="4" aboveAverage="0" equalAverage="0" bottom="0" percent="0" rank="0" text="" dxfId="3">
      <formula>L20&gt;L21</formula>
    </cfRule>
  </conditionalFormatting>
  <conditionalFormatting sqref="L14:R19">
    <cfRule type="colorScale" priority="5">
      <colorScale>
        <cfvo type="min" val="0"/>
        <cfvo type="max" val="0"/>
        <color rgb="FFE2F0D9"/>
        <color rgb="FF548235"/>
      </colorScale>
    </cfRule>
  </conditionalFormatting>
  <printOptions headings="false" gridLines="false" gridLinesSet="true" horizontalCentered="false" verticalCentered="false"/>
  <pageMargins left="0.747916666666667" right="0.747916666666667" top="0.509722222222222" bottom="0.519444444444444" header="0.511805555555555" footer="0.209722222222222"/>
  <pageSetup paperSize="1" scale="61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>&amp;L&amp;12ΠΛΗ 24_ 3η εργασία "Διαχείριση Λιστών Αγαπημένων Ταινιών"
ΗΛΕ- 2, Ομάδα 2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60000"/>
    <pageSetUpPr fitToPage="false"/>
  </sheetPr>
  <dimension ref="A1:R21"/>
  <sheetViews>
    <sheetView showFormulas="false" showGridLines="true" showRowColHeaders="true" showZeros="true" rightToLeft="false" tabSelected="true" showOutlineSymbols="true" defaultGridColor="true" view="normal" topLeftCell="A13" colorId="64" zoomScale="75" zoomScaleNormal="75" zoomScalePageLayoutView="100" workbookViewId="0">
      <selection pane="topLeft" activeCell="C6" activeCellId="0" sqref="C6"/>
    </sheetView>
  </sheetViews>
  <sheetFormatPr defaultColWidth="11.43359375" defaultRowHeight="12.75" zeroHeight="false" outlineLevelRow="0" outlineLevelCol="0"/>
  <cols>
    <col collapsed="false" customWidth="true" hidden="false" outlineLevel="0" max="1" min="1" style="147" width="12.57"/>
    <col collapsed="false" customWidth="true" hidden="false" outlineLevel="0" max="2" min="2" style="148" width="47.01"/>
    <col collapsed="false" customWidth="true" hidden="false" outlineLevel="0" max="3" min="3" style="149" width="16.42"/>
    <col collapsed="false" customWidth="true" hidden="false" outlineLevel="0" max="4" min="4" style="150" width="12.29"/>
    <col collapsed="false" customWidth="false" hidden="false" outlineLevel="0" max="11" min="5" style="150" width="11.42"/>
    <col collapsed="false" customWidth="false" hidden="false" outlineLevel="0" max="1024" min="12" style="147" width="11.42"/>
  </cols>
  <sheetData>
    <row r="1" s="2" customFormat="true" ht="21.75" hidden="false" customHeight="true" outlineLevel="0" collapsed="false">
      <c r="A1" s="4" t="s">
        <v>0</v>
      </c>
      <c r="B1" s="4"/>
    </row>
    <row r="2" s="7" customFormat="true" ht="26.25" hidden="false" customHeight="true" outlineLevel="0" collapsed="false">
      <c r="A2" s="54" t="s">
        <v>2</v>
      </c>
      <c r="B2" s="54"/>
      <c r="C2" s="32" t="n">
        <f aca="false">' Product Backlog'!C4</f>
        <v>0</v>
      </c>
      <c r="D2" s="32"/>
      <c r="E2" s="32"/>
      <c r="F2" s="32"/>
      <c r="G2" s="32"/>
      <c r="H2" s="32"/>
      <c r="I2" s="32"/>
      <c r="J2" s="32"/>
      <c r="K2" s="32"/>
    </row>
    <row r="3" s="2" customFormat="true" ht="15" hidden="false" customHeight="true" outlineLevel="0" collapsed="false">
      <c r="A3" s="55" t="s">
        <v>3</v>
      </c>
      <c r="B3" s="55"/>
      <c r="C3" s="56" t="str">
        <f aca="false">'1st Sprint'!C3:K3</f>
        <v>Ιγνάτιος Δεληγιάννης,Στέφανος Ουγιάρογλου, Μιχαήλ Σαλαμπάσης,Αντώνης Σιδηρόπουλος</v>
      </c>
      <c r="D3" s="56"/>
      <c r="E3" s="56"/>
      <c r="F3" s="56"/>
      <c r="G3" s="56"/>
      <c r="H3" s="56"/>
      <c r="I3" s="56"/>
      <c r="J3" s="56"/>
      <c r="K3" s="56"/>
    </row>
    <row r="4" s="2" customFormat="true" ht="15" hidden="false" customHeight="true" outlineLevel="0" collapsed="false">
      <c r="A4" s="33" t="s">
        <v>4</v>
      </c>
      <c r="B4" s="33"/>
      <c r="C4" s="57" t="str">
        <f aca="false">'1st Sprint'!C4:K4</f>
        <v>Κόκκινου Ξανθή</v>
      </c>
      <c r="D4" s="57"/>
      <c r="E4" s="57"/>
      <c r="F4" s="57"/>
      <c r="G4" s="57"/>
      <c r="H4" s="57"/>
      <c r="I4" s="57"/>
      <c r="J4" s="57"/>
      <c r="K4" s="57"/>
    </row>
    <row r="5" s="2" customFormat="true" ht="15" hidden="false" customHeight="true" outlineLevel="0" collapsed="false">
      <c r="A5" s="35" t="s">
        <v>6</v>
      </c>
      <c r="B5" s="35"/>
      <c r="C5" s="36" t="str">
        <f aca="false">'Scrum team - Ρόλοι'!C7:F7</f>
        <v>Ηλιάδης Αλέξιος,Κόκκινου Ξανθή,Μήσιος Δημήτριος,Ταουκτσής Βασίλης</v>
      </c>
      <c r="D5" s="36"/>
      <c r="E5" s="36"/>
      <c r="F5" s="36"/>
      <c r="G5" s="36"/>
      <c r="H5" s="36"/>
      <c r="I5" s="36"/>
      <c r="J5" s="36"/>
      <c r="K5" s="36"/>
    </row>
    <row r="6" customFormat="false" ht="15" hidden="false" customHeight="true" outlineLevel="0" collapsed="false">
      <c r="A6" s="49"/>
      <c r="B6" s="50"/>
      <c r="C6" s="51"/>
      <c r="D6" s="52"/>
      <c r="E6" s="52"/>
      <c r="F6" s="52"/>
      <c r="G6" s="52"/>
      <c r="H6" s="52"/>
      <c r="I6" s="52"/>
      <c r="J6" s="58"/>
      <c r="K6" s="58"/>
    </row>
    <row r="7" customFormat="false" ht="15" hidden="false" customHeight="false" outlineLevel="0" collapsed="false">
      <c r="A7" s="127"/>
      <c r="B7" s="60" t="s">
        <v>44</v>
      </c>
      <c r="C7" s="128"/>
      <c r="D7" s="61" t="n">
        <v>3</v>
      </c>
      <c r="E7" s="52"/>
      <c r="F7" s="52"/>
      <c r="G7" s="52"/>
      <c r="H7" s="52"/>
      <c r="I7" s="52"/>
      <c r="J7" s="58"/>
      <c r="K7" s="52"/>
    </row>
    <row r="8" customFormat="false" ht="15.75" hidden="false" customHeight="false" outlineLevel="0" collapsed="false">
      <c r="A8" s="129"/>
      <c r="B8" s="130" t="s">
        <v>45</v>
      </c>
      <c r="C8" s="131"/>
      <c r="D8" s="64" t="n">
        <f aca="false">'2nd Sprint'!R12+1</f>
        <v>44173</v>
      </c>
      <c r="E8" s="52"/>
      <c r="F8" s="52"/>
      <c r="G8" s="52"/>
      <c r="H8" s="52"/>
      <c r="I8" s="52"/>
      <c r="J8" s="58"/>
      <c r="K8" s="58"/>
    </row>
    <row r="9" customFormat="false" ht="15" hidden="false" customHeight="true" outlineLevel="0" collapsed="false">
      <c r="A9" s="49"/>
      <c r="B9" s="65"/>
      <c r="C9" s="66"/>
      <c r="D9" s="52"/>
      <c r="E9" s="52"/>
      <c r="F9" s="52"/>
      <c r="G9" s="52"/>
      <c r="H9" s="52"/>
      <c r="I9" s="52"/>
      <c r="J9" s="52"/>
      <c r="K9" s="52"/>
    </row>
    <row r="10" customFormat="false" ht="15" hidden="false" customHeight="true" outlineLevel="0" collapsed="false">
      <c r="A10" s="49"/>
      <c r="B10" s="50"/>
      <c r="C10" s="51"/>
      <c r="D10" s="52"/>
      <c r="E10" s="67" t="s">
        <v>46</v>
      </c>
      <c r="F10" s="67"/>
      <c r="G10" s="67"/>
      <c r="H10" s="67"/>
      <c r="I10" s="67"/>
      <c r="J10" s="68"/>
      <c r="K10" s="132"/>
      <c r="L10" s="67" t="s">
        <v>47</v>
      </c>
      <c r="M10" s="67"/>
      <c r="N10" s="67"/>
      <c r="O10" s="67"/>
      <c r="P10" s="67"/>
      <c r="Q10" s="68"/>
      <c r="R10" s="132"/>
    </row>
    <row r="11" customFormat="false" ht="15" hidden="false" customHeight="true" outlineLevel="0" collapsed="false">
      <c r="A11" s="49"/>
      <c r="B11" s="72" t="s">
        <v>48</v>
      </c>
      <c r="C11" s="72"/>
      <c r="D11" s="73" t="n">
        <v>0</v>
      </c>
      <c r="E11" s="133" t="n">
        <v>1</v>
      </c>
      <c r="F11" s="134" t="n">
        <v>2</v>
      </c>
      <c r="G11" s="134" t="n">
        <v>3</v>
      </c>
      <c r="H11" s="134" t="n">
        <v>4</v>
      </c>
      <c r="I11" s="134" t="n">
        <v>5</v>
      </c>
      <c r="J11" s="134" t="n">
        <v>6</v>
      </c>
      <c r="K11" s="135" t="n">
        <v>7</v>
      </c>
      <c r="L11" s="133" t="n">
        <v>1</v>
      </c>
      <c r="M11" s="134" t="n">
        <v>2</v>
      </c>
      <c r="N11" s="134" t="n">
        <v>3</v>
      </c>
      <c r="O11" s="134" t="n">
        <v>4</v>
      </c>
      <c r="P11" s="134" t="n">
        <v>5</v>
      </c>
      <c r="Q11" s="134" t="n">
        <v>6</v>
      </c>
      <c r="R11" s="135" t="n">
        <v>7</v>
      </c>
    </row>
    <row r="12" s="151" customFormat="true" ht="30" hidden="false" customHeight="true" outlineLevel="0" collapsed="false">
      <c r="A12" s="77" t="s">
        <v>49</v>
      </c>
      <c r="B12" s="78" t="s">
        <v>21</v>
      </c>
      <c r="C12" s="79" t="s">
        <v>50</v>
      </c>
      <c r="D12" s="80" t="s">
        <v>51</v>
      </c>
      <c r="E12" s="136" t="n">
        <f aca="false">D8</f>
        <v>44173</v>
      </c>
      <c r="F12" s="137" t="n">
        <f aca="false">E12+1</f>
        <v>44174</v>
      </c>
      <c r="G12" s="137" t="n">
        <f aca="false">F12+1</f>
        <v>44175</v>
      </c>
      <c r="H12" s="137" t="n">
        <f aca="false">G12+1</f>
        <v>44176</v>
      </c>
      <c r="I12" s="137" t="n">
        <f aca="false">H12+1</f>
        <v>44177</v>
      </c>
      <c r="J12" s="137" t="n">
        <f aca="false">I12+1</f>
        <v>44178</v>
      </c>
      <c r="K12" s="138" t="n">
        <f aca="false">J12+1</f>
        <v>44179</v>
      </c>
      <c r="L12" s="138" t="n">
        <f aca="false">K12+1</f>
        <v>44180</v>
      </c>
      <c r="M12" s="138" t="n">
        <f aca="false">L12+1</f>
        <v>44181</v>
      </c>
      <c r="N12" s="138" t="n">
        <f aca="false">M12+1</f>
        <v>44182</v>
      </c>
      <c r="O12" s="138" t="n">
        <f aca="false">N12+1</f>
        <v>44183</v>
      </c>
      <c r="P12" s="138" t="n">
        <f aca="false">O12+1</f>
        <v>44184</v>
      </c>
      <c r="Q12" s="138" t="n">
        <f aca="false">P12+1</f>
        <v>44185</v>
      </c>
      <c r="R12" s="138" t="n">
        <f aca="false">Q12+1</f>
        <v>44186</v>
      </c>
    </row>
    <row r="13" s="151" customFormat="true" ht="9" hidden="false" customHeight="true" outlineLevel="0" collapsed="false">
      <c r="A13" s="85"/>
      <c r="B13" s="86"/>
      <c r="C13" s="87"/>
      <c r="D13" s="88"/>
      <c r="E13" s="89"/>
      <c r="F13" s="90"/>
      <c r="G13" s="90"/>
      <c r="H13" s="90"/>
      <c r="I13" s="90"/>
      <c r="J13" s="90"/>
      <c r="K13" s="91"/>
      <c r="L13" s="89"/>
      <c r="M13" s="90"/>
      <c r="N13" s="90"/>
      <c r="O13" s="90"/>
      <c r="P13" s="90"/>
      <c r="Q13" s="90"/>
      <c r="R13" s="91"/>
    </row>
    <row r="14" s="152" customFormat="true" ht="36" hidden="false" customHeight="true" outlineLevel="0" collapsed="false">
      <c r="A14" s="139" t="n">
        <v>1</v>
      </c>
      <c r="B14" s="102" t="s">
        <v>60</v>
      </c>
      <c r="C14" s="103"/>
      <c r="D14" s="104"/>
      <c r="E14" s="98"/>
      <c r="F14" s="99"/>
      <c r="G14" s="99"/>
      <c r="H14" s="99"/>
      <c r="I14" s="99"/>
      <c r="J14" s="99"/>
      <c r="K14" s="100"/>
      <c r="L14" s="98"/>
      <c r="M14" s="99"/>
      <c r="N14" s="99"/>
      <c r="O14" s="99"/>
      <c r="P14" s="99"/>
      <c r="Q14" s="99"/>
      <c r="R14" s="100"/>
    </row>
    <row r="15" s="152" customFormat="true" ht="36" hidden="false" customHeight="true" outlineLevel="0" collapsed="false">
      <c r="A15" s="139" t="n">
        <v>2</v>
      </c>
      <c r="B15" s="102" t="s">
        <v>61</v>
      </c>
      <c r="C15" s="103"/>
      <c r="D15" s="104"/>
      <c r="E15" s="105"/>
      <c r="F15" s="106"/>
      <c r="G15" s="106"/>
      <c r="H15" s="106"/>
      <c r="I15" s="106"/>
      <c r="J15" s="106"/>
      <c r="K15" s="107"/>
      <c r="L15" s="105"/>
      <c r="M15" s="106"/>
      <c r="N15" s="106"/>
      <c r="O15" s="106"/>
      <c r="P15" s="106"/>
      <c r="Q15" s="106"/>
      <c r="R15" s="107"/>
    </row>
    <row r="16" s="152" customFormat="true" ht="36" hidden="false" customHeight="true" outlineLevel="0" collapsed="false">
      <c r="A16" s="139" t="n">
        <v>3</v>
      </c>
      <c r="B16" s="102" t="s">
        <v>62</v>
      </c>
      <c r="C16" s="103"/>
      <c r="D16" s="104"/>
      <c r="E16" s="105"/>
      <c r="F16" s="106"/>
      <c r="G16" s="106"/>
      <c r="H16" s="106"/>
      <c r="I16" s="106"/>
      <c r="J16" s="106"/>
      <c r="K16" s="107"/>
      <c r="L16" s="105"/>
      <c r="M16" s="106"/>
      <c r="N16" s="106"/>
      <c r="O16" s="106"/>
      <c r="P16" s="106"/>
      <c r="Q16" s="106"/>
      <c r="R16" s="107"/>
    </row>
    <row r="17" s="152" customFormat="true" ht="36" hidden="false" customHeight="true" outlineLevel="0" collapsed="false">
      <c r="A17" s="139" t="n">
        <v>4</v>
      </c>
      <c r="B17" s="102" t="s">
        <v>63</v>
      </c>
      <c r="C17" s="103"/>
      <c r="D17" s="104"/>
      <c r="E17" s="105"/>
      <c r="F17" s="106"/>
      <c r="G17" s="106"/>
      <c r="H17" s="106"/>
      <c r="I17" s="106"/>
      <c r="J17" s="106"/>
      <c r="K17" s="107"/>
      <c r="L17" s="105"/>
      <c r="M17" s="106"/>
      <c r="N17" s="106"/>
      <c r="O17" s="106"/>
      <c r="P17" s="106"/>
      <c r="Q17" s="106"/>
      <c r="R17" s="107"/>
    </row>
    <row r="18" s="152" customFormat="true" ht="36" hidden="false" customHeight="true" outlineLevel="0" collapsed="false">
      <c r="A18" s="153" t="n">
        <v>5</v>
      </c>
      <c r="B18" s="141" t="s">
        <v>64</v>
      </c>
      <c r="C18" s="142"/>
      <c r="D18" s="143"/>
      <c r="E18" s="105"/>
      <c r="F18" s="106"/>
      <c r="G18" s="106"/>
      <c r="H18" s="106"/>
      <c r="I18" s="106"/>
      <c r="J18" s="106"/>
      <c r="K18" s="107"/>
      <c r="L18" s="105"/>
      <c r="M18" s="106"/>
      <c r="N18" s="106"/>
      <c r="O18" s="106"/>
      <c r="P18" s="106"/>
      <c r="Q18" s="106"/>
      <c r="R18" s="107"/>
    </row>
    <row r="19" customFormat="false" ht="30.75" hidden="false" customHeight="false" outlineLevel="0" collapsed="false">
      <c r="A19" s="108" t="s">
        <v>56</v>
      </c>
      <c r="B19" s="109" t="n">
        <f aca="false">SUM('1st Sprint'!$D$14:$D$23)+SUM('2nd Sprint'!$D$14:$D$19)+SUM('3rd Sprint'!$D$14:$D$18)</f>
        <v>0</v>
      </c>
      <c r="C19" s="110" t="s">
        <v>57</v>
      </c>
      <c r="D19" s="111" t="n">
        <f aca="false">SUM($D$14:$D$18)</f>
        <v>0</v>
      </c>
      <c r="E19" s="112" t="n">
        <f aca="false">D19-SUM(E14:E18)</f>
        <v>0</v>
      </c>
      <c r="F19" s="113" t="n">
        <f aca="false">E19-SUM(F14:F18)</f>
        <v>0</v>
      </c>
      <c r="G19" s="113" t="n">
        <f aca="false">F19-SUM(G14:G18)</f>
        <v>0</v>
      </c>
      <c r="H19" s="113" t="n">
        <f aca="false">G19-SUM(H14:H18)</f>
        <v>0</v>
      </c>
      <c r="I19" s="113" t="n">
        <f aca="false">H19-SUM(I14:I18)</f>
        <v>0</v>
      </c>
      <c r="J19" s="113" t="n">
        <f aca="false">I19-SUM(J14:J18)</f>
        <v>0</v>
      </c>
      <c r="K19" s="114" t="n">
        <f aca="false">J19-SUM(K14:K18)</f>
        <v>0</v>
      </c>
      <c r="L19" s="112" t="n">
        <f aca="false">K19-SUM(L14:L18)</f>
        <v>0</v>
      </c>
      <c r="M19" s="113" t="n">
        <f aca="false">L19-SUM(M14:M18)</f>
        <v>0</v>
      </c>
      <c r="N19" s="113" t="n">
        <f aca="false">M19-SUM(N14:N18)</f>
        <v>0</v>
      </c>
      <c r="O19" s="113" t="n">
        <f aca="false">N19-SUM(O14:O18)</f>
        <v>0</v>
      </c>
      <c r="P19" s="113" t="n">
        <f aca="false">O19-SUM(P14:P18)</f>
        <v>0</v>
      </c>
      <c r="Q19" s="113" t="n">
        <f aca="false">P19-SUM(Q14:Q18)</f>
        <v>0</v>
      </c>
      <c r="R19" s="114" t="n">
        <f aca="false">Q19-SUM(R14:R18)</f>
        <v>0</v>
      </c>
    </row>
    <row r="20" customFormat="false" ht="30.75" hidden="false" customHeight="false" outlineLevel="0" collapsed="false">
      <c r="A20" s="115"/>
      <c r="B20" s="53"/>
      <c r="C20" s="116" t="s">
        <v>58</v>
      </c>
      <c r="D20" s="117" t="n">
        <f aca="false">SUM($D$14:$D$18)</f>
        <v>0</v>
      </c>
      <c r="E20" s="144" t="n">
        <f aca="false">D20-(D20/COUNT(E11:$K$11))</f>
        <v>0</v>
      </c>
      <c r="F20" s="145" t="n">
        <f aca="false">E20-(E20/COUNT(F11:$K$11))</f>
        <v>0</v>
      </c>
      <c r="G20" s="145" t="n">
        <f aca="false">F20-(F20/COUNT(G11:$K$11))</f>
        <v>0</v>
      </c>
      <c r="H20" s="145" t="n">
        <f aca="false">G20-(G20/COUNT(H11:$K$11))</f>
        <v>0</v>
      </c>
      <c r="I20" s="145" t="n">
        <f aca="false">H20-(H20/COUNT(I11:$K$11))</f>
        <v>0</v>
      </c>
      <c r="J20" s="145" t="n">
        <f aca="false">I20-(I20/COUNT(J11:$K$11))</f>
        <v>0</v>
      </c>
      <c r="K20" s="146" t="n">
        <f aca="false">J20-(J20/COUNT(K11:$K$11))</f>
        <v>0</v>
      </c>
      <c r="L20" s="144" t="n">
        <f aca="false">K20-(K20/COUNT($K11:L$11))</f>
        <v>0</v>
      </c>
      <c r="M20" s="145" t="n">
        <f aca="false">L20-(L20/COUNT($K11:M$11))</f>
        <v>0</v>
      </c>
      <c r="N20" s="145" t="n">
        <f aca="false">M20-(M20/COUNT($K11:N$11))</f>
        <v>0</v>
      </c>
      <c r="O20" s="145" t="n">
        <f aca="false">N20-(N20/COUNT($K11:O$11))</f>
        <v>0</v>
      </c>
      <c r="P20" s="145" t="n">
        <f aca="false">O20-(O20/COUNT($K11:P$11))</f>
        <v>0</v>
      </c>
      <c r="Q20" s="145" t="n">
        <f aca="false">P20-(P20/COUNT($K11:Q$11))</f>
        <v>0</v>
      </c>
      <c r="R20" s="146" t="n">
        <f aca="false">Q20-(Q20/COUNT($K11:R$11))</f>
        <v>0</v>
      </c>
    </row>
    <row r="21" customFormat="false" ht="15" hidden="false" customHeight="false" outlineLevel="0" collapsed="false">
      <c r="C21" s="122" t="s">
        <v>59</v>
      </c>
      <c r="D21" s="123" t="n">
        <f aca="false">D19-D20</f>
        <v>0</v>
      </c>
      <c r="E21" s="124" t="n">
        <f aca="false">E19-E20</f>
        <v>0</v>
      </c>
      <c r="F21" s="124" t="n">
        <f aca="false">F19-F20</f>
        <v>0</v>
      </c>
      <c r="G21" s="124" t="n">
        <f aca="false">G19-G20</f>
        <v>0</v>
      </c>
      <c r="H21" s="124" t="n">
        <f aca="false">H19-H20</f>
        <v>0</v>
      </c>
      <c r="I21" s="124" t="n">
        <f aca="false">I19-I20</f>
        <v>0</v>
      </c>
      <c r="J21" s="124" t="n">
        <f aca="false">J19-J20</f>
        <v>0</v>
      </c>
      <c r="K21" s="124" t="n">
        <f aca="false">K19-K20</f>
        <v>0</v>
      </c>
    </row>
  </sheetData>
  <autoFilter ref="A13:K13"/>
  <mergeCells count="12">
    <mergeCell ref="A1:B1"/>
    <mergeCell ref="A2:B2"/>
    <mergeCell ref="C2:K2"/>
    <mergeCell ref="A3:B3"/>
    <mergeCell ref="C3:K3"/>
    <mergeCell ref="A4:B4"/>
    <mergeCell ref="C4:K4"/>
    <mergeCell ref="A5:B5"/>
    <mergeCell ref="C5:K5"/>
    <mergeCell ref="E10:I10"/>
    <mergeCell ref="L10:P10"/>
    <mergeCell ref="B11:C11"/>
  </mergeCells>
  <conditionalFormatting sqref="E19:K19">
    <cfRule type="expression" priority="2" aboveAverage="0" equalAverage="0" bottom="0" percent="0" rank="0" text="" dxfId="4">
      <formula>E19&gt;E20</formula>
    </cfRule>
  </conditionalFormatting>
  <conditionalFormatting sqref="E19:K19">
    <cfRule type="expression" priority="3" aboveAverage="0" equalAverage="0" bottom="0" percent="0" rank="0" text="" dxfId="5">
      <formula>E19&gt;E20</formula>
    </cfRule>
  </conditionalFormatting>
  <conditionalFormatting sqref="E14:K18">
    <cfRule type="colorScale" priority="4">
      <colorScale>
        <cfvo type="min" val="0"/>
        <cfvo type="max" val="0"/>
        <color rgb="FFE2F0D9"/>
        <color rgb="FF548235"/>
      </colorScale>
    </cfRule>
  </conditionalFormatting>
  <conditionalFormatting sqref="E14:K14">
    <cfRule type="colorScale" priority="5">
      <colorScale>
        <cfvo type="min" val="0"/>
        <cfvo type="max" val="0"/>
        <color rgb="FFE2F0D9"/>
        <color rgb="FF548235"/>
      </colorScale>
    </cfRule>
  </conditionalFormatting>
  <conditionalFormatting sqref="E14:K18">
    <cfRule type="colorScale" priority="6">
      <colorScale>
        <cfvo type="min" val="0"/>
        <cfvo type="max" val="0"/>
        <color rgb="FFE2F0D9"/>
        <color rgb="FF548235"/>
      </colorScale>
    </cfRule>
  </conditionalFormatting>
  <conditionalFormatting sqref="L19:R19">
    <cfRule type="expression" priority="7" aboveAverage="0" equalAverage="0" bottom="0" percent="0" rank="0" text="" dxfId="6">
      <formula>L19&gt;L20</formula>
    </cfRule>
  </conditionalFormatting>
  <conditionalFormatting sqref="L19:R19">
    <cfRule type="expression" priority="8" aboveAverage="0" equalAverage="0" bottom="0" percent="0" rank="0" text="" dxfId="7">
      <formula>L19&gt;L20</formula>
    </cfRule>
  </conditionalFormatting>
  <conditionalFormatting sqref="L14:R18">
    <cfRule type="colorScale" priority="9">
      <colorScale>
        <cfvo type="min" val="0"/>
        <cfvo type="max" val="0"/>
        <color rgb="FFE2F0D9"/>
        <color rgb="FF548235"/>
      </colorScale>
    </cfRule>
  </conditionalFormatting>
  <conditionalFormatting sqref="L14:R14">
    <cfRule type="colorScale" priority="10">
      <colorScale>
        <cfvo type="min" val="0"/>
        <cfvo type="max" val="0"/>
        <color rgb="FFE2F0D9"/>
        <color rgb="FF548235"/>
      </colorScale>
    </cfRule>
  </conditionalFormatting>
  <conditionalFormatting sqref="L14:R18">
    <cfRule type="colorScale" priority="11">
      <colorScale>
        <cfvo type="min" val="0"/>
        <cfvo type="max" val="0"/>
        <color rgb="FFE2F0D9"/>
        <color rgb="FF548235"/>
      </colorScale>
    </cfRule>
  </conditionalFormatting>
  <printOptions headings="false" gridLines="false" gridLinesSet="true" horizontalCentered="false" verticalCentered="false"/>
  <pageMargins left="0.747916666666667" right="0.747916666666667" top="0.708333333333333" bottom="0.708333333333333" header="0.511805555555555" footer="0.354166666666667"/>
  <pageSetup paperSize="1" scale="62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>&amp;L&amp;12ΠΛΗ 24_ 3η εργασία "Διαχείριση Λιστών Αγαπημένων Ταινιών"
ΗΛΕ- 2, Ομάδα 2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LibreOffice/7.0.3.1$Linux_X86_64 LibreOffice_project/d7547858d014d4cf69878db179d326fc3483e082</Application>
  <Company>VILLE DE LUXEMBOURG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2009-04-30T08:53:36Z</dcterms:created>
  <dc:creator>Olivier Gérardin</dc:creator>
  <dc:description/>
  <dc:language>el-GR</dc:language>
  <cp:lastModifiedBy/>
  <cp:lastPrinted>2019-02-18T19:47:49Z</cp:lastPrinted>
  <dcterms:modified xsi:type="dcterms:W3CDTF">2020-11-22T18:13:26Z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VILLE DE LUXEMBOURG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