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2"/>
  </bookViews>
  <sheets>
    <sheet name="Scrum team - Ρόλοι" sheetId="1" r:id="rId1"/>
    <sheet name=" Product Backlog" sheetId="2" r:id="rId2"/>
    <sheet name="1st Sprint" sheetId="3" r:id="rId3"/>
    <sheet name="Sheet1" sheetId="4" state="hidden" r:id="rId4"/>
    <sheet name="2nd Sprint" sheetId="5" state="hidden" r:id="rId5"/>
    <sheet name="3rd Sprint" sheetId="6" state="hidden" r:id="rId6"/>
  </sheets>
  <definedNames>
    <definedName name="_xlnm._FilterDatabase" localSheetId="1" hidden="1">' Product Backlog'!$A$10:$C$10</definedName>
    <definedName name="_xlnm._FilterDatabase" localSheetId="2" hidden="1">'1st Sprint'!$A$13:$R$13</definedName>
    <definedName name="_xlnm._FilterDatabase" localSheetId="4" hidden="1">'2nd Sprint'!$A$13:$K$13</definedName>
    <definedName name="_xlnm._FilterDatabase" localSheetId="5" hidden="1">'3rd Sprint'!$A$13:$K$13</definedName>
    <definedName name="Z_5B53AEE6_6D29_4F77_8B8E_21430AC969FD_.wvu.FilterData" localSheetId="1">' Product Backlog'!$A$9:$C$9</definedName>
    <definedName name="Z_5B53AEE6_6D29_4F77_8B8E_21430AC969FD_.wvu.FilterData" localSheetId="2">'1st Sprint'!$A$12:$D$12</definedName>
    <definedName name="Z_5B53AEE6_6D29_4F77_8B8E_21430AC969FD_.wvu.FilterData" localSheetId="4">'2nd Sprint'!$A$12:$D$12</definedName>
    <definedName name="Z_5B53AEE6_6D29_4F77_8B8E_21430AC969FD_.wvu.FilterData" localSheetId="5">'3rd Sprint'!$A$12:$D$12</definedName>
    <definedName name="Z_5B53AEE6_6D29_4F77_8B8E_21430AC969FD_.wvu.FilterData" localSheetId="0">'Scrum team - Ρόλοι'!#REF!</definedName>
    <definedName name="Z_988818D5_2AEF_4A9A_A55E_18240173EC63_.wvu.FilterData" localSheetId="1">' Product Backlog'!$A$9:$C$9</definedName>
    <definedName name="Z_988818D5_2AEF_4A9A_A55E_18240173EC63_.wvu.FilterData" localSheetId="2">'1st Sprint'!$A$12:$D$12</definedName>
    <definedName name="Z_988818D5_2AEF_4A9A_A55E_18240173EC63_.wvu.FilterData" localSheetId="4">'2nd Sprint'!$A$12:$D$12</definedName>
    <definedName name="Z_988818D5_2AEF_4A9A_A55E_18240173EC63_.wvu.FilterData" localSheetId="5">'3rd Sprint'!$A$12:$D$12</definedName>
    <definedName name="Z_988818D5_2AEF_4A9A_A55E_18240173EC63_.wvu.FilterData" localSheetId="0">'Scrum team - Ρόλοι'!#REF!</definedName>
    <definedName name="Z_AF9CDD9E_3CB3_EE48_8887_F1090B6AE042_.wvu.FilterData" localSheetId="1">' Product Backlog'!$A$9:$C$9</definedName>
    <definedName name="Z_AF9CDD9E_3CB3_EE48_8887_F1090B6AE042_.wvu.FilterData" localSheetId="2">'1st Sprint'!$A$12:$D$12</definedName>
    <definedName name="Z_AF9CDD9E_3CB3_EE48_8887_F1090B6AE042_.wvu.FilterData" localSheetId="4">'2nd Sprint'!$A$12:$D$12</definedName>
    <definedName name="Z_AF9CDD9E_3CB3_EE48_8887_F1090B6AE042_.wvu.FilterData" localSheetId="5">'3rd Sprint'!$A$12:$D$12</definedName>
    <definedName name="Z_AF9CDD9E_3CB3_EE48_8887_F1090B6AE042_.wvu.FilterData" localSheetId="0">'Scrum team - Ρόλοι'!#REF!</definedName>
  </definedNames>
  <calcPr calcId="145621" iterateDelta="1E-4"/>
  <fileRecoveryPr repairLoad="1"/>
</workbook>
</file>

<file path=xl/calcChain.xml><?xml version="1.0" encoding="utf-8"?>
<calcChain xmlns="http://schemas.openxmlformats.org/spreadsheetml/2006/main">
  <c r="D20" i="3" l="1"/>
  <c r="E20" i="6" l="1"/>
  <c r="F20" i="6" s="1"/>
  <c r="G20" i="6" s="1"/>
  <c r="H20" i="6" s="1"/>
  <c r="I20" i="6" s="1"/>
  <c r="J20" i="6" s="1"/>
  <c r="K20" i="6" s="1"/>
  <c r="L20" i="6" s="1"/>
  <c r="M20" i="6" s="1"/>
  <c r="N20" i="6" s="1"/>
  <c r="O20" i="6" s="1"/>
  <c r="P20" i="6" s="1"/>
  <c r="Q20" i="6" s="1"/>
  <c r="R20" i="6" s="1"/>
  <c r="D20" i="6"/>
  <c r="D19" i="6"/>
  <c r="B19" i="6"/>
  <c r="C5" i="6"/>
  <c r="C5" i="5" s="1"/>
  <c r="C4" i="6"/>
  <c r="C3" i="6"/>
  <c r="C2" i="6"/>
  <c r="D20" i="5"/>
  <c r="E20" i="5" s="1"/>
  <c r="B20" i="5"/>
  <c r="C4" i="5"/>
  <c r="C2" i="5"/>
  <c r="E20" i="3"/>
  <c r="B20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D8" i="5" s="1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D8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C5" i="3"/>
  <c r="C7" i="2"/>
  <c r="C5" i="2"/>
  <c r="C5" i="1" s="1"/>
  <c r="F20" i="3" l="1"/>
  <c r="G20" i="3" s="1"/>
  <c r="H20" i="3" s="1"/>
  <c r="C3" i="5"/>
  <c r="F20" i="5"/>
  <c r="E19" i="6"/>
  <c r="D21" i="6"/>
  <c r="E21" i="6" l="1"/>
  <c r="F19" i="6"/>
  <c r="I20" i="3"/>
  <c r="G20" i="5"/>
  <c r="J20" i="3" l="1"/>
  <c r="H20" i="5"/>
  <c r="G19" i="6"/>
  <c r="F21" i="6"/>
  <c r="I20" i="5" l="1"/>
  <c r="K20" i="3"/>
  <c r="G21" i="6"/>
  <c r="H19" i="6"/>
  <c r="L20" i="3" l="1"/>
  <c r="I19" i="6"/>
  <c r="H21" i="6"/>
  <c r="J20" i="5"/>
  <c r="K20" i="5" l="1"/>
  <c r="M20" i="3"/>
  <c r="I21" i="6"/>
  <c r="J19" i="6"/>
  <c r="N20" i="3" l="1"/>
  <c r="K19" i="6"/>
  <c r="J21" i="6"/>
  <c r="L20" i="5"/>
  <c r="M20" i="5" s="1"/>
  <c r="N20" i="5" s="1"/>
  <c r="O20" i="5" s="1"/>
  <c r="P20" i="5" s="1"/>
  <c r="Q20" i="5" s="1"/>
  <c r="R20" i="5" s="1"/>
  <c r="O20" i="3" l="1"/>
  <c r="K21" i="6"/>
  <c r="L19" i="6"/>
  <c r="M19" i="6" s="1"/>
  <c r="N19" i="6" s="1"/>
  <c r="O19" i="6" s="1"/>
  <c r="P19" i="6" s="1"/>
  <c r="Q19" i="6" s="1"/>
  <c r="R19" i="6" s="1"/>
  <c r="P20" i="3" l="1"/>
  <c r="Q20" i="3" s="1"/>
  <c r="R20" i="3" s="1"/>
</calcChain>
</file>

<file path=xl/sharedStrings.xml><?xml version="1.0" encoding="utf-8"?>
<sst xmlns="http://schemas.openxmlformats.org/spreadsheetml/2006/main" count="131" uniqueCount="74">
  <si>
    <t>Product Backlog</t>
  </si>
  <si>
    <t>Scrum Team - Ρόλοι</t>
  </si>
  <si>
    <t>Project</t>
  </si>
  <si>
    <t>Product Owner</t>
  </si>
  <si>
    <t>Scrum Master</t>
  </si>
  <si>
    <t>Κόκκινου Ξανθή</t>
  </si>
  <si>
    <t>Scrum Team</t>
  </si>
  <si>
    <t>Ηλιάδης Αλέξιος,Κόκκινου Ξανθή,Μήσιος Δημήτριος,Ταουκτσής Βασίλης</t>
  </si>
  <si>
    <t>Υπεύθυνοι</t>
  </si>
  <si>
    <t>Assistants</t>
  </si>
  <si>
    <t>Testers</t>
  </si>
  <si>
    <t>Project Manager</t>
  </si>
  <si>
    <t>Front End</t>
  </si>
  <si>
    <t>Μήσιος Δημήτριος</t>
  </si>
  <si>
    <t>Back End</t>
  </si>
  <si>
    <t>Ταουκτσής Βασίλης</t>
  </si>
  <si>
    <t>Database Αdministrator</t>
  </si>
  <si>
    <t>Ηλιάδης Αλέξιος</t>
  </si>
  <si>
    <t>Documentation</t>
  </si>
  <si>
    <t>Story_ID</t>
  </si>
  <si>
    <t>Title</t>
  </si>
  <si>
    <t>Description</t>
  </si>
  <si>
    <t>Σχεδίαση απαιτήσεων συστήματος(System)</t>
  </si>
  <si>
    <t>Layout συστήματος</t>
  </si>
  <si>
    <t>Το σύστημα θα προσφέρει ενα ολοκληρωμένο layout ώστε να μπορουν οι οντότητες να κάνουν πλοήγηση σε αυτό</t>
  </si>
  <si>
    <t>Δημιουργία Βάσης Δεδομένων</t>
  </si>
  <si>
    <t>Το σύστημα θα προσφέρει μια ολοκληρωμένη βάση δεδομένων για όλες τις οντότητες του</t>
  </si>
  <si>
    <t>Λειτουργικό Testing</t>
  </si>
  <si>
    <t>Σχεδίαση απαιτήσεων χρήστη (User)</t>
  </si>
  <si>
    <t>Έγγραφη(Register)</t>
  </si>
  <si>
    <t>Σύνδεση(Login)</t>
  </si>
  <si>
    <t>Ιγνάτιος Δεληγιάννης,Στέφανος Ουγιάρογλου, Μιχαήλ Σαλαμπάσης,Αντώνης Σιδηρόπουλος</t>
  </si>
  <si>
    <t>Sprint #</t>
  </si>
  <si>
    <t>Start date</t>
  </si>
  <si>
    <t>week 1</t>
  </si>
  <si>
    <t>week 2</t>
  </si>
  <si>
    <t>Estimated Required Effort</t>
  </si>
  <si>
    <t>Task_ID</t>
  </si>
  <si>
    <t>days</t>
  </si>
  <si>
    <t>hours</t>
  </si>
  <si>
    <t>Συλλογή πληροφοριών και ανάλυση απαιτήσεων</t>
  </si>
  <si>
    <t>Σχεδίαση συστήματος και καθορισμός εργαλείων</t>
  </si>
  <si>
    <t>Αποσφαλμάτωση κώδικα</t>
  </si>
  <si>
    <t>Total units</t>
  </si>
  <si>
    <t>Remaining units (actual)</t>
  </si>
  <si>
    <t>Remaining units (ideal)</t>
  </si>
  <si>
    <t>Velocity_gap</t>
  </si>
  <si>
    <t>Υλοποίηση……</t>
  </si>
  <si>
    <t>Έλεγχος - Eπαλήθευση λειτουργικών απαιτήσεων</t>
  </si>
  <si>
    <t>Τελική αποσφαλμάτωση κώδικα</t>
  </si>
  <si>
    <t>Ομαδοποίηση project - Τελικός έλεγχος εφαρμογής</t>
  </si>
  <si>
    <t>Δημιουργία Εγχειριδίου Χρήσης - Συνοδευτικό Υλικό</t>
  </si>
  <si>
    <t>Το σύστημα θα προσφέρει την δυνατότητα εύρεσης καλλιτεχνικού event σe κάποια πόλη(Θα προτείνεται η Θεσσαλονίκη και θα υπάρχει δυνατότητα επιλόγής άλλης πόλης)</t>
  </si>
  <si>
    <t xml:space="preserve">Προβολή  Καλλιτεχνικών event </t>
  </si>
  <si>
    <t>Αποθήκευση ενδιαφέροντος για Συναυλία(Favorite)</t>
  </si>
  <si>
    <t>Όλοι</t>
  </si>
  <si>
    <t>Το σύστημα θα προσφέρει την δυνατότητα στους εγγεγραμένους χρήστες να αποθηκεύουν το ενδιαφέρον τους για ένα μουσικό  event</t>
  </si>
  <si>
    <t>musiCity</t>
  </si>
  <si>
    <t>WP1</t>
  </si>
  <si>
    <t>WP2</t>
  </si>
  <si>
    <t>WP3</t>
  </si>
  <si>
    <t>WP4</t>
  </si>
  <si>
    <t>WP5</t>
  </si>
  <si>
    <t>WP6</t>
  </si>
  <si>
    <t>WP7</t>
  </si>
  <si>
    <t>Το σύστημα θα προσφέρει την δυνατότητα στους χρήστες να κάνουν σύνδεση με τον λογαριασμό τους. Ο χρήστης έχει τη δυνατότητα να συνδεθεί στην εφαρμογή συμπληρώνοντας το username και το password του στα κατάλληλα πεδία και κάνοντας κλικ στο κουμπί Login. Η σύνδεση θα πραγματοποιείται εφόσον έχει προηγηθεί εγγραφή του συγκεκριμένου χρήστη στο σύστημα</t>
  </si>
  <si>
    <t>WP8</t>
  </si>
  <si>
    <t>Λειτουργία επανέκδοσης κωδικού</t>
  </si>
  <si>
    <t>Κάθε λειτουργία του συστήματος θα ελεγχθεί δίνοντας την κατάλληλη είσοδο. Θα ελέγχεται το αποτέλεσμα και θα συγκρίνεται με το αναμένομενο αποτέλεσμα.</t>
  </si>
  <si>
    <t>Ο χρήστης θα έχει τη δυνατότητα να επανέκδοσης κωδικού σε περίπτωση που το ξεχάσει.</t>
  </si>
  <si>
    <t>Το σύστημα θα προσφέρει την δυνατότητα στους χρήστες να κανουν εγγραφή συμπληρώνοντας τα στοιχεία τους.</t>
  </si>
  <si>
    <t>W1.1-Σχεδίαση αρχικής σελίδας</t>
  </si>
  <si>
    <t>W2.1-Σχεδίαση της βάσης δεδομένων</t>
  </si>
  <si>
    <t>W3.1-Πραγματοποίηση κλήσεων προς το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</si>
</sst>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d\ dd/mm"/>
    <numFmt numFmtId="165" formatCode="_-* #,##0\ _€_-;\-* #,##0\ _€_-;_-* &quot;- &quot;_€_-;_-@_-"/>
    <numFmt numFmtId="166" formatCode="#,##0_ ;\-#,##0\ "/>
    <numFmt numFmtId="167" formatCode="_-* #,##0.0\ _€_-;\-* #,##0.0\ _€_-;_-* \-?\ _€_-;_-@_-"/>
    <numFmt numFmtId="168" formatCode="0.0"/>
  </numFmts>
  <fonts count="29" x14ac:knownFonts="1">
    <font>
      <sz val="10"/>
      <name val="Arial"/>
      <charset val="1"/>
    </font>
    <font>
      <sz val="11"/>
      <color rgb="FF000000"/>
      <name val="Calibri"/>
      <family val="2"/>
      <charset val="161"/>
    </font>
    <font>
      <sz val="11"/>
      <name val="Calibri"/>
      <family val="2"/>
      <charset val="1"/>
    </font>
    <font>
      <b/>
      <sz val="12"/>
      <color rgb="FFFFFFFF"/>
      <name val="Calibri"/>
      <family val="2"/>
      <charset val="161"/>
    </font>
    <font>
      <b/>
      <sz val="14"/>
      <name val="Calibri"/>
      <family val="2"/>
      <charset val="161"/>
    </font>
    <font>
      <b/>
      <i/>
      <sz val="12"/>
      <color rgb="FFFFFFFF"/>
      <name val="Calibri"/>
      <family val="2"/>
      <charset val="161"/>
    </font>
    <font>
      <b/>
      <i/>
      <sz val="12"/>
      <name val="Calibri"/>
      <family val="2"/>
      <charset val="161"/>
    </font>
    <font>
      <i/>
      <sz val="12"/>
      <name val="Calibri"/>
      <family val="2"/>
      <charset val="161"/>
    </font>
    <font>
      <b/>
      <sz val="11"/>
      <color rgb="FFFFFFFF"/>
      <name val="Calibri"/>
      <family val="2"/>
      <charset val="1"/>
    </font>
    <font>
      <sz val="11"/>
      <name val="Calibri"/>
      <family val="2"/>
      <charset val="161"/>
    </font>
    <font>
      <b/>
      <sz val="12"/>
      <color rgb="FF000000"/>
      <name val="Arial"/>
      <family val="2"/>
      <charset val="1"/>
    </font>
    <font>
      <b/>
      <sz val="12"/>
      <color rgb="FF000000"/>
      <name val="Arial"/>
      <family val="2"/>
      <charset val="161"/>
    </font>
    <font>
      <sz val="12"/>
      <name val="Calibri"/>
      <family val="2"/>
      <charset val="161"/>
    </font>
    <font>
      <i/>
      <sz val="11"/>
      <name val="Calibri"/>
      <family val="2"/>
      <charset val="1"/>
    </font>
    <font>
      <sz val="10"/>
      <name val="Arial"/>
      <family val="2"/>
      <charset val="161"/>
    </font>
    <font>
      <sz val="12"/>
      <name val="Calibri"/>
      <family val="2"/>
      <charset val="1"/>
    </font>
    <font>
      <b/>
      <sz val="11"/>
      <color rgb="FFFFFFFF"/>
      <name val="Calibri"/>
      <family val="2"/>
      <charset val="161"/>
    </font>
    <font>
      <b/>
      <i/>
      <sz val="11"/>
      <name val="Calibri"/>
      <family val="2"/>
      <charset val="1"/>
    </font>
    <font>
      <b/>
      <sz val="12"/>
      <name val="Calibri"/>
      <family val="2"/>
      <charset val="161"/>
    </font>
    <font>
      <b/>
      <sz val="10"/>
      <color rgb="FF000000"/>
      <name val="Arial"/>
      <family val="2"/>
      <charset val="1"/>
    </font>
    <font>
      <sz val="11"/>
      <color rgb="FFFFFFFF"/>
      <name val="Calibri"/>
      <family val="2"/>
      <charset val="161"/>
    </font>
    <font>
      <b/>
      <sz val="11"/>
      <name val="Calibri"/>
      <family val="2"/>
      <charset val="161"/>
    </font>
    <font>
      <sz val="11"/>
      <color rgb="FF002060"/>
      <name val="Calibri"/>
      <family val="2"/>
      <charset val="161"/>
    </font>
    <font>
      <b/>
      <i/>
      <sz val="11"/>
      <color rgb="FFFFFFFF"/>
      <name val="Calibri"/>
      <family val="2"/>
      <charset val="161"/>
    </font>
    <font>
      <i/>
      <sz val="11"/>
      <name val="Calibri"/>
      <family val="2"/>
      <charset val="161"/>
    </font>
    <font>
      <b/>
      <i/>
      <sz val="11"/>
      <color rgb="FFFF0000"/>
      <name val="Calibri"/>
      <family val="2"/>
      <charset val="161"/>
    </font>
    <font>
      <i/>
      <sz val="11"/>
      <color rgb="FFFFFFFF"/>
      <name val="Calibri"/>
      <family val="2"/>
      <charset val="161"/>
    </font>
    <font>
      <i/>
      <sz val="11"/>
      <color rgb="FFFF0000"/>
      <name val="Calibri"/>
      <family val="2"/>
      <charset val="161"/>
    </font>
    <font>
      <b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0D0D0D"/>
        <bgColor rgb="FF181717"/>
      </patternFill>
    </fill>
    <fill>
      <patternFill patternType="solid">
        <fgColor rgb="FF262626"/>
        <bgColor rgb="FF181717"/>
      </patternFill>
    </fill>
    <fill>
      <patternFill patternType="solid">
        <fgColor rgb="FFD6DCE5"/>
        <bgColor rgb="FFF2F2F2"/>
      </patternFill>
    </fill>
    <fill>
      <patternFill patternType="solid">
        <fgColor rgb="FF2E75B6"/>
        <bgColor rgb="FF0066CC"/>
      </patternFill>
    </fill>
    <fill>
      <patternFill patternType="solid">
        <fgColor rgb="FF1F4E79"/>
        <bgColor rgb="FF333F50"/>
      </patternFill>
    </fill>
    <fill>
      <patternFill patternType="solid">
        <fgColor rgb="FF181717"/>
        <bgColor rgb="FF0D0D0D"/>
      </patternFill>
    </fill>
    <fill>
      <patternFill patternType="solid">
        <fgColor rgb="FF44546A"/>
        <bgColor rgb="FF333F50"/>
      </patternFill>
    </fill>
    <fill>
      <patternFill patternType="solid">
        <fgColor rgb="FF002060"/>
        <bgColor rgb="FF000080"/>
      </patternFill>
    </fill>
    <fill>
      <patternFill patternType="solid">
        <fgColor rgb="FFF2F2F2"/>
        <bgColor rgb="FFFFFFFF"/>
      </patternFill>
    </fill>
    <fill>
      <patternFill patternType="solid">
        <fgColor rgb="FF333F50"/>
        <bgColor rgb="FF44546A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medium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dashed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mediumDashDotDot">
        <color auto="1"/>
      </right>
      <top style="dashed">
        <color auto="1"/>
      </top>
      <bottom style="medium">
        <color auto="1"/>
      </bottom>
      <diagonal/>
    </border>
    <border>
      <left style="mediumDashDotDot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7">
    <xf numFmtId="0" fontId="0" fillId="0" borderId="0" xfId="0"/>
    <xf numFmtId="0" fontId="6" fillId="5" borderId="13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 wrapText="1"/>
    </xf>
    <xf numFmtId="0" fontId="10" fillId="0" borderId="9" xfId="0" applyFont="1" applyBorder="1" applyAlignment="1">
      <alignment horizontal="center" wrapText="1"/>
    </xf>
    <xf numFmtId="0" fontId="11" fillId="0" borderId="9" xfId="0" applyFont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vertical="center" wrapText="1"/>
    </xf>
    <xf numFmtId="0" fontId="14" fillId="0" borderId="0" xfId="0" applyFont="1" applyBorder="1" applyAlignment="1">
      <alignment wrapText="1"/>
    </xf>
    <xf numFmtId="0" fontId="11" fillId="0" borderId="10" xfId="0" applyFont="1" applyBorder="1" applyAlignment="1">
      <alignment horizontal="center" wrapText="1"/>
    </xf>
    <xf numFmtId="0" fontId="11" fillId="0" borderId="9" xfId="0" applyFont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vertical="center" wrapText="1"/>
    </xf>
    <xf numFmtId="0" fontId="17" fillId="2" borderId="0" xfId="0" applyFont="1" applyFill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15" fillId="2" borderId="9" xfId="0" applyFont="1" applyFill="1" applyBorder="1" applyAlignment="1">
      <alignment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left" vertical="center" wrapText="1"/>
    </xf>
    <xf numFmtId="0" fontId="19" fillId="0" borderId="9" xfId="0" applyFont="1" applyBorder="1" applyAlignment="1">
      <alignment horizontal="left"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center" vertical="center" wrapText="1"/>
    </xf>
    <xf numFmtId="0" fontId="16" fillId="7" borderId="13" xfId="0" applyFont="1" applyFill="1" applyBorder="1" applyAlignment="1" applyProtection="1">
      <alignment horizontal="center" vertical="center"/>
      <protection locked="0"/>
    </xf>
    <xf numFmtId="0" fontId="20" fillId="3" borderId="19" xfId="0" applyFont="1" applyFill="1" applyBorder="1" applyAlignment="1">
      <alignment vertical="center"/>
    </xf>
    <xf numFmtId="0" fontId="16" fillId="3" borderId="20" xfId="0" applyFont="1" applyFill="1" applyBorder="1" applyAlignment="1">
      <alignment horizontal="center" vertical="center" wrapText="1"/>
    </xf>
    <xf numFmtId="14" fontId="16" fillId="7" borderId="21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vertical="center" wrapText="1"/>
    </xf>
    <xf numFmtId="0" fontId="21" fillId="2" borderId="0" xfId="0" applyFont="1" applyFill="1" applyAlignment="1">
      <alignment horizontal="center" vertical="center" wrapText="1"/>
    </xf>
    <xf numFmtId="0" fontId="16" fillId="8" borderId="23" xfId="0" applyFont="1" applyFill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vertical="center"/>
    </xf>
    <xf numFmtId="0" fontId="16" fillId="2" borderId="27" xfId="0" applyFont="1" applyFill="1" applyBorder="1" applyAlignment="1">
      <alignment vertical="center" wrapText="1"/>
    </xf>
    <xf numFmtId="0" fontId="16" fillId="9" borderId="28" xfId="0" applyFont="1" applyFill="1" applyBorder="1" applyAlignment="1">
      <alignment horizontal="center" vertical="center"/>
    </xf>
    <xf numFmtId="0" fontId="16" fillId="9" borderId="29" xfId="0" applyFont="1" applyFill="1" applyBorder="1" applyAlignment="1">
      <alignment horizontal="center" vertical="center"/>
    </xf>
    <xf numFmtId="0" fontId="16" fillId="9" borderId="30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vertical="center" wrapText="1"/>
    </xf>
    <xf numFmtId="0" fontId="16" fillId="3" borderId="24" xfId="0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 wrapText="1"/>
    </xf>
    <xf numFmtId="164" fontId="16" fillId="9" borderId="32" xfId="0" applyNumberFormat="1" applyFont="1" applyFill="1" applyBorder="1" applyAlignment="1">
      <alignment horizontal="center" vertical="center" wrapText="1"/>
    </xf>
    <xf numFmtId="164" fontId="16" fillId="9" borderId="33" xfId="0" applyNumberFormat="1" applyFont="1" applyFill="1" applyBorder="1" applyAlignment="1">
      <alignment horizontal="center" vertical="center" wrapText="1"/>
    </xf>
    <xf numFmtId="164" fontId="16" fillId="9" borderId="34" xfId="0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16" fillId="10" borderId="35" xfId="0" applyFont="1" applyFill="1" applyBorder="1" applyAlignment="1">
      <alignment horizontal="center" vertical="center" wrapText="1"/>
    </xf>
    <xf numFmtId="0" fontId="16" fillId="10" borderId="0" xfId="0" applyFont="1" applyFill="1" applyBorder="1" applyAlignment="1">
      <alignment vertical="center" wrapText="1"/>
    </xf>
    <xf numFmtId="0" fontId="16" fillId="10" borderId="0" xfId="0" applyFont="1" applyFill="1" applyBorder="1" applyAlignment="1">
      <alignment horizontal="center" vertical="center" wrapText="1"/>
    </xf>
    <xf numFmtId="0" fontId="16" fillId="10" borderId="36" xfId="0" applyFont="1" applyFill="1" applyBorder="1" applyAlignment="1">
      <alignment horizontal="center" vertical="center" wrapText="1"/>
    </xf>
    <xf numFmtId="164" fontId="16" fillId="10" borderId="8" xfId="0" applyNumberFormat="1" applyFont="1" applyFill="1" applyBorder="1" applyAlignment="1">
      <alignment horizontal="center" vertical="center" wrapText="1"/>
    </xf>
    <xf numFmtId="164" fontId="16" fillId="10" borderId="11" xfId="0" applyNumberFormat="1" applyFont="1" applyFill="1" applyBorder="1" applyAlignment="1">
      <alignment horizontal="center" vertical="center" wrapText="1"/>
    </xf>
    <xf numFmtId="164" fontId="16" fillId="10" borderId="7" xfId="0" applyNumberFormat="1" applyFont="1" applyFill="1" applyBorder="1" applyAlignment="1">
      <alignment horizontal="center" vertical="center" wrapText="1"/>
    </xf>
    <xf numFmtId="164" fontId="16" fillId="10" borderId="19" xfId="0" applyNumberFormat="1" applyFont="1" applyFill="1" applyBorder="1" applyAlignment="1">
      <alignment horizontal="center" vertical="center" wrapText="1"/>
    </xf>
    <xf numFmtId="164" fontId="16" fillId="10" borderId="5" xfId="0" applyNumberFormat="1" applyFont="1" applyFill="1" applyBorder="1" applyAlignment="1">
      <alignment horizontal="center" vertical="center" wrapText="1"/>
    </xf>
    <xf numFmtId="0" fontId="9" fillId="11" borderId="0" xfId="0" applyFont="1" applyFill="1" applyBorder="1" applyAlignment="1" applyProtection="1">
      <alignment horizontal="center" vertical="center"/>
      <protection locked="0"/>
    </xf>
    <xf numFmtId="0" fontId="9" fillId="11" borderId="37" xfId="0" applyFont="1" applyFill="1" applyBorder="1" applyAlignment="1" applyProtection="1">
      <alignment vertical="center" wrapText="1"/>
      <protection locked="0"/>
    </xf>
    <xf numFmtId="0" fontId="21" fillId="11" borderId="37" xfId="0" applyFont="1" applyFill="1" applyBorder="1" applyAlignment="1" applyProtection="1">
      <alignment horizontal="center" vertical="center" wrapText="1"/>
      <protection locked="0"/>
    </xf>
    <xf numFmtId="0" fontId="21" fillId="11" borderId="38" xfId="0" applyFont="1" applyFill="1" applyBorder="1" applyAlignment="1" applyProtection="1">
      <alignment horizontal="center" vertical="center"/>
      <protection locked="0"/>
    </xf>
    <xf numFmtId="0" fontId="22" fillId="11" borderId="39" xfId="0" applyFont="1" applyFill="1" applyBorder="1" applyAlignment="1" applyProtection="1">
      <alignment horizontal="center" vertical="center"/>
      <protection locked="0"/>
    </xf>
    <xf numFmtId="0" fontId="22" fillId="11" borderId="37" xfId="0" applyFont="1" applyFill="1" applyBorder="1" applyAlignment="1" applyProtection="1">
      <alignment horizontal="center" vertical="center"/>
      <protection locked="0"/>
    </xf>
    <xf numFmtId="0" fontId="22" fillId="11" borderId="38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Border="1" applyAlignment="1" applyProtection="1">
      <alignment vertical="center"/>
      <protection locked="0"/>
    </xf>
    <xf numFmtId="0" fontId="9" fillId="11" borderId="0" xfId="0" applyFont="1" applyFill="1" applyBorder="1" applyAlignment="1" applyProtection="1">
      <alignment vertical="center" wrapText="1"/>
      <protection locked="0"/>
    </xf>
    <xf numFmtId="0" fontId="21" fillId="11" borderId="0" xfId="0" applyFont="1" applyFill="1" applyBorder="1" applyAlignment="1" applyProtection="1">
      <alignment horizontal="center" vertical="center" wrapText="1"/>
      <protection locked="0"/>
    </xf>
    <xf numFmtId="0" fontId="21" fillId="11" borderId="36" xfId="0" applyFont="1" applyFill="1" applyBorder="1" applyAlignment="1" applyProtection="1">
      <alignment horizontal="center" vertical="center"/>
      <protection locked="0"/>
    </xf>
    <xf numFmtId="0" fontId="22" fillId="11" borderId="35" xfId="0" applyFont="1" applyFill="1" applyBorder="1" applyAlignment="1" applyProtection="1">
      <alignment horizontal="center" vertical="center"/>
      <protection locked="0"/>
    </xf>
    <xf numFmtId="0" fontId="22" fillId="11" borderId="0" xfId="0" applyFont="1" applyFill="1" applyBorder="1" applyAlignment="1" applyProtection="1">
      <alignment horizontal="center" vertical="center"/>
      <protection locked="0"/>
    </xf>
    <xf numFmtId="0" fontId="22" fillId="11" borderId="36" xfId="0" applyFont="1" applyFill="1" applyBorder="1" applyAlignment="1" applyProtection="1">
      <alignment horizontal="center" vertical="center"/>
      <protection locked="0"/>
    </xf>
    <xf numFmtId="0" fontId="23" fillId="12" borderId="14" xfId="0" applyFont="1" applyFill="1" applyBorder="1" applyAlignment="1">
      <alignment horizontal="center" vertical="center" wrapText="1"/>
    </xf>
    <xf numFmtId="0" fontId="24" fillId="2" borderId="0" xfId="0" applyFont="1" applyFill="1" applyBorder="1" applyAlignment="1">
      <alignment horizontal="left" vertical="center"/>
    </xf>
    <xf numFmtId="0" fontId="16" fillId="6" borderId="40" xfId="0" applyFont="1" applyFill="1" applyBorder="1" applyAlignment="1">
      <alignment horizontal="center" vertical="center" wrapText="1"/>
    </xf>
    <xf numFmtId="165" fontId="21" fillId="0" borderId="41" xfId="0" applyNumberFormat="1" applyFont="1" applyBorder="1" applyAlignment="1">
      <alignment horizontal="center" vertical="center"/>
    </xf>
    <xf numFmtId="166" fontId="16" fillId="8" borderId="42" xfId="0" applyNumberFormat="1" applyFont="1" applyFill="1" applyBorder="1" applyAlignment="1">
      <alignment horizontal="center" vertical="center"/>
    </xf>
    <xf numFmtId="166" fontId="16" fillId="8" borderId="43" xfId="0" applyNumberFormat="1" applyFont="1" applyFill="1" applyBorder="1" applyAlignment="1">
      <alignment horizontal="center" vertical="center"/>
    </xf>
    <xf numFmtId="166" fontId="16" fillId="8" borderId="44" xfId="0" applyNumberFormat="1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165" fontId="21" fillId="0" borderId="46" xfId="0" applyNumberFormat="1" applyFont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67" fontId="27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0" fontId="20" fillId="3" borderId="35" xfId="0" applyFont="1" applyFill="1" applyBorder="1" applyAlignment="1">
      <alignment vertical="center"/>
    </xf>
    <xf numFmtId="0" fontId="16" fillId="3" borderId="36" xfId="0" applyFont="1" applyFill="1" applyBorder="1" applyAlignment="1">
      <alignment horizontal="center" vertical="center" wrapText="1"/>
    </xf>
    <xf numFmtId="0" fontId="20" fillId="3" borderId="47" xfId="0" applyFont="1" applyFill="1" applyBorder="1" applyAlignment="1">
      <alignment vertical="center"/>
    </xf>
    <xf numFmtId="0" fontId="16" fillId="3" borderId="26" xfId="0" applyFont="1" applyFill="1" applyBorder="1" applyAlignment="1">
      <alignment horizontal="center" vertical="center" wrapText="1"/>
    </xf>
    <xf numFmtId="0" fontId="16" fillId="3" borderId="27" xfId="0" applyFont="1" applyFill="1" applyBorder="1" applyAlignment="1">
      <alignment horizontal="center" vertical="center" wrapText="1"/>
    </xf>
    <xf numFmtId="0" fontId="16" fillId="8" borderId="31" xfId="0" applyFont="1" applyFill="1" applyBorder="1" applyAlignment="1">
      <alignment horizontal="center" vertical="center"/>
    </xf>
    <xf numFmtId="0" fontId="16" fillId="9" borderId="4" xfId="0" applyFont="1" applyFill="1" applyBorder="1" applyAlignment="1">
      <alignment horizontal="center" vertical="center"/>
    </xf>
    <xf numFmtId="0" fontId="16" fillId="9" borderId="48" xfId="0" applyFont="1" applyFill="1" applyBorder="1" applyAlignment="1">
      <alignment horizontal="center" vertical="center"/>
    </xf>
    <xf numFmtId="0" fontId="16" fillId="9" borderId="49" xfId="0" applyFont="1" applyFill="1" applyBorder="1" applyAlignment="1">
      <alignment horizontal="center" vertical="center"/>
    </xf>
    <xf numFmtId="164" fontId="16" fillId="9" borderId="22" xfId="0" applyNumberFormat="1" applyFont="1" applyFill="1" applyBorder="1" applyAlignment="1">
      <alignment horizontal="center" vertical="center" wrapText="1"/>
    </xf>
    <xf numFmtId="164" fontId="16" fillId="9" borderId="23" xfId="0" applyNumberFormat="1" applyFont="1" applyFill="1" applyBorder="1" applyAlignment="1">
      <alignment horizontal="center" vertical="center" wrapText="1"/>
    </xf>
    <xf numFmtId="164" fontId="16" fillId="9" borderId="31" xfId="0" applyNumberFormat="1" applyFont="1" applyFill="1" applyBorder="1" applyAlignment="1">
      <alignment horizontal="center" vertical="center" wrapText="1"/>
    </xf>
    <xf numFmtId="0" fontId="9" fillId="11" borderId="35" xfId="0" applyFont="1" applyFill="1" applyBorder="1" applyAlignment="1" applyProtection="1">
      <alignment horizontal="center" vertical="center"/>
      <protection locked="0"/>
    </xf>
    <xf numFmtId="0" fontId="9" fillId="2" borderId="0" xfId="0" applyFont="1" applyFill="1" applyAlignment="1" applyProtection="1">
      <alignment vertical="center"/>
      <protection locked="0"/>
    </xf>
    <xf numFmtId="0" fontId="9" fillId="11" borderId="26" xfId="0" applyFont="1" applyFill="1" applyBorder="1" applyAlignment="1" applyProtection="1">
      <alignment vertical="center" wrapText="1"/>
      <protection locked="0"/>
    </xf>
    <xf numFmtId="0" fontId="21" fillId="11" borderId="26" xfId="0" applyFont="1" applyFill="1" applyBorder="1" applyAlignment="1" applyProtection="1">
      <alignment horizontal="center" vertical="center" wrapText="1"/>
      <protection locked="0"/>
    </xf>
    <xf numFmtId="0" fontId="21" fillId="11" borderId="27" xfId="0" applyFont="1" applyFill="1" applyBorder="1" applyAlignment="1" applyProtection="1">
      <alignment horizontal="center" vertical="center"/>
      <protection locked="0"/>
    </xf>
    <xf numFmtId="168" fontId="16" fillId="8" borderId="47" xfId="0" applyNumberFormat="1" applyFont="1" applyFill="1" applyBorder="1" applyAlignment="1">
      <alignment horizontal="center" vertical="center"/>
    </xf>
    <xf numFmtId="168" fontId="16" fillId="8" borderId="26" xfId="0" applyNumberFormat="1" applyFont="1" applyFill="1" applyBorder="1" applyAlignment="1">
      <alignment horizontal="center" vertical="center"/>
    </xf>
    <xf numFmtId="168" fontId="16" fillId="8" borderId="27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top"/>
    </xf>
    <xf numFmtId="0" fontId="28" fillId="2" borderId="0" xfId="0" applyFont="1" applyFill="1" applyAlignment="1">
      <alignment vertical="top" wrapText="1"/>
    </xf>
    <xf numFmtId="0" fontId="14" fillId="2" borderId="0" xfId="0" applyFont="1" applyFill="1" applyAlignment="1" applyProtection="1">
      <alignment vertical="top"/>
      <protection locked="0"/>
    </xf>
    <xf numFmtId="0" fontId="9" fillId="11" borderId="47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left" vertical="center" wrapText="1"/>
    </xf>
    <xf numFmtId="0" fontId="9" fillId="5" borderId="8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8" fillId="4" borderId="15" xfId="0" applyFont="1" applyFill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 wrapText="1"/>
    </xf>
    <xf numFmtId="0" fontId="5" fillId="4" borderId="13" xfId="0" applyFont="1" applyFill="1" applyBorder="1" applyAlignment="1">
      <alignment horizontal="left" vertical="center" wrapText="1"/>
    </xf>
    <xf numFmtId="0" fontId="8" fillId="4" borderId="14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6" fillId="5" borderId="13" xfId="0" applyFont="1" applyFill="1" applyBorder="1" applyAlignment="1">
      <alignment horizontal="left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9" fillId="5" borderId="17" xfId="0" applyFont="1" applyFill="1" applyBorder="1" applyAlignment="1">
      <alignment horizontal="left" vertical="center" wrapText="1"/>
    </xf>
    <xf numFmtId="0" fontId="16" fillId="8" borderId="25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right" vertical="center" wrapText="1"/>
    </xf>
    <xf numFmtId="0" fontId="9" fillId="5" borderId="14" xfId="0" applyFont="1" applyFill="1" applyBorder="1" applyAlignment="1">
      <alignment horizontal="left" vertical="center" wrapText="1"/>
    </xf>
    <xf numFmtId="0" fontId="9" fillId="5" borderId="15" xfId="0" applyFont="1" applyFill="1" applyBorder="1" applyAlignment="1">
      <alignment horizontal="left" vertical="center" wrapText="1"/>
    </xf>
    <xf numFmtId="0" fontId="16" fillId="8" borderId="22" xfId="0" applyFont="1" applyFill="1" applyBorder="1" applyAlignment="1">
      <alignment horizontal="center" vertical="center"/>
    </xf>
  </cellXfs>
  <cellStyles count="3">
    <cellStyle name="Normal 2" xfId="1"/>
    <cellStyle name="Κανονικό" xfId="0" builtinId="0"/>
    <cellStyle name="Κανονικό 2" xfId="2"/>
  </cellStyles>
  <dxfs count="6"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D0D0D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44546A"/>
      <rgbColor rgb="FF70AD47"/>
      <rgbColor rgb="FF002060"/>
      <rgbColor rgb="FF339966"/>
      <rgbColor rgb="FF181717"/>
      <rgbColor rgb="FF333F50"/>
      <rgbColor rgb="FFF60000"/>
      <rgbColor rgb="FF993366"/>
      <rgbColor rgb="FF1F4E7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81717"/>
  </sheetPr>
  <dimension ref="A2:AMJ14"/>
  <sheetViews>
    <sheetView topLeftCell="A3" zoomScaleNormal="100" workbookViewId="0">
      <pane ySplit="6" topLeftCell="A9" activePane="bottomLeft" state="frozen"/>
      <selection activeCell="A3" sqref="A3"/>
      <selection pane="bottomLeft" activeCell="C10" sqref="C10"/>
    </sheetView>
  </sheetViews>
  <sheetFormatPr defaultColWidth="11.42578125" defaultRowHeight="15" x14ac:dyDescent="0.2"/>
  <cols>
    <col min="1" max="1" width="18.7109375" style="2" customWidth="1"/>
    <col min="2" max="4" width="20.7109375" style="3" customWidth="1"/>
    <col min="5" max="5" width="11.42578125" style="3"/>
    <col min="6" max="6" width="32.42578125" style="3" customWidth="1"/>
    <col min="7" max="1024" width="11.42578125" style="3"/>
  </cols>
  <sheetData>
    <row r="2" spans="1:6" ht="43.5" customHeight="1" x14ac:dyDescent="0.2">
      <c r="A2" s="130" t="s">
        <v>0</v>
      </c>
      <c r="B2" s="130"/>
      <c r="C2" s="130"/>
    </row>
    <row r="3" spans="1:6" ht="20.100000000000001" customHeight="1" x14ac:dyDescent="0.2">
      <c r="A3" s="131" t="s">
        <v>1</v>
      </c>
      <c r="B3" s="131"/>
    </row>
    <row r="4" spans="1:6" s="4" customFormat="1" ht="20.100000000000001" customHeight="1" x14ac:dyDescent="0.2">
      <c r="A4" s="132" t="s">
        <v>2</v>
      </c>
      <c r="B4" s="132"/>
      <c r="C4" s="133" t="s">
        <v>57</v>
      </c>
      <c r="D4" s="133"/>
      <c r="E4" s="133"/>
      <c r="F4" s="133"/>
    </row>
    <row r="5" spans="1:6" ht="15" customHeight="1" x14ac:dyDescent="0.2">
      <c r="A5" s="126" t="s">
        <v>3</v>
      </c>
      <c r="B5" s="126"/>
      <c r="C5" s="127" t="str">
        <f>' Product Backlog'!C5</f>
        <v>Ιγνάτιος Δεληγιάννης,Στέφανος Ουγιάρογλου, Μιχαήλ Σαλαμπάσης,Αντώνης Σιδηρόπουλος</v>
      </c>
      <c r="D5" s="127"/>
      <c r="E5" s="127"/>
      <c r="F5" s="127"/>
    </row>
    <row r="6" spans="1:6" ht="15" customHeight="1" x14ac:dyDescent="0.2">
      <c r="A6" s="126" t="s">
        <v>4</v>
      </c>
      <c r="B6" s="126"/>
      <c r="C6" s="127" t="s">
        <v>5</v>
      </c>
      <c r="D6" s="127"/>
      <c r="E6" s="127"/>
      <c r="F6" s="127"/>
    </row>
    <row r="7" spans="1:6" ht="15" customHeight="1" x14ac:dyDescent="0.2">
      <c r="A7" s="128" t="s">
        <v>6</v>
      </c>
      <c r="B7" s="128"/>
      <c r="C7" s="129" t="s">
        <v>7</v>
      </c>
      <c r="D7" s="129"/>
      <c r="E7" s="129"/>
      <c r="F7" s="129"/>
    </row>
    <row r="8" spans="1:6" s="5" customFormat="1" ht="15" customHeight="1" x14ac:dyDescent="0.2"/>
    <row r="9" spans="1:6" s="5" customFormat="1" ht="15" customHeight="1" x14ac:dyDescent="0.25">
      <c r="A9" s="6"/>
      <c r="B9" s="7" t="s">
        <v>8</v>
      </c>
      <c r="C9" s="7" t="s">
        <v>9</v>
      </c>
      <c r="D9" s="7" t="s">
        <v>10</v>
      </c>
    </row>
    <row r="10" spans="1:6" s="10" customFormat="1" ht="35.1" customHeight="1" x14ac:dyDescent="0.2">
      <c r="A10" s="8" t="s">
        <v>11</v>
      </c>
      <c r="B10" s="9" t="s">
        <v>5</v>
      </c>
      <c r="C10" s="9" t="s">
        <v>17</v>
      </c>
      <c r="D10" s="125" t="s">
        <v>55</v>
      </c>
      <c r="F10" s="11"/>
    </row>
    <row r="11" spans="1:6" ht="35.1" customHeight="1" x14ac:dyDescent="0.2">
      <c r="A11" s="12" t="s">
        <v>12</v>
      </c>
      <c r="B11" s="13" t="s">
        <v>13</v>
      </c>
      <c r="C11" s="9" t="s">
        <v>15</v>
      </c>
      <c r="D11" s="125" t="s">
        <v>55</v>
      </c>
      <c r="F11" s="5"/>
    </row>
    <row r="12" spans="1:6" ht="35.1" customHeight="1" x14ac:dyDescent="0.2">
      <c r="A12" s="12" t="s">
        <v>14</v>
      </c>
      <c r="B12" s="13" t="s">
        <v>15</v>
      </c>
      <c r="C12" s="9" t="s">
        <v>13</v>
      </c>
      <c r="D12" s="125" t="s">
        <v>55</v>
      </c>
      <c r="F12" s="15"/>
    </row>
    <row r="13" spans="1:6" ht="35.1" customHeight="1" x14ac:dyDescent="0.25">
      <c r="A13" s="16" t="s">
        <v>16</v>
      </c>
      <c r="B13" s="13" t="s">
        <v>17</v>
      </c>
      <c r="C13" s="9" t="s">
        <v>5</v>
      </c>
      <c r="D13" s="125" t="s">
        <v>55</v>
      </c>
      <c r="F13" s="5"/>
    </row>
    <row r="14" spans="1:6" ht="15.75" x14ac:dyDescent="0.2">
      <c r="A14" s="17" t="s">
        <v>18</v>
      </c>
      <c r="B14" s="125" t="s">
        <v>55</v>
      </c>
      <c r="C14" s="14"/>
      <c r="D14" s="14"/>
    </row>
  </sheetData>
  <mergeCells count="10">
    <mergeCell ref="A6:B6"/>
    <mergeCell ref="C6:F6"/>
    <mergeCell ref="A7:B7"/>
    <mergeCell ref="C7:F7"/>
    <mergeCell ref="A2:C2"/>
    <mergeCell ref="A3:B3"/>
    <mergeCell ref="A4:B4"/>
    <mergeCell ref="C4:F4"/>
    <mergeCell ref="A5:B5"/>
    <mergeCell ref="C5:F5"/>
  </mergeCells>
  <pageMargins left="0.43333333333333302" right="0.31527777777777799" top="0.74791666666666701" bottom="0.98402777777777795" header="0.51180555555555496" footer="0.51180555555555496"/>
  <pageSetup scale="47" firstPageNumber="0" orientation="portrait" horizontalDpi="300" verticalDpi="300" r:id="rId1"/>
  <headerFooter>
    <oddFooter>&amp;L&amp;12ΠΛΗ 24_ 3η εργασία "Διαχείριση Λιστών Αγαπημένων Ταινιών"
ΗΛΕ- 2, Ομάδα 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81717"/>
  </sheetPr>
  <dimension ref="A2:AMJ20"/>
  <sheetViews>
    <sheetView topLeftCell="A3" zoomScale="90" zoomScaleNormal="90" workbookViewId="0">
      <pane ySplit="8" topLeftCell="A11" activePane="bottomLeft" state="frozen"/>
      <selection activeCell="A3" sqref="A3"/>
      <selection pane="bottomLeft" activeCell="C17" sqref="C17"/>
    </sheetView>
  </sheetViews>
  <sheetFormatPr defaultColWidth="11.42578125" defaultRowHeight="15" x14ac:dyDescent="0.2"/>
  <cols>
    <col min="1" max="1" width="11.42578125" style="2"/>
    <col min="2" max="2" width="50.28515625" style="3" customWidth="1"/>
    <col min="3" max="3" width="134.85546875" style="3" customWidth="1"/>
    <col min="4" max="1024" width="11.42578125" style="3"/>
  </cols>
  <sheetData>
    <row r="2" spans="1:3" ht="43.5" customHeight="1" x14ac:dyDescent="0.2">
      <c r="A2" s="130" t="s">
        <v>0</v>
      </c>
      <c r="B2" s="130"/>
      <c r="C2" s="130"/>
    </row>
    <row r="3" spans="1:3" ht="20.100000000000001" customHeight="1" x14ac:dyDescent="0.2">
      <c r="A3" s="135" t="s">
        <v>0</v>
      </c>
      <c r="B3" s="135"/>
    </row>
    <row r="4" spans="1:3" s="4" customFormat="1" ht="20.100000000000001" customHeight="1" x14ac:dyDescent="0.2">
      <c r="A4" s="136" t="s">
        <v>2</v>
      </c>
      <c r="B4" s="136"/>
      <c r="C4" s="1" t="s">
        <v>57</v>
      </c>
    </row>
    <row r="5" spans="1:3" ht="15" customHeight="1" x14ac:dyDescent="0.2">
      <c r="A5" s="137" t="s">
        <v>3</v>
      </c>
      <c r="B5" s="137"/>
      <c r="C5" s="18" t="str">
        <f>'1st Sprint'!C3:K3</f>
        <v>Ιγνάτιος Δεληγιάννης,Στέφανος Ουγιάρογλου, Μιχαήλ Σαλαμπάσης,Αντώνης Σιδηρόπουλος</v>
      </c>
    </row>
    <row r="6" spans="1:3" ht="15" customHeight="1" x14ac:dyDescent="0.2">
      <c r="A6" s="137" t="s">
        <v>4</v>
      </c>
      <c r="B6" s="137"/>
      <c r="C6" s="18" t="s">
        <v>5</v>
      </c>
    </row>
    <row r="7" spans="1:3" ht="15" customHeight="1" x14ac:dyDescent="0.2">
      <c r="A7" s="134" t="s">
        <v>6</v>
      </c>
      <c r="B7" s="134"/>
      <c r="C7" s="19" t="str">
        <f>'Scrum team - Ρόλοι'!C7:F7</f>
        <v>Ηλιάδης Αλέξιος,Κόκκινου Ξανθή,Μήσιος Δημήτριος,Ταουκτσής Βασίλης</v>
      </c>
    </row>
    <row r="8" spans="1:3" ht="15" customHeight="1" x14ac:dyDescent="0.2"/>
    <row r="9" spans="1:3" s="22" customFormat="1" ht="28.5" customHeight="1" x14ac:dyDescent="0.2">
      <c r="A9" s="20" t="s">
        <v>19</v>
      </c>
      <c r="B9" s="21" t="s">
        <v>20</v>
      </c>
      <c r="C9" s="21" t="s">
        <v>21</v>
      </c>
    </row>
    <row r="10" spans="1:3" s="25" customFormat="1" ht="11.25" customHeight="1" x14ac:dyDescent="0.2">
      <c r="A10" s="23"/>
      <c r="B10" s="24"/>
      <c r="C10" s="24"/>
    </row>
    <row r="11" spans="1:3" ht="37.5" x14ac:dyDescent="0.2">
      <c r="A11" s="26"/>
      <c r="B11" s="26" t="s">
        <v>22</v>
      </c>
      <c r="C11" s="27"/>
    </row>
    <row r="12" spans="1:3" s="10" customFormat="1" ht="15.75" x14ac:dyDescent="0.2">
      <c r="A12" s="28" t="s">
        <v>58</v>
      </c>
      <c r="B12" s="29" t="s">
        <v>23</v>
      </c>
      <c r="C12" s="29" t="s">
        <v>24</v>
      </c>
    </row>
    <row r="13" spans="1:3" ht="15.75" x14ac:dyDescent="0.2">
      <c r="A13" s="28" t="s">
        <v>59</v>
      </c>
      <c r="B13" s="29" t="s">
        <v>25</v>
      </c>
      <c r="C13" s="29" t="s">
        <v>26</v>
      </c>
    </row>
    <row r="14" spans="1:3" ht="25.5" x14ac:dyDescent="0.2">
      <c r="A14" s="28" t="s">
        <v>60</v>
      </c>
      <c r="B14" s="29" t="s">
        <v>53</v>
      </c>
      <c r="C14" s="29" t="s">
        <v>52</v>
      </c>
    </row>
    <row r="15" spans="1:3" ht="25.5" x14ac:dyDescent="0.2">
      <c r="A15" s="28" t="s">
        <v>61</v>
      </c>
      <c r="B15" s="29" t="s">
        <v>27</v>
      </c>
      <c r="C15" s="29" t="s">
        <v>68</v>
      </c>
    </row>
    <row r="16" spans="1:3" ht="18.75" x14ac:dyDescent="0.2">
      <c r="A16" s="26"/>
      <c r="B16" s="26" t="s">
        <v>28</v>
      </c>
      <c r="C16" s="27"/>
    </row>
    <row r="17" spans="1:3" s="10" customFormat="1" ht="15.75" x14ac:dyDescent="0.2">
      <c r="A17" s="28" t="s">
        <v>62</v>
      </c>
      <c r="B17" s="29" t="s">
        <v>29</v>
      </c>
      <c r="C17" s="29" t="s">
        <v>70</v>
      </c>
    </row>
    <row r="18" spans="1:3" s="10" customFormat="1" ht="15.75" x14ac:dyDescent="0.2">
      <c r="A18" s="28" t="s">
        <v>63</v>
      </c>
      <c r="B18" s="30" t="s">
        <v>67</v>
      </c>
      <c r="C18" s="30" t="s">
        <v>69</v>
      </c>
    </row>
    <row r="19" spans="1:3" ht="38.25" x14ac:dyDescent="0.2">
      <c r="A19" s="28" t="s">
        <v>64</v>
      </c>
      <c r="B19" s="29" t="s">
        <v>30</v>
      </c>
      <c r="C19" s="29" t="s">
        <v>65</v>
      </c>
    </row>
    <row r="20" spans="1:3" ht="15.75" x14ac:dyDescent="0.2">
      <c r="A20" s="28" t="s">
        <v>66</v>
      </c>
      <c r="B20" s="29" t="s">
        <v>54</v>
      </c>
      <c r="C20" s="29" t="s">
        <v>56</v>
      </c>
    </row>
  </sheetData>
  <autoFilter ref="A10:C10"/>
  <mergeCells count="6">
    <mergeCell ref="A7:B7"/>
    <mergeCell ref="A2:C2"/>
    <mergeCell ref="A3:B3"/>
    <mergeCell ref="A4:B4"/>
    <mergeCell ref="A5:B5"/>
    <mergeCell ref="A6:B6"/>
  </mergeCells>
  <pageMargins left="0.43333333333333302" right="0.31527777777777799" top="0.74791666666666701" bottom="0.98402777777777795" header="0.51180555555555496" footer="0.51180555555555496"/>
  <pageSetup scale="47" firstPageNumber="0" orientation="portrait" horizontalDpi="300" verticalDpi="300" r:id="rId1"/>
  <headerFooter>
    <oddFooter>&amp;L&amp;12ΠΛΗ 24_ 3η εργασία "Διαχείριση Λιστών Αγαπημένων Ταινιών"
ΗΛΕ- 2, Ομάδα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1:AMJ22"/>
  <sheetViews>
    <sheetView tabSelected="1" topLeftCell="C1" zoomScale="80" zoomScaleNormal="80" workbookViewId="0">
      <selection activeCell="B18" sqref="B18"/>
    </sheetView>
  </sheetViews>
  <sheetFormatPr defaultColWidth="11.42578125" defaultRowHeight="15" x14ac:dyDescent="0.2"/>
  <cols>
    <col min="1" max="1" width="12.5703125" style="31" customWidth="1"/>
    <col min="2" max="2" width="56.7109375" style="32" customWidth="1"/>
    <col min="3" max="3" width="15.5703125" style="33" customWidth="1"/>
    <col min="4" max="4" width="13.5703125" style="34" customWidth="1"/>
    <col min="5" max="5" width="11.140625" style="34" customWidth="1"/>
    <col min="6" max="6" width="10.7109375" style="34" customWidth="1"/>
    <col min="7" max="7" width="10.5703125" style="34" customWidth="1"/>
    <col min="8" max="8" width="11.28515625" style="34" customWidth="1"/>
    <col min="9" max="9" width="11.5703125" style="34" customWidth="1"/>
    <col min="10" max="10" width="11.140625" style="34" customWidth="1"/>
    <col min="11" max="11" width="11.28515625" style="34" customWidth="1"/>
    <col min="12" max="12" width="11.140625" style="34" customWidth="1"/>
    <col min="13" max="13" width="10.7109375" style="34" customWidth="1"/>
    <col min="14" max="14" width="10.5703125" style="34" customWidth="1"/>
    <col min="15" max="15" width="11.28515625" style="34" customWidth="1"/>
    <col min="16" max="16" width="11.5703125" style="34" customWidth="1"/>
    <col min="17" max="17" width="11.140625" style="34" customWidth="1"/>
    <col min="18" max="18" width="11.28515625" style="34" customWidth="1"/>
    <col min="19" max="1024" width="11.42578125" style="35"/>
  </cols>
  <sheetData>
    <row r="1" spans="1:18" s="3" customFormat="1" ht="20.100000000000001" customHeight="1" x14ac:dyDescent="0.2">
      <c r="A1" s="131" t="s">
        <v>0</v>
      </c>
      <c r="B1" s="131"/>
    </row>
    <row r="2" spans="1:18" s="4" customFormat="1" ht="20.100000000000001" customHeight="1" x14ac:dyDescent="0.2">
      <c r="A2" s="138" t="s">
        <v>2</v>
      </c>
      <c r="B2" s="138"/>
      <c r="C2" s="139" t="s">
        <v>57</v>
      </c>
      <c r="D2" s="139"/>
      <c r="E2" s="139"/>
      <c r="F2" s="139"/>
      <c r="G2" s="139"/>
      <c r="H2" s="139"/>
      <c r="I2" s="139"/>
      <c r="J2" s="139"/>
      <c r="K2" s="139"/>
    </row>
    <row r="3" spans="1:18" s="3" customFormat="1" ht="15" customHeight="1" x14ac:dyDescent="0.2">
      <c r="A3" s="140" t="s">
        <v>3</v>
      </c>
      <c r="B3" s="140"/>
      <c r="C3" s="141" t="s">
        <v>31</v>
      </c>
      <c r="D3" s="141"/>
      <c r="E3" s="141"/>
      <c r="F3" s="141"/>
      <c r="G3" s="141"/>
      <c r="H3" s="141"/>
      <c r="I3" s="141"/>
      <c r="J3" s="141"/>
      <c r="K3" s="141"/>
    </row>
    <row r="4" spans="1:18" s="3" customFormat="1" ht="15" customHeight="1" x14ac:dyDescent="0.2">
      <c r="A4" s="137" t="s">
        <v>4</v>
      </c>
      <c r="B4" s="137"/>
      <c r="C4" s="144" t="s">
        <v>5</v>
      </c>
      <c r="D4" s="144"/>
      <c r="E4" s="144"/>
      <c r="F4" s="144"/>
      <c r="G4" s="144"/>
      <c r="H4" s="144"/>
      <c r="I4" s="144"/>
      <c r="J4" s="144"/>
      <c r="K4" s="144"/>
    </row>
    <row r="5" spans="1:18" s="3" customFormat="1" ht="15" customHeight="1" x14ac:dyDescent="0.2">
      <c r="A5" s="134" t="s">
        <v>6</v>
      </c>
      <c r="B5" s="134"/>
      <c r="C5" s="145" t="str">
        <f>'Scrum team - Ρόλοι'!C7:F7</f>
        <v>Ηλιάδης Αλέξιος,Κόκκινου Ξανθή,Μήσιος Δημήτριος,Ταουκτσής Βασίλης</v>
      </c>
      <c r="D5" s="145"/>
      <c r="E5" s="145"/>
      <c r="F5" s="145"/>
      <c r="G5" s="145"/>
      <c r="H5" s="145"/>
      <c r="I5" s="145"/>
      <c r="J5" s="145"/>
      <c r="K5" s="145"/>
    </row>
    <row r="6" spans="1:18" ht="15" customHeight="1" x14ac:dyDescent="0.2">
      <c r="J6" s="36"/>
      <c r="K6" s="36"/>
      <c r="L6" s="36"/>
      <c r="M6" s="36"/>
    </row>
    <row r="7" spans="1:18" ht="15" customHeight="1" x14ac:dyDescent="0.2">
      <c r="A7" s="37"/>
      <c r="B7" s="38" t="s">
        <v>32</v>
      </c>
      <c r="C7" s="38"/>
      <c r="D7" s="39">
        <v>1</v>
      </c>
      <c r="J7" s="36"/>
      <c r="P7" s="31"/>
      <c r="Q7" s="31"/>
      <c r="R7" s="31"/>
    </row>
    <row r="8" spans="1:18" ht="15" customHeight="1" x14ac:dyDescent="0.2">
      <c r="A8" s="40"/>
      <c r="B8" s="41" t="s">
        <v>33</v>
      </c>
      <c r="C8" s="41"/>
      <c r="D8" s="42">
        <v>44145</v>
      </c>
      <c r="J8" s="36"/>
      <c r="K8" s="36"/>
      <c r="L8" s="36"/>
      <c r="M8" s="36"/>
    </row>
    <row r="9" spans="1:18" x14ac:dyDescent="0.2">
      <c r="B9" s="43"/>
      <c r="C9" s="44"/>
    </row>
    <row r="10" spans="1:18" ht="15" customHeight="1" x14ac:dyDescent="0.2">
      <c r="E10" s="146" t="s">
        <v>34</v>
      </c>
      <c r="F10" s="146"/>
      <c r="G10" s="146"/>
      <c r="H10" s="146"/>
      <c r="I10" s="146"/>
      <c r="J10" s="45"/>
      <c r="K10" s="46"/>
      <c r="L10" s="142" t="s">
        <v>35</v>
      </c>
      <c r="M10" s="142"/>
      <c r="N10" s="142"/>
      <c r="O10" s="142"/>
      <c r="P10" s="142"/>
      <c r="Q10" s="142"/>
      <c r="R10" s="142"/>
    </row>
    <row r="11" spans="1:18" ht="15" customHeight="1" x14ac:dyDescent="0.2">
      <c r="A11" s="47"/>
      <c r="B11" s="143" t="s">
        <v>36</v>
      </c>
      <c r="C11" s="143"/>
      <c r="D11" s="48">
        <v>0</v>
      </c>
      <c r="E11" s="49">
        <v>1</v>
      </c>
      <c r="F11" s="50">
        <v>2</v>
      </c>
      <c r="G11" s="50">
        <v>3</v>
      </c>
      <c r="H11" s="50">
        <v>4</v>
      </c>
      <c r="I11" s="50">
        <v>5</v>
      </c>
      <c r="J11" s="50">
        <v>6</v>
      </c>
      <c r="K11" s="50">
        <v>7</v>
      </c>
      <c r="L11" s="49">
        <v>8</v>
      </c>
      <c r="M11" s="50">
        <v>9</v>
      </c>
      <c r="N11" s="50">
        <v>10</v>
      </c>
      <c r="O11" s="50">
        <v>11</v>
      </c>
      <c r="P11" s="50">
        <v>12</v>
      </c>
      <c r="Q11" s="50">
        <v>13</v>
      </c>
      <c r="R11" s="51">
        <v>14</v>
      </c>
    </row>
    <row r="12" spans="1:18" s="59" customFormat="1" ht="27" customHeight="1" x14ac:dyDescent="0.2">
      <c r="A12" s="52" t="s">
        <v>37</v>
      </c>
      <c r="B12" s="53" t="s">
        <v>21</v>
      </c>
      <c r="C12" s="54" t="s">
        <v>38</v>
      </c>
      <c r="D12" s="55" t="s">
        <v>39</v>
      </c>
      <c r="E12" s="56">
        <f>D8</f>
        <v>44145</v>
      </c>
      <c r="F12" s="57">
        <f t="shared" ref="F12:R12" si="0">E12+1</f>
        <v>44146</v>
      </c>
      <c r="G12" s="57">
        <f t="shared" si="0"/>
        <v>44147</v>
      </c>
      <c r="H12" s="57">
        <f t="shared" si="0"/>
        <v>44148</v>
      </c>
      <c r="I12" s="57">
        <f t="shared" si="0"/>
        <v>44149</v>
      </c>
      <c r="J12" s="57">
        <f t="shared" si="0"/>
        <v>44150</v>
      </c>
      <c r="K12" s="57">
        <f t="shared" si="0"/>
        <v>44151</v>
      </c>
      <c r="L12" s="56">
        <f t="shared" si="0"/>
        <v>44152</v>
      </c>
      <c r="M12" s="57">
        <f t="shared" si="0"/>
        <v>44153</v>
      </c>
      <c r="N12" s="57">
        <f t="shared" si="0"/>
        <v>44154</v>
      </c>
      <c r="O12" s="57">
        <f t="shared" si="0"/>
        <v>44155</v>
      </c>
      <c r="P12" s="57">
        <f t="shared" si="0"/>
        <v>44156</v>
      </c>
      <c r="Q12" s="57">
        <f t="shared" si="0"/>
        <v>44157</v>
      </c>
      <c r="R12" s="58">
        <f t="shared" si="0"/>
        <v>44158</v>
      </c>
    </row>
    <row r="13" spans="1:18" s="59" customFormat="1" ht="11.25" customHeight="1" x14ac:dyDescent="0.2">
      <c r="A13" s="60"/>
      <c r="B13" s="61"/>
      <c r="C13" s="62"/>
      <c r="D13" s="63"/>
      <c r="E13" s="64"/>
      <c r="F13" s="65"/>
      <c r="G13" s="65"/>
      <c r="H13" s="65"/>
      <c r="I13" s="65"/>
      <c r="J13" s="65"/>
      <c r="K13" s="66"/>
      <c r="L13" s="64"/>
      <c r="M13" s="65"/>
      <c r="N13" s="65"/>
      <c r="O13" s="65"/>
      <c r="P13" s="67"/>
      <c r="Q13" s="67"/>
      <c r="R13" s="68"/>
    </row>
    <row r="14" spans="1:18" s="76" customFormat="1" ht="30" customHeight="1" x14ac:dyDescent="0.2">
      <c r="A14" s="69">
        <v>1</v>
      </c>
      <c r="B14" s="70" t="s">
        <v>40</v>
      </c>
      <c r="C14" s="71">
        <v>2</v>
      </c>
      <c r="D14" s="72">
        <v>8</v>
      </c>
      <c r="E14" s="73">
        <v>4</v>
      </c>
      <c r="F14" s="74">
        <v>3</v>
      </c>
      <c r="G14" s="74">
        <v>3</v>
      </c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5"/>
    </row>
    <row r="15" spans="1:18" s="76" customFormat="1" ht="30" customHeight="1" x14ac:dyDescent="0.2">
      <c r="A15" s="69">
        <v>2</v>
      </c>
      <c r="B15" s="77" t="s">
        <v>41</v>
      </c>
      <c r="C15" s="78">
        <v>2</v>
      </c>
      <c r="D15" s="79">
        <v>6</v>
      </c>
      <c r="E15" s="80"/>
      <c r="F15" s="81"/>
      <c r="G15" s="81"/>
      <c r="H15" s="81">
        <v>3</v>
      </c>
      <c r="I15" s="81">
        <v>3</v>
      </c>
      <c r="J15" s="81"/>
      <c r="K15" s="82"/>
      <c r="L15" s="80"/>
      <c r="M15" s="81"/>
      <c r="N15" s="81"/>
      <c r="O15" s="81"/>
      <c r="P15" s="81"/>
      <c r="Q15" s="81"/>
      <c r="R15" s="82"/>
    </row>
    <row r="16" spans="1:18" s="76" customFormat="1" ht="30" customHeight="1" x14ac:dyDescent="0.2">
      <c r="A16" s="69">
        <v>3</v>
      </c>
      <c r="B16" s="77" t="s">
        <v>71</v>
      </c>
      <c r="C16" s="78">
        <v>3</v>
      </c>
      <c r="D16" s="79">
        <v>12</v>
      </c>
      <c r="E16" s="80"/>
      <c r="F16" s="81"/>
      <c r="G16" s="81"/>
      <c r="H16" s="81"/>
      <c r="I16" s="81"/>
      <c r="J16" s="81">
        <v>3</v>
      </c>
      <c r="K16" s="82">
        <v>3</v>
      </c>
      <c r="L16" s="80">
        <v>3</v>
      </c>
      <c r="M16" s="81">
        <v>3</v>
      </c>
      <c r="N16" s="81"/>
      <c r="O16" s="81"/>
      <c r="P16" s="81"/>
      <c r="Q16" s="81"/>
      <c r="R16" s="82"/>
    </row>
    <row r="17" spans="1:18" s="76" customFormat="1" ht="30" customHeight="1" x14ac:dyDescent="0.2">
      <c r="A17" s="69">
        <v>4</v>
      </c>
      <c r="B17" s="77" t="s">
        <v>72</v>
      </c>
      <c r="C17" s="78">
        <v>3</v>
      </c>
      <c r="D17" s="79">
        <v>9</v>
      </c>
      <c r="E17" s="80"/>
      <c r="F17" s="81"/>
      <c r="G17" s="81"/>
      <c r="H17" s="81"/>
      <c r="I17" s="81"/>
      <c r="J17" s="81">
        <v>3</v>
      </c>
      <c r="K17" s="82">
        <v>3</v>
      </c>
      <c r="L17" s="80">
        <v>2</v>
      </c>
      <c r="M17" s="81">
        <v>2</v>
      </c>
      <c r="N17" s="81">
        <v>2</v>
      </c>
      <c r="O17" s="81"/>
      <c r="P17" s="81"/>
      <c r="Q17" s="81"/>
      <c r="R17" s="82"/>
    </row>
    <row r="18" spans="1:18" s="76" customFormat="1" ht="30" customHeight="1" x14ac:dyDescent="0.2">
      <c r="A18" s="69">
        <v>5</v>
      </c>
      <c r="B18" s="77" t="s">
        <v>73</v>
      </c>
      <c r="C18" s="78">
        <v>4</v>
      </c>
      <c r="D18" s="79">
        <v>12</v>
      </c>
      <c r="E18" s="80"/>
      <c r="F18" s="81"/>
      <c r="G18" s="81"/>
      <c r="H18" s="81"/>
      <c r="I18" s="81"/>
      <c r="J18" s="81">
        <v>3</v>
      </c>
      <c r="K18" s="82"/>
      <c r="L18" s="80"/>
      <c r="M18" s="81">
        <v>3</v>
      </c>
      <c r="N18" s="81">
        <v>2</v>
      </c>
      <c r="O18" s="81">
        <v>3</v>
      </c>
      <c r="P18" s="81">
        <v>3</v>
      </c>
      <c r="Q18" s="81"/>
      <c r="R18" s="82"/>
    </row>
    <row r="19" spans="1:18" s="76" customFormat="1" ht="30" customHeight="1" x14ac:dyDescent="0.2">
      <c r="A19" s="69">
        <v>9</v>
      </c>
      <c r="B19" s="77" t="s">
        <v>42</v>
      </c>
      <c r="C19" s="78">
        <v>2</v>
      </c>
      <c r="D19" s="79">
        <v>10</v>
      </c>
      <c r="E19" s="80"/>
      <c r="F19" s="81"/>
      <c r="G19" s="81"/>
      <c r="H19" s="81"/>
      <c r="I19" s="81"/>
      <c r="J19" s="81"/>
      <c r="K19" s="82"/>
      <c r="L19" s="80"/>
      <c r="M19" s="81"/>
      <c r="N19" s="81"/>
      <c r="O19" s="81"/>
      <c r="P19" s="81">
        <v>0</v>
      </c>
      <c r="Q19" s="81">
        <v>2</v>
      </c>
      <c r="R19" s="82">
        <v>2</v>
      </c>
    </row>
    <row r="20" spans="1:18" ht="30" x14ac:dyDescent="0.2">
      <c r="A20" s="83" t="s">
        <v>43</v>
      </c>
      <c r="B20" s="84">
        <f>SUM('1st Sprint'!$D$14:$D$19)+SUM('2nd Sprint'!$D$14:$D$19)+SUM('3rd Sprint'!$D$14:$D$18)</f>
        <v>57</v>
      </c>
      <c r="C20" s="85" t="s">
        <v>44</v>
      </c>
      <c r="D20" s="86">
        <f>SUM($D$14:$D$19)</f>
        <v>57</v>
      </c>
      <c r="E20" s="87">
        <f t="shared" ref="E20:R20" si="1">D20-SUM(E14:E19)</f>
        <v>53</v>
      </c>
      <c r="F20" s="88">
        <f t="shared" si="1"/>
        <v>50</v>
      </c>
      <c r="G20" s="88">
        <f t="shared" si="1"/>
        <v>47</v>
      </c>
      <c r="H20" s="88">
        <f t="shared" si="1"/>
        <v>44</v>
      </c>
      <c r="I20" s="88">
        <f t="shared" si="1"/>
        <v>41</v>
      </c>
      <c r="J20" s="88">
        <f t="shared" si="1"/>
        <v>32</v>
      </c>
      <c r="K20" s="89">
        <f t="shared" si="1"/>
        <v>26</v>
      </c>
      <c r="L20" s="87">
        <f t="shared" si="1"/>
        <v>21</v>
      </c>
      <c r="M20" s="88">
        <f t="shared" si="1"/>
        <v>13</v>
      </c>
      <c r="N20" s="88">
        <f t="shared" si="1"/>
        <v>9</v>
      </c>
      <c r="O20" s="88">
        <f t="shared" si="1"/>
        <v>6</v>
      </c>
      <c r="P20" s="88">
        <f t="shared" si="1"/>
        <v>3</v>
      </c>
      <c r="Q20" s="88">
        <f>P20-SUM(Q14:Q19)</f>
        <v>1</v>
      </c>
      <c r="R20" s="89">
        <f>Q20-SUM(R14:R19)</f>
        <v>-1</v>
      </c>
    </row>
    <row r="21" spans="1:18" s="35" customFormat="1" x14ac:dyDescent="0.2">
      <c r="A21" s="90"/>
      <c r="B21" s="32"/>
      <c r="C21" s="33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96"/>
      <c r="P21" s="96"/>
      <c r="Q21" s="96"/>
      <c r="R21" s="34"/>
    </row>
    <row r="22" spans="1:18" x14ac:dyDescent="0.2">
      <c r="O22" s="96"/>
      <c r="P22" s="96"/>
      <c r="Q22" s="96"/>
      <c r="R22" s="97"/>
    </row>
  </sheetData>
  <autoFilter ref="A13:R13"/>
  <mergeCells count="12">
    <mergeCell ref="L10:R10"/>
    <mergeCell ref="B11:C11"/>
    <mergeCell ref="A4:B4"/>
    <mergeCell ref="C4:K4"/>
    <mergeCell ref="A5:B5"/>
    <mergeCell ref="C5:K5"/>
    <mergeCell ref="E10:I10"/>
    <mergeCell ref="A1:B1"/>
    <mergeCell ref="A2:B2"/>
    <mergeCell ref="C2:K2"/>
    <mergeCell ref="A3:B3"/>
    <mergeCell ref="C3:K3"/>
  </mergeCells>
  <conditionalFormatting sqref="E14:R19">
    <cfRule type="colorScale" priority="14">
      <colorScale>
        <cfvo type="min"/>
        <cfvo type="max"/>
        <color rgb="FFE2F0D9"/>
        <color rgb="FF548235"/>
      </colorScale>
    </cfRule>
  </conditionalFormatting>
  <conditionalFormatting sqref="E20:R20">
    <cfRule type="expression" dxfId="5" priority="15">
      <formula>E20&gt;#REF!</formula>
    </cfRule>
  </conditionalFormatting>
  <printOptions horizontalCentered="1"/>
  <pageMargins left="0.74791666666666701" right="0.74791666666666701" top="0.75" bottom="0.98402777777777795" header="0.51180555555555496" footer="0.51180555555555496"/>
  <pageSetup scale="48" firstPageNumber="0" orientation="landscape" horizontalDpi="300" verticalDpi="300" r:id="rId1"/>
  <headerFooter>
    <oddFooter>&amp;L&amp;12ΠΛΗ 24_ 3η εργασία "Διαχείριση Λιστών Αγαπημένων Ταινιών"
ΗΛΕ- 2, Ομάδα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J21"/>
  <sheetViews>
    <sheetView zoomScale="70" zoomScaleNormal="70" zoomScalePageLayoutView="75" workbookViewId="0">
      <selection activeCell="D25" sqref="D24:D25"/>
    </sheetView>
  </sheetViews>
  <sheetFormatPr defaultColWidth="11.42578125" defaultRowHeight="15" x14ac:dyDescent="0.2"/>
  <cols>
    <col min="1" max="1" width="12.85546875" style="31" customWidth="1"/>
    <col min="2" max="2" width="51" style="32" customWidth="1"/>
    <col min="3" max="3" width="16.42578125" style="33" customWidth="1"/>
    <col min="4" max="4" width="12.28515625" style="34" customWidth="1"/>
    <col min="5" max="11" width="11.42578125" style="34"/>
    <col min="12" max="1024" width="11.42578125" style="31"/>
  </cols>
  <sheetData>
    <row r="1" spans="1:18" s="3" customFormat="1" ht="21.75" customHeight="1" x14ac:dyDescent="0.2">
      <c r="A1" s="131" t="s">
        <v>0</v>
      </c>
      <c r="B1" s="131"/>
    </row>
    <row r="2" spans="1:18" s="4" customFormat="1" ht="26.25" customHeight="1" x14ac:dyDescent="0.2">
      <c r="A2" s="138" t="s">
        <v>2</v>
      </c>
      <c r="B2" s="138"/>
      <c r="C2" s="139" t="str">
        <f>' Product Backlog'!C4</f>
        <v>musiCity</v>
      </c>
      <c r="D2" s="139"/>
      <c r="E2" s="139"/>
      <c r="F2" s="139"/>
      <c r="G2" s="139"/>
      <c r="H2" s="139"/>
      <c r="I2" s="139"/>
      <c r="J2" s="139"/>
      <c r="K2" s="139"/>
    </row>
    <row r="3" spans="1:18" s="3" customFormat="1" ht="15" customHeight="1" x14ac:dyDescent="0.2">
      <c r="A3" s="140" t="s">
        <v>3</v>
      </c>
      <c r="B3" s="140"/>
      <c r="C3" s="141" t="str">
        <f>' Product Backlog'!C5</f>
        <v>Ιγνάτιος Δεληγιάννης,Στέφανος Ουγιάρογλου, Μιχαήλ Σαλαμπάσης,Αντώνης Σιδηρόπουλος</v>
      </c>
      <c r="D3" s="141"/>
      <c r="E3" s="141"/>
      <c r="F3" s="141"/>
      <c r="G3" s="141"/>
      <c r="H3" s="141"/>
      <c r="I3" s="141"/>
      <c r="J3" s="141"/>
      <c r="K3" s="141"/>
    </row>
    <row r="4" spans="1:18" s="3" customFormat="1" ht="15" customHeight="1" x14ac:dyDescent="0.2">
      <c r="A4" s="137" t="s">
        <v>4</v>
      </c>
      <c r="B4" s="137"/>
      <c r="C4" s="144" t="str">
        <f>'1st Sprint'!C4:K4</f>
        <v>Κόκκινου Ξανθή</v>
      </c>
      <c r="D4" s="144"/>
      <c r="E4" s="144"/>
      <c r="F4" s="144"/>
      <c r="G4" s="144"/>
      <c r="H4" s="144"/>
      <c r="I4" s="144"/>
      <c r="J4" s="144"/>
      <c r="K4" s="144"/>
    </row>
    <row r="5" spans="1:18" s="3" customFormat="1" ht="15" customHeight="1" x14ac:dyDescent="0.2">
      <c r="A5" s="134" t="s">
        <v>6</v>
      </c>
      <c r="B5" s="134"/>
      <c r="C5" s="145" t="str">
        <f>'3rd Sprint'!C5:K5</f>
        <v>Ηλιάδης Αλέξιος,Κόκκινου Ξανθή,Μήσιος Δημήτριος,Ταουκτσής Βασίλης</v>
      </c>
      <c r="D5" s="145"/>
      <c r="E5" s="145"/>
      <c r="F5" s="145"/>
      <c r="G5" s="145"/>
      <c r="H5" s="145"/>
      <c r="I5" s="145"/>
      <c r="J5" s="145"/>
      <c r="K5" s="145"/>
    </row>
    <row r="6" spans="1:18" s="35" customFormat="1" ht="15" customHeight="1" x14ac:dyDescent="0.2">
      <c r="A6" s="31"/>
      <c r="B6" s="32"/>
      <c r="C6" s="33"/>
      <c r="D6" s="34"/>
      <c r="E6" s="34"/>
      <c r="F6" s="34"/>
      <c r="G6" s="34"/>
      <c r="H6" s="34"/>
      <c r="I6" s="34"/>
      <c r="J6" s="36"/>
      <c r="K6" s="36"/>
    </row>
    <row r="7" spans="1:18" s="35" customFormat="1" ht="15" customHeight="1" x14ac:dyDescent="0.2">
      <c r="A7" s="98"/>
      <c r="B7" s="38" t="s">
        <v>32</v>
      </c>
      <c r="C7" s="99"/>
      <c r="D7" s="39">
        <v>2</v>
      </c>
      <c r="E7" s="34"/>
      <c r="F7" s="34"/>
      <c r="G7" s="34"/>
      <c r="H7" s="34"/>
      <c r="I7" s="34"/>
      <c r="J7" s="36"/>
      <c r="K7" s="34"/>
    </row>
    <row r="8" spans="1:18" s="35" customFormat="1" ht="15" customHeight="1" x14ac:dyDescent="0.2">
      <c r="A8" s="100"/>
      <c r="B8" s="101" t="s">
        <v>33</v>
      </c>
      <c r="C8" s="102"/>
      <c r="D8" s="42">
        <f>'1st Sprint'!R12+1</f>
        <v>44159</v>
      </c>
      <c r="E8" s="34"/>
      <c r="F8" s="34"/>
      <c r="G8" s="34"/>
      <c r="H8" s="34"/>
      <c r="I8" s="34"/>
      <c r="J8" s="36"/>
      <c r="K8" s="36"/>
    </row>
    <row r="9" spans="1:18" ht="15" customHeight="1" x14ac:dyDescent="0.2">
      <c r="B9" s="43"/>
      <c r="C9" s="44"/>
    </row>
    <row r="10" spans="1:18" ht="15" customHeight="1" x14ac:dyDescent="0.2">
      <c r="E10" s="146" t="s">
        <v>34</v>
      </c>
      <c r="F10" s="146"/>
      <c r="G10" s="146"/>
      <c r="H10" s="146"/>
      <c r="I10" s="146"/>
      <c r="J10" s="45"/>
      <c r="K10" s="103"/>
      <c r="L10" s="146" t="s">
        <v>35</v>
      </c>
      <c r="M10" s="146"/>
      <c r="N10" s="146"/>
      <c r="O10" s="146"/>
      <c r="P10" s="146"/>
      <c r="Q10" s="45"/>
      <c r="R10" s="103"/>
    </row>
    <row r="11" spans="1:18" ht="15" customHeight="1" x14ac:dyDescent="0.2">
      <c r="B11" s="143" t="s">
        <v>36</v>
      </c>
      <c r="C11" s="143"/>
      <c r="D11" s="48">
        <v>0</v>
      </c>
      <c r="E11" s="104">
        <v>1</v>
      </c>
      <c r="F11" s="105">
        <v>2</v>
      </c>
      <c r="G11" s="105">
        <v>3</v>
      </c>
      <c r="H11" s="105">
        <v>4</v>
      </c>
      <c r="I11" s="105">
        <v>5</v>
      </c>
      <c r="J11" s="105">
        <v>6</v>
      </c>
      <c r="K11" s="106">
        <v>7</v>
      </c>
      <c r="L11" s="104">
        <v>1</v>
      </c>
      <c r="M11" s="105">
        <v>2</v>
      </c>
      <c r="N11" s="105">
        <v>3</v>
      </c>
      <c r="O11" s="105">
        <v>4</v>
      </c>
      <c r="P11" s="105">
        <v>5</v>
      </c>
      <c r="Q11" s="105">
        <v>6</v>
      </c>
      <c r="R11" s="106">
        <v>7</v>
      </c>
    </row>
    <row r="12" spans="1:18" s="43" customFormat="1" ht="30" customHeight="1" x14ac:dyDescent="0.2">
      <c r="A12" s="52" t="s">
        <v>37</v>
      </c>
      <c r="B12" s="53" t="s">
        <v>21</v>
      </c>
      <c r="C12" s="54" t="s">
        <v>38</v>
      </c>
      <c r="D12" s="55" t="s">
        <v>39</v>
      </c>
      <c r="E12" s="107">
        <f>D8</f>
        <v>44159</v>
      </c>
      <c r="F12" s="108">
        <f t="shared" ref="F12:R12" si="0">E12+1</f>
        <v>44160</v>
      </c>
      <c r="G12" s="108">
        <f t="shared" si="0"/>
        <v>44161</v>
      </c>
      <c r="H12" s="108">
        <f t="shared" si="0"/>
        <v>44162</v>
      </c>
      <c r="I12" s="108">
        <f t="shared" si="0"/>
        <v>44163</v>
      </c>
      <c r="J12" s="108">
        <f t="shared" si="0"/>
        <v>44164</v>
      </c>
      <c r="K12" s="109">
        <f t="shared" si="0"/>
        <v>44165</v>
      </c>
      <c r="L12" s="109">
        <f t="shared" si="0"/>
        <v>44166</v>
      </c>
      <c r="M12" s="109">
        <f t="shared" si="0"/>
        <v>44167</v>
      </c>
      <c r="N12" s="109">
        <f t="shared" si="0"/>
        <v>44168</v>
      </c>
      <c r="O12" s="109">
        <f t="shared" si="0"/>
        <v>44169</v>
      </c>
      <c r="P12" s="109">
        <f t="shared" si="0"/>
        <v>44170</v>
      </c>
      <c r="Q12" s="109">
        <f t="shared" si="0"/>
        <v>44171</v>
      </c>
      <c r="R12" s="109">
        <f t="shared" si="0"/>
        <v>44172</v>
      </c>
    </row>
    <row r="13" spans="1:18" s="43" customFormat="1" ht="12" customHeight="1" x14ac:dyDescent="0.2">
      <c r="A13" s="60"/>
      <c r="B13" s="61"/>
      <c r="C13" s="62"/>
      <c r="D13" s="63"/>
      <c r="E13" s="64"/>
      <c r="F13" s="65"/>
      <c r="G13" s="65"/>
      <c r="H13" s="65"/>
      <c r="I13" s="65"/>
      <c r="J13" s="65"/>
      <c r="K13" s="66"/>
      <c r="L13" s="64"/>
      <c r="M13" s="65"/>
      <c r="N13" s="65"/>
      <c r="O13" s="65"/>
      <c r="P13" s="65"/>
      <c r="Q13" s="65"/>
      <c r="R13" s="66"/>
    </row>
    <row r="14" spans="1:18" s="111" customFormat="1" ht="36" customHeight="1" x14ac:dyDescent="0.2">
      <c r="A14" s="110"/>
      <c r="B14" s="77"/>
      <c r="C14" s="78"/>
      <c r="D14" s="79"/>
      <c r="E14" s="73"/>
      <c r="F14" s="74"/>
      <c r="G14" s="74"/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5"/>
    </row>
    <row r="15" spans="1:18" s="111" customFormat="1" ht="36" customHeight="1" x14ac:dyDescent="0.2">
      <c r="A15" s="110"/>
      <c r="B15" s="77"/>
      <c r="C15" s="78"/>
      <c r="D15" s="79"/>
      <c r="E15" s="80"/>
      <c r="F15" s="81"/>
      <c r="G15" s="81"/>
      <c r="H15" s="81"/>
      <c r="I15" s="81"/>
      <c r="J15" s="81"/>
      <c r="K15" s="82"/>
      <c r="L15" s="80"/>
      <c r="M15" s="81"/>
      <c r="N15" s="81"/>
      <c r="O15" s="81"/>
      <c r="P15" s="81"/>
      <c r="Q15" s="81"/>
      <c r="R15" s="82"/>
    </row>
    <row r="16" spans="1:18" s="111" customFormat="1" ht="36" customHeight="1" x14ac:dyDescent="0.2">
      <c r="A16" s="110"/>
      <c r="B16" s="77"/>
      <c r="C16" s="78"/>
      <c r="D16" s="79"/>
      <c r="E16" s="80"/>
      <c r="F16" s="81"/>
      <c r="G16" s="81"/>
      <c r="H16" s="81"/>
      <c r="I16" s="81"/>
      <c r="J16" s="81"/>
      <c r="K16" s="82"/>
      <c r="L16" s="80"/>
      <c r="M16" s="81"/>
      <c r="N16" s="81"/>
      <c r="O16" s="81"/>
      <c r="P16" s="81"/>
      <c r="Q16" s="81"/>
      <c r="R16" s="82"/>
    </row>
    <row r="17" spans="1:18" s="111" customFormat="1" ht="36" customHeight="1" x14ac:dyDescent="0.2">
      <c r="A17" s="110"/>
      <c r="B17" s="77"/>
      <c r="C17" s="78"/>
      <c r="D17" s="79"/>
      <c r="E17" s="80"/>
      <c r="F17" s="81"/>
      <c r="G17" s="81"/>
      <c r="H17" s="81"/>
      <c r="I17" s="81"/>
      <c r="J17" s="81"/>
      <c r="K17" s="82"/>
      <c r="L17" s="80"/>
      <c r="M17" s="81"/>
      <c r="N17" s="81"/>
      <c r="O17" s="81"/>
      <c r="P17" s="81"/>
      <c r="Q17" s="81"/>
      <c r="R17" s="82"/>
    </row>
    <row r="18" spans="1:18" s="111" customFormat="1" ht="36" customHeight="1" x14ac:dyDescent="0.2">
      <c r="A18" s="110"/>
      <c r="B18" s="77"/>
      <c r="C18" s="78"/>
      <c r="D18" s="79"/>
      <c r="E18" s="80"/>
      <c r="F18" s="81"/>
      <c r="G18" s="81"/>
      <c r="H18" s="81"/>
      <c r="I18" s="81"/>
      <c r="J18" s="81"/>
      <c r="K18" s="82"/>
      <c r="L18" s="80"/>
      <c r="M18" s="81"/>
      <c r="N18" s="81"/>
      <c r="O18" s="81"/>
      <c r="P18" s="81"/>
      <c r="Q18" s="81"/>
      <c r="R18" s="82"/>
    </row>
    <row r="19" spans="1:18" s="111" customFormat="1" ht="36" customHeight="1" x14ac:dyDescent="0.2">
      <c r="A19" s="110"/>
      <c r="B19" s="112"/>
      <c r="C19" s="113"/>
      <c r="D19" s="114"/>
      <c r="E19" s="80"/>
      <c r="F19" s="81"/>
      <c r="G19" s="81"/>
      <c r="H19" s="81"/>
      <c r="I19" s="81"/>
      <c r="J19" s="81"/>
      <c r="K19" s="82"/>
      <c r="L19" s="80"/>
      <c r="M19" s="81"/>
      <c r="N19" s="81"/>
      <c r="O19" s="81"/>
      <c r="P19" s="81"/>
      <c r="Q19" s="81"/>
      <c r="R19" s="82"/>
    </row>
    <row r="20" spans="1:18" ht="30" customHeight="1" x14ac:dyDescent="0.2">
      <c r="A20" s="83" t="s">
        <v>43</v>
      </c>
      <c r="B20" s="84">
        <f>SUM('1st Sprint'!$D$14:$D$19)+SUM('2nd Sprint'!$D$14:$D$19)+SUM('3rd Sprint'!$D$14:$D$18)</f>
        <v>57</v>
      </c>
      <c r="C20" s="85" t="s">
        <v>44</v>
      </c>
      <c r="D20" s="86">
        <f>SUM($D$14:$D$19)</f>
        <v>0</v>
      </c>
      <c r="E20" s="87">
        <f t="shared" ref="E20:R20" si="1">D20-SUM(E14:E19)</f>
        <v>0</v>
      </c>
      <c r="F20" s="88">
        <f t="shared" si="1"/>
        <v>0</v>
      </c>
      <c r="G20" s="88">
        <f t="shared" si="1"/>
        <v>0</v>
      </c>
      <c r="H20" s="88">
        <f t="shared" si="1"/>
        <v>0</v>
      </c>
      <c r="I20" s="88">
        <f t="shared" si="1"/>
        <v>0</v>
      </c>
      <c r="J20" s="88">
        <f t="shared" si="1"/>
        <v>0</v>
      </c>
      <c r="K20" s="89">
        <f t="shared" si="1"/>
        <v>0</v>
      </c>
      <c r="L20" s="87">
        <f t="shared" si="1"/>
        <v>0</v>
      </c>
      <c r="M20" s="88">
        <f t="shared" si="1"/>
        <v>0</v>
      </c>
      <c r="N20" s="88">
        <f t="shared" si="1"/>
        <v>0</v>
      </c>
      <c r="O20" s="88">
        <f t="shared" si="1"/>
        <v>0</v>
      </c>
      <c r="P20" s="88">
        <f t="shared" si="1"/>
        <v>0</v>
      </c>
      <c r="Q20" s="88">
        <f t="shared" si="1"/>
        <v>0</v>
      </c>
      <c r="R20" s="89">
        <f t="shared" si="1"/>
        <v>0</v>
      </c>
    </row>
    <row r="21" spans="1:18" x14ac:dyDescent="0.2">
      <c r="C21" s="93"/>
      <c r="D21" s="94"/>
      <c r="E21" s="95"/>
      <c r="F21" s="95"/>
      <c r="G21" s="95"/>
      <c r="H21" s="95"/>
      <c r="I21" s="95"/>
      <c r="J21" s="95"/>
      <c r="K21" s="95"/>
    </row>
  </sheetData>
  <autoFilter ref="A13:K13"/>
  <mergeCells count="12">
    <mergeCell ref="L10:P10"/>
    <mergeCell ref="B11:C11"/>
    <mergeCell ref="A4:B4"/>
    <mergeCell ref="C4:K4"/>
    <mergeCell ref="A5:B5"/>
    <mergeCell ref="C5:K5"/>
    <mergeCell ref="E10:I10"/>
    <mergeCell ref="A1:B1"/>
    <mergeCell ref="A2:B2"/>
    <mergeCell ref="C2:K2"/>
    <mergeCell ref="A3:B3"/>
    <mergeCell ref="C3:K3"/>
  </mergeCells>
  <conditionalFormatting sqref="E14:K19">
    <cfRule type="colorScale" priority="3">
      <colorScale>
        <cfvo type="min"/>
        <cfvo type="max"/>
        <color rgb="FFE2F0D9"/>
        <color rgb="FF548235"/>
      </colorScale>
    </cfRule>
  </conditionalFormatting>
  <conditionalFormatting sqref="L14:R19">
    <cfRule type="colorScale" priority="5">
      <colorScale>
        <cfvo type="min"/>
        <cfvo type="max"/>
        <color rgb="FFE2F0D9"/>
        <color rgb="FF548235"/>
      </colorScale>
    </cfRule>
  </conditionalFormatting>
  <conditionalFormatting sqref="E20:R20">
    <cfRule type="expression" dxfId="0" priority="16">
      <formula>E20&gt;#REF!</formula>
    </cfRule>
  </conditionalFormatting>
  <pageMargins left="0.74791666666666701" right="0.74791666666666701" top="0.50972222222222197" bottom="0.51944444444444404" header="0.51180555555555496" footer="0.209722222222222"/>
  <pageSetup scale="61" firstPageNumber="0" orientation="landscape" horizontalDpi="300" verticalDpi="300"/>
  <headerFooter>
    <oddFooter>&amp;L&amp;12ΠΛΗ 24_ 3η εργασία "Διαχείριση Λιστών Αγαπημένων Ταινιών"
ΗΛΕ- 2, Ομάδα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60000"/>
  </sheetPr>
  <dimension ref="A1:AMJ21"/>
  <sheetViews>
    <sheetView zoomScale="80" zoomScaleNormal="80" workbookViewId="0">
      <selection activeCell="C2" sqref="C2:K2"/>
    </sheetView>
  </sheetViews>
  <sheetFormatPr defaultColWidth="11.42578125" defaultRowHeight="12.75" x14ac:dyDescent="0.2"/>
  <cols>
    <col min="1" max="1" width="12.5703125" style="118" customWidth="1"/>
    <col min="2" max="2" width="47" style="119" customWidth="1"/>
    <col min="3" max="3" width="16.42578125" style="120" customWidth="1"/>
    <col min="4" max="4" width="12.28515625" style="121" customWidth="1"/>
    <col min="5" max="11" width="11.42578125" style="121"/>
    <col min="12" max="1024" width="11.42578125" style="118"/>
  </cols>
  <sheetData>
    <row r="1" spans="1:18" s="3" customFormat="1" ht="21.75" customHeight="1" x14ac:dyDescent="0.2">
      <c r="A1" s="131" t="s">
        <v>0</v>
      </c>
      <c r="B1" s="131"/>
    </row>
    <row r="2" spans="1:18" s="4" customFormat="1" ht="26.25" customHeight="1" x14ac:dyDescent="0.2">
      <c r="A2" s="138" t="s">
        <v>2</v>
      </c>
      <c r="B2" s="138"/>
      <c r="C2" s="139" t="str">
        <f>' Product Backlog'!C4</f>
        <v>musiCity</v>
      </c>
      <c r="D2" s="139"/>
      <c r="E2" s="139"/>
      <c r="F2" s="139"/>
      <c r="G2" s="139"/>
      <c r="H2" s="139"/>
      <c r="I2" s="139"/>
      <c r="J2" s="139"/>
      <c r="K2" s="139"/>
    </row>
    <row r="3" spans="1:18" s="3" customFormat="1" ht="15" customHeight="1" x14ac:dyDescent="0.2">
      <c r="A3" s="140" t="s">
        <v>3</v>
      </c>
      <c r="B3" s="140"/>
      <c r="C3" s="141" t="str">
        <f>'1st Sprint'!C3:K3</f>
        <v>Ιγνάτιος Δεληγιάννης,Στέφανος Ουγιάρογλου, Μιχαήλ Σαλαμπάσης,Αντώνης Σιδηρόπουλος</v>
      </c>
      <c r="D3" s="141"/>
      <c r="E3" s="141"/>
      <c r="F3" s="141"/>
      <c r="G3" s="141"/>
      <c r="H3" s="141"/>
      <c r="I3" s="141"/>
      <c r="J3" s="141"/>
      <c r="K3" s="141"/>
    </row>
    <row r="4" spans="1:18" s="3" customFormat="1" ht="15" customHeight="1" x14ac:dyDescent="0.2">
      <c r="A4" s="137" t="s">
        <v>4</v>
      </c>
      <c r="B4" s="137"/>
      <c r="C4" s="144" t="str">
        <f>'1st Sprint'!C4:K4</f>
        <v>Κόκκινου Ξανθή</v>
      </c>
      <c r="D4" s="144"/>
      <c r="E4" s="144"/>
      <c r="F4" s="144"/>
      <c r="G4" s="144"/>
      <c r="H4" s="144"/>
      <c r="I4" s="144"/>
      <c r="J4" s="144"/>
      <c r="K4" s="144"/>
    </row>
    <row r="5" spans="1:18" s="3" customFormat="1" ht="15" customHeight="1" x14ac:dyDescent="0.2">
      <c r="A5" s="134" t="s">
        <v>6</v>
      </c>
      <c r="B5" s="134"/>
      <c r="C5" s="145" t="str">
        <f>'Scrum team - Ρόλοι'!C7:F7</f>
        <v>Ηλιάδης Αλέξιος,Κόκκινου Ξανθή,Μήσιος Δημήτριος,Ταουκτσής Βασίλης</v>
      </c>
      <c r="D5" s="145"/>
      <c r="E5" s="145"/>
      <c r="F5" s="145"/>
      <c r="G5" s="145"/>
      <c r="H5" s="145"/>
      <c r="I5" s="145"/>
      <c r="J5" s="145"/>
      <c r="K5" s="145"/>
    </row>
    <row r="6" spans="1:18" ht="15" customHeight="1" x14ac:dyDescent="0.2">
      <c r="A6" s="31"/>
      <c r="B6" s="32"/>
      <c r="C6" s="33"/>
      <c r="D6" s="34"/>
      <c r="E6" s="34"/>
      <c r="F6" s="34"/>
      <c r="G6" s="34"/>
      <c r="H6" s="34"/>
      <c r="I6" s="34"/>
      <c r="J6" s="36"/>
      <c r="K6" s="36"/>
    </row>
    <row r="7" spans="1:18" ht="15" x14ac:dyDescent="0.2">
      <c r="A7" s="98"/>
      <c r="B7" s="38" t="s">
        <v>32</v>
      </c>
      <c r="C7" s="99"/>
      <c r="D7" s="39">
        <v>3</v>
      </c>
      <c r="E7" s="34"/>
      <c r="F7" s="34"/>
      <c r="G7" s="34"/>
      <c r="H7" s="34"/>
      <c r="I7" s="34"/>
      <c r="J7" s="36"/>
      <c r="K7" s="34"/>
    </row>
    <row r="8" spans="1:18" ht="15" x14ac:dyDescent="0.2">
      <c r="A8" s="100"/>
      <c r="B8" s="101" t="s">
        <v>33</v>
      </c>
      <c r="C8" s="102"/>
      <c r="D8" s="42">
        <f>'2nd Sprint'!R12+1</f>
        <v>44173</v>
      </c>
      <c r="E8" s="34"/>
      <c r="F8" s="34"/>
      <c r="G8" s="34"/>
      <c r="H8" s="34"/>
      <c r="I8" s="34"/>
      <c r="J8" s="36"/>
      <c r="K8" s="36"/>
    </row>
    <row r="9" spans="1:18" ht="15" customHeight="1" x14ac:dyDescent="0.2">
      <c r="A9" s="31"/>
      <c r="B9" s="43"/>
      <c r="C9" s="44"/>
      <c r="D9" s="34"/>
      <c r="E9" s="34"/>
      <c r="F9" s="34"/>
      <c r="G9" s="34"/>
      <c r="H9" s="34"/>
      <c r="I9" s="34"/>
      <c r="J9" s="34"/>
      <c r="K9" s="34"/>
    </row>
    <row r="10" spans="1:18" ht="15" customHeight="1" x14ac:dyDescent="0.2">
      <c r="A10" s="31"/>
      <c r="B10" s="32"/>
      <c r="C10" s="33"/>
      <c r="D10" s="34"/>
      <c r="E10" s="146" t="s">
        <v>34</v>
      </c>
      <c r="F10" s="146"/>
      <c r="G10" s="146"/>
      <c r="H10" s="146"/>
      <c r="I10" s="146"/>
      <c r="J10" s="45"/>
      <c r="K10" s="103"/>
      <c r="L10" s="146" t="s">
        <v>35</v>
      </c>
      <c r="M10" s="146"/>
      <c r="N10" s="146"/>
      <c r="O10" s="146"/>
      <c r="P10" s="146"/>
      <c r="Q10" s="45"/>
      <c r="R10" s="103"/>
    </row>
    <row r="11" spans="1:18" ht="15" customHeight="1" x14ac:dyDescent="0.2">
      <c r="A11" s="31"/>
      <c r="B11" s="143" t="s">
        <v>36</v>
      </c>
      <c r="C11" s="143"/>
      <c r="D11" s="48">
        <v>0</v>
      </c>
      <c r="E11" s="104">
        <v>1</v>
      </c>
      <c r="F11" s="105">
        <v>2</v>
      </c>
      <c r="G11" s="105">
        <v>3</v>
      </c>
      <c r="H11" s="105">
        <v>4</v>
      </c>
      <c r="I11" s="105">
        <v>5</v>
      </c>
      <c r="J11" s="105">
        <v>6</v>
      </c>
      <c r="K11" s="106">
        <v>7</v>
      </c>
      <c r="L11" s="104">
        <v>1</v>
      </c>
      <c r="M11" s="105">
        <v>2</v>
      </c>
      <c r="N11" s="105">
        <v>3</v>
      </c>
      <c r="O11" s="105">
        <v>4</v>
      </c>
      <c r="P11" s="105">
        <v>5</v>
      </c>
      <c r="Q11" s="105">
        <v>6</v>
      </c>
      <c r="R11" s="106">
        <v>7</v>
      </c>
    </row>
    <row r="12" spans="1:18" s="122" customFormat="1" ht="30" customHeight="1" x14ac:dyDescent="0.2">
      <c r="A12" s="52" t="s">
        <v>37</v>
      </c>
      <c r="B12" s="53" t="s">
        <v>21</v>
      </c>
      <c r="C12" s="54" t="s">
        <v>38</v>
      </c>
      <c r="D12" s="55" t="s">
        <v>39</v>
      </c>
      <c r="E12" s="107">
        <f>D8</f>
        <v>44173</v>
      </c>
      <c r="F12" s="108">
        <f t="shared" ref="F12:R12" si="0">E12+1</f>
        <v>44174</v>
      </c>
      <c r="G12" s="108">
        <f t="shared" si="0"/>
        <v>44175</v>
      </c>
      <c r="H12" s="108">
        <f t="shared" si="0"/>
        <v>44176</v>
      </c>
      <c r="I12" s="108">
        <f t="shared" si="0"/>
        <v>44177</v>
      </c>
      <c r="J12" s="108">
        <f t="shared" si="0"/>
        <v>44178</v>
      </c>
      <c r="K12" s="109">
        <f t="shared" si="0"/>
        <v>44179</v>
      </c>
      <c r="L12" s="109">
        <f t="shared" si="0"/>
        <v>44180</v>
      </c>
      <c r="M12" s="109">
        <f t="shared" si="0"/>
        <v>44181</v>
      </c>
      <c r="N12" s="109">
        <f t="shared" si="0"/>
        <v>44182</v>
      </c>
      <c r="O12" s="109">
        <f t="shared" si="0"/>
        <v>44183</v>
      </c>
      <c r="P12" s="109">
        <f t="shared" si="0"/>
        <v>44184</v>
      </c>
      <c r="Q12" s="109">
        <f t="shared" si="0"/>
        <v>44185</v>
      </c>
      <c r="R12" s="109">
        <f t="shared" si="0"/>
        <v>44186</v>
      </c>
    </row>
    <row r="13" spans="1:18" s="122" customFormat="1" ht="9" customHeight="1" x14ac:dyDescent="0.2">
      <c r="A13" s="60"/>
      <c r="B13" s="61"/>
      <c r="C13" s="62"/>
      <c r="D13" s="63"/>
      <c r="E13" s="64"/>
      <c r="F13" s="65"/>
      <c r="G13" s="65"/>
      <c r="H13" s="65"/>
      <c r="I13" s="65"/>
      <c r="J13" s="65"/>
      <c r="K13" s="66"/>
      <c r="L13" s="64"/>
      <c r="M13" s="65"/>
      <c r="N13" s="65"/>
      <c r="O13" s="65"/>
      <c r="P13" s="65"/>
      <c r="Q13" s="65"/>
      <c r="R13" s="66"/>
    </row>
    <row r="14" spans="1:18" s="123" customFormat="1" ht="36" customHeight="1" x14ac:dyDescent="0.2">
      <c r="A14" s="110">
        <v>1</v>
      </c>
      <c r="B14" s="77" t="s">
        <v>47</v>
      </c>
      <c r="C14" s="78"/>
      <c r="D14" s="79"/>
      <c r="E14" s="73"/>
      <c r="F14" s="74"/>
      <c r="G14" s="74"/>
      <c r="H14" s="74"/>
      <c r="I14" s="74"/>
      <c r="J14" s="74"/>
      <c r="K14" s="75"/>
      <c r="L14" s="73"/>
      <c r="M14" s="74"/>
      <c r="N14" s="74"/>
      <c r="O14" s="74"/>
      <c r="P14" s="74"/>
      <c r="Q14" s="74"/>
      <c r="R14" s="75"/>
    </row>
    <row r="15" spans="1:18" s="123" customFormat="1" ht="36" customHeight="1" x14ac:dyDescent="0.2">
      <c r="A15" s="110">
        <v>2</v>
      </c>
      <c r="B15" s="77" t="s">
        <v>48</v>
      </c>
      <c r="C15" s="78"/>
      <c r="D15" s="79"/>
      <c r="E15" s="80"/>
      <c r="F15" s="81"/>
      <c r="G15" s="81"/>
      <c r="H15" s="81"/>
      <c r="I15" s="81"/>
      <c r="J15" s="81"/>
      <c r="K15" s="82"/>
      <c r="L15" s="80"/>
      <c r="M15" s="81"/>
      <c r="N15" s="81"/>
      <c r="O15" s="81"/>
      <c r="P15" s="81"/>
      <c r="Q15" s="81"/>
      <c r="R15" s="82"/>
    </row>
    <row r="16" spans="1:18" s="123" customFormat="1" ht="36" customHeight="1" x14ac:dyDescent="0.2">
      <c r="A16" s="110">
        <v>3</v>
      </c>
      <c r="B16" s="77" t="s">
        <v>49</v>
      </c>
      <c r="C16" s="78"/>
      <c r="D16" s="79"/>
      <c r="E16" s="80"/>
      <c r="F16" s="81"/>
      <c r="G16" s="81"/>
      <c r="H16" s="81"/>
      <c r="I16" s="81"/>
      <c r="J16" s="81"/>
      <c r="K16" s="82"/>
      <c r="L16" s="80"/>
      <c r="M16" s="81"/>
      <c r="N16" s="81"/>
      <c r="O16" s="81"/>
      <c r="P16" s="81"/>
      <c r="Q16" s="81"/>
      <c r="R16" s="82"/>
    </row>
    <row r="17" spans="1:18" s="123" customFormat="1" ht="36" customHeight="1" x14ac:dyDescent="0.2">
      <c r="A17" s="110">
        <v>4</v>
      </c>
      <c r="B17" s="77" t="s">
        <v>50</v>
      </c>
      <c r="C17" s="78"/>
      <c r="D17" s="79"/>
      <c r="E17" s="80"/>
      <c r="F17" s="81"/>
      <c r="G17" s="81"/>
      <c r="H17" s="81"/>
      <c r="I17" s="81"/>
      <c r="J17" s="81"/>
      <c r="K17" s="82"/>
      <c r="L17" s="80"/>
      <c r="M17" s="81"/>
      <c r="N17" s="81"/>
      <c r="O17" s="81"/>
      <c r="P17" s="81"/>
      <c r="Q17" s="81"/>
      <c r="R17" s="82"/>
    </row>
    <row r="18" spans="1:18" s="123" customFormat="1" ht="36" customHeight="1" x14ac:dyDescent="0.2">
      <c r="A18" s="124">
        <v>5</v>
      </c>
      <c r="B18" s="112" t="s">
        <v>51</v>
      </c>
      <c r="C18" s="113"/>
      <c r="D18" s="114"/>
      <c r="E18" s="80"/>
      <c r="F18" s="81"/>
      <c r="G18" s="81"/>
      <c r="H18" s="81"/>
      <c r="I18" s="81"/>
      <c r="J18" s="81"/>
      <c r="K18" s="82"/>
      <c r="L18" s="80"/>
      <c r="M18" s="81"/>
      <c r="N18" s="81"/>
      <c r="O18" s="81"/>
      <c r="P18" s="81"/>
      <c r="Q18" s="81"/>
      <c r="R18" s="82"/>
    </row>
    <row r="19" spans="1:18" ht="30" x14ac:dyDescent="0.2">
      <c r="A19" s="83" t="s">
        <v>43</v>
      </c>
      <c r="B19" s="84">
        <f>SUM('1st Sprint'!$D$14:$D$19)+SUM('2nd Sprint'!$D$14:$D$19)+SUM('3rd Sprint'!$D$14:$D$18)</f>
        <v>57</v>
      </c>
      <c r="C19" s="85" t="s">
        <v>44</v>
      </c>
      <c r="D19" s="86">
        <f>SUM($D$14:$D$18)</f>
        <v>0</v>
      </c>
      <c r="E19" s="87">
        <f t="shared" ref="E19:R19" si="1">D19-SUM(E14:E18)</f>
        <v>0</v>
      </c>
      <c r="F19" s="88">
        <f t="shared" si="1"/>
        <v>0</v>
      </c>
      <c r="G19" s="88">
        <f t="shared" si="1"/>
        <v>0</v>
      </c>
      <c r="H19" s="88">
        <f t="shared" si="1"/>
        <v>0</v>
      </c>
      <c r="I19" s="88">
        <f t="shared" si="1"/>
        <v>0</v>
      </c>
      <c r="J19" s="88">
        <f t="shared" si="1"/>
        <v>0</v>
      </c>
      <c r="K19" s="89">
        <f t="shared" si="1"/>
        <v>0</v>
      </c>
      <c r="L19" s="87">
        <f t="shared" si="1"/>
        <v>0</v>
      </c>
      <c r="M19" s="88">
        <f t="shared" si="1"/>
        <v>0</v>
      </c>
      <c r="N19" s="88">
        <f t="shared" si="1"/>
        <v>0</v>
      </c>
      <c r="O19" s="88">
        <f t="shared" si="1"/>
        <v>0</v>
      </c>
      <c r="P19" s="88">
        <f t="shared" si="1"/>
        <v>0</v>
      </c>
      <c r="Q19" s="88">
        <f t="shared" si="1"/>
        <v>0</v>
      </c>
      <c r="R19" s="89">
        <f t="shared" si="1"/>
        <v>0</v>
      </c>
    </row>
    <row r="20" spans="1:18" ht="30" x14ac:dyDescent="0.2">
      <c r="A20" s="90"/>
      <c r="B20" s="35"/>
      <c r="C20" s="91" t="s">
        <v>45</v>
      </c>
      <c r="D20" s="92">
        <f>SUM($D$14:$D$18)</f>
        <v>0</v>
      </c>
      <c r="E20" s="115">
        <f>D20-(D20/COUNT(E11:$K$11))</f>
        <v>0</v>
      </c>
      <c r="F20" s="116">
        <f>E20-(E20/COUNT(F11:$K$11))</f>
        <v>0</v>
      </c>
      <c r="G20" s="116">
        <f>F20-(F20/COUNT(G11:$K$11))</f>
        <v>0</v>
      </c>
      <c r="H20" s="116">
        <f>G20-(G20/COUNT(H11:$K$11))</f>
        <v>0</v>
      </c>
      <c r="I20" s="116">
        <f>H20-(H20/COUNT(I11:$K$11))</f>
        <v>0</v>
      </c>
      <c r="J20" s="116">
        <f>I20-(I20/COUNT(J11:$K$11))</f>
        <v>0</v>
      </c>
      <c r="K20" s="117">
        <f>J20-(J20/COUNT(K11:$K$11))</f>
        <v>0</v>
      </c>
      <c r="L20" s="115">
        <f>K20-(K20/COUNT($K11:L$11))</f>
        <v>0</v>
      </c>
      <c r="M20" s="116">
        <f>L20-(L20/COUNT($K11:M$11))</f>
        <v>0</v>
      </c>
      <c r="N20" s="116">
        <f>M20-(M20/COUNT($K11:N$11))</f>
        <v>0</v>
      </c>
      <c r="O20" s="116">
        <f>N20-(N20/COUNT($K11:O$11))</f>
        <v>0</v>
      </c>
      <c r="P20" s="116">
        <f>O20-(O20/COUNT($K11:P$11))</f>
        <v>0</v>
      </c>
      <c r="Q20" s="116">
        <f>P20-(P20/COUNT($K11:Q$11))</f>
        <v>0</v>
      </c>
      <c r="R20" s="117">
        <f>Q20-(Q20/COUNT($K11:R$11))</f>
        <v>0</v>
      </c>
    </row>
    <row r="21" spans="1:18" ht="15" x14ac:dyDescent="0.2">
      <c r="C21" s="93" t="s">
        <v>46</v>
      </c>
      <c r="D21" s="94">
        <f t="shared" ref="D21:K21" si="2">D19-D20</f>
        <v>0</v>
      </c>
      <c r="E21" s="95">
        <f t="shared" si="2"/>
        <v>0</v>
      </c>
      <c r="F21" s="95">
        <f t="shared" si="2"/>
        <v>0</v>
      </c>
      <c r="G21" s="95">
        <f t="shared" si="2"/>
        <v>0</v>
      </c>
      <c r="H21" s="95">
        <f t="shared" si="2"/>
        <v>0</v>
      </c>
      <c r="I21" s="95">
        <f t="shared" si="2"/>
        <v>0</v>
      </c>
      <c r="J21" s="95">
        <f t="shared" si="2"/>
        <v>0</v>
      </c>
      <c r="K21" s="95">
        <f t="shared" si="2"/>
        <v>0</v>
      </c>
    </row>
  </sheetData>
  <autoFilter ref="A13:K13"/>
  <mergeCells count="12">
    <mergeCell ref="L10:P10"/>
    <mergeCell ref="B11:C11"/>
    <mergeCell ref="A4:B4"/>
    <mergeCell ref="C4:K4"/>
    <mergeCell ref="A5:B5"/>
    <mergeCell ref="C5:K5"/>
    <mergeCell ref="E10:I10"/>
    <mergeCell ref="A1:B1"/>
    <mergeCell ref="A2:B2"/>
    <mergeCell ref="C2:K2"/>
    <mergeCell ref="A3:B3"/>
    <mergeCell ref="C3:K3"/>
  </mergeCells>
  <conditionalFormatting sqref="E19:K19">
    <cfRule type="expression" dxfId="4" priority="2">
      <formula>E19&gt;E20</formula>
    </cfRule>
  </conditionalFormatting>
  <conditionalFormatting sqref="E19:K19">
    <cfRule type="expression" dxfId="3" priority="3">
      <formula>E19&gt;E20</formula>
    </cfRule>
  </conditionalFormatting>
  <conditionalFormatting sqref="E14:K18">
    <cfRule type="colorScale" priority="4">
      <colorScale>
        <cfvo type="min"/>
        <cfvo type="max"/>
        <color rgb="FFE2F0D9"/>
        <color rgb="FF548235"/>
      </colorScale>
    </cfRule>
  </conditionalFormatting>
  <conditionalFormatting sqref="E14:K14">
    <cfRule type="colorScale" priority="5">
      <colorScale>
        <cfvo type="min"/>
        <cfvo type="max"/>
        <color rgb="FFE2F0D9"/>
        <color rgb="FF548235"/>
      </colorScale>
    </cfRule>
  </conditionalFormatting>
  <conditionalFormatting sqref="E14:K18">
    <cfRule type="colorScale" priority="6">
      <colorScale>
        <cfvo type="min"/>
        <cfvo type="max"/>
        <color rgb="FFE2F0D9"/>
        <color rgb="FF548235"/>
      </colorScale>
    </cfRule>
  </conditionalFormatting>
  <conditionalFormatting sqref="L19:R19">
    <cfRule type="expression" dxfId="2" priority="7">
      <formula>L19&gt;L20</formula>
    </cfRule>
  </conditionalFormatting>
  <conditionalFormatting sqref="L19:R19">
    <cfRule type="expression" dxfId="1" priority="8">
      <formula>L19&gt;L20</formula>
    </cfRule>
  </conditionalFormatting>
  <conditionalFormatting sqref="L14:R18">
    <cfRule type="colorScale" priority="9">
      <colorScale>
        <cfvo type="min"/>
        <cfvo type="max"/>
        <color rgb="FFE2F0D9"/>
        <color rgb="FF548235"/>
      </colorScale>
    </cfRule>
  </conditionalFormatting>
  <conditionalFormatting sqref="L14:R14">
    <cfRule type="colorScale" priority="10">
      <colorScale>
        <cfvo type="min"/>
        <cfvo type="max"/>
        <color rgb="FFE2F0D9"/>
        <color rgb="FF548235"/>
      </colorScale>
    </cfRule>
  </conditionalFormatting>
  <conditionalFormatting sqref="L14:R18">
    <cfRule type="colorScale" priority="11">
      <colorScale>
        <cfvo type="min"/>
        <cfvo type="max"/>
        <color rgb="FFE2F0D9"/>
        <color rgb="FF548235"/>
      </colorScale>
    </cfRule>
  </conditionalFormatting>
  <pageMargins left="0.74791666666666701" right="0.74791666666666701" top="0.70833333333333304" bottom="0.70833333333333304" header="0.51180555555555496" footer="0.35416666666666702"/>
  <pageSetup scale="62" firstPageNumber="0" orientation="landscape" horizontalDpi="300" verticalDpi="300"/>
  <headerFooter>
    <oddFooter>&amp;L&amp;12ΠΛΗ 24_ 3η εργασία "Διαχείριση Λιστών Αγαπημένων Ταινιών"
ΗΛΕ- 2, Ομάδα 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6</vt:i4>
      </vt:variant>
      <vt:variant>
        <vt:lpstr>Περιοχές με ονόματα</vt:lpstr>
      </vt:variant>
      <vt:variant>
        <vt:i4>12</vt:i4>
      </vt:variant>
    </vt:vector>
  </HeadingPairs>
  <TitlesOfParts>
    <vt:vector size="18" baseType="lpstr">
      <vt:lpstr>Scrum team - Ρόλοι</vt:lpstr>
      <vt:lpstr> Product Backlog</vt:lpstr>
      <vt:lpstr>1st Sprint</vt:lpstr>
      <vt:lpstr>Sheet1</vt:lpstr>
      <vt:lpstr>2nd Sprint</vt:lpstr>
      <vt:lpstr>3rd Sprint</vt:lpstr>
      <vt:lpstr>' Product Backlog'!Z_5B53AEE6_6D29_4F77_8B8E_21430AC969FD_.wvu.FilterData</vt:lpstr>
      <vt:lpstr>'1st Sprint'!Z_5B53AEE6_6D29_4F77_8B8E_21430AC969FD_.wvu.FilterData</vt:lpstr>
      <vt:lpstr>'2nd Sprint'!Z_5B53AEE6_6D29_4F77_8B8E_21430AC969FD_.wvu.FilterData</vt:lpstr>
      <vt:lpstr>'3rd Sprint'!Z_5B53AEE6_6D29_4F77_8B8E_21430AC969FD_.wvu.FilterData</vt:lpstr>
      <vt:lpstr>' Product Backlog'!Z_988818D5_2AEF_4A9A_A55E_18240173EC63_.wvu.FilterData</vt:lpstr>
      <vt:lpstr>'1st Sprint'!Z_988818D5_2AEF_4A9A_A55E_18240173EC63_.wvu.FilterData</vt:lpstr>
      <vt:lpstr>'2nd Sprint'!Z_988818D5_2AEF_4A9A_A55E_18240173EC63_.wvu.FilterData</vt:lpstr>
      <vt:lpstr>'3rd Sprint'!Z_988818D5_2AEF_4A9A_A55E_18240173EC63_.wvu.FilterData</vt:lpstr>
      <vt:lpstr>' Product Backlog'!Z_AF9CDD9E_3CB3_EE48_8887_F1090B6AE042_.wvu.FilterData</vt:lpstr>
      <vt:lpstr>'1st Sprint'!Z_AF9CDD9E_3CB3_EE48_8887_F1090B6AE042_.wvu.FilterData</vt:lpstr>
      <vt:lpstr>'2nd Sprint'!Z_AF9CDD9E_3CB3_EE48_8887_F1090B6AE042_.wvu.FilterData</vt:lpstr>
      <vt:lpstr>'3rd Sprint'!Z_AF9CDD9E_3CB3_EE48_8887_F1090B6AE042_.wvu.FilterData</vt:lpstr>
    </vt:vector>
  </TitlesOfParts>
  <Company>VILLE DE LUXEMBOURG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Gérardin</dc:creator>
  <cp:lastModifiedBy>Teacher</cp:lastModifiedBy>
  <cp:revision>1</cp:revision>
  <cp:lastPrinted>2019-02-18T19:47:49Z</cp:lastPrinted>
  <dcterms:created xsi:type="dcterms:W3CDTF">2009-04-30T08:53:36Z</dcterms:created>
  <dcterms:modified xsi:type="dcterms:W3CDTF">2020-12-03T06:36:02Z</dcterms:modified>
  <dc:language>el-GR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VILLE DE LUXEMBOURG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