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y\Documents\GitHub\arduino-workshop\hardware\"/>
    </mc:Choice>
  </mc:AlternateContent>
  <bookViews>
    <workbookView xWindow="930" yWindow="0" windowWidth="2307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 s="1"/>
  <c r="F15" i="1"/>
  <c r="H15" i="1" s="1"/>
  <c r="F14" i="1"/>
  <c r="H14" i="1" s="1"/>
  <c r="F13" i="1"/>
  <c r="H13" i="1" s="1"/>
  <c r="F12" i="1"/>
  <c r="H12" i="1" s="1"/>
  <c r="F4" i="1" l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2" i="1"/>
  <c r="H2" i="1" s="1"/>
  <c r="H17" i="1" l="1"/>
  <c r="H18" i="1" s="1"/>
</calcChain>
</file>

<file path=xl/sharedStrings.xml><?xml version="1.0" encoding="utf-8"?>
<sst xmlns="http://schemas.openxmlformats.org/spreadsheetml/2006/main" count="96" uniqueCount="78">
  <si>
    <t>Schematic Name</t>
  </si>
  <si>
    <t>Manufacturer PN</t>
  </si>
  <si>
    <t>Vendor PN</t>
  </si>
  <si>
    <t>Net Quantity</t>
  </si>
  <si>
    <t>Price</t>
  </si>
  <si>
    <t>Net Cost</t>
  </si>
  <si>
    <t>Supplier</t>
  </si>
  <si>
    <t>URL</t>
  </si>
  <si>
    <t>Digikey</t>
  </si>
  <si>
    <t>RC1206JR-0710KL</t>
  </si>
  <si>
    <t>311-10KERCT-ND</t>
  </si>
  <si>
    <t>http://www.digikey.com/product-detail/en/RC1206JR-0710KL/311-10KERCT-ND/732156</t>
  </si>
  <si>
    <t>Purpose</t>
  </si>
  <si>
    <t>SK Filter</t>
  </si>
  <si>
    <t>Quantity/Brd</t>
  </si>
  <si>
    <t>10mF Cap</t>
  </si>
  <si>
    <t>AC Couple Output</t>
  </si>
  <si>
    <t>10k Analog Pot</t>
  </si>
  <si>
    <t>http://www.digikey.com/product-detail/en/UVR0J103MHD/493-1012-ND/588753</t>
  </si>
  <si>
    <t>http://www.digikey.com/product-detail/en/CL31F104MBCNNNC/1276-2854-1-ND/3890940</t>
  </si>
  <si>
    <t>1276-2854-1-ND</t>
  </si>
  <si>
    <t>CL31F104MBCNNNC</t>
  </si>
  <si>
    <t>493-1012-ND</t>
  </si>
  <si>
    <t>UVR0J103MHD</t>
  </si>
  <si>
    <t>1/8" Jack</t>
  </si>
  <si>
    <t>Audio In/Out</t>
  </si>
  <si>
    <t>10k Digital Resistor</t>
  </si>
  <si>
    <t>http://www.digikey.com/product-detail/en/P120PK-F17BR5K/987-1294-ND/2408871</t>
  </si>
  <si>
    <t>Total</t>
  </si>
  <si>
    <t>Each</t>
  </si>
  <si>
    <t>987-1294-ND</t>
  </si>
  <si>
    <t>P120PK-F17BR5K</t>
  </si>
  <si>
    <t>Manual Tuning</t>
  </si>
  <si>
    <t>1uF</t>
  </si>
  <si>
    <t>Inverter</t>
  </si>
  <si>
    <t>http://www.digikey.com/product-detail/en/MAX1673ESA%2B/MAX1673ESA%2B-ND/947768</t>
  </si>
  <si>
    <t>MAX1673ESA+-ND</t>
  </si>
  <si>
    <t>Negative Rail</t>
  </si>
  <si>
    <t>10uF Cap</t>
  </si>
  <si>
    <t>22uF Cap</t>
  </si>
  <si>
    <t>2.2uF Cap</t>
  </si>
  <si>
    <t>TLV974</t>
  </si>
  <si>
    <t>Quad Op Amp</t>
  </si>
  <si>
    <t>http://www.digikey.com/product-detail/en/TL974IN/296-39237-5-ND/1675406</t>
  </si>
  <si>
    <t>TL974IN</t>
  </si>
  <si>
    <t>296-39237-5-ND</t>
  </si>
  <si>
    <t>http://www.digikey.com/product-detail/en/MCP4162-502E%2FP/MCP4162-502E%2FP-ND/1874154</t>
  </si>
  <si>
    <t>MCP4162-502E/P-ND</t>
  </si>
  <si>
    <t>MCP4162-502E/P</t>
  </si>
  <si>
    <t>MAX1673ESA+</t>
  </si>
  <si>
    <t>http://www.digikey.com/product-detail/en/MJ-3536NG/CP-3536NG-ND/281265</t>
  </si>
  <si>
    <t>MJ-3536NG</t>
  </si>
  <si>
    <t>CP-3536NG-ND</t>
  </si>
  <si>
    <t>10k Resistor</t>
  </si>
  <si>
    <t>Input Bias / Button Pull Down</t>
  </si>
  <si>
    <t>Negative Rail / Voltage Buffer</t>
  </si>
  <si>
    <t>1k Resistor</t>
  </si>
  <si>
    <t>4.7k Resistor</t>
  </si>
  <si>
    <t>Output Bias</t>
  </si>
  <si>
    <t>100k Resistor</t>
  </si>
  <si>
    <t>http://www.digikey.com/product-detail/en/RC1206JR-071KL/311-1.0KERCT-ND/732133</t>
  </si>
  <si>
    <t>311-1.0KERCT-ND</t>
  </si>
  <si>
    <t>RC1206JR-071KL</t>
  </si>
  <si>
    <t>http://www.digikey.com/product-detail/en/RC1206JR-074K7L/311-4.7KERCT-ND/732242</t>
  </si>
  <si>
    <t>RC1206JR-074K7L</t>
  </si>
  <si>
    <t>311-4.7KERCT-ND</t>
  </si>
  <si>
    <t>http://www.digikey.com/product-detail/en/1206YC225KAT2A/478-5900-1-ND/2177832</t>
  </si>
  <si>
    <t>478-5900-1-ND</t>
  </si>
  <si>
    <t>1206YC225KAT2A</t>
  </si>
  <si>
    <t>http://www.digikey.com/product-detail/en/1206YC106KAT2A/478-5725-1-ND/2136333</t>
  </si>
  <si>
    <t>1206YC106KAT2A</t>
  </si>
  <si>
    <t>478-5725-1-ND</t>
  </si>
  <si>
    <t>http://www.digikey.com/product-detail/en/12066C226KAT2A/478-5997-1-ND/2208922</t>
  </si>
  <si>
    <t>12066C226KAT2A</t>
  </si>
  <si>
    <t>478-5997-1-ND</t>
  </si>
  <si>
    <t>http://www.digikey.com/product-detail/en/RC1206JR-07100KL/311-100KERCT-ND/732154</t>
  </si>
  <si>
    <t>311-100KERCT-ND</t>
  </si>
  <si>
    <t>RC1206JR-07100KL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</si>
</sst>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5"/>
    <xf numFmtId="0" fontId="5" fillId="0" borderId="0" xfId="0" applyFont="1"/>
    <xf numFmtId="0" fontId="6" fillId="0" borderId="0" xfId="5" applyFont="1"/>
    <xf numFmtId="0" fontId="2" fillId="0" borderId="1" xfId="2"/>
    <xf numFmtId="44" fontId="5" fillId="0" borderId="0" xfId="1" applyFont="1"/>
    <xf numFmtId="0" fontId="7" fillId="2" borderId="2" xfId="3" applyFont="1"/>
    <xf numFmtId="165" fontId="7" fillId="2" borderId="2" xfId="3" applyNumberFormat="1" applyFont="1"/>
  </cellXfs>
  <cellStyles count="6">
    <cellStyle name="20% - Accent1" xfId="4" builtinId="30" customBuiltin="1"/>
    <cellStyle name="Check Cell" xfId="3" builtinId="23"/>
    <cellStyle name="Currency" xfId="1" builtinId="4"/>
    <cellStyle name="Heading 1" xfId="2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1206JR-071KL/311-1.0KERCT-ND/732133" TargetMode="External"/><Relationship Id="rId2" Type="http://schemas.openxmlformats.org/officeDocument/2006/relationships/hyperlink" Target="http://www.digikey.com/product-detail/en/RC1206JR-0710KL/311-10KERCT-ND/732156" TargetMode="External"/><Relationship Id="rId1" Type="http://schemas.openxmlformats.org/officeDocument/2006/relationships/hyperlink" Target="http://www.digikey.com/product-detail/en/TL974IN/296-39237-5-ND/167540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RC1206JR-074K7L/311-4.7KERCT-ND/7322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E16" sqref="E16"/>
    </sheetView>
  </sheetViews>
  <sheetFormatPr defaultRowHeight="15" x14ac:dyDescent="0.25"/>
  <cols>
    <col min="1" max="1" width="21.28515625" bestFit="1" customWidth="1"/>
    <col min="2" max="2" width="22.28515625" bestFit="1" customWidth="1"/>
    <col min="3" max="3" width="11.140625" bestFit="1" customWidth="1"/>
    <col min="4" max="4" width="21" bestFit="1" customWidth="1"/>
    <col min="5" max="5" width="17.5703125" bestFit="1" customWidth="1"/>
    <col min="6" max="6" width="17" bestFit="1" customWidth="1"/>
    <col min="7" max="7" width="7.85546875" bestFit="1" customWidth="1"/>
    <col min="8" max="8" width="11.5703125" bestFit="1" customWidth="1"/>
    <col min="9" max="9" width="29.42578125" bestFit="1" customWidth="1"/>
    <col min="10" max="10" width="98" bestFit="1" customWidth="1"/>
  </cols>
  <sheetData>
    <row r="1" spans="1:10" ht="20.25" thickBot="1" x14ac:dyDescent="0.35">
      <c r="A1" s="4" t="s">
        <v>0</v>
      </c>
      <c r="B1" s="4" t="s">
        <v>1</v>
      </c>
      <c r="C1" s="4" t="s">
        <v>6</v>
      </c>
      <c r="D1" s="4" t="s">
        <v>2</v>
      </c>
      <c r="E1" s="4" t="s">
        <v>14</v>
      </c>
      <c r="F1" s="4" t="s">
        <v>3</v>
      </c>
      <c r="G1" s="4" t="s">
        <v>4</v>
      </c>
      <c r="H1" s="4" t="s">
        <v>5</v>
      </c>
      <c r="I1" s="4" t="s">
        <v>12</v>
      </c>
      <c r="J1" s="4" t="s">
        <v>7</v>
      </c>
    </row>
    <row r="2" spans="1:10" ht="16.5" thickTop="1" x14ac:dyDescent="0.25">
      <c r="A2" s="2" t="s">
        <v>33</v>
      </c>
      <c r="B2" s="2" t="s">
        <v>21</v>
      </c>
      <c r="C2" s="2" t="s">
        <v>8</v>
      </c>
      <c r="D2" s="2" t="s">
        <v>20</v>
      </c>
      <c r="E2" s="2">
        <v>4</v>
      </c>
      <c r="F2" s="2">
        <f>_xlfn.CEILING.MATH(1.1*E2*30)</f>
        <v>132</v>
      </c>
      <c r="G2" s="5">
        <v>1.9300000000000001E-2</v>
      </c>
      <c r="H2" s="5">
        <f>G2*F2</f>
        <v>2.5476000000000001</v>
      </c>
      <c r="I2" s="2" t="s">
        <v>13</v>
      </c>
      <c r="J2" s="3" t="s">
        <v>19</v>
      </c>
    </row>
    <row r="3" spans="1:10" ht="15.75" x14ac:dyDescent="0.25">
      <c r="A3" s="2" t="s">
        <v>15</v>
      </c>
      <c r="B3" s="2" t="s">
        <v>23</v>
      </c>
      <c r="C3" s="2" t="s">
        <v>8</v>
      </c>
      <c r="D3" s="2" t="s">
        <v>22</v>
      </c>
      <c r="E3" s="2">
        <v>1</v>
      </c>
      <c r="F3" s="2">
        <f>_xlfn.CEILING.MATH(1.1*E3*30)</f>
        <v>33</v>
      </c>
      <c r="G3" s="5">
        <v>0.68400000000000005</v>
      </c>
      <c r="H3" s="5">
        <f>G3*F3</f>
        <v>22.572000000000003</v>
      </c>
      <c r="I3" s="2" t="s">
        <v>16</v>
      </c>
      <c r="J3" s="3" t="s">
        <v>18</v>
      </c>
    </row>
    <row r="4" spans="1:10" ht="15.75" x14ac:dyDescent="0.25">
      <c r="A4" s="2" t="s">
        <v>17</v>
      </c>
      <c r="B4" s="2" t="s">
        <v>31</v>
      </c>
      <c r="C4" s="2" t="s">
        <v>8</v>
      </c>
      <c r="D4" s="2" t="s">
        <v>30</v>
      </c>
      <c r="E4" s="2">
        <v>2</v>
      </c>
      <c r="F4" s="2">
        <f t="shared" ref="F4:F15" si="0">_xlfn.CEILING.MATH(1.1*E4*30)</f>
        <v>66</v>
      </c>
      <c r="G4" s="5">
        <v>0.432</v>
      </c>
      <c r="H4" s="5">
        <f t="shared" ref="H4:H11" si="1">G4*F4</f>
        <v>28.512</v>
      </c>
      <c r="I4" s="2" t="s">
        <v>32</v>
      </c>
      <c r="J4" s="3" t="s">
        <v>27</v>
      </c>
    </row>
    <row r="5" spans="1:10" ht="15.75" x14ac:dyDescent="0.25">
      <c r="A5" s="2" t="s">
        <v>24</v>
      </c>
      <c r="B5" s="2" t="s">
        <v>51</v>
      </c>
      <c r="C5" s="2" t="s">
        <v>8</v>
      </c>
      <c r="D5" s="2" t="s">
        <v>52</v>
      </c>
      <c r="E5" s="2">
        <v>2</v>
      </c>
      <c r="F5" s="2">
        <f t="shared" si="0"/>
        <v>66</v>
      </c>
      <c r="G5" s="5">
        <v>0.85</v>
      </c>
      <c r="H5" s="5">
        <f t="shared" si="1"/>
        <v>56.1</v>
      </c>
      <c r="I5" s="2" t="s">
        <v>25</v>
      </c>
      <c r="J5" s="3" t="s">
        <v>50</v>
      </c>
    </row>
    <row r="6" spans="1:10" ht="15.75" x14ac:dyDescent="0.25">
      <c r="A6" s="2" t="s">
        <v>26</v>
      </c>
      <c r="B6" s="2" t="s">
        <v>48</v>
      </c>
      <c r="C6" s="2" t="s">
        <v>8</v>
      </c>
      <c r="D6" s="2" t="s">
        <v>47</v>
      </c>
      <c r="E6" s="2">
        <v>4</v>
      </c>
      <c r="F6" s="2">
        <f t="shared" si="0"/>
        <v>132</v>
      </c>
      <c r="G6" s="5">
        <v>0.73</v>
      </c>
      <c r="H6" s="5">
        <f t="shared" si="1"/>
        <v>96.36</v>
      </c>
      <c r="I6" s="2" t="s">
        <v>13</v>
      </c>
      <c r="J6" s="3" t="s">
        <v>46</v>
      </c>
    </row>
    <row r="7" spans="1:10" ht="15.75" x14ac:dyDescent="0.25">
      <c r="A7" s="2" t="s">
        <v>34</v>
      </c>
      <c r="B7" s="2" t="s">
        <v>49</v>
      </c>
      <c r="C7" s="2" t="s">
        <v>8</v>
      </c>
      <c r="D7" s="2" t="s">
        <v>36</v>
      </c>
      <c r="E7" s="2">
        <v>1</v>
      </c>
      <c r="F7" s="2">
        <f t="shared" si="0"/>
        <v>33</v>
      </c>
      <c r="G7" s="5">
        <v>3.44</v>
      </c>
      <c r="H7" s="5">
        <f t="shared" si="1"/>
        <v>113.52</v>
      </c>
      <c r="I7" s="2" t="s">
        <v>37</v>
      </c>
      <c r="J7" s="3" t="s">
        <v>35</v>
      </c>
    </row>
    <row r="8" spans="1:10" ht="15.75" x14ac:dyDescent="0.25">
      <c r="A8" s="2" t="s">
        <v>40</v>
      </c>
      <c r="B8" s="2" t="s">
        <v>68</v>
      </c>
      <c r="C8" s="2" t="s">
        <v>8</v>
      </c>
      <c r="D8" s="2" t="s">
        <v>67</v>
      </c>
      <c r="E8" s="2">
        <v>1</v>
      </c>
      <c r="F8" s="2">
        <f t="shared" si="0"/>
        <v>33</v>
      </c>
      <c r="G8" s="5">
        <v>0.46899999999999997</v>
      </c>
      <c r="H8" s="5">
        <f t="shared" si="1"/>
        <v>15.476999999999999</v>
      </c>
      <c r="I8" s="2" t="s">
        <v>37</v>
      </c>
      <c r="J8" s="3" t="s">
        <v>66</v>
      </c>
    </row>
    <row r="9" spans="1:10" ht="15.75" x14ac:dyDescent="0.25">
      <c r="A9" s="2" t="s">
        <v>38</v>
      </c>
      <c r="B9" s="2" t="s">
        <v>70</v>
      </c>
      <c r="C9" s="2" t="s">
        <v>8</v>
      </c>
      <c r="D9" s="2" t="s">
        <v>71</v>
      </c>
      <c r="E9" s="2">
        <v>1</v>
      </c>
      <c r="F9" s="2">
        <f t="shared" si="0"/>
        <v>33</v>
      </c>
      <c r="G9" s="5">
        <v>0.79500000000000004</v>
      </c>
      <c r="H9" s="5">
        <f t="shared" si="1"/>
        <v>26.235000000000003</v>
      </c>
      <c r="I9" s="2" t="s">
        <v>37</v>
      </c>
      <c r="J9" s="3" t="s">
        <v>69</v>
      </c>
    </row>
    <row r="10" spans="1:10" ht="15.75" x14ac:dyDescent="0.25">
      <c r="A10" s="2" t="s">
        <v>39</v>
      </c>
      <c r="B10" s="2" t="s">
        <v>73</v>
      </c>
      <c r="C10" s="2" t="s">
        <v>8</v>
      </c>
      <c r="D10" s="2" t="s">
        <v>74</v>
      </c>
      <c r="E10" s="2">
        <v>1</v>
      </c>
      <c r="F10" s="2">
        <f t="shared" si="0"/>
        <v>33</v>
      </c>
      <c r="G10" s="5">
        <v>1.1479999999999999</v>
      </c>
      <c r="H10" s="5">
        <f t="shared" si="1"/>
        <v>37.884</v>
      </c>
      <c r="I10" s="2" t="s">
        <v>37</v>
      </c>
      <c r="J10" s="3" t="s">
        <v>72</v>
      </c>
    </row>
    <row r="11" spans="1:10" ht="15.75" x14ac:dyDescent="0.25">
      <c r="A11" s="2" t="s">
        <v>59</v>
      </c>
      <c r="B11" s="2" t="s">
        <v>76</v>
      </c>
      <c r="C11" s="2" t="s">
        <v>8</v>
      </c>
      <c r="D11" s="2" t="s">
        <v>77</v>
      </c>
      <c r="E11" s="2">
        <v>4</v>
      </c>
      <c r="F11" s="2">
        <f t="shared" si="0"/>
        <v>132</v>
      </c>
      <c r="G11" s="5">
        <v>9.9000000000000008E-3</v>
      </c>
      <c r="H11" s="5">
        <f t="shared" si="1"/>
        <v>1.3068000000000002</v>
      </c>
      <c r="I11" s="2" t="s">
        <v>55</v>
      </c>
      <c r="J11" s="3" t="s">
        <v>75</v>
      </c>
    </row>
    <row r="12" spans="1:10" ht="15.75" x14ac:dyDescent="0.25">
      <c r="A12" s="2" t="s">
        <v>41</v>
      </c>
      <c r="B12" s="2" t="s">
        <v>44</v>
      </c>
      <c r="C12" s="2" t="s">
        <v>8</v>
      </c>
      <c r="D12" s="2" t="s">
        <v>45</v>
      </c>
      <c r="E12" s="2">
        <v>1</v>
      </c>
      <c r="F12" s="2">
        <f t="shared" si="0"/>
        <v>33</v>
      </c>
      <c r="G12" s="5">
        <v>0.80100000000000005</v>
      </c>
      <c r="H12" s="5">
        <f t="shared" ref="H12:H15" si="2">G12*F12</f>
        <v>26.433</v>
      </c>
      <c r="I12" s="2" t="s">
        <v>42</v>
      </c>
      <c r="J12" s="3" t="s">
        <v>43</v>
      </c>
    </row>
    <row r="13" spans="1:10" ht="15.75" x14ac:dyDescent="0.25">
      <c r="A13" s="2" t="s">
        <v>53</v>
      </c>
      <c r="B13" s="2" t="s">
        <v>9</v>
      </c>
      <c r="C13" s="2" t="s">
        <v>8</v>
      </c>
      <c r="D13" s="2" t="s">
        <v>10</v>
      </c>
      <c r="E13" s="2">
        <v>6</v>
      </c>
      <c r="F13" s="2">
        <f t="shared" si="0"/>
        <v>198</v>
      </c>
      <c r="G13" s="5">
        <v>9.9000000000000008E-3</v>
      </c>
      <c r="H13" s="5">
        <f t="shared" si="2"/>
        <v>1.9602000000000002</v>
      </c>
      <c r="I13" s="2" t="s">
        <v>54</v>
      </c>
      <c r="J13" s="1" t="s">
        <v>11</v>
      </c>
    </row>
    <row r="14" spans="1:10" ht="15.75" x14ac:dyDescent="0.25">
      <c r="A14" s="2" t="s">
        <v>56</v>
      </c>
      <c r="B14" s="2" t="s">
        <v>62</v>
      </c>
      <c r="C14" s="2" t="s">
        <v>8</v>
      </c>
      <c r="D14" s="2" t="s">
        <v>61</v>
      </c>
      <c r="E14" s="2">
        <v>2</v>
      </c>
      <c r="F14" s="2">
        <f t="shared" si="0"/>
        <v>66</v>
      </c>
      <c r="G14" s="5">
        <v>1.7600000000000001E-2</v>
      </c>
      <c r="H14" s="5">
        <f t="shared" si="2"/>
        <v>1.1616</v>
      </c>
      <c r="I14" s="2" t="s">
        <v>58</v>
      </c>
      <c r="J14" s="1" t="s">
        <v>60</v>
      </c>
    </row>
    <row r="15" spans="1:10" ht="15.75" x14ac:dyDescent="0.25">
      <c r="A15" s="2" t="s">
        <v>57</v>
      </c>
      <c r="B15" s="2" t="s">
        <v>64</v>
      </c>
      <c r="C15" s="2" t="s">
        <v>8</v>
      </c>
      <c r="D15" s="2" t="s">
        <v>65</v>
      </c>
      <c r="E15" s="2">
        <v>1</v>
      </c>
      <c r="F15" s="2">
        <f t="shared" si="0"/>
        <v>33</v>
      </c>
      <c r="G15" s="5">
        <v>1.7600000000000001E-2</v>
      </c>
      <c r="H15" s="5">
        <f t="shared" si="2"/>
        <v>0.58079999999999998</v>
      </c>
      <c r="I15" s="2" t="s">
        <v>58</v>
      </c>
      <c r="J15" s="1" t="s">
        <v>63</v>
      </c>
    </row>
    <row r="16" spans="1:10" ht="16.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20.25" thickTop="1" thickBot="1" x14ac:dyDescent="0.35">
      <c r="A17" s="2"/>
      <c r="B17" s="2"/>
      <c r="C17" s="2"/>
      <c r="D17" s="2"/>
      <c r="E17" s="2"/>
      <c r="F17" s="2"/>
      <c r="G17" s="6" t="s">
        <v>28</v>
      </c>
      <c r="H17" s="7">
        <f>SUM(H2:H15)</f>
        <v>430.65000000000003</v>
      </c>
      <c r="I17" s="2"/>
      <c r="J17" s="2"/>
    </row>
    <row r="18" spans="1:10" ht="20.25" thickTop="1" thickBot="1" x14ac:dyDescent="0.35">
      <c r="A18" s="2"/>
      <c r="B18" s="2"/>
      <c r="C18" s="2"/>
      <c r="D18" s="2"/>
      <c r="E18" s="2"/>
      <c r="F18" s="2"/>
      <c r="G18" s="6" t="s">
        <v>29</v>
      </c>
      <c r="H18" s="7">
        <f>H17/30</f>
        <v>14.355</v>
      </c>
      <c r="I18" s="2"/>
      <c r="J18" s="2"/>
    </row>
    <row r="19" spans="1:10" ht="16.5" thickTop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hyperlinks>
    <hyperlink ref="J12" r:id="rId1"/>
    <hyperlink ref="J13" r:id="rId2"/>
    <hyperlink ref="J14" r:id="rId3"/>
    <hyperlink ref="J1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Salz</dc:creator>
  <cp:lastModifiedBy>Brady Salz</cp:lastModifiedBy>
  <dcterms:created xsi:type="dcterms:W3CDTF">2015-10-07T06:40:06Z</dcterms:created>
  <dcterms:modified xsi:type="dcterms:W3CDTF">2015-10-14T07:44:13Z</dcterms:modified>
</cp:coreProperties>
</file>