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maxim\Documents\DigiKAR\Praxisprojekt2021\"/>
    </mc:Choice>
  </mc:AlternateContent>
  <xr:revisionPtr revIDLastSave="0" documentId="13_ncr:1_{DFE0C843-95D8-4208-8E30-247CD51AEC87}" xr6:coauthVersionLast="47" xr6:coauthVersionMax="47" xr10:uidLastSave="{00000000-0000-0000-0000-000000000000}"/>
  <bookViews>
    <workbookView xWindow="-110" yWindow="-110" windowWidth="19420" windowHeight="10420" tabRatio="681" xr2:uid="{00000000-000D-0000-FFFF-FFFF00000000}"/>
    <workbookView visibility="hidden" xWindow="-110" yWindow="-110" windowWidth="19420" windowHeight="10420" xr2:uid="{D1416579-EE88-472F-ADC4-1C83678124F7}"/>
  </bookViews>
  <sheets>
    <sheet name="Kategorien" sheetId="2" r:id="rId1"/>
    <sheet name="Legende Geburtsbriefe" sheetId="7" r:id="rId2"/>
    <sheet name="ALL" sheetId="1" r:id="rId3"/>
    <sheet name="Ortsnamen_Häufigkeit" sheetId="17" r:id="rId4"/>
    <sheet name="Diagramme" sheetId="11" r:id="rId5"/>
    <sheet name="Aushilfstabelle" sheetId="8" r:id="rId6"/>
  </sheets>
  <definedNames>
    <definedName name="GeocodeAddressColumn_Export_Geburtsbriefe">#REF!</definedName>
    <definedName name="GeocodeAddressColumn_Sheet1">#REF!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1" l="1"/>
  <c r="C3" i="11" s="1"/>
  <c r="D3" i="11" s="1"/>
  <c r="B76" i="11"/>
  <c r="B81" i="11"/>
  <c r="B138" i="11"/>
  <c r="B137" i="11"/>
  <c r="B218" i="11"/>
  <c r="B82" i="11"/>
  <c r="B136" i="11"/>
  <c r="B217" i="11"/>
  <c r="B216" i="11"/>
  <c r="B110" i="11"/>
  <c r="B215" i="11"/>
  <c r="B214" i="11"/>
  <c r="B213" i="11"/>
  <c r="B212" i="11"/>
  <c r="B211" i="11"/>
  <c r="B210" i="11"/>
  <c r="B209" i="11"/>
  <c r="B109" i="11"/>
  <c r="B208" i="11"/>
  <c r="B100" i="11"/>
  <c r="B207" i="11"/>
  <c r="B206" i="11"/>
  <c r="B205" i="11"/>
  <c r="B204" i="11"/>
  <c r="B135" i="11"/>
  <c r="B203" i="11"/>
  <c r="B202" i="11"/>
  <c r="B134" i="11"/>
  <c r="B99" i="11"/>
  <c r="B201" i="11"/>
  <c r="B98" i="11"/>
  <c r="B108" i="11"/>
  <c r="B200" i="11"/>
  <c r="B133" i="11"/>
  <c r="B199" i="11"/>
  <c r="B97" i="11"/>
  <c r="B198" i="11"/>
  <c r="B197" i="11"/>
  <c r="B107" i="11"/>
  <c r="B96" i="11"/>
  <c r="B196" i="11"/>
  <c r="B106" i="11"/>
  <c r="B195" i="11"/>
  <c r="B194" i="11"/>
  <c r="B193" i="11"/>
  <c r="B192" i="11"/>
  <c r="B191" i="11"/>
  <c r="B190" i="11"/>
  <c r="B189" i="11"/>
  <c r="B132" i="11"/>
  <c r="B95" i="11"/>
  <c r="B188" i="11"/>
  <c r="B131" i="11"/>
  <c r="B187" i="11"/>
  <c r="B186" i="11"/>
  <c r="B130" i="11"/>
  <c r="B94" i="11"/>
  <c r="B185" i="11"/>
  <c r="B129" i="11"/>
  <c r="B128" i="11"/>
  <c r="B127" i="11"/>
  <c r="B184" i="11"/>
  <c r="B183" i="11"/>
  <c r="B105" i="11"/>
  <c r="B86" i="11"/>
  <c r="B182" i="11"/>
  <c r="B75" i="11"/>
  <c r="B104" i="11"/>
  <c r="B103" i="11"/>
  <c r="B181" i="11"/>
  <c r="B85" i="11"/>
  <c r="B180" i="11"/>
  <c r="B126" i="11"/>
  <c r="B125" i="11"/>
  <c r="B179" i="11"/>
  <c r="B178" i="11"/>
  <c r="B177" i="11"/>
  <c r="B102" i="11"/>
  <c r="B124" i="11"/>
  <c r="B78" i="11"/>
  <c r="B176" i="11"/>
  <c r="B175" i="11"/>
  <c r="B123" i="11"/>
  <c r="B174" i="11"/>
  <c r="B173" i="11"/>
  <c r="B172" i="11"/>
  <c r="B122" i="11"/>
  <c r="B93" i="11"/>
  <c r="B171" i="11"/>
  <c r="B170" i="11"/>
  <c r="B121" i="11"/>
  <c r="B120" i="11"/>
  <c r="B169" i="11"/>
  <c r="B168" i="11"/>
  <c r="B167" i="11"/>
  <c r="B166" i="11"/>
  <c r="B165" i="11"/>
  <c r="B164" i="11"/>
  <c r="B163" i="11"/>
  <c r="B119" i="11"/>
  <c r="B162" i="11"/>
  <c r="B161" i="11"/>
  <c r="B160" i="11"/>
  <c r="B101" i="11"/>
  <c r="B118" i="11"/>
  <c r="B159" i="11"/>
  <c r="B84" i="11"/>
  <c r="B80" i="11"/>
  <c r="B158" i="11"/>
  <c r="B92" i="11"/>
  <c r="B117" i="11"/>
  <c r="B157" i="11"/>
  <c r="B116" i="11"/>
  <c r="B156" i="11"/>
  <c r="B155" i="11"/>
  <c r="B115" i="11"/>
  <c r="B91" i="11"/>
  <c r="B154" i="11"/>
  <c r="B89" i="11"/>
  <c r="B153" i="11"/>
  <c r="B152" i="11"/>
  <c r="B79" i="11"/>
  <c r="B83" i="11"/>
  <c r="B151" i="11"/>
  <c r="B150" i="11"/>
  <c r="B149" i="11"/>
  <c r="B90" i="11"/>
  <c r="B148" i="11"/>
  <c r="B147" i="11"/>
  <c r="B146" i="11"/>
  <c r="B145" i="11"/>
  <c r="B88" i="11"/>
  <c r="B114" i="11"/>
  <c r="B113" i="11"/>
  <c r="B144" i="11"/>
  <c r="B77" i="11"/>
  <c r="B143" i="11"/>
  <c r="B142" i="11"/>
  <c r="B87" i="11"/>
  <c r="B112" i="11"/>
  <c r="B141" i="11"/>
  <c r="B111" i="11"/>
  <c r="B140" i="11"/>
  <c r="B139" i="11"/>
  <c r="D5" i="17"/>
  <c r="D3" i="17"/>
  <c r="D2" i="17"/>
  <c r="D4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408" i="17"/>
  <c r="D409" i="17"/>
  <c r="D410" i="17"/>
  <c r="D411" i="17"/>
  <c r="D412" i="17"/>
  <c r="D413" i="17"/>
  <c r="D414" i="17"/>
  <c r="D415" i="17"/>
  <c r="D416" i="17"/>
  <c r="D417" i="17"/>
  <c r="D418" i="17"/>
  <c r="D419" i="17"/>
  <c r="D420" i="17"/>
  <c r="D421" i="17"/>
  <c r="D422" i="17"/>
  <c r="D423" i="17"/>
  <c r="D424" i="17"/>
  <c r="D425" i="17"/>
  <c r="D426" i="17"/>
  <c r="D427" i="17"/>
  <c r="D428" i="17"/>
  <c r="D429" i="17"/>
  <c r="D430" i="17"/>
  <c r="D431" i="17"/>
  <c r="D432" i="17"/>
  <c r="D433" i="17"/>
  <c r="D434" i="17"/>
  <c r="D435" i="17"/>
  <c r="D436" i="17"/>
  <c r="D437" i="17"/>
  <c r="D438" i="17"/>
  <c r="D439" i="17"/>
  <c r="D440" i="17"/>
  <c r="D441" i="17"/>
  <c r="D442" i="17"/>
  <c r="D443" i="17"/>
  <c r="D444" i="17"/>
  <c r="D445" i="17"/>
  <c r="D446" i="17"/>
  <c r="D447" i="17"/>
  <c r="D448" i="17"/>
  <c r="D449" i="17"/>
  <c r="D450" i="17"/>
  <c r="D451" i="17"/>
  <c r="D452" i="17"/>
  <c r="D453" i="17"/>
  <c r="D454" i="17"/>
  <c r="D455" i="17"/>
  <c r="D456" i="17"/>
  <c r="D457" i="17"/>
  <c r="D458" i="17"/>
  <c r="D459" i="17"/>
  <c r="D460" i="17"/>
  <c r="D461" i="17"/>
  <c r="D462" i="17"/>
  <c r="D463" i="17"/>
  <c r="D464" i="17"/>
  <c r="D465" i="17"/>
  <c r="D466" i="17"/>
  <c r="D467" i="17"/>
  <c r="D468" i="17"/>
  <c r="D469" i="17"/>
  <c r="D470" i="17"/>
  <c r="D471" i="17"/>
  <c r="D472" i="17"/>
  <c r="D473" i="17"/>
  <c r="D474" i="17"/>
  <c r="D475" i="17"/>
  <c r="D476" i="17"/>
  <c r="D477" i="17"/>
  <c r="D478" i="17"/>
  <c r="D479" i="17"/>
  <c r="D480" i="17"/>
  <c r="D481" i="17"/>
  <c r="D482" i="17"/>
  <c r="D483" i="17"/>
  <c r="D484" i="17"/>
  <c r="D485" i="17"/>
  <c r="D486" i="17"/>
  <c r="D487" i="17"/>
  <c r="D488" i="17"/>
  <c r="D489" i="17"/>
  <c r="D490" i="17"/>
  <c r="D491" i="17"/>
  <c r="D492" i="17"/>
  <c r="D493" i="17"/>
  <c r="D494" i="17"/>
  <c r="D495" i="17"/>
  <c r="D496" i="17"/>
  <c r="D497" i="17"/>
  <c r="D498" i="17"/>
  <c r="D499" i="17"/>
  <c r="D500" i="17"/>
  <c r="D501" i="17"/>
  <c r="D502" i="17"/>
  <c r="D503" i="17"/>
  <c r="D504" i="17"/>
  <c r="D505" i="17"/>
  <c r="D506" i="17"/>
  <c r="D507" i="17"/>
  <c r="D508" i="17"/>
  <c r="D509" i="17"/>
  <c r="D510" i="17"/>
  <c r="D511" i="17"/>
  <c r="D512" i="17"/>
  <c r="D513" i="17"/>
  <c r="D514" i="17"/>
  <c r="D515" i="17"/>
  <c r="D516" i="17"/>
  <c r="D517" i="17"/>
  <c r="D518" i="17"/>
  <c r="D519" i="17"/>
  <c r="D520" i="17"/>
  <c r="D521" i="17"/>
  <c r="D522" i="17"/>
  <c r="D523" i="17"/>
  <c r="D524" i="17"/>
  <c r="D525" i="17"/>
  <c r="D526" i="17"/>
  <c r="D527" i="17"/>
  <c r="D528" i="17"/>
  <c r="D529" i="17"/>
  <c r="D530" i="17"/>
  <c r="D531" i="17"/>
  <c r="D532" i="17"/>
  <c r="D533" i="17"/>
  <c r="D534" i="17"/>
  <c r="D535" i="17"/>
  <c r="D536" i="17"/>
  <c r="D537" i="17"/>
  <c r="D538" i="17"/>
  <c r="D539" i="17"/>
  <c r="D540" i="17"/>
  <c r="D541" i="17"/>
  <c r="D542" i="17"/>
  <c r="D543" i="17"/>
  <c r="D544" i="17"/>
  <c r="D545" i="17"/>
  <c r="D546" i="17"/>
  <c r="D547" i="17"/>
  <c r="D548" i="17"/>
  <c r="D549" i="17"/>
  <c r="D550" i="17"/>
  <c r="D551" i="17"/>
  <c r="D552" i="17"/>
  <c r="D553" i="17"/>
  <c r="D554" i="17"/>
  <c r="D555" i="17"/>
  <c r="D556" i="17"/>
  <c r="D557" i="17"/>
  <c r="D558" i="17"/>
  <c r="D559" i="17"/>
  <c r="D560" i="17"/>
  <c r="D561" i="17"/>
  <c r="D562" i="17"/>
  <c r="D563" i="17"/>
  <c r="D564" i="17"/>
  <c r="D565" i="17"/>
  <c r="D566" i="17"/>
  <c r="D567" i="17"/>
  <c r="D568" i="17"/>
  <c r="D569" i="17"/>
  <c r="D570" i="17"/>
  <c r="D571" i="17"/>
  <c r="D572" i="17"/>
  <c r="D573" i="17"/>
  <c r="D574" i="17"/>
  <c r="D575" i="17"/>
  <c r="D576" i="17"/>
  <c r="D577" i="17"/>
  <c r="D578" i="17"/>
  <c r="D579" i="17"/>
  <c r="D580" i="17"/>
  <c r="D581" i="17"/>
  <c r="D582" i="17"/>
  <c r="D583" i="17"/>
  <c r="D584" i="17"/>
  <c r="D585" i="17"/>
  <c r="D586" i="17"/>
  <c r="D587" i="17"/>
  <c r="D588" i="17"/>
  <c r="D589" i="17"/>
  <c r="D590" i="17"/>
  <c r="D591" i="17"/>
  <c r="D592" i="17"/>
  <c r="D593" i="17"/>
  <c r="D594" i="17"/>
  <c r="D595" i="17"/>
  <c r="D596" i="17"/>
  <c r="D597" i="17"/>
  <c r="D598" i="17"/>
  <c r="D599" i="17"/>
  <c r="D600" i="17"/>
  <c r="D601" i="17"/>
  <c r="D602" i="17"/>
  <c r="D603" i="17"/>
  <c r="D604" i="17"/>
  <c r="D605" i="17"/>
  <c r="B36" i="11"/>
  <c r="C36" i="11" s="1"/>
  <c r="D36" i="11" s="1"/>
  <c r="B37" i="11"/>
  <c r="C37" i="11" s="1"/>
  <c r="D37" i="11" s="1"/>
  <c r="B38" i="11"/>
  <c r="C38" i="11" s="1"/>
  <c r="D38" i="11" s="1"/>
  <c r="B39" i="11"/>
  <c r="C39" i="11" s="1"/>
  <c r="D39" i="11" s="1"/>
  <c r="B40" i="11"/>
  <c r="C40" i="11" s="1"/>
  <c r="D40" i="11" s="1"/>
  <c r="B41" i="11"/>
  <c r="C41" i="11" s="1"/>
  <c r="D41" i="11" s="1"/>
  <c r="B42" i="11"/>
  <c r="C42" i="11" s="1"/>
  <c r="D42" i="11" s="1"/>
  <c r="B43" i="11"/>
  <c r="C43" i="11" s="1"/>
  <c r="D43" i="11" s="1"/>
  <c r="B44" i="11"/>
  <c r="C44" i="11" s="1"/>
  <c r="D44" i="11" s="1"/>
  <c r="B45" i="11"/>
  <c r="C45" i="11" s="1"/>
  <c r="D45" i="11" s="1"/>
  <c r="B46" i="11"/>
  <c r="C46" i="11" s="1"/>
  <c r="D46" i="11" s="1"/>
  <c r="B47" i="11"/>
  <c r="C47" i="11" s="1"/>
  <c r="D47" i="11" s="1"/>
  <c r="B48" i="11"/>
  <c r="C48" i="11" s="1"/>
  <c r="D48" i="11" s="1"/>
  <c r="B35" i="11"/>
  <c r="C35" i="11" s="1"/>
  <c r="D35" i="11" s="1"/>
  <c r="B23" i="11"/>
  <c r="C23" i="11" s="1"/>
  <c r="D23" i="11" s="1"/>
  <c r="B22" i="11"/>
  <c r="C22" i="11" s="1"/>
  <c r="D22" i="11" s="1"/>
  <c r="B21" i="11"/>
  <c r="C21" i="11" s="1"/>
  <c r="D21" i="11" s="1"/>
  <c r="B4" i="11"/>
  <c r="C4" i="11" s="1"/>
  <c r="D4" i="11" s="1"/>
  <c r="B5" i="11"/>
  <c r="C5" i="11" s="1"/>
  <c r="D5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tc={00AE00DA-0042-4500-9763-0092007F000B}</author>
    <author>tc={0023003F-006A-4764-B995-009000220090}</author>
    <author>tc={004F0091-0005-42B0-8862-0002007C00AE}</author>
    <author>tc={00830090-0011-4F78-A3C1-00C2003A00C2}</author>
    <author>tc={00B8004E-003E-4F15-AB18-009400440000}</author>
    <author>tc={00F70025-002F-4E46-A580-0039001200C7}</author>
  </authors>
  <commentList>
    <comment ref="Z75" authorId="0" shapeId="0" xr:uid="{00AE00DA-0042-4500-9763-0092007F000B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392" authorId="1" shapeId="0" xr:uid="{0023003F-006A-4764-B995-00900022009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undefined Kirberg Europa 
</t>
      </text>
    </comment>
    <comment ref="Z432" authorId="2" shapeId="0" xr:uid="{004F0091-0005-42B0-8862-0002007C00AE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452" authorId="3" shapeId="0" xr:uid="{00830090-0011-4F78-A3C1-00C2003A00C2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Prosupti (Italien) Europe 
</t>
      </text>
    </comment>
    <comment ref="Z484" authorId="4" shapeId="0" xr:uid="{00B8004E-003E-4F15-AB18-009400440000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  <comment ref="Z897" authorId="5" shapeId="0" xr:uid="{00F70025-002F-4E46-A580-0039001200C7}">
      <text>
        <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>
      </text>
    </comment>
  </commentList>
</comments>
</file>

<file path=xl/sharedStrings.xml><?xml version="1.0" encoding="utf-8"?>
<sst xmlns="http://schemas.openxmlformats.org/spreadsheetml/2006/main" count="42024" uniqueCount="7724">
  <si>
    <t>Index</t>
  </si>
  <si>
    <t>Title</t>
  </si>
  <si>
    <t>Recipient_profession</t>
  </si>
  <si>
    <t>Language</t>
  </si>
  <si>
    <t>Document_type</t>
  </si>
  <si>
    <t>Issuer_number</t>
  </si>
  <si>
    <t>Issuer_category_1</t>
  </si>
  <si>
    <t>Issuer_category_2</t>
  </si>
  <si>
    <t>Issuer_Ancestry</t>
  </si>
  <si>
    <t>Issuer</t>
  </si>
  <si>
    <t>Date</t>
  </si>
  <si>
    <t>Permalink</t>
  </si>
  <si>
    <t>Comments</t>
  </si>
  <si>
    <t>Issuer_Latitude</t>
  </si>
  <si>
    <t>Issuer_Longitude</t>
  </si>
  <si>
    <t>G / 1700 Februar 20</t>
  </si>
  <si>
    <t>Geburtsbrief für Theodor Graff von Aachen</t>
  </si>
  <si>
    <t>m</t>
  </si>
  <si>
    <t>de</t>
  </si>
  <si>
    <t>Geburtsbrief</t>
  </si>
  <si>
    <t>unclear</t>
  </si>
  <si>
    <t>Pfarrer/Stadt</t>
  </si>
  <si>
    <t>Aachen</t>
  </si>
  <si>
    <t>Pfarrer Franz Schmitz und Stadt</t>
  </si>
  <si>
    <t>20.02.1700</t>
  </si>
  <si>
    <t>Stadt Mainz</t>
  </si>
  <si>
    <t>https://faust.mainz.de/objekt_start.fau?prj=internet&amp;dm=archiv&amp;zeig=123757</t>
  </si>
  <si>
    <t>#</t>
  </si>
  <si>
    <t>automatically assigned via GOOGLE API</t>
  </si>
  <si>
    <t>Several Issuers</t>
  </si>
  <si>
    <t>G / 1732 April 17</t>
  </si>
  <si>
    <t>Geburtsbrief für den Wollweber Wilhelm Pauli von Adenau [Rb. Koblenz]</t>
  </si>
  <si>
    <t>Wollweber</t>
  </si>
  <si>
    <t>Gericht und Pastor</t>
  </si>
  <si>
    <t>Adenau</t>
  </si>
  <si>
    <t>Gericht und Pastor von Adenau</t>
  </si>
  <si>
    <t>17.04.1732</t>
  </si>
  <si>
    <t>https://faust.mainz.de/objekt_start.fau?prj=internet&amp;dm=archiv&amp;zeig=129513</t>
  </si>
  <si>
    <t>Koblenz</t>
  </si>
  <si>
    <t>manually corrected</t>
  </si>
  <si>
    <t>G / 1741 Dezember 28</t>
  </si>
  <si>
    <t>Geburtsbrief für den Schneider Johann Wilhelm Roßmann von Maisenhausen [Gde. Michelbach, BA Alzenau, Ufr.]</t>
  </si>
  <si>
    <t>Schneider</t>
  </si>
  <si>
    <t>Weltlich</t>
  </si>
  <si>
    <t>Amtskeller</t>
  </si>
  <si>
    <t>Alzenau</t>
  </si>
  <si>
    <t>28.12.1741</t>
  </si>
  <si>
    <t>https://faust.mainz.de/objekt_start.fau?prj=internet&amp;dm=archiv&amp;zeig=129578</t>
  </si>
  <si>
    <t>Maisenhausen</t>
  </si>
  <si>
    <t>G / 1722 März 5 bzw. 7</t>
  </si>
  <si>
    <t>Geburtsbrief für Justus Klemens Verschueren von Antwerpen</t>
  </si>
  <si>
    <t>lat?</t>
  </si>
  <si>
    <t>Bischof/Stadt</t>
  </si>
  <si>
    <t>Antwerpen</t>
  </si>
  <si>
    <t>1.) Bischof Peter Joseph 2.) Stadt</t>
  </si>
  <si>
    <t>07.03.1722</t>
  </si>
  <si>
    <t>https://faust.mainz.de/objekt_start.fau?prj=internet&amp;dm=archiv&amp;zeig=123965</t>
  </si>
  <si>
    <t>G / 1704 Oktober 30</t>
  </si>
  <si>
    <t>Geburtsbrief für Anna Tuss(e?) von Attendorn (Kreis Arnsberg)</t>
  </si>
  <si>
    <t>f</t>
  </si>
  <si>
    <t>unklar</t>
  </si>
  <si>
    <t>Johanniskirche/Bürgermeister</t>
  </si>
  <si>
    <t>Attendorn</t>
  </si>
  <si>
    <t>Johanniskirche und Bürgermeister Christoph Greve</t>
  </si>
  <si>
    <t>30.10.1704</t>
  </si>
  <si>
    <t>https://faust.mainz.de/objekt_start.fau?prj=internet&amp;dm=archiv&amp;zeig=123798</t>
  </si>
  <si>
    <t>G / 1601 August 18</t>
  </si>
  <si>
    <t>Geburtsbrief für Ludwig Klein von Butzbach</t>
  </si>
  <si>
    <t>Butzbach</t>
  </si>
  <si>
    <t>Bürgermeister und Rat der Stadt Butzbach</t>
  </si>
  <si>
    <t>18.08.1601</t>
  </si>
  <si>
    <t>https://faust.mainz.de/objekt_start.fau?prj=internet&amp;dm=archiv&amp;zeig=105396</t>
  </si>
  <si>
    <t>G / 1700 März 22</t>
  </si>
  <si>
    <t>Geburtsbrief für den Schuhmacher Adolf Bonn von Mainz</t>
  </si>
  <si>
    <t>Schuhmacher</t>
  </si>
  <si>
    <t>Einzelperson</t>
  </si>
  <si>
    <t>Vizedom Friedrich Diether Kämmer von Dalberg</t>
  </si>
  <si>
    <t>22.03.1700</t>
  </si>
  <si>
    <t>https://faust.mainz.de/objekt_start.fau?prj=internet&amp;dm=archiv&amp;zeig=123760</t>
  </si>
  <si>
    <t>Mainz</t>
  </si>
  <si>
    <t>G / 1609 November 3</t>
  </si>
  <si>
    <t>Geburtsbrief für Michael Pfeil von Ellen (Kr. Düren, RBZ. Aachen)</t>
  </si>
  <si>
    <t>Stadt/Gericht</t>
  </si>
  <si>
    <t>Düren/Hambach</t>
  </si>
  <si>
    <t>Stadt Düren, Gericht der Freiheit Hambach</t>
  </si>
  <si>
    <t>03.11.1609</t>
  </si>
  <si>
    <t>https://faust.mainz.de/objekt_start.fau?prj=internet&amp;dm=archiv&amp;zeig=123355</t>
  </si>
  <si>
    <t>G / 1699 Juli 27</t>
  </si>
  <si>
    <t>Geburtsbrief für Hans Georg Müller von Freudenstadt (Württ.)</t>
  </si>
  <si>
    <t>Vogt und Stadt</t>
  </si>
  <si>
    <t>Freudenstadt</t>
  </si>
  <si>
    <t>27.07.1699</t>
  </si>
  <si>
    <t>https://faust.mainz.de/objekt_start.fau?prj=internet&amp;dm=archiv&amp;zeig=123750</t>
  </si>
  <si>
    <t>G / 1596 Juni 17</t>
  </si>
  <si>
    <t>Geburtsbrief für Gertraud Emert und ihre Geschwister Kasper Emert und Margreth Emert von Florenberg [Gem. Künzell] bzw. Edelzell bei Fulda</t>
  </si>
  <si>
    <t>m/f</t>
  </si>
  <si>
    <t>Zentgraf/Schöffen</t>
  </si>
  <si>
    <t>Fulda</t>
  </si>
  <si>
    <t>Fuldaer Zentgraf Wilhelm Opfermann und Schöffen des Zent- und Landgerichts</t>
  </si>
  <si>
    <t>17.06.1596</t>
  </si>
  <si>
    <t>https://faust.mainz.de/objekt_start.fau?prj=internet&amp;dm=archiv&amp;zeig=105394</t>
  </si>
  <si>
    <t>G / 1670 April 13</t>
  </si>
  <si>
    <t>Geburtsbrief für den Krämer Hans Jörg Zum Damm von Gersheim (Fürstentum Berg)</t>
  </si>
  <si>
    <t>Krämer</t>
  </si>
  <si>
    <t>Stadt/Schöffen</t>
  </si>
  <si>
    <t>Gersheim</t>
  </si>
  <si>
    <t>Stadt und Schöffen von Gersheim</t>
  </si>
  <si>
    <t>13.04.1670</t>
  </si>
  <si>
    <t>https://faust.mainz.de/objekt_start.fau?prj=internet&amp;dm=archiv&amp;zeig=124373</t>
  </si>
  <si>
    <t>G / 1708 Juli 4</t>
  </si>
  <si>
    <t>Geburtsbrief für den Schneider Johann Leonhard Ludwig von Großhausen (Kreis Bensheim)</t>
  </si>
  <si>
    <t>Rentmeister/Gericht</t>
  </si>
  <si>
    <t>Großhausen</t>
  </si>
  <si>
    <t>Rentmeister Johann Philipp Lichtenberg und Gericht Großhausen</t>
  </si>
  <si>
    <t>04.07.1708</t>
  </si>
  <si>
    <t>https://faust.mainz.de/objekt_start.fau?prj=internet&amp;dm=archiv&amp;zeig=123839</t>
  </si>
  <si>
    <t>Bensheim</t>
  </si>
  <si>
    <t>G / 1653 September 20 / I</t>
  </si>
  <si>
    <t>Geburtsbrief für Martin Khnisel von Hundersingen (bei Riedlingen)</t>
  </si>
  <si>
    <t>Amtmann/Äbtissin/Konvent</t>
  </si>
  <si>
    <t>Heiligkreuztal</t>
  </si>
  <si>
    <t>Amtmann Melchior Veser, Äbtissin Maria Euphrosina und Konvent von Heiligkreuzthal</t>
  </si>
  <si>
    <t>20.09.1653</t>
  </si>
  <si>
    <t>https://faust.mainz.de/objekt_start.fau?prj=internet&amp;dm=archiv&amp;zeig=124055</t>
  </si>
  <si>
    <t>G / 1608 November 6</t>
  </si>
  <si>
    <t>Geburtsbrief für Katharina Hermann von Gmünd, Eifel (RB. Aachen)</t>
  </si>
  <si>
    <t>Schultheiß/Gericht</t>
  </si>
  <si>
    <t>Schultheiß und Gericht von Heimbach</t>
  </si>
  <si>
    <t>06.11.1608</t>
  </si>
  <si>
    <t>https://faust.mainz.de/objekt_start.fau?prj=internet&amp;dm=archiv&amp;zeig=123354</t>
  </si>
  <si>
    <t>G / 1680 Februar 21</t>
  </si>
  <si>
    <t>Geburtsbrief für den Maurer und Steinmetz Jakob Weirater von Heiterwang (Tirol)</t>
  </si>
  <si>
    <t>Maurer/Steinmetz</t>
  </si>
  <si>
    <t>Pfleger/Richter</t>
  </si>
  <si>
    <t>Heiterwang</t>
  </si>
  <si>
    <t>Pfleger der Festung Franz Karl von Rost und Richter der Herrschaft Ehrenberg Peter Pächler</t>
  </si>
  <si>
    <t>21.02.1680</t>
  </si>
  <si>
    <t>https://faust.mainz.de/objekt_start.fau?prj=internet&amp;dm=archiv&amp;zeig=125319</t>
  </si>
  <si>
    <t>Reutte</t>
  </si>
  <si>
    <t>G / 1743 Oktober 19</t>
  </si>
  <si>
    <t>Lehrbrief für den Maurer Simon Neuruer von Pitztal [Tirol]</t>
  </si>
  <si>
    <t>Maurer</t>
  </si>
  <si>
    <t>Lehrbrief</t>
  </si>
  <si>
    <t>Landrichter/Maurerzunft</t>
  </si>
  <si>
    <t>Imst</t>
  </si>
  <si>
    <t>19.10.1743</t>
  </si>
  <si>
    <t>https://faust.mainz.de/objekt_start.fau?prj=internet&amp;dm=archiv&amp;zeig=129589</t>
  </si>
  <si>
    <t>G / 1595 September 3</t>
  </si>
  <si>
    <t>Geburtsbrief für den Bäckergesellen Philipp Silbernagel von Kisselbach [Kr. Simmern RBz. Koblenz]</t>
  </si>
  <si>
    <t>Bäcker</t>
  </si>
  <si>
    <t>Schultheiß/Schöffen</t>
  </si>
  <si>
    <t>Kisselbach</t>
  </si>
  <si>
    <t>Schultheiß und Schöffen des Gerichts zu Kisselbach</t>
  </si>
  <si>
    <t>03.09.1595</t>
  </si>
  <si>
    <t>https://faust.mainz.de/objekt_start.fau?prj=internet&amp;dm=archiv&amp;zeig=105382</t>
  </si>
  <si>
    <t>G / 1715 April 26</t>
  </si>
  <si>
    <t>Geburtsbrief für den Weinschenk Johann Jakob Gerard von Kröv an der Mosel (RB. Trier)</t>
  </si>
  <si>
    <t>Weinschenk</t>
  </si>
  <si>
    <t>16.04.1715</t>
  </si>
  <si>
    <t>https://faust.mainz.de/objekt_start.fau?prj=internet&amp;dm=archiv&amp;zeig=123921</t>
  </si>
  <si>
    <t>Kröv</t>
  </si>
  <si>
    <t>Trier</t>
  </si>
  <si>
    <t>G / 1709 Juli 12</t>
  </si>
  <si>
    <t>Geburtsbrief für den Schreiner Johann Anton Renner von Lauf an der Pegnitz (Mittelfranken)</t>
  </si>
  <si>
    <t>Schreiner</t>
  </si>
  <si>
    <t>Pfleger/Stadt</t>
  </si>
  <si>
    <t>Lauf a. d. Pegnitz</t>
  </si>
  <si>
    <t>Pfleger Hans Paul Tucher und Stadt</t>
  </si>
  <si>
    <t>12.07.1709</t>
  </si>
  <si>
    <t>https://faust.mainz.de/objekt_start.fau?prj=internet&amp;dm=archiv&amp;zeig=123851</t>
  </si>
  <si>
    <t>G / 1797 Oktober 3</t>
  </si>
  <si>
    <t>Gesellenbrief für Nikolaus Löntz von "Schonschitt"</t>
  </si>
  <si>
    <t>Gesellenbrief</t>
  </si>
  <si>
    <t>Leiendeckerzunft</t>
  </si>
  <si>
    <t>https://faust.mainz.de/objekt_start.fau?prj=internet&amp;dm=archiv&amp;zeig=129747</t>
  </si>
  <si>
    <t>G / 1769 August 22</t>
  </si>
  <si>
    <t>Gesellenbrief für Karl Anton Mayer aus Mainz</t>
  </si>
  <si>
    <t>Maurerzunft</t>
  </si>
  <si>
    <t>22.08.1769</t>
  </si>
  <si>
    <t>https://faust.mainz.de/objekt_start.fau?prj=internet&amp;dm=archiv&amp;zeig=177692</t>
  </si>
  <si>
    <t>Straßburg</t>
  </si>
  <si>
    <t>G / 1784 April 8</t>
  </si>
  <si>
    <t>Gesellenbrief für Augustinus Wetter von Mainz</t>
  </si>
  <si>
    <t>08.04.1784</t>
  </si>
  <si>
    <t>https://faust.mainz.de/objekt_start.fau?prj=internet&amp;dm=archiv&amp;zeig=129905</t>
  </si>
  <si>
    <t>G / 1796 September 12</t>
  </si>
  <si>
    <t>Gesellenbrief für Martin Zubrott von Bischofsheim</t>
  </si>
  <si>
    <t>Metzgerzunft</t>
  </si>
  <si>
    <t>12.09.1796</t>
  </si>
  <si>
    <t>https://faust.mainz.de/objekt_start.fau?prj=internet&amp;dm=archiv&amp;zeig=129703</t>
  </si>
  <si>
    <t>G / 1758 Februar 22</t>
  </si>
  <si>
    <t>Notarernennung für Johann Kaspar Diel</t>
  </si>
  <si>
    <t>Notar</t>
  </si>
  <si>
    <t>Notarernennung</t>
  </si>
  <si>
    <t>Pfalz- und Hofgraf/Notar</t>
  </si>
  <si>
    <t>Pfalz- und Hofgraf Ignaz Michael Kutscher, Notar Johann Nikolaus Gartzen</t>
  </si>
  <si>
    <t>22.02.1758</t>
  </si>
  <si>
    <t>https://faust.mainz.de/objekt_start.fau?prj=internet&amp;dm=archiv&amp;zeig=129612</t>
  </si>
  <si>
    <t>G / 1770 Juli 10</t>
  </si>
  <si>
    <t>Pfalzgraf/Notar</t>
  </si>
  <si>
    <t>10.07.1770</t>
  </si>
  <si>
    <t>https://faust.mainz.de/objekt_start.fau?prj=internet&amp;dm=archiv&amp;zeig=129626</t>
  </si>
  <si>
    <t>Rüdenau</t>
  </si>
  <si>
    <t>G / 1779 Juli 14</t>
  </si>
  <si>
    <t>Notarernennung für den Notar Johann Michael Konrad von Tauberbischofsheim</t>
  </si>
  <si>
    <t>Pfalzgraf Johann Friedrich Karl Brendel, Notar Johann Wilhelm Emmer</t>
  </si>
  <si>
    <t>14.07.1779</t>
  </si>
  <si>
    <t>https://faust.mainz.de/objekt_start.fau?prj=internet&amp;dm=archiv&amp;zeig=129631</t>
  </si>
  <si>
    <t>G / 1760 Juli 20</t>
  </si>
  <si>
    <t>Gesellenbrief für Johannes Bauman aus "Buttinge"</t>
  </si>
  <si>
    <t>Sattlerzunft</t>
  </si>
  <si>
    <t>20.07.1760</t>
  </si>
  <si>
    <t>https://faust.mainz.de/objekt_start.fau?prj=internet&amp;dm=archiv&amp;zeig=177690</t>
  </si>
  <si>
    <t>G / 1797</t>
  </si>
  <si>
    <t>Gesellenbrief ohne Angabe eines Gesellen</t>
  </si>
  <si>
    <t>Schreinerzunft</t>
  </si>
  <si>
    <t>Eigenhändige Unterschriften von dem ältesten Meister, Arnold Schwartz, und dem jüngsten Meister, Franz Wiemer</t>
  </si>
  <si>
    <t>01.01.1797</t>
  </si>
  <si>
    <t>https://faust.mainz.de/objekt_start.fau?prj=internet&amp;dm=archiv&amp;zeig=177615</t>
  </si>
  <si>
    <t>G / 1783 April 19</t>
  </si>
  <si>
    <t>Gesellenbrief für Johannes Breitung von Irmelshausen</t>
  </si>
  <si>
    <t>Zimmerleutezunft</t>
  </si>
  <si>
    <t>19.04.1783</t>
  </si>
  <si>
    <t>https://faust.mainz.de/objekt_start.fau?prj=internet&amp;dm=archiv&amp;zeig=129906</t>
  </si>
  <si>
    <t>Irmelshausen</t>
  </si>
  <si>
    <t>G / 1687 Januar 2</t>
  </si>
  <si>
    <t>Geburtsbrief für den Kärcher Michael Parth von Mals (Südtirol)</t>
  </si>
  <si>
    <t>Kärcher</t>
  </si>
  <si>
    <t>Richter</t>
  </si>
  <si>
    <t>Mals</t>
  </si>
  <si>
    <t>1. Richter Johann Andreas Peckh, 2. Gabriel Halff, 3. Konrad Verdoß, 4. Valentin Verdoß</t>
  </si>
  <si>
    <t>02.01.1687</t>
  </si>
  <si>
    <t>https://faust.mainz.de/objekt_start.fau?prj=internet&amp;dm=archiv&amp;zeig=123603</t>
  </si>
  <si>
    <t>G / 1649 Juni 27</t>
  </si>
  <si>
    <t>Geburtsbrief für Andreas Pflüger von Marktheidenfeld</t>
  </si>
  <si>
    <t>Gericht und Stadt</t>
  </si>
  <si>
    <t>Marktheidenfeld</t>
  </si>
  <si>
    <t>Gericht und Stadt Marktheidenfeld</t>
  </si>
  <si>
    <t>27.06.1649</t>
  </si>
  <si>
    <t>https://faust.mainz.de/objekt_start.fau?prj=internet&amp;dm=archiv&amp;zeig=124031</t>
  </si>
  <si>
    <t>G / 1581 April 8</t>
  </si>
  <si>
    <t>Geburtsbrief für Hermann Schwarz von Nieder-Maubach [bei Herzogenrath RBz. Aachen]</t>
  </si>
  <si>
    <t>Schultheiß und Schöffen des Gerichts zu Nieder-Maubach</t>
  </si>
  <si>
    <t>08.04.1581</t>
  </si>
  <si>
    <t>https://faust.mainz.de/objekt_start.fau?prj=internet&amp;dm=archiv&amp;zeig=105381</t>
  </si>
  <si>
    <t>G / 1604 Januar 5 bzw. 1603 Dezember 26</t>
  </si>
  <si>
    <t>Geburtsbrief für Marx Dreßler von Muckensturm (bei Mannheim)</t>
  </si>
  <si>
    <t>Schultheiß und Gericht von Muckensturm</t>
  </si>
  <si>
    <t>05.01.1604</t>
  </si>
  <si>
    <t>https://faust.mainz.de/objekt_start.fau?prj=internet&amp;dm=archiv&amp;zeig=105601</t>
  </si>
  <si>
    <t>Mannheim</t>
  </si>
  <si>
    <t>Muggensturm</t>
  </si>
  <si>
    <t>G / 1670 Dezember 28</t>
  </si>
  <si>
    <t>Geburtsbrief für Wilhelm Gedulligs (Gedultig) von Neufchateau (Belgien)</t>
  </si>
  <si>
    <t>Neufchâteau </t>
  </si>
  <si>
    <t>Stadt(gericht) von Neuenbourg</t>
  </si>
  <si>
    <t>28.12.1670</t>
  </si>
  <si>
    <t>https://faust.mainz.de/objekt_start.fau?prj=internet&amp;dm=archiv&amp;zeig=124384</t>
  </si>
  <si>
    <t>G / 1707 November 8</t>
  </si>
  <si>
    <t>Geburtsbrief für den Hafner Andreas Heyl von Neustadt a.d. Saale (Unterfranken)</t>
  </si>
  <si>
    <t>Hafner</t>
  </si>
  <si>
    <t>Fürstlicher Kontrakt und Stadt</t>
  </si>
  <si>
    <t>Neustadt a. d. Saale</t>
  </si>
  <si>
    <t>08.11.1707</t>
  </si>
  <si>
    <t>https://faust.mainz.de/objekt_start.fau?prj=internet&amp;dm=archiv&amp;zeig=123833</t>
  </si>
  <si>
    <t>G / 1724 Februar 7</t>
  </si>
  <si>
    <t>Geburtsbrief für den Seiler Johann Tilmann Proff von Oberdollendorf (RB. Köln, Siegkr.)</t>
  </si>
  <si>
    <t>Seiler</t>
  </si>
  <si>
    <t>Pastor/Schultheiß/Sendschöffe</t>
  </si>
  <si>
    <t>Oberdollendorf</t>
  </si>
  <si>
    <t>07.02.1724</t>
  </si>
  <si>
    <t>https://faust.mainz.de/objekt_start.fau?prj=internet&amp;dm=archiv&amp;zeig=123976</t>
  </si>
  <si>
    <t>Köln</t>
  </si>
  <si>
    <t>G / 1692 Februar 25</t>
  </si>
  <si>
    <t>Geburtsbrief für den Kärcher Johann Marx Marschall von Okriftel</t>
  </si>
  <si>
    <t>Schultheiß/Schöffe</t>
  </si>
  <si>
    <t>Okriftel</t>
  </si>
  <si>
    <t>Schultheiß Mark Regner und Schöffe Johann Heßheimer</t>
  </si>
  <si>
    <t>25.02.1692</t>
  </si>
  <si>
    <t>https://faust.mainz.de/objekt_start.fau?prj=internet&amp;dm=archiv&amp;zeig=123656</t>
  </si>
  <si>
    <t>G / 1726 Oktober 21 / II</t>
  </si>
  <si>
    <t>Geburtsbrief für den Leinweber Thomas Ruehsamb von Peuerbach</t>
  </si>
  <si>
    <t>Leineweber</t>
  </si>
  <si>
    <t>Peuerbach</t>
  </si>
  <si>
    <t>21.10.1726</t>
  </si>
  <si>
    <t>https://faust.mainz.de/objekt_start.fau?prj=internet&amp;dm=archiv&amp;zeig=123992</t>
  </si>
  <si>
    <t>G / 1599 September 16</t>
  </si>
  <si>
    <t>Geburtsbrief für den Schuhmacher Hans Wolf Feig von Püttlingen [Kr. Regionalverband Saarbrücken]</t>
  </si>
  <si>
    <t>Schöffen des Stadtgerichts</t>
  </si>
  <si>
    <t>Püttlingen</t>
  </si>
  <si>
    <t>Schöffen des Stadtgerichts Püttlingen</t>
  </si>
  <si>
    <t>16.09.1599</t>
  </si>
  <si>
    <t>https://faust.mainz.de/objekt_start.fau?prj=internet&amp;dm=archiv&amp;zeig=105395</t>
  </si>
  <si>
    <t>G / 1714 Juli 24/25</t>
  </si>
  <si>
    <t>Geburtsbrief für den Schuhmacher Johann Keymer von Hittdorf (RB. Düsseldorf)</t>
  </si>
  <si>
    <t>Pastor/Gericht</t>
  </si>
  <si>
    <t>24.07.1714 - 25.07.1714</t>
  </si>
  <si>
    <t>https://faust.mainz.de/objekt_start.fau?prj=internet&amp;dm=archiv&amp;zeig=125605</t>
  </si>
  <si>
    <t>Hittdorf</t>
  </si>
  <si>
    <t>G / 1658 September 22</t>
  </si>
  <si>
    <t>Geburtsbrief für Johann Fitzen von Ruhlkirchen</t>
  </si>
  <si>
    <t>Pastor/Schöffen</t>
  </si>
  <si>
    <t>Ruhlkirchen</t>
  </si>
  <si>
    <t>Pastor und 3 Schöffen</t>
  </si>
  <si>
    <t>22.09.1658</t>
  </si>
  <si>
    <t>https://faust.mainz.de/objekt_start.fau?prj=internet&amp;dm=archiv&amp;zeig=124219</t>
  </si>
  <si>
    <t>G / 1667 Februar 4</t>
  </si>
  <si>
    <t>Geburtsbrief für den Bierbrauer Hermann Herman von Sart (bei Spa, Belgien)</t>
  </si>
  <si>
    <t>Bierbrauer</t>
  </si>
  <si>
    <t>Jean Racquoz und Jean Deschamps</t>
  </si>
  <si>
    <t>04.02.1667</t>
  </si>
  <si>
    <t>https://faust.mainz.de/objekt_start.fau?prj=internet&amp;dm=archiv&amp;zeig=124312</t>
  </si>
  <si>
    <t>G / 1682 Juni 8</t>
  </si>
  <si>
    <t>Geburtsbrief für den Schröder Valentin Döring von Lehrbach (Kr. Alsfeld)</t>
  </si>
  <si>
    <t>Schröder</t>
  </si>
  <si>
    <t>Schultheiß/Amtsverweser</t>
  </si>
  <si>
    <t>Schultheiß Anton Wittich, Amtsverweser Johann Wilhelm Thaurer zu Schweinsberg</t>
  </si>
  <si>
    <t>08.06.1682</t>
  </si>
  <si>
    <t>https://faust.mainz.de/objekt_start.fau?prj=internet&amp;dm=archiv&amp;zeig=123519</t>
  </si>
  <si>
    <t>Kirtorf</t>
  </si>
  <si>
    <t>Lehrbach</t>
  </si>
  <si>
    <t>G / 1605 September 3</t>
  </si>
  <si>
    <t>Geburtsbrief für Theodor Dietrich Volckwein (Leinentuch- und Schnürkrämer) von Schwelm (Reg.-Bez. Arnsberg)</t>
  </si>
  <si>
    <t>Schwelm</t>
  </si>
  <si>
    <t>Bürgermeister und Rat der Stadt Schwelm</t>
  </si>
  <si>
    <t>03.09.1605</t>
  </si>
  <si>
    <t>https://faust.mainz.de/objekt_start.fau?prj=internet&amp;dm=archiv&amp;zeig=105602</t>
  </si>
  <si>
    <t>G / 1703 September 21</t>
  </si>
  <si>
    <t>Geburtsbrief für den Krämer Heinrich Scheffer von "Wehrr" (Rheinprovinz?)</t>
  </si>
  <si>
    <t>21.09.1703</t>
  </si>
  <si>
    <t>https://faust.mainz.de/objekt_start.fau?prj=internet&amp;dm=archiv&amp;zeig=123788</t>
  </si>
  <si>
    <t>Wehr</t>
  </si>
  <si>
    <t>G / 1602 Juni 4</t>
  </si>
  <si>
    <t>Geburtsbrief für Jakob Gütt von [Groß-]Umstadt</t>
  </si>
  <si>
    <t>Schultheiß, Bürgermeister und Rat der Stadt Umstadt</t>
  </si>
  <si>
    <t>04.06.1602</t>
  </si>
  <si>
    <t>https://faust.mainz.de/objekt_start.fau?prj=internet&amp;dm=archiv&amp;zeig=105398</t>
  </si>
  <si>
    <t>Groß-Umstadt</t>
  </si>
  <si>
    <t>G / 1675 August 24</t>
  </si>
  <si>
    <t>Geburtsbrief für den Hufschmied Leonhard Haßman von Eberbach (Gde. Gressenwöhr)</t>
  </si>
  <si>
    <t>Hufschmied</t>
  </si>
  <si>
    <t>Pflegverweser/Kastner</t>
  </si>
  <si>
    <t>Vilseck</t>
  </si>
  <si>
    <t>Pflegverweser Philipp Christian Gebsattel und Kastner Johann L. Müller</t>
  </si>
  <si>
    <t>24.08.1675</t>
  </si>
  <si>
    <t>https://faust.mainz.de/objekt_start.fau?prj=internet&amp;dm=archiv&amp;zeig=124431</t>
  </si>
  <si>
    <t>Gressenwöhr</t>
  </si>
  <si>
    <t>G / 1753 November 25</t>
  </si>
  <si>
    <t>Lehrbrief für den Musiker Valentin Berninger von Walldürn</t>
  </si>
  <si>
    <t>Musiker</t>
  </si>
  <si>
    <t>Stadtmusikant</t>
  </si>
  <si>
    <t>Walldürn</t>
  </si>
  <si>
    <t>Stadtmusikus von Mainz Johann Guthmann, Stadtmusikant von Buchen Johann Joseph Bigamer</t>
  </si>
  <si>
    <t>25.11.1753</t>
  </si>
  <si>
    <t>https://faust.mainz.de/objekt_start.fau?prj=internet&amp;dm=archiv&amp;zeig=129607</t>
  </si>
  <si>
    <t>G / 1657 September 26 bzw. 1657 September 16</t>
  </si>
  <si>
    <t>Geburtsbrief für den Schneidergesellen Hans Christoph Seitz von Röckingen (BA Dinkelsbühl)</t>
  </si>
  <si>
    <t>Kastner/Gericht</t>
  </si>
  <si>
    <t>Wassertrüdingen</t>
  </si>
  <si>
    <t>Kastner Johann Paul Dürr und das Gericht von Wassertrüdingen</t>
  </si>
  <si>
    <t>26.09.1657</t>
  </si>
  <si>
    <t>https://faust.mainz.de/objekt_start.fau?prj=internet&amp;dm=archiv&amp;zeig=124195</t>
  </si>
  <si>
    <t>Röckingen</t>
  </si>
  <si>
    <t>G / 1792 Januar 27</t>
  </si>
  <si>
    <t>Notarernennung für Johann Momberger von Unterseibertenrod [Kr. Schotten]</t>
  </si>
  <si>
    <t>Pfalzgraf/Notar/Advokat</t>
  </si>
  <si>
    <t>Wetzlar</t>
  </si>
  <si>
    <t>27.01.1792</t>
  </si>
  <si>
    <t>https://faust.mainz.de/objekt_start.fau?prj=internet&amp;dm=archiv&amp;zeig=129636</t>
  </si>
  <si>
    <t>G / 1679 Oktober 30</t>
  </si>
  <si>
    <t>Geburtsbrief für den Schiffsknecht Johann Putzweiler von Zündorf (Gde. Wahn, RB Köln)</t>
  </si>
  <si>
    <t>Schiffsknecht</t>
  </si>
  <si>
    <t>Zündorf</t>
  </si>
  <si>
    <t>Schultheiß, Gericht von Zündorf</t>
  </si>
  <si>
    <t>30.10.1679</t>
  </si>
  <si>
    <t>https://faust.mainz.de/objekt_start.fau?prj=internet&amp;dm=archiv&amp;zeig=125314</t>
  </si>
  <si>
    <t>G / 1712 Februar 13</t>
  </si>
  <si>
    <t>Geburtsbrief für den Schreiner Georg Friedrich Diemer (Diehnheimer) von Abenheim (Kreis Worms)</t>
  </si>
  <si>
    <t>Gericht</t>
  </si>
  <si>
    <t>Abenheim</t>
  </si>
  <si>
    <t>13.02.1712</t>
  </si>
  <si>
    <t>https://faust.mainz.de/objekt_start.fau?prj=internet&amp;dm=archiv&amp;zeig=123883</t>
  </si>
  <si>
    <t>Worms</t>
  </si>
  <si>
    <t>G / 1681 September 4</t>
  </si>
  <si>
    <t>Geburtsbrief für Anna Barbara Bodue von Adenau (RB. Koblenz)</t>
  </si>
  <si>
    <t>Gericht Adenau</t>
  </si>
  <si>
    <t>04.09.1681</t>
  </si>
  <si>
    <t>https://faust.mainz.de/objekt_start.fau?prj=internet&amp;dm=archiv&amp;zeig=123485</t>
  </si>
  <si>
    <t>G / 1659 Oktober 27</t>
  </si>
  <si>
    <t>Geburtsbrief für den Faßbender Hans Georg Löhr von Ahrweiler</t>
  </si>
  <si>
    <t>Küfer</t>
  </si>
  <si>
    <t>Stadt</t>
  </si>
  <si>
    <t>Ahrweiler</t>
  </si>
  <si>
    <t>Stadt Ahrweiler</t>
  </si>
  <si>
    <t>27.10.1659</t>
  </si>
  <si>
    <t>https://faust.mainz.de/objekt_start.fau?prj=internet&amp;dm=archiv&amp;zeig=124230</t>
  </si>
  <si>
    <t>G / 1714 Juni 4</t>
  </si>
  <si>
    <t>Geburtsbrief für den Gärtner Heinrich Potthoff von Albaxen (RB. Minden)</t>
  </si>
  <si>
    <t>Gärtner</t>
  </si>
  <si>
    <t>Geistlich</t>
  </si>
  <si>
    <t>Pastor</t>
  </si>
  <si>
    <t>Albaxen</t>
  </si>
  <si>
    <t>Gerhard Vrede</t>
  </si>
  <si>
    <t>Pastor Gerhard Vrede</t>
  </si>
  <si>
    <t>04.06.1714</t>
  </si>
  <si>
    <t>https://faust.mainz.de/objekt_start.fau?prj=internet&amp;dm=archiv&amp;zeig=123907</t>
  </si>
  <si>
    <t>G / 1665 Juli 15</t>
  </si>
  <si>
    <t>Geburtsbrief für den Schuhmacher Johann Schlechter von Altenbeuern (RB. Rosenheim)</t>
  </si>
  <si>
    <t>Gerichtsverwalter</t>
  </si>
  <si>
    <t>Altenbeuern</t>
  </si>
  <si>
    <t>Gregor Trinkel</t>
  </si>
  <si>
    <t>Gerichtsverwalter Gregor Trinkel</t>
  </si>
  <si>
    <t>15.07.1665</t>
  </si>
  <si>
    <t>https://faust.mainz.de/objekt_start.fau?prj=internet&amp;dm=archiv&amp;zeig=124304</t>
  </si>
  <si>
    <t>G / 1684 Oktober 21</t>
  </si>
  <si>
    <t>Geburtsbrief für den Kürschner Jodokus Schellewaldt von Altenrüthen (RB. Arnsberg)</t>
  </si>
  <si>
    <t>Kürschner</t>
  </si>
  <si>
    <t>Pfarrer</t>
  </si>
  <si>
    <t>Altenrüthen</t>
  </si>
  <si>
    <t>Mathias Wolta</t>
  </si>
  <si>
    <t>Pfarrer Mathias Wolta (?)</t>
  </si>
  <si>
    <t>21.10.1684</t>
  </si>
  <si>
    <t>Stadt Main</t>
  </si>
  <si>
    <t>https://faust.mainz.de/objekt_start.fau?prj=internet&amp;dm=archiv&amp;zeig=123555</t>
  </si>
  <si>
    <t>G / 1679 Juli 19</t>
  </si>
  <si>
    <t>Geburtsbrief für Hans Diebolt Wydemann von Altkirch (Ober-Elsaß)</t>
  </si>
  <si>
    <t>Altkirch</t>
  </si>
  <si>
    <t>Stadt Altkirch</t>
  </si>
  <si>
    <t>19.07.1679</t>
  </si>
  <si>
    <t>https://faust.mainz.de/objekt_start.fau?prj=internet&amp;dm=archiv&amp;zeig=125310</t>
  </si>
  <si>
    <t>G / 1705 Oktober 9</t>
  </si>
  <si>
    <t>Geburtsbrief für den Leinweber Georg Flierl von Altmühlmünster (Oberbayern)</t>
  </si>
  <si>
    <t>Administrator</t>
  </si>
  <si>
    <t>Altmühlmünster</t>
  </si>
  <si>
    <t xml:space="preserve">Johann Peter de Beckh </t>
  </si>
  <si>
    <t>Johann Peter de Beckh (Administrator)</t>
  </si>
  <si>
    <t>09.10.1705</t>
  </si>
  <si>
    <t>https://faust.mainz.de/objekt_start.fau?prj=internet&amp;dm=archiv&amp;zeig=123812</t>
  </si>
  <si>
    <t>G / 1695 Mai 17</t>
  </si>
  <si>
    <t>Geburtsbrief für Hans Jakob Huth von Alzenau (Ufr.)</t>
  </si>
  <si>
    <t>Adel</t>
  </si>
  <si>
    <t>Oberamtmann</t>
  </si>
  <si>
    <t>Oberamtmann Melchior Friedrich Freiherr von Schönborn</t>
  </si>
  <si>
    <t>17.05.1695</t>
  </si>
  <si>
    <t>https://faust.mainz.de/objekt_start.fau?prj=internet&amp;dm=archiv&amp;zeig=123703</t>
  </si>
  <si>
    <t>G / 1653 Februar 22 bzw. 1653 Februar 12</t>
  </si>
  <si>
    <t>Geburtsbrief für Anna Margarethe Groh von Dittelsheim</t>
  </si>
  <si>
    <t>Landschreiber</t>
  </si>
  <si>
    <t>Alzey</t>
  </si>
  <si>
    <t>22.02.1653</t>
  </si>
  <si>
    <t>https://faust.mainz.de/objekt_start.fau?prj=internet&amp;dm=archiv&amp;zeig=124038</t>
  </si>
  <si>
    <t>G / 1681 Oktober 28</t>
  </si>
  <si>
    <t>Geburtsbrief für den Sattler Elias Strendter (Strengler) von Alzey</t>
  </si>
  <si>
    <t>Sattler</t>
  </si>
  <si>
    <t>Stadt Alzey</t>
  </si>
  <si>
    <t>28.10.1681</t>
  </si>
  <si>
    <t>https://faust.mainz.de/objekt_start.fau?prj=internet&amp;dm=archiv&amp;zeig=123490</t>
  </si>
  <si>
    <t>G / 1697 Januar 10</t>
  </si>
  <si>
    <t>Geburtsbrief für den Hafner Johann Valentin Meyer von Alzey</t>
  </si>
  <si>
    <t>10.01.1697</t>
  </si>
  <si>
    <t>https://faust.mainz.de/objekt_start.fau?prj=internet&amp;dm=archiv&amp;zeig=123718</t>
  </si>
  <si>
    <t>G / 1718 Juli 18</t>
  </si>
  <si>
    <t>Geburtsbrief für Martin Grähling von Roßdorf (Kreis Kirchhain)</t>
  </si>
  <si>
    <t>Schultheiß</t>
  </si>
  <si>
    <t>Amöneburg</t>
  </si>
  <si>
    <t>18.07.1718</t>
  </si>
  <si>
    <t>https://faust.mainz.de/objekt_start.fau?prj=internet&amp;dm=archiv&amp;zeig=123948</t>
  </si>
  <si>
    <t>G / 1710 Augst 13</t>
  </si>
  <si>
    <t>Geburtsbrief für den Bäcker (Karcher) Johann Konrad Schmitt von Amöneburg</t>
  </si>
  <si>
    <t>13.08.1710</t>
  </si>
  <si>
    <t>https://faust.mainz.de/objekt_start.fau?prj=internet&amp;dm=archiv&amp;zeig=123862</t>
  </si>
  <si>
    <t>G / 1685 März 27</t>
  </si>
  <si>
    <t>Geburtsbrief für Adam Grimm von Amorbach</t>
  </si>
  <si>
    <t>Abt</t>
  </si>
  <si>
    <t>Amorbach</t>
  </si>
  <si>
    <t>27.03.1685</t>
  </si>
  <si>
    <t>https://faust.mainz.de/objekt_start.fau?prj=internet&amp;dm=archiv&amp;zeig=123564</t>
  </si>
  <si>
    <t>G / 1798 März 12</t>
  </si>
  <si>
    <t>Gesellenbrief für Peter Amor Weimer aus Amorbach</t>
  </si>
  <si>
    <t>Schreinerzunft in Amorbach</t>
  </si>
  <si>
    <t>12.03.1798</t>
  </si>
  <si>
    <t>Nachlass Schneider/ M IX Nr. 30.</t>
  </si>
  <si>
    <t>https://faust.mainz.de/objekt_start.fau?prj=internet&amp;dm=archiv&amp;zeig=129713</t>
  </si>
  <si>
    <t>G / 1697 April 12</t>
  </si>
  <si>
    <t>Geburtsbrief für Johann Georg Fridell von Amorbach</t>
  </si>
  <si>
    <t>12.04.1697</t>
  </si>
  <si>
    <t>https://faust.mainz.de/objekt_start.fau?prj=internet&amp;dm=archiv&amp;zeig=123721</t>
  </si>
  <si>
    <t>G / 1616 Mai 15</t>
  </si>
  <si>
    <t>Geburtsbrief für Heinrich Eich von Andernach</t>
  </si>
  <si>
    <t>Andernach</t>
  </si>
  <si>
    <t>Stadt Andernach</t>
  </si>
  <si>
    <t>15.05.1616</t>
  </si>
  <si>
    <t>https://faust.mainz.de/objekt_start.fau?prj=internet&amp;dm=archiv&amp;zeig=123408</t>
  </si>
  <si>
    <t>G / 1669 Juni 13</t>
  </si>
  <si>
    <t>Geburtsbrief für Johann Jüdt von Andernach</t>
  </si>
  <si>
    <t>13.06.1669</t>
  </si>
  <si>
    <t>https://faust.mainz.de/objekt_start.fau?prj=internet&amp;dm=archiv&amp;zeig=124361</t>
  </si>
  <si>
    <t>G / 1671 Mai 14</t>
  </si>
  <si>
    <t>Geburtsbrief für Philipp Schoepß von Andernach</t>
  </si>
  <si>
    <t>14.05.1671</t>
  </si>
  <si>
    <t>https://faust.mainz.de/objekt_start.fau?prj=internet&amp;dm=archiv&amp;zeig=124388</t>
  </si>
  <si>
    <t>G / 1687 August 8</t>
  </si>
  <si>
    <t>Geburtsbrief für den Leiendecker Paul Weylandt von Andernach</t>
  </si>
  <si>
    <t>Leiendecker</t>
  </si>
  <si>
    <t>08.08.1687</t>
  </si>
  <si>
    <t>https://faust.mainz.de/objekt_start.fau?prj=internet&amp;dm=archiv&amp;zeig=123608</t>
  </si>
  <si>
    <t>G / 1708 September 27</t>
  </si>
  <si>
    <t>Geburtsbrief für den Schuhmacher Johann Pfingsten von Andernach</t>
  </si>
  <si>
    <t>27.09.1708</t>
  </si>
  <si>
    <t>Stadt MAinz</t>
  </si>
  <si>
    <t>https://faust.mainz.de/objekt_start.fau?prj=internet&amp;dm=archiv&amp;zeig=123843</t>
  </si>
  <si>
    <t>G / 1713 April 6</t>
  </si>
  <si>
    <t>Geburtsbrief für Arnold Lahnstein von Andernach</t>
  </si>
  <si>
    <t>06.04.1713</t>
  </si>
  <si>
    <t>https://faust.mainz.de/objekt_start.fau?prj=internet&amp;dm=archiv&amp;zeig=123895</t>
  </si>
  <si>
    <t>G / 1722 November 4</t>
  </si>
  <si>
    <t>Geburtsbrief für den Schuhmacher Johann Georg Geyer von Andlau (U.-Elsass)</t>
  </si>
  <si>
    <t>Herrschaft</t>
  </si>
  <si>
    <t>Andlau</t>
  </si>
  <si>
    <t>04.11.1722</t>
  </si>
  <si>
    <t>https://faust.mainz.de/objekt_start.fau?prj=internet&amp;dm=archiv&amp;zeig=123968</t>
  </si>
  <si>
    <t>G / 1721 April 5</t>
  </si>
  <si>
    <t>Geburtsbrief für den Hafner Joseph Weishaupt von Andlau (U.-Elsass)</t>
  </si>
  <si>
    <t>Stadtrat</t>
  </si>
  <si>
    <t>05.04.1721</t>
  </si>
  <si>
    <t>https://faust.mainz.de/objekt_start.fau?prj=internet&amp;dm=archiv&amp;zeig=123959</t>
  </si>
  <si>
    <t>G / 1685 August 1</t>
  </si>
  <si>
    <t>Geburtsbrief (zur Taufbestätigung) für Jeanne le Pourceau aus Andrimont</t>
  </si>
  <si>
    <t>lat</t>
  </si>
  <si>
    <t>Priester</t>
  </si>
  <si>
    <t>Andrimont</t>
  </si>
  <si>
    <t>01.08.1685</t>
  </si>
  <si>
    <t>https://faust.mainz.de/objekt_start.fau?prj=internet&amp;dm=archiv&amp;zeig=123569</t>
  </si>
  <si>
    <t>Petit Rechain</t>
  </si>
  <si>
    <t>Verviers</t>
  </si>
  <si>
    <t>G / 1708 Mai 13</t>
  </si>
  <si>
    <t>Geburtsbrief für den Mehlhändler Valentin Kern von Rieden (Unterfr., BA. Karlstadt)</t>
  </si>
  <si>
    <t>Mehlhändler</t>
  </si>
  <si>
    <t>Arnstein</t>
  </si>
  <si>
    <t>13.05.1708</t>
  </si>
  <si>
    <t>https://faust.mainz.de/objekt_start.fau?prj=internet&amp;dm=archiv&amp;zeig=123837</t>
  </si>
  <si>
    <t>Karlstadt</t>
  </si>
  <si>
    <t>G / 1713 August 30</t>
  </si>
  <si>
    <t>Geburtsbrief für Hans Jörg Reeth von Arnstein (Ufr.)</t>
  </si>
  <si>
    <t>30.08.1713</t>
  </si>
  <si>
    <t>https://faust.mainz.de/objekt_start.fau?prj=internet&amp;dm=archiv&amp;zeig=123899</t>
  </si>
  <si>
    <t>G / 1670 Januar 7</t>
  </si>
  <si>
    <t>Geburtsbrief für M. Magdalena Diegler von Aschaffenburg</t>
  </si>
  <si>
    <t>Aschaffenburg</t>
  </si>
  <si>
    <t>Amtskeller von Aschaffenburg</t>
  </si>
  <si>
    <t>07.01.1670</t>
  </si>
  <si>
    <t>https://faust.mainz.de/objekt_start.fau?prj=internet&amp;dm=archiv&amp;zeig=124369</t>
  </si>
  <si>
    <t>G / 1717 Februar 8</t>
  </si>
  <si>
    <t>Geburtsbrief für den Gärtner Jost Becker von Sulzbach am Main (BA. Obernburg)</t>
  </si>
  <si>
    <t>Oberkeller</t>
  </si>
  <si>
    <t>Johann Reinhard Horn</t>
  </si>
  <si>
    <t>Johann Reinhard Horn (Oberkeller)</t>
  </si>
  <si>
    <t>08.02.1717</t>
  </si>
  <si>
    <t>https://faust.mainz.de/objekt_start.fau?prj=internet&amp;dm=archiv&amp;zeig=123938</t>
  </si>
  <si>
    <t>Obernburg</t>
  </si>
  <si>
    <t>G / 1655 Januar 18</t>
  </si>
  <si>
    <t>Geburtsbrief für den Leiendecker Mathes Merk von Aschaffenburg</t>
  </si>
  <si>
    <t>Stadt Aschaffenburg</t>
  </si>
  <si>
    <t>18.01.1655</t>
  </si>
  <si>
    <t>https://faust.mainz.de/objekt_start.fau?prj=internet&amp;dm=archiv&amp;zeig=124084</t>
  </si>
  <si>
    <t>G / 1667 Mai 19</t>
  </si>
  <si>
    <t>Geburtsbrief für Anna Runckel von Wertheim a. Main</t>
  </si>
  <si>
    <t>19.05.1667</t>
  </si>
  <si>
    <t>https://faust.mainz.de/objekt_start.fau?prj=internet&amp;dm=archiv&amp;zeig=124319</t>
  </si>
  <si>
    <t>G / 1669 August 24</t>
  </si>
  <si>
    <t>Geburtsbrief für Margreth Schneider von Aschaffenburg</t>
  </si>
  <si>
    <t>24.08.1669</t>
  </si>
  <si>
    <t>https://faust.mainz.de/objekt_start.fau?prj=internet&amp;dm=archiv&amp;zeig=124365</t>
  </si>
  <si>
    <t>G / 1670 Juli 18</t>
  </si>
  <si>
    <t>Geburtsbrief für Anna Margareth Gerhart von Aschaffenburg</t>
  </si>
  <si>
    <t>18.07.1670</t>
  </si>
  <si>
    <t>https://faust.mainz.de/objekt_start.fau?prj=internet&amp;dm=archiv&amp;zeig=124376</t>
  </si>
  <si>
    <t>G / 1673 März 11</t>
  </si>
  <si>
    <t>Geburtsbrief für Elisabeth Preuß von Aschaffenburg</t>
  </si>
  <si>
    <t>10.03.1673</t>
  </si>
  <si>
    <t>https://faust.mainz.de/objekt_start.fau?prj=internet&amp;dm=archiv&amp;zeig=124406</t>
  </si>
  <si>
    <t>G / 1678 August 25</t>
  </si>
  <si>
    <t>Geburtsbrief für Paschasius Reccius von Aschaffenburg</t>
  </si>
  <si>
    <t>25.08.1678</t>
  </si>
  <si>
    <t>https://faust.mainz.de/objekt_start.fau?prj=internet&amp;dm=archiv&amp;zeig=125259</t>
  </si>
  <si>
    <t>G / 1679 Juni 18</t>
  </si>
  <si>
    <t>Geburtsbrief für Elisabeth Knauff von Aschaffenburg</t>
  </si>
  <si>
    <t>18.06.1679</t>
  </si>
  <si>
    <t>https://faust.mainz.de/objekt_start.fau?prj=internet&amp;dm=archiv&amp;zeig=125278</t>
  </si>
  <si>
    <t>G / 1682 Januar 15</t>
  </si>
  <si>
    <t>Geburtsbrief für den Büttner Nikolaus Schoy (Scheuer) von Aschaffenburg</t>
  </si>
  <si>
    <t>15.01.1682</t>
  </si>
  <si>
    <t>https://faust.mainz.de/objekt_start.fau?prj=internet&amp;dm=archiv&amp;zeig=123501</t>
  </si>
  <si>
    <t>G / 1683 Mai 31</t>
  </si>
  <si>
    <t>Geburtsbrief für Anna Rupperts von Aschaffenburg</t>
  </si>
  <si>
    <t>31.05.1683</t>
  </si>
  <si>
    <t>https://faust.mainz.de/objekt_start.fau?prj=internet&amp;dm=archiv&amp;zeig=123534</t>
  </si>
  <si>
    <t>G / 1686 August 31</t>
  </si>
  <si>
    <t>Geburtsbrief für Maria Elisabeth Hellrigell von Aschaffenburg</t>
  </si>
  <si>
    <t>31.08.1686</t>
  </si>
  <si>
    <t>https://faust.mainz.de/objekt_start.fau?prj=internet&amp;dm=archiv&amp;zeig=123596</t>
  </si>
  <si>
    <t>G / 1688 April 10</t>
  </si>
  <si>
    <t>Geburtsbrief für den Fischer Balthasar Haus von Aschaffenburg</t>
  </si>
  <si>
    <t>Fischer</t>
  </si>
  <si>
    <t>10.04.1688</t>
  </si>
  <si>
    <t>https://faust.mainz.de/objekt_start.fau?prj=internet&amp;dm=archiv&amp;zeig=123614</t>
  </si>
  <si>
    <t>G / 1690 Oktober 24</t>
  </si>
  <si>
    <t>Geburtsbrief für Maria Magdalena Christinger von Aschaffenburg</t>
  </si>
  <si>
    <t>24.10.1690</t>
  </si>
  <si>
    <t>https://faust.mainz.de/objekt_start.fau?prj=internet&amp;dm=archiv&amp;zeig=123914</t>
  </si>
  <si>
    <t>G / 1705 Mai 20</t>
  </si>
  <si>
    <t>Geburtsbrief für den Uhrmacher Johann Adam Schmid von Aschaffenburg</t>
  </si>
  <si>
    <t>Uhrmacher</t>
  </si>
  <si>
    <t>20.05.1705</t>
  </si>
  <si>
    <t>https://faust.mainz.de/objekt_start.fau?prj=internet&amp;dm=archiv&amp;zeig=123807</t>
  </si>
  <si>
    <t>G / 1709 November 14</t>
  </si>
  <si>
    <t>Geburtsbrief für Anna Elisabeth Buchberger von Aschaffenburg</t>
  </si>
  <si>
    <t>14.11.1709</t>
  </si>
  <si>
    <t>https://faust.mainz.de/objekt_start.fau?prj=internet&amp;dm=archiv&amp;zeig=123853</t>
  </si>
  <si>
    <t>G / 1729 April 9</t>
  </si>
  <si>
    <t>Geburtsbrief für den Zinngießer Johann Adam Schnug von Aschaffenburg</t>
  </si>
  <si>
    <t>Zinngießer</t>
  </si>
  <si>
    <t>09.04.1729</t>
  </si>
  <si>
    <t>https://faust.mainz.de/objekt_start.fau?prj=internet&amp;dm=archiv&amp;zeig=123997</t>
  </si>
  <si>
    <t>G / 1734 November 1</t>
  </si>
  <si>
    <t>Lehrbrief für den Bierbrauergesellen Johann Georg Eberth von Straßbessenbach (BA. Aschaffenburg)</t>
  </si>
  <si>
    <t>01.11.1734</t>
  </si>
  <si>
    <t>https://faust.mainz.de/objekt_start.fau?prj=internet&amp;dm=archiv&amp;zeig=129530</t>
  </si>
  <si>
    <t>Straßbessenbach</t>
  </si>
  <si>
    <t>G/ 1674 Januar 15</t>
  </si>
  <si>
    <t>Geburtsbrief für Anna Maria Magdalena Knopp von Aschaffenburg</t>
  </si>
  <si>
    <t>15.01.1674</t>
  </si>
  <si>
    <t>https://faust.mainz.de/objekt_start.fau?prj=internet&amp;dm=archiv&amp;zeig=124411</t>
  </si>
  <si>
    <t>G / 1739 April 3</t>
  </si>
  <si>
    <t>Geburtsbrief für Heinrich Joachim Kiebel von Aschaffenburg</t>
  </si>
  <si>
    <t>03.04.1739</t>
  </si>
  <si>
    <t>https://faust.mainz.de/objekt_start.fau?prj=internet&amp;dm=archiv&amp;zeig=129570</t>
  </si>
  <si>
    <t>G / 1692 Februar 28</t>
  </si>
  <si>
    <t>Lehrbrief für den Metzger Nikolaus Schramm von Aschaffenburg</t>
  </si>
  <si>
    <t>Metzger</t>
  </si>
  <si>
    <t>Stadtschultheiß</t>
  </si>
  <si>
    <t>Johann Nikolaus Schneidt</t>
  </si>
  <si>
    <t>Stadtschultheiß Johann Nikolaus Schneidt</t>
  </si>
  <si>
    <t>28.02.1692</t>
  </si>
  <si>
    <t>https://faust.mainz.de/objekt_start.fau?prj=internet&amp;dm=archiv&amp;zeig=123657</t>
  </si>
  <si>
    <t>G / 1732 September 5</t>
  </si>
  <si>
    <t>Geburtsbrief für den Metzger Johann Adam Sauer von Goldbach [bei Aschaffenburg]</t>
  </si>
  <si>
    <t>Georg Konrad Merckel</t>
  </si>
  <si>
    <t>05.09.1732</t>
  </si>
  <si>
    <t>https://faust.mainz.de/objekt_start.fau?prj=internet&amp;dm=archiv&amp;zeig=129517</t>
  </si>
  <si>
    <t>G / 1661 Mai 8</t>
  </si>
  <si>
    <t>Geburtsbrief für die Söhne von Georg Simon: Hans Jakob, Hans Wolf, Hans Peter und Wendel von Astheim</t>
  </si>
  <si>
    <t>Astheim</t>
  </si>
  <si>
    <t>Gericht von Astheim</t>
  </si>
  <si>
    <t>08.05.1661</t>
  </si>
  <si>
    <t>https://faust.mainz.de/objekt_start.fau?prj=internet&amp;dm=archiv&amp;zeig=124248</t>
  </si>
  <si>
    <t>G / 1681 Juni 3</t>
  </si>
  <si>
    <t>Geburtsbrief für den Schiffer Johann Grimm von Astheim</t>
  </si>
  <si>
    <t>Schiffer</t>
  </si>
  <si>
    <t>Gericht Astheim</t>
  </si>
  <si>
    <t>03.06.1681</t>
  </si>
  <si>
    <t>https://faust.mainz.de/objekt_start.fau?prj=internet&amp;dm=archiv&amp;zeig=123470</t>
  </si>
  <si>
    <t>G / 1725 Februar 17 [?]</t>
  </si>
  <si>
    <t>Lehrbrief für den Gesellen des Rotgerber-Handwerks Johann Adam Ancke(n)brandt</t>
  </si>
  <si>
    <t>Rotgerber</t>
  </si>
  <si>
    <t>Aub</t>
  </si>
  <si>
    <t>Stadt Aub</t>
  </si>
  <si>
    <t>17.02.1725</t>
  </si>
  <si>
    <t>https://faust.mainz.de/objekt_start.fau?prj=internet&amp;dm=archiv&amp;zeig=165769</t>
  </si>
  <si>
    <t>G / 1699 November 4</t>
  </si>
  <si>
    <t>Geburtsbrief für Joseph Joachim Marckhter von Augsburg</t>
  </si>
  <si>
    <t>Augsburg</t>
  </si>
  <si>
    <t>04.11.1699</t>
  </si>
  <si>
    <t>https://faust.mainz.de/objekt_start.fau?prj=internet&amp;dm=archiv&amp;zeig=123755</t>
  </si>
  <si>
    <t>G / 1702 Oktober 21</t>
  </si>
  <si>
    <t>Geburtsbrief für den Schuhmacher Johann Georg Enrich von Augsburg</t>
  </si>
  <si>
    <t>21.10.1702</t>
  </si>
  <si>
    <t>https://faust.mainz.de/objekt_start.fau?prj=internet&amp;dm=archiv&amp;zeig=123778</t>
  </si>
  <si>
    <t>G / 1741 Juni 15</t>
  </si>
  <si>
    <t>Lehr-und Gesellenbrief für den Handelsbedienten Johann Wilhelm Spangenberg von Bühl</t>
  </si>
  <si>
    <t>Kaufmann</t>
  </si>
  <si>
    <t>Lehrbrief/Gesellenbrief</t>
  </si>
  <si>
    <t>15.06.1741</t>
  </si>
  <si>
    <t>https://faust.mainz.de/objekt_start.fau?prj=internet&amp;dm=archiv&amp;zeig=129577</t>
  </si>
  <si>
    <t>Bühl</t>
  </si>
  <si>
    <t>G / 1705 März 9</t>
  </si>
  <si>
    <t>Geburtsbrief für den Schuhflicker Martin Crux von Wenigumstadt (BA. Obernburg, Ufr.)</t>
  </si>
  <si>
    <t>Schuhflicker</t>
  </si>
  <si>
    <t>Obervogt</t>
  </si>
  <si>
    <t>Bachgau</t>
  </si>
  <si>
    <t>Johann Adam Ferdinand Valentin</t>
  </si>
  <si>
    <t>Johann Adam Ferdinand Valentin (Obervogt der Zent Bachgau)</t>
  </si>
  <si>
    <t>09.03.1705</t>
  </si>
  <si>
    <t>https://faust.mainz.de/objekt_start.fau?prj=internet&amp;dm=archiv&amp;zeig=123803</t>
  </si>
  <si>
    <t>Wenigumstadt</t>
  </si>
  <si>
    <t>G / 1716 September 15</t>
  </si>
  <si>
    <t>Geburtsbrief für den Stadtkercher Georg Hagemann von Soden (Kreis Schlüchtern)</t>
  </si>
  <si>
    <t>Bad Soden (Kinzigtal)</t>
  </si>
  <si>
    <t>Johann Philipp von Hutten (Herr auf Soda)</t>
  </si>
  <si>
    <t>15.09.1716</t>
  </si>
  <si>
    <t>https://faust.mainz.de/objekt_start.fau?prj=internet&amp;dm=archiv&amp;zeig=123934</t>
  </si>
  <si>
    <t>G / 1681 November 17</t>
  </si>
  <si>
    <t>Geburtsbrief für Elisabeth Ziegler von Baden-Baden</t>
  </si>
  <si>
    <t>Baden-Baden</t>
  </si>
  <si>
    <t>Stadt Baden-Baden</t>
  </si>
  <si>
    <t>17.11.1681</t>
  </si>
  <si>
    <t>https://faust.mainz.de/objekt_start.fau?prj=internet&amp;dm=archiv&amp;zeig=123491</t>
  </si>
  <si>
    <t>G / 1681 Oktober 11</t>
  </si>
  <si>
    <t>Geburtsbrief für Maria Franziska Schmidt von Baden-Baden</t>
  </si>
  <si>
    <t>11.10.1681</t>
  </si>
  <si>
    <t>https://faust.mainz.de/objekt_start.fau?prj=internet&amp;dm=archiv&amp;zeig=123488</t>
  </si>
  <si>
    <t>G / 1743 April 30</t>
  </si>
  <si>
    <t>Geburtsbrief für den Schneider Johann Korbia von Balduinstein [Unterlahnkrs.]</t>
  </si>
  <si>
    <t>Balduinstein</t>
  </si>
  <si>
    <t>30.04.1743</t>
  </si>
  <si>
    <t>https://faust.mainz.de/objekt_start.fau?prj=internet&amp;dm=archiv&amp;zeig=129586</t>
  </si>
  <si>
    <t>G / 1680</t>
  </si>
  <si>
    <t>Geburtsbrief für Andreas Trähn von Erlenbach (Kr. Mosbach)</t>
  </si>
  <si>
    <t>Ballenberg</t>
  </si>
  <si>
    <t>Stadt Ballenberg</t>
  </si>
  <si>
    <t>01.01.1680</t>
  </si>
  <si>
    <t>https://faust.mainz.de/objekt_start.fau?prj=internet&amp;dm=archiv&amp;zeig=123462</t>
  </si>
  <si>
    <t>Mosbach</t>
  </si>
  <si>
    <t>G / 1690 Juli 3</t>
  </si>
  <si>
    <t>Geburtsbrief für den Schuhmacher Hans Georg Thrän von Erlenbach (Kreis Mosbach)</t>
  </si>
  <si>
    <t>03.07.1690</t>
  </si>
  <si>
    <t>https://faust.mainz.de/objekt_start.fau?prj=internet&amp;dm=archiv&amp;zeig=123640</t>
  </si>
  <si>
    <t>G / 1771 März 1</t>
  </si>
  <si>
    <t>Gesellenbrief für den Gärtner Ferdinand Schmidt von Österreich</t>
  </si>
  <si>
    <t>Hofgärtner</t>
  </si>
  <si>
    <t>Bamberg</t>
  </si>
  <si>
    <t>Franz Brechenmacher</t>
  </si>
  <si>
    <t>Hofgärtner Franz Brechenmacher</t>
  </si>
  <si>
    <t>01.03.1771</t>
  </si>
  <si>
    <t>https://faust.mainz.de/objekt_start.fau?prj=internet&amp;dm=archiv&amp;zeig=129627</t>
  </si>
  <si>
    <t>G / 1683 November 30</t>
  </si>
  <si>
    <t>Legitimation für Johann Fischer</t>
  </si>
  <si>
    <t>Legitimation</t>
  </si>
  <si>
    <t>Pfalz- und Hofgraf</t>
  </si>
  <si>
    <t>Johann Thomas Knauer</t>
  </si>
  <si>
    <t>Pfalz- und Hofgraf Johann Thomas Knauer</t>
  </si>
  <si>
    <t>30.11.1683</t>
  </si>
  <si>
    <t>https://faust.mainz.de/objekt_start.fau?prj=internet&amp;dm=archiv&amp;zeig=123539</t>
  </si>
  <si>
    <t>G / 1713 Juli 18</t>
  </si>
  <si>
    <t>Geburtsbrief für Georg, Franz Adam, Ursula und Christina Schäffer von Nürnberg (?)</t>
  </si>
  <si>
    <t>Pfalzgraf</t>
  </si>
  <si>
    <t>Gall Heinrich Bauer</t>
  </si>
  <si>
    <t>Gall Heinrich Bauer (Protonotar und Pfalzgraf)</t>
  </si>
  <si>
    <t>18.07.1713</t>
  </si>
  <si>
    <t>https://faust.mainz.de/objekt_start.fau?prj=internet&amp;dm=archiv&amp;zeig=123898</t>
  </si>
  <si>
    <t>Nürnberg</t>
  </si>
  <si>
    <t>two Issuer_functions</t>
  </si>
  <si>
    <t>G / 1797 Juni 11</t>
  </si>
  <si>
    <t xml:space="preserve">Gesellenbrief für Jakob Bichig (?) aus der Pfalz von Molsheim ("Mohheim") </t>
  </si>
  <si>
    <t>Schreinerzunft der Stadt Bamberg</t>
  </si>
  <si>
    <t>11.06.1797</t>
  </si>
  <si>
    <t>Nachlass Schneider/ M IX Nr. 32.</t>
  </si>
  <si>
    <t>https://faust.mainz.de/objekt_start.fau?prj=internet&amp;dm=archiv&amp;zeig=129880</t>
  </si>
  <si>
    <t>Molsheim</t>
  </si>
  <si>
    <t>G / 1721 Mai</t>
  </si>
  <si>
    <t>Geburtsbrief für den Büttner und Bierbrauer Johann Bayer von Bamberg</t>
  </si>
  <si>
    <t>01.05.1721</t>
  </si>
  <si>
    <t>https://faust.mainz.de/objekt_start.fau?prj=internet&amp;dm=archiv&amp;zeig=123961</t>
  </si>
  <si>
    <t>G / 1680 August 4</t>
  </si>
  <si>
    <t>Geburtsbrief für den Hosenstricker Johann Apfel von Barr (Unter-Elsaß)</t>
  </si>
  <si>
    <t>Hosenstricker</t>
  </si>
  <si>
    <t>Barr</t>
  </si>
  <si>
    <t>Herrschaft von Barr</t>
  </si>
  <si>
    <t>04.08.1680</t>
  </si>
  <si>
    <t>https://faust.mainz.de/objekt_start.fau?prj=internet&amp;dm=archiv&amp;zeig=125336</t>
  </si>
  <si>
    <t>G / 1687 September 3</t>
  </si>
  <si>
    <t>Geburtsbrief für den Zimmermann Georg Eger von Riehen (Kt. Basel)</t>
  </si>
  <si>
    <t>Zimmermann</t>
  </si>
  <si>
    <t>Basel</t>
  </si>
  <si>
    <t>03.09.1687</t>
  </si>
  <si>
    <t>https://faust.mainz.de/objekt_start.fau?prj=internet&amp;dm=archiv&amp;zeig=123623</t>
  </si>
  <si>
    <t>Riehen</t>
  </si>
  <si>
    <t>G / 1684 Februar 5 /II</t>
  </si>
  <si>
    <t>Bestätigung der Entlassung aus der Leibeigenschaft für den Schneider Johann Kaspar Mantel von Kransberg (Kreis Usingen)</t>
  </si>
  <si>
    <t>Entlassungsbestätigung</t>
  </si>
  <si>
    <t>Bassenheim</t>
  </si>
  <si>
    <t>Kaspar Ferdinand Adolf Freiherr von Waldpott zu Bassenheim</t>
  </si>
  <si>
    <t>05.02.1684</t>
  </si>
  <si>
    <t>https://faust.mainz.de/objekt_start.fau?prj=internet&amp;dm=archiv&amp;zeig=123588</t>
  </si>
  <si>
    <t>Kransberg</t>
  </si>
  <si>
    <t>G / 1658 März 21</t>
  </si>
  <si>
    <t>Geburtsbrief für Paul Rörich von Bassenheim (Kr. Koblenz)</t>
  </si>
  <si>
    <t>Gericht von Bassenheim</t>
  </si>
  <si>
    <t>21.03.1658</t>
  </si>
  <si>
    <t>https://faust.mainz.de/objekt_start.fau?prj=internet&amp;dm=archiv&amp;zeig=124212</t>
  </si>
  <si>
    <t>G / 1714 Januar 31</t>
  </si>
  <si>
    <t>Geburtsbrief für den Husarenwachtmeister Johann Andreas Michael Brickel von Bechtheim (Kreis Worms)</t>
  </si>
  <si>
    <t>Husarenwachtmeister</t>
  </si>
  <si>
    <t>Bechtheim</t>
  </si>
  <si>
    <t>31.01.1714</t>
  </si>
  <si>
    <t>https://faust.mainz.de/objekt_start.fau?prj=internet&amp;dm=archiv&amp;zeig=123902</t>
  </si>
  <si>
    <t>G / 1709 April 9</t>
  </si>
  <si>
    <t>Geburtsbrief für den Bender Johann Simon Ludwig von Bendorf (Kreis Koblenz)</t>
  </si>
  <si>
    <t>Bendorf</t>
  </si>
  <si>
    <t>09.04.1709</t>
  </si>
  <si>
    <t>https://faust.mainz.de/objekt_start.fau?prj=internet&amp;dm=archiv&amp;zeig=123847</t>
  </si>
  <si>
    <t>G / 1694</t>
  </si>
  <si>
    <t>Geburtsbrief für den Seiler Hans Heinrich Wagner von Bensheim an der Bergstraße</t>
  </si>
  <si>
    <t>01.01.1694</t>
  </si>
  <si>
    <t>https://faust.mainz.de/objekt_start.fau?prj=internet&amp;dm=archiv&amp;zeig=123680</t>
  </si>
  <si>
    <t>G / 1714 Juli 9</t>
  </si>
  <si>
    <t>Geburtsbrief für den Bäcker Johann Christoph Stücker von Bensheim an der Bergstraße</t>
  </si>
  <si>
    <t>09.07.1714</t>
  </si>
  <si>
    <t>https://faust.mainz.de/objekt_start.fau?prj=internet&amp;dm=archiv&amp;zeig=123910</t>
  </si>
  <si>
    <t>G / 1699 Oktober 24</t>
  </si>
  <si>
    <t>Geburtsbrief für Georg Petzel von Kölln an der Spree (= Berlin)</t>
  </si>
  <si>
    <t>24.10.1699</t>
  </si>
  <si>
    <t>https://faust.mainz.de/objekt_start.fau?prj=internet&amp;dm=archiv&amp;zeig=123754</t>
  </si>
  <si>
    <t>G / 1655 September 22</t>
  </si>
  <si>
    <t>Geburtsbrief für Anna Heyn von Bernkastel</t>
  </si>
  <si>
    <t>Bernkastel</t>
  </si>
  <si>
    <t>Stadt Bernkastel</t>
  </si>
  <si>
    <t>22.09.1655</t>
  </si>
  <si>
    <t>https://faust.mainz.de/objekt_start.fau?prj=internet&amp;dm=archiv&amp;zeig=124098</t>
  </si>
  <si>
    <t>G / 1681 Juli 8</t>
  </si>
  <si>
    <t>Geburtsbrief für Anna Damar von Bernkastel</t>
  </si>
  <si>
    <t>08.07.1681</t>
  </si>
  <si>
    <t>https://faust.mainz.de/objekt_start.fau?prj=internet&amp;dm=archiv&amp;zeig=123473</t>
  </si>
  <si>
    <t>G / 1654 Juli 20</t>
  </si>
  <si>
    <t>Geburtsbrief für den Kurfürstl. Mainzerischen Einspänner Simon Haun von Bessenbach</t>
  </si>
  <si>
    <t>Einspänner</t>
  </si>
  <si>
    <t>Bessenbach</t>
  </si>
  <si>
    <t>Schultheiß von Bessenbach</t>
  </si>
  <si>
    <t>20.07.1654</t>
  </si>
  <si>
    <t>https://faust.mainz.de/objekt_start.fau?prj=internet&amp;dm=archiv&amp;zeig=124080</t>
  </si>
  <si>
    <t>G / 1668 Januar 2</t>
  </si>
  <si>
    <t>Geburtsbrief für Johann Thonnus von Stockem (RB. Trier)</t>
  </si>
  <si>
    <t>Amtmann</t>
  </si>
  <si>
    <t>Johann Bernhard Schweisdall</t>
  </si>
  <si>
    <t>Amtmann Johann Bernhard Schweisdall</t>
  </si>
  <si>
    <t>02.01.1668</t>
  </si>
  <si>
    <t>https://faust.mainz.de/objekt_start.fau?prj=internet&amp;dm=archiv&amp;zeig=124338</t>
  </si>
  <si>
    <t>Stockum</t>
  </si>
  <si>
    <t>G / 1716 Januar 30</t>
  </si>
  <si>
    <t>Geburtsbrief für Hans Heinrich Godehardt von Wingerode (Kreis Worbis, RB. Erfurt)</t>
  </si>
  <si>
    <t>Kloster</t>
  </si>
  <si>
    <t>31.01.1716</t>
  </si>
  <si>
    <t>https://faust.mainz.de/objekt_start.fau?prj=internet&amp;dm=archiv&amp;zeig=123927</t>
  </si>
  <si>
    <t>Erfurt</t>
  </si>
  <si>
    <t>Wingerode</t>
  </si>
  <si>
    <t>G / 1723 Januar 5</t>
  </si>
  <si>
    <t>Geburtsbrief für Johann Matthäus Rossenbecker von Biedenkopf</t>
  </si>
  <si>
    <t>Biedenkopf</t>
  </si>
  <si>
    <t>05.01.1723</t>
  </si>
  <si>
    <t>https://faust.mainz.de/objekt_start.fau?prj=internet&amp;dm=archiv&amp;zeig=123970</t>
  </si>
  <si>
    <t>G / 1685 Mai 26</t>
  </si>
  <si>
    <t>Geburtsbrief für Maria Brill von Bielstein (Gde. Drabenderhöhe, RB. Köln)</t>
  </si>
  <si>
    <t>Freiheit</t>
  </si>
  <si>
    <t>Bielstein</t>
  </si>
  <si>
    <t>26.05.1685</t>
  </si>
  <si>
    <t>https://faust.mainz.de/objekt_start.fau?prj=internet&amp;dm=archiv&amp;zeig=123565</t>
  </si>
  <si>
    <t>G / 1681 Juni 17</t>
  </si>
  <si>
    <t>Geburtsbrief für Katharina Schleidorn von Bielstein (Gde. Drabenderhöhe, RB. Köln)</t>
  </si>
  <si>
    <t>Gericht Bielstein</t>
  </si>
  <si>
    <t>17.06.1681</t>
  </si>
  <si>
    <t>https://faust.mainz.de/objekt_start.fau?prj=internet&amp;dm=archiv&amp;zeig=123471</t>
  </si>
  <si>
    <t>G / 1667 März 29</t>
  </si>
  <si>
    <t>Geburtsbrief für Katharina Jung von Kirchbuscheidt</t>
  </si>
  <si>
    <t>Gericht von Bilstein</t>
  </si>
  <si>
    <t>29.03.1667</t>
  </si>
  <si>
    <t>https://faust.mainz.de/objekt_start.fau?prj=internet&amp;dm=archiv&amp;zeig=124314</t>
  </si>
  <si>
    <t>Kirchbuscheidt (bei Herzogenrath)</t>
  </si>
  <si>
    <t>G / 1684 Juli 18</t>
  </si>
  <si>
    <t xml:space="preserve">Geburtsbrief für Anna Barbara Glocker von Bingen </t>
  </si>
  <si>
    <t>Rat</t>
  </si>
  <si>
    <t>Bingen</t>
  </si>
  <si>
    <t>Rat Bingen</t>
  </si>
  <si>
    <t>18.07.1684</t>
  </si>
  <si>
    <t>https://faust.mainz.de/objekt_start.fau?prj=internet&amp;dm=archiv&amp;zeig=123545</t>
  </si>
  <si>
    <t>G / 1795 Dezember 9</t>
  </si>
  <si>
    <t>Lehrbrief für Wendelin ("Wönel") Mager aus Bingen.Schreinerzunft der Stadt Bingen</t>
  </si>
  <si>
    <t>Schreinerzunft der Stadt Bingen</t>
  </si>
  <si>
    <t>09.12.1795</t>
  </si>
  <si>
    <t>Nachlass Schneider/ M IX Nr. 18.</t>
  </si>
  <si>
    <t>https://faust.mainz.de/objekt_start.fau?prj=internet&amp;dm=archiv&amp;zeig=129700</t>
  </si>
  <si>
    <t>G / 1653 Juli 1</t>
  </si>
  <si>
    <t>Geburtsbrief für Johanna Wayser von Bingen</t>
  </si>
  <si>
    <t>Stadt Bingen</t>
  </si>
  <si>
    <t>01.07.1653</t>
  </si>
  <si>
    <t>https://faust.mainz.de/objekt_start.fau?prj=internet&amp;dm=archiv&amp;zeig=124052</t>
  </si>
  <si>
    <t>G / 1674 Juli 19</t>
  </si>
  <si>
    <t>Geburtsbrief für Margaretha Sachs von Bingen</t>
  </si>
  <si>
    <t>19.07.1674</t>
  </si>
  <si>
    <t>https://faust.mainz.de/objekt_start.fau?prj=internet&amp;dm=archiv&amp;zeig=124422</t>
  </si>
  <si>
    <t>G / 1702 Januar 18</t>
  </si>
  <si>
    <t>Geburtsbrief für den Tüchner Johann Wilhelms von Bingen</t>
  </si>
  <si>
    <t>Tüchner</t>
  </si>
  <si>
    <t>18.01.1702</t>
  </si>
  <si>
    <t>https://faust.mainz.de/objekt_start.fau?prj=internet&amp;dm=archiv&amp;zeig=123774</t>
  </si>
  <si>
    <t>G / 1703 Oktober 27</t>
  </si>
  <si>
    <t>Geburtsbrief für den Schneider Dietrich La port von Bingen</t>
  </si>
  <si>
    <t>27.10.1703</t>
  </si>
  <si>
    <t>https://faust.mainz.de/objekt_start.fau?prj=internet&amp;dm=archiv&amp;zeig=123786</t>
  </si>
  <si>
    <t>G / 1667 März 18</t>
  </si>
  <si>
    <t>Geburtsbrief für den Nagelschmied Anton Mengeß von Bingen</t>
  </si>
  <si>
    <t>Nagelschmied</t>
  </si>
  <si>
    <t>Stadtrat von Bingen</t>
  </si>
  <si>
    <t>18.03.1667</t>
  </si>
  <si>
    <t>https://faust.mainz.de/objekt_start.fau?prj=internet&amp;dm=archiv&amp;zeig=124313</t>
  </si>
  <si>
    <t>G / 1740 August 28</t>
  </si>
  <si>
    <t>Geburtsbrief für den Schneider Johann Joseph Arndth von Birkenfeld [Ufr., BA Marktheidenfeld]</t>
  </si>
  <si>
    <t>Birkenfeld</t>
  </si>
  <si>
    <t>28.08.1740</t>
  </si>
  <si>
    <t>https://faust.mainz.de/objekt_start.fau?prj=internet&amp;dm=archiv&amp;zeig=129574</t>
  </si>
  <si>
    <t>G / 1670 Februar 2</t>
  </si>
  <si>
    <t>Geburtsbrief für den Schneider Gottfried Detschiedt (Dietscheid) von Blankenburg</t>
  </si>
  <si>
    <t>Blankenburg</t>
  </si>
  <si>
    <t>Stadt Blankenburg</t>
  </si>
  <si>
    <t>02.02.1670</t>
  </si>
  <si>
    <t>https://faust.mainz.de/objekt_start.fau?prj=internet&amp;dm=archiv&amp;zeig=124370</t>
  </si>
  <si>
    <t>G / 1669 April 4</t>
  </si>
  <si>
    <t>Geburtsbrief für Elisabeth Toll von Blankenstein a. d. Ruhr (RB. Arnsberg)</t>
  </si>
  <si>
    <t>Stadt Blankenstein</t>
  </si>
  <si>
    <t>04.04.1669</t>
  </si>
  <si>
    <t>https://faust.mainz.de/objekt_start.fau?prj=internet&amp;dm=archiv&amp;zeig=124359</t>
  </si>
  <si>
    <t>G / 1710 Oktober 6</t>
  </si>
  <si>
    <t>Geburtsbrief für den Leinweber Joseph Hambler von Bobingen</t>
  </si>
  <si>
    <t>Pflegsverwalter</t>
  </si>
  <si>
    <t>Bobingen</t>
  </si>
  <si>
    <t>Johann Andree Schadt</t>
  </si>
  <si>
    <t>Pflegsverwalter Johann Andree Schadt</t>
  </si>
  <si>
    <t>06.10.1710</t>
  </si>
  <si>
    <t>https://faust.mainz.de/objekt_start.fau?prj=internet&amp;dm=archiv&amp;zeig=123864</t>
  </si>
  <si>
    <t>G / 1663 August 6 bzw. 1663 Juli 27</t>
  </si>
  <si>
    <t>Geburtsbrief für Matthias Rebmann von Schönaich (RB. Böblingen)</t>
  </si>
  <si>
    <t>Vogt</t>
  </si>
  <si>
    <t>Böblingen</t>
  </si>
  <si>
    <t>Ludwig Albrecht Schmiefer</t>
  </si>
  <si>
    <t>Vogt Ludwig Albrecht Schmiefer</t>
  </si>
  <si>
    <t>06.08.1663</t>
  </si>
  <si>
    <t>https://faust.mainz.de/objekt_start.fau?prj=internet&amp;dm=archiv&amp;zeig=124281</t>
  </si>
  <si>
    <t>Schönaich</t>
  </si>
  <si>
    <t>G / 1696 Juli 20</t>
  </si>
  <si>
    <t>Geburtsbrief für den Drechsler Johann Breide von Bockholt (Gde. Eutin)</t>
  </si>
  <si>
    <t>Drechsler</t>
  </si>
  <si>
    <t>20.07.1696</t>
  </si>
  <si>
    <t>https://faust.mainz.de/objekt_start.fau?prj=internet&amp;dm=archiv&amp;zeig=123714</t>
  </si>
  <si>
    <t>Eutin</t>
  </si>
  <si>
    <t>G / 1696 Februar 14</t>
  </si>
  <si>
    <t>Geburtsbrief für den Weinschenk Franz Karl Tippolt von Böhmisch-Aicha</t>
  </si>
  <si>
    <t>14.02.1696</t>
  </si>
  <si>
    <t>https://faust.mainz.de/objekt_start.fau?prj=internet&amp;dm=archiv&amp;zeig=123709</t>
  </si>
  <si>
    <t>G / 1694 Dezember 7</t>
  </si>
  <si>
    <t>Geburtsbrief für Johann Karl Leubner von Böhmisch-Leipa</t>
  </si>
  <si>
    <t>07.12.1694</t>
  </si>
  <si>
    <t>https://faust.mainz.de/objekt_start.fau?prj=internet&amp;dm=archiv&amp;zeig=123677</t>
  </si>
  <si>
    <t>G / 1719 Januar 30</t>
  </si>
  <si>
    <t>Geburtsbrief für den Beisitzer zu Mainz Georg Jakob Geerlitz von Bolanden (BA. Kirchheimbolanden)</t>
  </si>
  <si>
    <t>Beisitzer</t>
  </si>
  <si>
    <t>Bolanden</t>
  </si>
  <si>
    <t>30.01.1719</t>
  </si>
  <si>
    <t>https://faust.mainz.de/objekt_start.fau?prj=internet&amp;dm=archiv&amp;zeig=123950</t>
  </si>
  <si>
    <t>G / 1708 August 10</t>
  </si>
  <si>
    <t>Geburtsbrief für den Schuhmacher Andreas Aumüller von Bommersheim (Obertaunuskreis)</t>
  </si>
  <si>
    <t>Bommersheim</t>
  </si>
  <si>
    <t>10.08.1708</t>
  </si>
  <si>
    <t>https://faust.mainz.de/objekt_start.fau?prj=internet&amp;dm=archiv&amp;zeig=123840</t>
  </si>
  <si>
    <t>G / 1774 März 29</t>
  </si>
  <si>
    <t>Lehrbrief für Arnold Schwartz</t>
  </si>
  <si>
    <t>Bonn</t>
  </si>
  <si>
    <t>Schreinerzunft der Stadt Bonn</t>
  </si>
  <si>
    <t>29.03.1774</t>
  </si>
  <si>
    <t>Nachlass Schneider/ M IX Nr. 12</t>
  </si>
  <si>
    <t>https://faust.mainz.de/objekt_start.fau?prj=internet&amp;dm=archiv&amp;zeig=129640</t>
  </si>
  <si>
    <t>G / 1668 Oktober 21</t>
  </si>
  <si>
    <t>Geburtsbrief für den Schneider Hans Wendel Plentz von Boppard</t>
  </si>
  <si>
    <t>Boppard</t>
  </si>
  <si>
    <t>Rat von Boppard</t>
  </si>
  <si>
    <t>21.10.1668</t>
  </si>
  <si>
    <t>https://faust.mainz.de/objekt_start.fau?prj=internet&amp;dm=archiv&amp;zeig=124352</t>
  </si>
  <si>
    <t>G / 1678 Februar 25</t>
  </si>
  <si>
    <t>Geburtsbrief für den Schuhmacher Paul Bachers von Boppard</t>
  </si>
  <si>
    <t>Stadt Boppard</t>
  </si>
  <si>
    <t>25.02.1678</t>
  </si>
  <si>
    <t>https://faust.mainz.de/objekt_start.fau?prj=internet&amp;dm=archiv&amp;zeig=125252</t>
  </si>
  <si>
    <t>G / 1681 Mai 11</t>
  </si>
  <si>
    <t>Geburtsbrief für Anna Veronika Königs von Boppard</t>
  </si>
  <si>
    <t>11.05.1681</t>
  </si>
  <si>
    <t>https://faust.mainz.de/objekt_start.fau?prj=internet&amp;dm=archiv&amp;zeig=123468</t>
  </si>
  <si>
    <t>G / 1690 Juni 12</t>
  </si>
  <si>
    <t>Geburtsbrief für Nikolaus Kappes von Boppard</t>
  </si>
  <si>
    <t>12.06.1690</t>
  </si>
  <si>
    <t>https://faust.mainz.de/objekt_start.fau?prj=internet&amp;dm=archiv&amp;zeig=123637</t>
  </si>
  <si>
    <t>G / 1698 April 17</t>
  </si>
  <si>
    <t>Geburtsbrief für Elisabeth Ruprecht von Boppard</t>
  </si>
  <si>
    <t>17.04.1698</t>
  </si>
  <si>
    <t>https://faust.mainz.de/objekt_start.fau?prj=internet&amp;dm=archiv&amp;zeig=123730</t>
  </si>
  <si>
    <t>G / 1707 September 24</t>
  </si>
  <si>
    <t>Geburtsbrief für den Metzger Christian Kloppell von Boppard</t>
  </si>
  <si>
    <t>24.09.1707</t>
  </si>
  <si>
    <t>https://faust.mainz.de/objekt_start.fau?prj=internet&amp;dm=archiv&amp;zeig=123832</t>
  </si>
  <si>
    <t>G / 1717 Mai 26</t>
  </si>
  <si>
    <t>Geburtsbrief für den Seiler Johann Steingesser von Boppard</t>
  </si>
  <si>
    <t>26.05.1717</t>
  </si>
  <si>
    <t>https://faust.mainz.de/objekt_start.fau?prj=internet&amp;dm=archiv&amp;zeig=123939</t>
  </si>
  <si>
    <t>G / 1725 April 17</t>
  </si>
  <si>
    <t>Geburtsbrief für den Fassbender Servatius Steinebach von Boppard</t>
  </si>
  <si>
    <t>17.04.1725</t>
  </si>
  <si>
    <t>https://faust.mainz.de/objekt_start.fau?prj=internet&amp;dm=archiv&amp;zeig=123985</t>
  </si>
  <si>
    <t>G / 1742 März 20</t>
  </si>
  <si>
    <t>Geburtsbrief für den Metzger Johann Clotten von Boppard</t>
  </si>
  <si>
    <t>20.03.1742</t>
  </si>
  <si>
    <t>https://faust.mainz.de/objekt_start.fau?prj=internet&amp;dm=archiv&amp;zeig=129579</t>
  </si>
  <si>
    <t>G / 30 April 1674</t>
  </si>
  <si>
    <t>Geburtsbrief für den Schneider Johann Plentz von Boppard</t>
  </si>
  <si>
    <t>30.04.1674</t>
  </si>
  <si>
    <t>https://faust.mainz.de/objekt_start.fau?prj=internet&amp;dm=archiv&amp;zeig=124419</t>
  </si>
  <si>
    <t>G / 1668 August 18</t>
  </si>
  <si>
    <t>Geburtsbrief für den Maurer Franz Cron von Boppard</t>
  </si>
  <si>
    <t>Stadtrat von Boppard</t>
  </si>
  <si>
    <t>18.08.1668</t>
  </si>
  <si>
    <t>https://faust.mainz.de/objekt_start.fau?prj=internet&amp;dm=archiv&amp;zeig=124350</t>
  </si>
  <si>
    <t>G / 1691 September 12</t>
  </si>
  <si>
    <t>Geburtsbrief für den Schuhmacher Peter Kemp von Boppard</t>
  </si>
  <si>
    <t>12.09.1691</t>
  </si>
  <si>
    <t>https://faust.mainz.de/objekt_start.fau?prj=internet&amp;dm=archiv&amp;zeig=123652</t>
  </si>
  <si>
    <t>G / 1697 Mai 17</t>
  </si>
  <si>
    <t>Geburtsbrief für den Metzger Johann Wilhelm Adrian von Boppard</t>
  </si>
  <si>
    <t>17.05.1697</t>
  </si>
  <si>
    <t>https://faust.mainz.de/objekt_start.fau?prj=internet&amp;dm=archiv&amp;zeig=123722</t>
  </si>
  <si>
    <t>G / 1565 Mai 31</t>
  </si>
  <si>
    <t>Geburtsbrief für Bruno Trockenland von Singlis [Kr. Homberg RBz. Kassel]</t>
  </si>
  <si>
    <t>Philipp Wisenfelder</t>
  </si>
  <si>
    <t>Schultheiß von Borken, Philipp Wisenfelder</t>
  </si>
  <si>
    <t>31.05.1565</t>
  </si>
  <si>
    <t>https://faust.mainz.de/objekt_start.fau?prj=internet&amp;dm=archiv&amp;zeig=105380</t>
  </si>
  <si>
    <t>Singlis</t>
  </si>
  <si>
    <t>G / 1684 Juni 5</t>
  </si>
  <si>
    <t>Geburtsbrief für den Pastetenbäcker Andreas Baumann von Breisach</t>
  </si>
  <si>
    <t>Breisach</t>
  </si>
  <si>
    <t>Stadt Breisach</t>
  </si>
  <si>
    <t>05.06.1684</t>
  </si>
  <si>
    <t>https://faust.mainz.de/objekt_start.fau?prj=internet&amp;dm=archiv&amp;zeig=123543</t>
  </si>
  <si>
    <t>G / 1655 Oktober 5</t>
  </si>
  <si>
    <t>Geburtsbrief für Adam Hermans von Breisig (RB. Koblenz)</t>
  </si>
  <si>
    <t>Breisig</t>
  </si>
  <si>
    <t>Gericht von Breisig</t>
  </si>
  <si>
    <t>05.10.1655</t>
  </si>
  <si>
    <t>https://faust.mainz.de/objekt_start.fau?prj=internet&amp;dm=archiv&amp;zeig=124099</t>
  </si>
  <si>
    <t>G / 1664 Oktober 27 bzw. Oktober 17</t>
  </si>
  <si>
    <t>Geburtsbrief für den Bäcker Jeremias Därmentz von Bretten</t>
  </si>
  <si>
    <t>Bretten</t>
  </si>
  <si>
    <t>Stadt Bretten</t>
  </si>
  <si>
    <t>27.10.1664</t>
  </si>
  <si>
    <t>https://faust.mainz.de/objekt_start.fau?prj=internet&amp;dm=archiv&amp;zeig=124298</t>
  </si>
  <si>
    <t>G / 1693 März 2 / II</t>
  </si>
  <si>
    <t>Geburtsbrief für Nikolaus Schmitt (genannt Bürger) von Briedel (RB. Koblenz, Kreis Zell)</t>
  </si>
  <si>
    <t>Briedel</t>
  </si>
  <si>
    <t>02.03.1693</t>
  </si>
  <si>
    <t>https://faust.mainz.de/objekt_start.fau?prj=internet&amp;dm=archiv&amp;zeig=123667</t>
  </si>
  <si>
    <t>G / 1702 März 27</t>
  </si>
  <si>
    <t>Geburtsbrief für Joseph Heinemann Dohlen von Braunschappel bei Brilon (RB. Arnsberg)</t>
  </si>
  <si>
    <t>Brilon</t>
  </si>
  <si>
    <t>27.03.1702</t>
  </si>
  <si>
    <t>https://faust.mainz.de/objekt_start.fau?prj=internet&amp;dm=archiv&amp;zeig=123777</t>
  </si>
  <si>
    <t>G / 1662 März 17</t>
  </si>
  <si>
    <t>Geburtsbrief für Konrad Müller von Wernertz</t>
  </si>
  <si>
    <t>Zentgraf</t>
  </si>
  <si>
    <t>Brückenau</t>
  </si>
  <si>
    <t>Heinrich Grüner</t>
  </si>
  <si>
    <t>Zentgraf Heinrich Grüner</t>
  </si>
  <si>
    <t>17.03.1662</t>
  </si>
  <si>
    <t>https://faust.mainz.de/objekt_start.fau?prj=internet&amp;dm=archiv&amp;zeig=124258</t>
  </si>
  <si>
    <t>G / 1609 Dezember 27</t>
  </si>
  <si>
    <t>Geburtsbrief für Hans Jakob Unger aus Brugg (Aargau)</t>
  </si>
  <si>
    <t>Brugg</t>
  </si>
  <si>
    <t>Stadt Brugg</t>
  </si>
  <si>
    <t>27.12.1609</t>
  </si>
  <si>
    <t>https://faust.mainz.de/objekt_start.fau?prj=internet&amp;dm=archiv&amp;zeig=123356</t>
  </si>
  <si>
    <t>G / 1654 August 21</t>
  </si>
  <si>
    <t>Geburtsbrief für die Kinder von Schneidermeister Michael Khimberle von Bruneck (Südtirol): Andreas, Abraham, Kasper, Michael, Simon und Maria</t>
  </si>
  <si>
    <t>Bruneck</t>
  </si>
  <si>
    <t>21.08.1654</t>
  </si>
  <si>
    <t>https://faust.mainz.de/objekt_start.fau?prj=internet&amp;dm=archiv&amp;zeig=124081</t>
  </si>
  <si>
    <t>G / 1719 Oktober 23</t>
  </si>
  <si>
    <t>Geburtsbrief für den Schuhknecht Ulrich Nützel von Büchenbach (BA. Höchstadt an der Aisch, Obrf.)</t>
  </si>
  <si>
    <t>Schuhknecht</t>
  </si>
  <si>
    <t>Büchenbach</t>
  </si>
  <si>
    <t>Georg Heinrich Kotschenreuter</t>
  </si>
  <si>
    <t>Amtmann Georg Heinrich Kotschenreuter</t>
  </si>
  <si>
    <t>23.10.1719</t>
  </si>
  <si>
    <t>https://faust.mainz.de/objekt_start.fau?prj=internet&amp;dm=archiv&amp;zeig=123954</t>
  </si>
  <si>
    <t>G / 1727 Januar 10</t>
  </si>
  <si>
    <t>Geburtsbrief für den Schuhmacher Johann Georg Seitz von Büchold (Ufr., BA. Karlstadt)</t>
  </si>
  <si>
    <t>Büchold</t>
  </si>
  <si>
    <t>10.01.1727</t>
  </si>
  <si>
    <t>https://faust.mainz.de/objekt_start.fau?prj=internet&amp;dm=archiv&amp;zeig=123989</t>
  </si>
  <si>
    <t>G / 1721 August 26</t>
  </si>
  <si>
    <t>Geburtsbrief für Friedrich Keßler (Bürger und Kärcher zu Mainz) von Budenheim</t>
  </si>
  <si>
    <t>Budenheim</t>
  </si>
  <si>
    <t>26.08.1721</t>
  </si>
  <si>
    <t>https://faust.mainz.de/objekt_start.fau?prj=internet&amp;dm=archiv&amp;zeig=123963</t>
  </si>
  <si>
    <t>G / 1680 August 1</t>
  </si>
  <si>
    <t>Geburtsbrief für den Schuhmacher Hans Jakob Seyfridt von Bühl (Baden)</t>
  </si>
  <si>
    <t>Gericht von Bühl</t>
  </si>
  <si>
    <t>01.08.1680</t>
  </si>
  <si>
    <t>https://faust.mainz.de/objekt_start.fau?prj=internet&amp;dm=archiv&amp;zeig=125335</t>
  </si>
  <si>
    <t>G / 1674 Februar 13</t>
  </si>
  <si>
    <t>Geburtsbrief für den Schuhmacher Johann Nikolaus Hurst von Bühl</t>
  </si>
  <si>
    <t>Markt</t>
  </si>
  <si>
    <t>Markt Bühl</t>
  </si>
  <si>
    <t>13.02.1674</t>
  </si>
  <si>
    <t>https://faust.mainz.de/objekt_start.fau?prj=internet&amp;dm=archiv&amp;zeig=124415</t>
  </si>
  <si>
    <t>G / 1676 Februar 18</t>
  </si>
  <si>
    <t>Geburtsbrief für den Schuhmacher von Johann Seyfriedt von Bühl (Baden)</t>
  </si>
  <si>
    <t>Marktflecken</t>
  </si>
  <si>
    <t>Marktflecken von Bühl</t>
  </si>
  <si>
    <t>18.02.1676</t>
  </si>
  <si>
    <t>https://faust.mainz.de/objekt_start.fau?prj=internet&amp;dm=archiv&amp;zeig=124437</t>
  </si>
  <si>
    <t>G / 1705 April 27</t>
  </si>
  <si>
    <t>Geburtsbrief für den Schneider Andreas Fellner (Fedner) von Burgebrach (Oberfranken)</t>
  </si>
  <si>
    <t>Amtsvogt</t>
  </si>
  <si>
    <t>Burgebrach</t>
  </si>
  <si>
    <t>Johann Georg Hippler</t>
  </si>
  <si>
    <t>Amtsvogt Johann Georg Hippler</t>
  </si>
  <si>
    <t>27.04.1705</t>
  </si>
  <si>
    <t>https://faust.mainz.de/objekt_start.fau?prj=internet&amp;dm=archiv&amp;zeig=123805</t>
  </si>
  <si>
    <t>G / 1678 Oktober 9</t>
  </si>
  <si>
    <t>Geburtsbrief für Peter Oppenhaußen von Burgen a. d. Mosel (RB Koblenz)</t>
  </si>
  <si>
    <t>Gericht von Burgen</t>
  </si>
  <si>
    <t>09.10.1678</t>
  </si>
  <si>
    <t>https://faust.mainz.de/objekt_start.fau?prj=internet&amp;dm=archiv&amp;zeig=125261</t>
  </si>
  <si>
    <t>G / 1667 Dezember 15</t>
  </si>
  <si>
    <t>Geburtsbrief für Hans Georg Pricknitz von Hohenstein</t>
  </si>
  <si>
    <t>Landgericht</t>
  </si>
  <si>
    <t>Burghaslach</t>
  </si>
  <si>
    <t>Landgericht von Burghaslach</t>
  </si>
  <si>
    <t>15.12.1667</t>
  </si>
  <si>
    <t>https://faust.mainz.de/objekt_start.fau?prj=internet&amp;dm=archiv&amp;zeig=124335</t>
  </si>
  <si>
    <t>Hohenstein</t>
  </si>
  <si>
    <t>G / 1706 September 25</t>
  </si>
  <si>
    <t>Geburtsbrief für den Schneider Georg Philipp Mayerhöffer von Burgkundstadt (Oberfranken)</t>
  </si>
  <si>
    <t>Burgkundstadt</t>
  </si>
  <si>
    <t>25.08.1706</t>
  </si>
  <si>
    <t>https://faust.mainz.de/objekt_start.fau?prj=internet&amp;dm=archiv&amp;zeig=123818</t>
  </si>
  <si>
    <t>G / 1736 Juni 12</t>
  </si>
  <si>
    <t>Wagner</t>
  </si>
  <si>
    <t>Vogteigericht</t>
  </si>
  <si>
    <t>Burglauer</t>
  </si>
  <si>
    <t>12.06.1736</t>
  </si>
  <si>
    <t>https://faust.mainz.de/objekt_start.fau?prj=internet&amp;dm=archiv&amp;zeig=129544</t>
  </si>
  <si>
    <t>G / 1732 Januar 28</t>
  </si>
  <si>
    <t>Geburtsbrief für Martin Kämmerer von Büttelbronn [Ufr., BA. Ochsenfurt]</t>
  </si>
  <si>
    <t>Amtsverweser</t>
  </si>
  <si>
    <t>Bütthart</t>
  </si>
  <si>
    <t>Amtsverweser von Bütthart Philipp Karl von Hayd</t>
  </si>
  <si>
    <t>28.01.1732</t>
  </si>
  <si>
    <t>https://faust.mainz.de/objekt_start.fau?prj=internet&amp;dm=archiv&amp;zeig=129511</t>
  </si>
  <si>
    <t>Büttelbronn</t>
  </si>
  <si>
    <t>Ochsenfurt</t>
  </si>
  <si>
    <t>G / 1674 Dezember 17</t>
  </si>
  <si>
    <t>Geburtsbrief für Georg Behemer von Castrop (Kr. Arnsberg)</t>
  </si>
  <si>
    <t>Castrop</t>
  </si>
  <si>
    <t>Freiheit von Castrop</t>
  </si>
  <si>
    <t>17.12.1674</t>
  </si>
  <si>
    <t>https://faust.mainz.de/objekt_start.fau?prj=internet&amp;dm=archiv&amp;zeig=124424</t>
  </si>
  <si>
    <t>G / 1714 Oktober 3</t>
  </si>
  <si>
    <t>Geburtsbrief für den Metzger Johann Bosecker von Koburg</t>
  </si>
  <si>
    <t>Coburg</t>
  </si>
  <si>
    <t>03.10.1714</t>
  </si>
  <si>
    <t>https://faust.mainz.de/objekt_start.fau?prj=internet&amp;dm=archiv&amp;zeig=123911</t>
  </si>
  <si>
    <t>G / 1655 Juli 23</t>
  </si>
  <si>
    <t>Geburtsbrief für Johann Jäger von Cochem a. d. Mosel</t>
  </si>
  <si>
    <t>Cochem</t>
  </si>
  <si>
    <t>Gericht von Cochem</t>
  </si>
  <si>
    <t>23.07.1655</t>
  </si>
  <si>
    <t>https://faust.mainz.de/objekt_start.fau?prj=internet&amp;dm=archiv&amp;zeig=124093</t>
  </si>
  <si>
    <t>G / 1676 Januar 20</t>
  </si>
  <si>
    <t>Geburtsbrief für Maria Magdalena Mas von Cochem</t>
  </si>
  <si>
    <t>Stadt Cochem</t>
  </si>
  <si>
    <t>20.01.1676</t>
  </si>
  <si>
    <t>https://faust.mainz.de/objekt_start.fau?prj=internet&amp;dm=archiv&amp;zeig=124434</t>
  </si>
  <si>
    <t>G / 1687 Oktober 7</t>
  </si>
  <si>
    <t>Geburtsbrief für den Wollweber Johann Floqué von Cochem</t>
  </si>
  <si>
    <t>07.10.1687</t>
  </si>
  <si>
    <t>https://faust.mainz.de/objekt_start.fau?prj=internet&amp;dm=archiv&amp;zeig=123609</t>
  </si>
  <si>
    <t>G / 1736 Februar 4</t>
  </si>
  <si>
    <t>Geburtsbrief für den Schumacher Hans Peter Saur von Cochem</t>
  </si>
  <si>
    <t>04.02.1736</t>
  </si>
  <si>
    <t>https://faust.mainz.de/objekt_start.fau?prj=internet&amp;dm=archiv&amp;zeig=129538</t>
  </si>
  <si>
    <t>G / 1742 April 20</t>
  </si>
  <si>
    <t>Geburtsbrief für Johann Wirtz von Cochem</t>
  </si>
  <si>
    <t>20.04.1742</t>
  </si>
  <si>
    <t>https://faust.mainz.de/objekt_start.fau?prj=internet&amp;dm=archiv&amp;zeig=129582</t>
  </si>
  <si>
    <t>G / 1721 Januar 29</t>
  </si>
  <si>
    <t>Geburtsbrief für den Schiffmann Johann Peter Kalter von Kochem</t>
  </si>
  <si>
    <t>29.01.1721</t>
  </si>
  <si>
    <t>https://faust.mainz.de/objekt_start.fau?prj=internet&amp;dm=archiv&amp;zeig=123958</t>
  </si>
  <si>
    <t>G / 1657 August 18</t>
  </si>
  <si>
    <t>Geburtsbrief für Katharina Hoffmans von Cond(e) [Amt Cochem, RB. Trier]</t>
  </si>
  <si>
    <t>Cond</t>
  </si>
  <si>
    <t>Gericht von Cond(e)</t>
  </si>
  <si>
    <t>18.08.1657</t>
  </si>
  <si>
    <t>https://faust.mainz.de/objekt_start.fau?prj=internet&amp;dm=archiv&amp;zeig=124177</t>
  </si>
  <si>
    <t>G / 1698 August 14</t>
  </si>
  <si>
    <t>Geburtsbrief für den Kupferschmied Philipp Hochenauer von Oberweikertshofen (Obb.)</t>
  </si>
  <si>
    <t>Kupferschmied</t>
  </si>
  <si>
    <t>Landrichter</t>
  </si>
  <si>
    <t>Dachau</t>
  </si>
  <si>
    <t>Landrichter Johann Sebastian von Stainheil</t>
  </si>
  <si>
    <t>14.08.1698</t>
  </si>
  <si>
    <t>https://faust.mainz.de/objekt_start.fau?prj=internet&amp;dm=archiv&amp;zeig=123738</t>
  </si>
  <si>
    <t>Oberweikertshofen</t>
  </si>
  <si>
    <t>G / 1647 Oktober 7</t>
  </si>
  <si>
    <t>Geburtsbrief für Margarethe Balm von Haßloch</t>
  </si>
  <si>
    <t>Kämmerer</t>
  </si>
  <si>
    <t>Wolf Eberhard</t>
  </si>
  <si>
    <t>Wolf Eberhard Kämmerer von Dalberg</t>
  </si>
  <si>
    <t>07.10.1647</t>
  </si>
  <si>
    <t>https://faust.mainz.de/objekt_start.fau?prj=internet&amp;dm=archiv&amp;zeig=124027</t>
  </si>
  <si>
    <t>Haßloch</t>
  </si>
  <si>
    <t>G / 1690 April 11</t>
  </si>
  <si>
    <t>Geburtsbrief für den Schreiner Hans Jaschke von Danzig</t>
  </si>
  <si>
    <t>Danzig</t>
  </si>
  <si>
    <t>11.04.1690</t>
  </si>
  <si>
    <t>https://faust.mainz.de/objekt_start.fau?prj=internet&amp;dm=archiv&amp;zeig=123635</t>
  </si>
  <si>
    <t>G / 1693 Juni 19 /II</t>
  </si>
  <si>
    <t>Geburtsbrief für den Buchbinder Zacharias Klinge von Danzig</t>
  </si>
  <si>
    <t>Buchbinder</t>
  </si>
  <si>
    <t>19.06.1693</t>
  </si>
  <si>
    <t>https://faust.mainz.de/objekt_start.fau?prj=internet&amp;dm=archiv&amp;zeig=123668</t>
  </si>
  <si>
    <t>G / 1682 Oktober 1</t>
  </si>
  <si>
    <t>Geburtsbrief für den Leinweber Wolfgang Schrimpf von Deggendorf</t>
  </si>
  <si>
    <t>Deggendorf</t>
  </si>
  <si>
    <t>Stadt Deggendorf</t>
  </si>
  <si>
    <t>01.10.1682</t>
  </si>
  <si>
    <t>https://faust.mainz.de/objekt_start.fau?prj=internet&amp;dm=archiv&amp;zeig=123525</t>
  </si>
  <si>
    <t>G / 1708 September 1</t>
  </si>
  <si>
    <t>Geburtsbrief für Elisabeth Magdalena Hundt von Dessau</t>
  </si>
  <si>
    <t>Amtrat</t>
  </si>
  <si>
    <t>Dessau</t>
  </si>
  <si>
    <t>01.09.1708</t>
  </si>
  <si>
    <t>https://faust.mainz.de/objekt_start.fau?prj=internet&amp;dm=archiv&amp;zeig=123842</t>
  </si>
  <si>
    <t>G / 1716 Januar 31</t>
  </si>
  <si>
    <t>Geburtsbrief für den Schuhmacher Johann Adam Sattler von Dettelbach (BA. Kitzingen, Ufr.)</t>
  </si>
  <si>
    <t>Dettelbach</t>
  </si>
  <si>
    <t>https://faust.mainz.de/objekt_start.fau?prj=internet&amp;dm=archiv&amp;zeig=123928</t>
  </si>
  <si>
    <t>Kitzingen</t>
  </si>
  <si>
    <t>G / 1698 Februar 13</t>
  </si>
  <si>
    <t>Geburtsbrief für den Maurer und Steinhauer Johann Weyd von Dossenheim (Kreis Zabern)</t>
  </si>
  <si>
    <t>Maurer/Steinhauer</t>
  </si>
  <si>
    <t>Amt</t>
  </si>
  <si>
    <t>13.02.1698</t>
  </si>
  <si>
    <t>https://faust.mainz.de/objekt_start.fau?prj=internet&amp;dm=archiv&amp;zeig=123728</t>
  </si>
  <si>
    <t>Dossenheim</t>
  </si>
  <si>
    <t>G / 1694 Dezember 10</t>
  </si>
  <si>
    <t>Geburtsbrief für den Wagner Kaspar Loder von Ottmaring (BA. Friedberg, Obb.)</t>
  </si>
  <si>
    <t>Gall Sebastian Freiherr von Deuring</t>
  </si>
  <si>
    <t>10.12.1694</t>
  </si>
  <si>
    <t>https://faust.mainz.de/objekt_start.fau?prj=internet&amp;dm=archiv&amp;zeig=123678</t>
  </si>
  <si>
    <t>G / 1667 April 6</t>
  </si>
  <si>
    <t>Geburtsbrief für Katharina Zehner von Dieburg</t>
  </si>
  <si>
    <t>Dieburg</t>
  </si>
  <si>
    <t>Stadt Dieburg</t>
  </si>
  <si>
    <t>06.04.1667</t>
  </si>
  <si>
    <t>https://faust.mainz.de/objekt_start.fau?prj=internet&amp;dm=archiv&amp;zeig=124315</t>
  </si>
  <si>
    <t>G / 1681</t>
  </si>
  <si>
    <t>Geburtsbrief für Johann Peter Eyler von Dieburg</t>
  </si>
  <si>
    <t>01.01.1681</t>
  </si>
  <si>
    <t>https://faust.mainz.de/objekt_start.fau?prj=internet&amp;dm=archiv&amp;zeig=123495</t>
  </si>
  <si>
    <t>Geburtsbrief für Wigand Welzbach von Dieburg</t>
  </si>
  <si>
    <t>https://faust.mainz.de/objekt_start.fau?prj=internet&amp;dm=archiv&amp;zeig=123496</t>
  </si>
  <si>
    <t>G / 1711 Juni 6</t>
  </si>
  <si>
    <t>Geburtsbrief für Hans Peter Bricher von Dieburg</t>
  </si>
  <si>
    <t>06.06.1711</t>
  </si>
  <si>
    <t>https://faust.mainz.de/objekt_start.fau?prj=internet&amp;dm=archiv&amp;zeig=123873</t>
  </si>
  <si>
    <t>G / 1691 April 10</t>
  </si>
  <si>
    <t>Geburtsbrief für Anna Elisabeth Himenz von Dieburg</t>
  </si>
  <si>
    <t>10.04.1691</t>
  </si>
  <si>
    <t>https://faust.mainz.de/objekt_start.fau?prj=internet&amp;dm=archiv&amp;zeig=123648</t>
  </si>
  <si>
    <t>G / 1722 April 18</t>
  </si>
  <si>
    <t>Geburtsbrief für Anton Hurt von Lischer (Pf. Diedenbourgh, Kapitel Arlon, Diöz. Trier)</t>
  </si>
  <si>
    <t>Johann Georg von Mennershagen</t>
  </si>
  <si>
    <t>Amtmann Johann Georg von Mennershagen</t>
  </si>
  <si>
    <t>18.04.1722</t>
  </si>
  <si>
    <t>https://faust.mainz.de/objekt_start.fau?prj=internet&amp;dm=archiv&amp;zeig=123966</t>
  </si>
  <si>
    <t>Arlon</t>
  </si>
  <si>
    <t>Luxemburg</t>
  </si>
  <si>
    <t>Lischert</t>
  </si>
  <si>
    <t>G / 1669 August 23</t>
  </si>
  <si>
    <t>Geburtsbrief für Anna Frantz von Diez a. d. Lahn</t>
  </si>
  <si>
    <t>Diez</t>
  </si>
  <si>
    <t>Gericht von Diez</t>
  </si>
  <si>
    <t>23.08.1669</t>
  </si>
  <si>
    <t>https://faust.mainz.de/objekt_start.fau?prj=internet&amp;dm=archiv&amp;zeig=124364</t>
  </si>
  <si>
    <t>G / 1670 Oktober 1</t>
  </si>
  <si>
    <t>Geburtsbrief für Leodegar Schotheler von Dockweiler i. d. Eifel (RB. Trier)</t>
  </si>
  <si>
    <t>Gericht von Dockweiler-Dreis</t>
  </si>
  <si>
    <t>01.10.1670</t>
  </si>
  <si>
    <t>https://faust.mainz.de/objekt_start.fau?prj=internet&amp;dm=archiv&amp;zeig=124379</t>
  </si>
  <si>
    <t>Dockweiler</t>
  </si>
  <si>
    <t>G / 1670 Mai 7</t>
  </si>
  <si>
    <t>Geburtsbrief für den Sattler Johann Kempf von Donauwörth</t>
  </si>
  <si>
    <t>Donauwörth</t>
  </si>
  <si>
    <t>Stadt Donauwörth</t>
  </si>
  <si>
    <t>07.05.1670</t>
  </si>
  <si>
    <t>https://faust.mainz.de/objekt_start.fau?prj=internet&amp;dm=archiv&amp;zeig=124374</t>
  </si>
  <si>
    <t>G / 1706 Dezember 27</t>
  </si>
  <si>
    <t>Geburtsbrief für den Leinweber Hans Polster von Donauwörth</t>
  </si>
  <si>
    <t>27.12.1706</t>
  </si>
  <si>
    <t>https://faust.mainz.de/objekt_start.fau?prj=internet&amp;dm=archiv&amp;zeig=123821</t>
  </si>
  <si>
    <t>G / 1708 August 12</t>
  </si>
  <si>
    <t>Geburtsbrief für den Sporer Gottfried Mayr von Donauwörth</t>
  </si>
  <si>
    <t>Sporer</t>
  </si>
  <si>
    <t>12.08.1708</t>
  </si>
  <si>
    <t>https://faust.mainz.de/objekt_start.fau?prj=internet&amp;dm=archiv&amp;zeig=123841</t>
  </si>
  <si>
    <t>G / 1801 April 27</t>
  </si>
  <si>
    <t>Gesellenbrief für Jakob Funcke von Mainz</t>
  </si>
  <si>
    <t>Dresden</t>
  </si>
  <si>
    <t>27.04.1801</t>
  </si>
  <si>
    <t>https://faust.mainz.de/objekt_start.fau?prj=internet&amp;dm=archiv&amp;zeig=129714</t>
  </si>
  <si>
    <t>G / 1690 Dezember 16</t>
  </si>
  <si>
    <t>Geburtsbrief für den Krämer Jakob Paul Gropengieser von Duderstadt</t>
  </si>
  <si>
    <t>Duderstadt</t>
  </si>
  <si>
    <t>16.12.1690</t>
  </si>
  <si>
    <t>https://faust.mainz.de/objekt_start.fau?prj=internet&amp;dm=archiv&amp;zeig=123922</t>
  </si>
  <si>
    <t>G / 1707 November 23</t>
  </si>
  <si>
    <t>Geburtsbrief für den Hafner Hans Friedrich Gronenberg von Duderstadt</t>
  </si>
  <si>
    <t>23.11.1707</t>
  </si>
  <si>
    <t>https://faust.mainz.de/objekt_start.fau?prj=internet&amp;dm=archiv&amp;zeig=123834</t>
  </si>
  <si>
    <t>G / 1790 Juli 19</t>
  </si>
  <si>
    <t>Professordekret für den öffentlichen Universitätsprofessor Nikolaus Karl Molitor von Meisenbach [Singkreis]</t>
  </si>
  <si>
    <t>Universitätsprofessor</t>
  </si>
  <si>
    <t>Professordekret</t>
  </si>
  <si>
    <t>Medizinische Fakultät</t>
  </si>
  <si>
    <t>Duisburg</t>
  </si>
  <si>
    <t>19.07.1790</t>
  </si>
  <si>
    <t>https://faust.mainz.de/objekt_start.fau?prj=internet&amp;dm=archiv&amp;zeig=129633</t>
  </si>
  <si>
    <t>Meisenbach</t>
  </si>
  <si>
    <t>G / 1653 April 14 bzw. 1653 April 4</t>
  </si>
  <si>
    <t>Geburtsbrief für den Handelsmann Christoph Hertzog von Durlach</t>
  </si>
  <si>
    <t>Handelsmann</t>
  </si>
  <si>
    <t>Durlach</t>
  </si>
  <si>
    <t>Stadt Durlach</t>
  </si>
  <si>
    <t>14.04.1653</t>
  </si>
  <si>
    <t>https://faust.mainz.de/objekt_start.fau?prj=internet&amp;dm=archiv&amp;zeig=124070</t>
  </si>
  <si>
    <t>G / 1677</t>
  </si>
  <si>
    <t>Geburtsbrief für Michael Vogel von Ebersbach (Kr. Göppingen)</t>
  </si>
  <si>
    <t>Ebersbach</t>
  </si>
  <si>
    <t>Markt von Ebersbach</t>
  </si>
  <si>
    <t>01.01.1677</t>
  </si>
  <si>
    <t>https://faust.mainz.de/objekt_start.fau?prj=internet&amp;dm=archiv&amp;zeig=124462</t>
  </si>
  <si>
    <t>G / 1675 Februar 5</t>
  </si>
  <si>
    <t>Geburtsbrief für den Faßbender Heinrich Stertzenbach von Eckenhagen (RB. Köln)</t>
  </si>
  <si>
    <t>Eckenhagen</t>
  </si>
  <si>
    <t>Gericht von Eckenhagen</t>
  </si>
  <si>
    <t>05.02.1675</t>
  </si>
  <si>
    <t>https://faust.mainz.de/objekt_start.fau?prj=internet&amp;dm=archiv&amp;zeig=124425</t>
  </si>
  <si>
    <t>G / 1648 August 4</t>
  </si>
  <si>
    <t>Geburtsbrief für den Wollweber (?) Johann Buchagen von Eckenhagen (RB Köln)</t>
  </si>
  <si>
    <t>Landgericht Eckenhagen</t>
  </si>
  <si>
    <t>04.08.1648</t>
  </si>
  <si>
    <t>https://faust.mainz.de/objekt_start.fau?prj=internet&amp;dm=archiv&amp;zeig=124030</t>
  </si>
  <si>
    <t>G / 1704 Dezember 5</t>
  </si>
  <si>
    <t>Geburtsbrief für den Schreiner Peter Cölschen (Kilsché) von Ediger (Kreis Cochem)</t>
  </si>
  <si>
    <t>Ediger</t>
  </si>
  <si>
    <t>05.12.1704</t>
  </si>
  <si>
    <t>https://faust.mainz.de/objekt_start.fau?prj=internet&amp;dm=archiv&amp;zeig=123800</t>
  </si>
  <si>
    <t>G / 1715 Dezember 2</t>
  </si>
  <si>
    <t>Geburtsbrief für Matthes Köppel von Neundorf (Pf. Wildstein, Egerland)</t>
  </si>
  <si>
    <t>02.12.1715</t>
  </si>
  <si>
    <t>https://faust.mainz.de/objekt_start.fau?prj=internet&amp;dm=archiv&amp;zeig=123926</t>
  </si>
  <si>
    <t>G / 1704 Dezember 23</t>
  </si>
  <si>
    <t>Geburtsbrief für den Metzger Damian Müller von Ehrenbreitstein</t>
  </si>
  <si>
    <t>Ehrenbreitstein</t>
  </si>
  <si>
    <t>23.12.1704</t>
  </si>
  <si>
    <t>https://faust.mainz.de/objekt_start.fau?prj=internet&amp;dm=archiv&amp;zeig=123802</t>
  </si>
  <si>
    <t>G / 1710 September 19</t>
  </si>
  <si>
    <t>Geburtsbrief für den Faßbender Johann Peter Mannebach von Ehrenbreitstein</t>
  </si>
  <si>
    <t>19.09.1710</t>
  </si>
  <si>
    <t>https://faust.mainz.de/objekt_start.fau?prj=internet&amp;dm=archiv&amp;zeig=123863</t>
  </si>
  <si>
    <t>G / 1796 Oktober 15</t>
  </si>
  <si>
    <t>Gesellenbrief für Jakob Metzinger oder Natzinger (?)</t>
  </si>
  <si>
    <t>Schreinerzunft von Tal-Ehrenbreitstein</t>
  </si>
  <si>
    <t>15.10.1796</t>
  </si>
  <si>
    <t>Nachlass Schneider/ M IX Nr. 20.</t>
  </si>
  <si>
    <t>https://faust.mainz.de/objekt_start.fau?prj=internet&amp;dm=archiv&amp;zeig=129706</t>
  </si>
  <si>
    <t>G / 1724 Oktober 25</t>
  </si>
  <si>
    <t>Geburtsbrief für den Leinweber Andreas Widtmann von Eichstätt (Mfr.)</t>
  </si>
  <si>
    <t>Eichstätt</t>
  </si>
  <si>
    <t>25.10.1724</t>
  </si>
  <si>
    <t>https://faust.mainz.de/objekt_start.fau?prj=internet&amp;dm=archiv&amp;zeig=123984</t>
  </si>
  <si>
    <t>G / 1683 Januar 30</t>
  </si>
  <si>
    <t>Geburtsbrief für den Krächer Andreas Sedlmair von Unter-Peissenberg (Obb.)</t>
  </si>
  <si>
    <t>Amtsverwalter</t>
  </si>
  <si>
    <t>Johann Kunz Mändl</t>
  </si>
  <si>
    <t>Amtsverwalter Johann Kunz Mändl von Einingen</t>
  </si>
  <si>
    <t>30.01.1683</t>
  </si>
  <si>
    <t>https://faust.mainz.de/objekt_start.fau?prj=internet&amp;dm=archiv&amp;zeig=123530</t>
  </si>
  <si>
    <t>Rauhenlechsberg</t>
  </si>
  <si>
    <t>G / 1668 August 1</t>
  </si>
  <si>
    <t>Geburtsbrief für den Hufschmied Johann Dibenitsch von Prodersdorf (Burgenland)</t>
  </si>
  <si>
    <t>Graf</t>
  </si>
  <si>
    <t>Eisenstadt</t>
  </si>
  <si>
    <t>Paul Eßterhazy</t>
  </si>
  <si>
    <t>Graf Paul Eßterhazy</t>
  </si>
  <si>
    <t>01.08.1668</t>
  </si>
  <si>
    <t>https://faust.mainz.de/objekt_start.fau?prj=internet&amp;dm=archiv&amp;zeig=124349</t>
  </si>
  <si>
    <t>G / 1702 Januar 14</t>
  </si>
  <si>
    <t>Geburtsbrief für den Maurer Christian Wielandt von Tomerdingen (OA. Blaubeuren)</t>
  </si>
  <si>
    <t>Abtei</t>
  </si>
  <si>
    <t>Elchingen</t>
  </si>
  <si>
    <t>14.01.1702</t>
  </si>
  <si>
    <t>https://faust.mainz.de/objekt_start.fau?prj=internet&amp;dm=archiv&amp;zeig=123773</t>
  </si>
  <si>
    <t>Tomerdingen</t>
  </si>
  <si>
    <t>G / 1732 Oktober 6</t>
  </si>
  <si>
    <t>Geburtsbrief für den Holzmesser Michael Schlechter von Ell [Luxemburg]</t>
  </si>
  <si>
    <t>Holzmesser</t>
  </si>
  <si>
    <t>Pfarrei</t>
  </si>
  <si>
    <t>06.10.1732</t>
  </si>
  <si>
    <t>https://faust.mainz.de/objekt_start.fau?prj=internet&amp;dm=archiv&amp;zeig=129518</t>
  </si>
  <si>
    <t>Ell (heute Luxemburg)</t>
  </si>
  <si>
    <t>G / 1669 Juni 1</t>
  </si>
  <si>
    <t>Geburtsbrief für Andreas Schneyder von Eltville</t>
  </si>
  <si>
    <t>Eltville</t>
  </si>
  <si>
    <t>Stadt Eltville</t>
  </si>
  <si>
    <t>01.06.1669</t>
  </si>
  <si>
    <t>https://faust.mainz.de/objekt_start.fau?prj=internet&amp;dm=archiv&amp;zeig=124360</t>
  </si>
  <si>
    <t>G / 1711 Januar 5</t>
  </si>
  <si>
    <t>Geburtsbrief für Hans Jakob Greb von Hopfmannsfeld (Kreis Lauterbach)</t>
  </si>
  <si>
    <t>Engelrod</t>
  </si>
  <si>
    <t>Schultheiss</t>
  </si>
  <si>
    <t>05.01.1711</t>
  </si>
  <si>
    <t>https://faust.mainz.de/objekt_start.fau?prj=internet&amp;dm=archiv&amp;zeig=123867</t>
  </si>
  <si>
    <t>Hopfmannsfeld</t>
  </si>
  <si>
    <t>G / 1625 April 21</t>
  </si>
  <si>
    <t>Geburtsbrief für Peter Schöffer von Eulbach (Kr. Erbach i. Odenwald)</t>
  </si>
  <si>
    <t>Erbach</t>
  </si>
  <si>
    <t>Amtskeller von Erbach</t>
  </si>
  <si>
    <t>21.04.1625</t>
  </si>
  <si>
    <t>https://faust.mainz.de/objekt_start.fau?prj=internet&amp;dm=archiv&amp;zeig=123451</t>
  </si>
  <si>
    <t>G / 1610 Juni 4</t>
  </si>
  <si>
    <t>Geburtsbrief für Christina Schonborn von Erbach (Rheingau)</t>
  </si>
  <si>
    <t>Gericht von Erbach</t>
  </si>
  <si>
    <t>04.06.1610</t>
  </si>
  <si>
    <t>https://faust.mainz.de/objekt_start.fau?prj=internet&amp;dm=archiv&amp;zeig=123357</t>
  </si>
  <si>
    <t>Erbach (Rheingau)</t>
  </si>
  <si>
    <t>G / 1667 September 20</t>
  </si>
  <si>
    <t>Geburtsbrief für Katharina Frawstein von Erbach i. Rheingau</t>
  </si>
  <si>
    <t>20.09.1667</t>
  </si>
  <si>
    <t>https://faust.mainz.de/objekt_start.fau?prj=internet&amp;dm=archiv&amp;zeig=124332</t>
  </si>
  <si>
    <t>G / 1680 Februar 26</t>
  </si>
  <si>
    <t>Geburtsbrief für Michael Wendler von Goldern (Gde. Hüttenkofen, Niederbayern)</t>
  </si>
  <si>
    <t>Pfleger</t>
  </si>
  <si>
    <t>Erding</t>
  </si>
  <si>
    <t>Tobias Pögl</t>
  </si>
  <si>
    <t>Pfleger Tobias Pögl</t>
  </si>
  <si>
    <t>26.02.1680</t>
  </si>
  <si>
    <t>https://faust.mainz.de/objekt_start.fau?prj=internet&amp;dm=archiv&amp;zeig=125321</t>
  </si>
  <si>
    <t>G / 1660 Dezember 24</t>
  </si>
  <si>
    <t>Geburtsbrief für den Schuhmacher Jakob All von Breitenweiher (Gde. Taufkirchen bei Erding)</t>
  </si>
  <si>
    <t>Pflegverwalter</t>
  </si>
  <si>
    <t>Oswald Zeidlmayr</t>
  </si>
  <si>
    <t>Pflegverwalter Oswald Zeidlmayr</t>
  </si>
  <si>
    <t>24.12.1660</t>
  </si>
  <si>
    <t>https://faust.mainz.de/objekt_start.fau?prj=internet&amp;dm=archiv&amp;zeig=124243</t>
  </si>
  <si>
    <t>Breitenweiher</t>
  </si>
  <si>
    <t>G / 1660 November 25</t>
  </si>
  <si>
    <t>Geburtsbrief für den Schreiner Hans Poldinger von Kapfing (Gde. Walpertskirchen bei Erding)</t>
  </si>
  <si>
    <t>25.11.1660</t>
  </si>
  <si>
    <t>https://faust.mainz.de/objekt_start.fau?prj=internet&amp;dm=archiv&amp;zeig=124241</t>
  </si>
  <si>
    <t>G / 1796 Oktober 10</t>
  </si>
  <si>
    <t>Lehrbrief für Charel Lambey aus Hirschberg, Schlesien</t>
  </si>
  <si>
    <t>Schreinerzunft der Stadt Erfurt</t>
  </si>
  <si>
    <t>10.10.1796</t>
  </si>
  <si>
    <t>Nachlass Schneider/ M IX Nr. 22</t>
  </si>
  <si>
    <t>https://faust.mainz.de/objekt_start.fau?prj=internet&amp;dm=archiv&amp;zeig=129705</t>
  </si>
  <si>
    <t>G / 1648 Juni 26 bzw. 1648 Juni 16</t>
  </si>
  <si>
    <t>Geburtsbrief für Hans Jos. Sömmering von Erfurt</t>
  </si>
  <si>
    <t>Stadt Erfurt</t>
  </si>
  <si>
    <t>26.06.1648</t>
  </si>
  <si>
    <t>https://faust.mainz.de/objekt_start.fau?prj=internet&amp;dm=archiv&amp;zeig=124029</t>
  </si>
  <si>
    <t>corrected: metadata in export incomplete</t>
  </si>
  <si>
    <t>G / 1724 Februar 5</t>
  </si>
  <si>
    <t>Geburtsbrief für den Schlosser Johann Werner Lötsch von Suhl (RB. Erfurt)</t>
  </si>
  <si>
    <t>Schlosser</t>
  </si>
  <si>
    <t>05.02.1724</t>
  </si>
  <si>
    <t>https://faust.mainz.de/objekt_start.fau?prj=internet&amp;dm=archiv&amp;zeig=123974</t>
  </si>
  <si>
    <t>Suhl</t>
  </si>
  <si>
    <t>G / 1677 April 14</t>
  </si>
  <si>
    <t>Geburtsbrief für den Faßbender Andreas Schederich von Melchendorf (RB. Erfurt)</t>
  </si>
  <si>
    <t>Stadt- und Landgericht von Erfurt</t>
  </si>
  <si>
    <t>14.04.1677</t>
  </si>
  <si>
    <t>https://faust.mainz.de/objekt_start.fau?prj=internet&amp;dm=archiv&amp;zeig=124452</t>
  </si>
  <si>
    <t>Melchendorf</t>
  </si>
  <si>
    <t>G / 1744 April 21</t>
  </si>
  <si>
    <t>Geburtsbrief für den Glaser Nikolaus Staudinger Witterda [Kr. Erfurt]</t>
  </si>
  <si>
    <t>Glaser</t>
  </si>
  <si>
    <t>Stadtamt</t>
  </si>
  <si>
    <t>21.04.1744</t>
  </si>
  <si>
    <t>https://faust.mainz.de/objekt_start.fau?prj=internet&amp;dm=archiv&amp;zeig=129598</t>
  </si>
  <si>
    <t>Witterda</t>
  </si>
  <si>
    <t>G / 1647 August 30</t>
  </si>
  <si>
    <t>Geburtsbrief für Georg Geyger von Erlabrunn (Unterfranken)</t>
  </si>
  <si>
    <t>Erlabrunn</t>
  </si>
  <si>
    <t>Gericht Erlabrunn</t>
  </si>
  <si>
    <t>30.08.1647</t>
  </si>
  <si>
    <t>https://faust.mainz.de/objekt_start.fau?prj=internet&amp;dm=archiv&amp;zeig=124026</t>
  </si>
  <si>
    <t>G / 1639 Februar 26</t>
  </si>
  <si>
    <t>Geburtsbrief für den Schuhmacher Johann Kolb von Wolframs-Eschenbach</t>
  </si>
  <si>
    <t>Stadt Eschenbach</t>
  </si>
  <si>
    <t>26.02.1639</t>
  </si>
  <si>
    <t>https://faust.mainz.de/objekt_start.fau?prj=internet&amp;dm=archiv&amp;zeig=123454</t>
  </si>
  <si>
    <t>Wolframs-Eschenbach</t>
  </si>
  <si>
    <t>G / 1679 Mai 8</t>
  </si>
  <si>
    <t>Geburtsbrief für Agnes Linnenborn von Wenholthausen (Rb. Arnsberg)</t>
  </si>
  <si>
    <t>Stadt Eslohe-Reiste</t>
  </si>
  <si>
    <t>08.05.1679</t>
  </si>
  <si>
    <t>https://faust.mainz.de/objekt_start.fau?prj=internet&amp;dm=archiv&amp;zeig=125270</t>
  </si>
  <si>
    <t>Wenholthausen</t>
  </si>
  <si>
    <t>G / 1678 Juli 16</t>
  </si>
  <si>
    <t>Geburtsbrief für Johann Bertling von Essen</t>
  </si>
  <si>
    <t>Essen</t>
  </si>
  <si>
    <t>Stadt Essen</t>
  </si>
  <si>
    <t>16.07.1678</t>
  </si>
  <si>
    <t>https://faust.mainz.de/objekt_start.fau?prj=internet&amp;dm=archiv&amp;zeig=125256</t>
  </si>
  <si>
    <t>G / 1690 November 8</t>
  </si>
  <si>
    <t>Geburtsbrief für den Hosenstricker Hans Georg Sprenger von Ettenheim (Breisgau)</t>
  </si>
  <si>
    <t>Ettenheim</t>
  </si>
  <si>
    <t>08.11.1690</t>
  </si>
  <si>
    <t>https://faust.mainz.de/objekt_start.fau?prj=internet&amp;dm=archiv&amp;zeig=123647</t>
  </si>
  <si>
    <t>G / 1703 Februar 4</t>
  </si>
  <si>
    <t>Geburtsbrief für den Schneider Johann Conrad von Höttingen (BA. Ochsenfurt, Ufr.)</t>
  </si>
  <si>
    <t>Euerhausen</t>
  </si>
  <si>
    <t>04.02.1703</t>
  </si>
  <si>
    <t>https://faust.mainz.de/objekt_start.fau?prj=internet&amp;dm=archiv&amp;zeig=123781</t>
  </si>
  <si>
    <t>G / 1693 Februar 22</t>
  </si>
  <si>
    <t>Geburtsbrief für den Bäcker Johann Peter Schüler (Schiller) von Fachbach (Kreis St. Goarshausen)</t>
  </si>
  <si>
    <t>Fachbach</t>
  </si>
  <si>
    <t>22.02.1693</t>
  </si>
  <si>
    <t>https://faust.mainz.de/objekt_start.fau?prj=internet&amp;dm=archiv&amp;zeig=123664</t>
  </si>
  <si>
    <t>G / 1687 Mai 12</t>
  </si>
  <si>
    <t>Geburtsbrief für den Müller Martin Stahl von Faulbach (Ufr.)</t>
  </si>
  <si>
    <t>Müller</t>
  </si>
  <si>
    <t>Faulbach</t>
  </si>
  <si>
    <t>12.05.1687</t>
  </si>
  <si>
    <t>https://faust.mainz.de/objekt_start.fau?prj=internet&amp;dm=archiv&amp;zeig=123605</t>
  </si>
  <si>
    <t>G / 1684 November 1</t>
  </si>
  <si>
    <t>Geburtsbrief für Johann Stahl von Heßlar (Kr. Melsungen)</t>
  </si>
  <si>
    <t>Felsberg</t>
  </si>
  <si>
    <t>Schultheiß Felsberg</t>
  </si>
  <si>
    <t>01.11.1684</t>
  </si>
  <si>
    <t>https://faust.mainz.de/objekt_start.fau?prj=internet&amp;dm=archiv&amp;zeig=123556</t>
  </si>
  <si>
    <t>G / 1736 Mai 19</t>
  </si>
  <si>
    <t>Geburtsbrief für den Schumacher Balthasar Breydenbach von Laudenbach [Ufr., BA Miltenberg?]</t>
  </si>
  <si>
    <t>19.05.1736</t>
  </si>
  <si>
    <t>https://faust.mainz.de/objekt_start.fau?prj=internet&amp;dm=archiv&amp;zeig=129542</t>
  </si>
  <si>
    <t>Miltenberg</t>
  </si>
  <si>
    <t>G / 1668 Mai 1</t>
  </si>
  <si>
    <t>Geburtsbrief für Sybilla Schmitz von Flamersheim</t>
  </si>
  <si>
    <t xml:space="preserve">Schöffenamt </t>
  </si>
  <si>
    <t>Flamersheim</t>
  </si>
  <si>
    <t>Schöffenamt von Flamersheim</t>
  </si>
  <si>
    <t>01.05.1668</t>
  </si>
  <si>
    <t>https://faust.mainz.de/objekt_start.fau?prj=internet&amp;dm=archiv&amp;zeig=124344</t>
  </si>
  <si>
    <t>G / 1712 Juli 3</t>
  </si>
  <si>
    <t>Geburtsbrief für den Schreiner Johann Dietrich Winter von Flonheim (Kreis Alzey)</t>
  </si>
  <si>
    <t>Flonheim</t>
  </si>
  <si>
    <t>03.07.1712</t>
  </si>
  <si>
    <t>https://faust.mainz.de/objekt_start.fau?prj=internet&amp;dm=archiv&amp;zeig=123888</t>
  </si>
  <si>
    <t>G / 1686 Juli 13</t>
  </si>
  <si>
    <t>Geburtsbrief für den Schuhmacher Hans Fluck von Flörsheim</t>
  </si>
  <si>
    <t>Flörsheim</t>
  </si>
  <si>
    <t>unleserlich (Flecken)</t>
  </si>
  <si>
    <t>13.07.1686</t>
  </si>
  <si>
    <t>https://faust.mainz.de/objekt_start.fau?prj=internet&amp;dm=archiv&amp;zeig=123594</t>
  </si>
  <si>
    <t>G / 1659 März 7</t>
  </si>
  <si>
    <t>Geburtsbrief für den Schneider Thomas Beer von Floß (Oberpfalz)</t>
  </si>
  <si>
    <t>Floß</t>
  </si>
  <si>
    <t>Markt Floß</t>
  </si>
  <si>
    <t>07.03.1659</t>
  </si>
  <si>
    <t>https://faust.mainz.de/objekt_start.fau?prj=internet&amp;dm=archiv&amp;zeig=124223</t>
  </si>
  <si>
    <t>G / 1676 Februar 4</t>
  </si>
  <si>
    <t>Geburtsbrief für den Maurer Christian Hündenlang von Oberstdorf</t>
  </si>
  <si>
    <t>Landammann</t>
  </si>
  <si>
    <t>Fluhenstein</t>
  </si>
  <si>
    <t>Michael Herr</t>
  </si>
  <si>
    <t>Landammann Michael Herr</t>
  </si>
  <si>
    <t>04.02.1676</t>
  </si>
  <si>
    <t>https://faust.mainz.de/objekt_start.fau?prj=internet&amp;dm=archiv&amp;zeig=124436</t>
  </si>
  <si>
    <t>Oberstdorf</t>
  </si>
  <si>
    <t>G / 1710 April 8</t>
  </si>
  <si>
    <t>Geburtsbrief für den Zimmermann Franz Rueff von Hindelang (Schwaben)</t>
  </si>
  <si>
    <t>Erasmus Jäger</t>
  </si>
  <si>
    <t>Landammann Erasmus Jäger</t>
  </si>
  <si>
    <t>08.04.1710</t>
  </si>
  <si>
    <t>https://faust.mainz.de/objekt_start.fau?prj=internet&amp;dm=archiv&amp;zeig=123859</t>
  </si>
  <si>
    <t>Bad Hindelang</t>
  </si>
  <si>
    <t>G / 1656 Mai 26</t>
  </si>
  <si>
    <t>Geburtsbrief für den Büttnergesellen Georg Hörber von Forchheim</t>
  </si>
  <si>
    <t>Forchheim</t>
  </si>
  <si>
    <t>Stadt Forchheim</t>
  </si>
  <si>
    <t>26.05.1656</t>
  </si>
  <si>
    <t>https://faust.mainz.de/objekt_start.fau?prj=internet&amp;dm=archiv&amp;zeig=124155</t>
  </si>
  <si>
    <t>G / 1724 Januar 8</t>
  </si>
  <si>
    <t>Geburtsbrief für den Fischer Heinrich Simon von Frankfurt am Main</t>
  </si>
  <si>
    <t>Frankfurt a. Main</t>
  </si>
  <si>
    <t>08.01.1724</t>
  </si>
  <si>
    <t>https://faust.mainz.de/objekt_start.fau?prj=internet&amp;dm=archiv&amp;zeig=123973</t>
  </si>
  <si>
    <t>G / 1793 September 30</t>
  </si>
  <si>
    <t>Lehrbrief für Johann Ludwig aus Würzburg</t>
  </si>
  <si>
    <t>Schreiner- und Schäfflerzunft</t>
  </si>
  <si>
    <t>30.09.1793</t>
  </si>
  <si>
    <t>Nachlass Schneider/ M IX Nr. 14.</t>
  </si>
  <si>
    <t>https://faust.mainz.de/objekt_start.fau?prj=internet&amp;dm=archiv&amp;zeig=129668</t>
  </si>
  <si>
    <t>G / 1616 März 12 bzw. März 2</t>
  </si>
  <si>
    <t>Geburtsbrief für Anton Strohecker von Frankfurt am Main</t>
  </si>
  <si>
    <t>Stadt Frankfurt</t>
  </si>
  <si>
    <t>12.03.1616</t>
  </si>
  <si>
    <t>https://faust.mainz.de/objekt_start.fau?prj=internet&amp;dm=archiv&amp;zeig=123407</t>
  </si>
  <si>
    <t>G / 1663 Mai 7 bzw. 1663 April 27</t>
  </si>
  <si>
    <t>Lehrbrief für den Tuchbereiter Hans Heinrich Schmid von Dorsten ( RB. Münster).Stadt Frankfurt am Main</t>
  </si>
  <si>
    <t>Tuchbereiter</t>
  </si>
  <si>
    <t>Stadt Frankfurt am Main</t>
  </si>
  <si>
    <t>07.05.1663</t>
  </si>
  <si>
    <t>https://faust.mainz.de/objekt_start.fau?prj=internet&amp;dm=archiv&amp;zeig=124264</t>
  </si>
  <si>
    <t>Dorsten</t>
  </si>
  <si>
    <t>G / 1665 Juli 28 bzw. 1665 Juli 18</t>
  </si>
  <si>
    <t>Geburtsbrief für Johann Valentin Belly von Frankfurt a. M. (Vater aus Ramberville</t>
  </si>
  <si>
    <t>28.07.1665</t>
  </si>
  <si>
    <t>https://faust.mainz.de/objekt_start.fau?prj=internet&amp;dm=archiv&amp;zeig=124305</t>
  </si>
  <si>
    <t>G / 1679 September 6 bzw. 1679 August 26</t>
  </si>
  <si>
    <t>Geburtsbrief für Eva Heylmann von Frankfurt a. Main</t>
  </si>
  <si>
    <t>06.09.1679</t>
  </si>
  <si>
    <t>https://faust.mainz.de/objekt_start.fau?prj=internet&amp;dm=archiv&amp;zeig=125312</t>
  </si>
  <si>
    <t>G / 1680 Januar 9 bzw. 1680 Januar 19</t>
  </si>
  <si>
    <t>Geburtsbriefe für Abraham Neumann, Agnes Neumann und Anna Dorothea Neumann von Frankfurt a. Main</t>
  </si>
  <si>
    <t>09.01.1680</t>
  </si>
  <si>
    <t>https://faust.mainz.de/objekt_start.fau?prj=internet&amp;dm=archiv&amp;zeig=125317</t>
  </si>
  <si>
    <t>G / 1692</t>
  </si>
  <si>
    <t>Geburtsbrief für Wilhelm Schott von Speyer</t>
  </si>
  <si>
    <t>01.01.1692</t>
  </si>
  <si>
    <t>https://faust.mainz.de/objekt_start.fau?prj=internet&amp;dm=archiv&amp;zeig=123673</t>
  </si>
  <si>
    <t>Speyer</t>
  </si>
  <si>
    <t>G / 1683 September 13</t>
  </si>
  <si>
    <t>Geburtsbrief für Johann Adam Werner von Frauenstein</t>
  </si>
  <si>
    <t>Frauenstein</t>
  </si>
  <si>
    <t>Gericht Frauenstein</t>
  </si>
  <si>
    <t>13.09.1683</t>
  </si>
  <si>
    <t>https://faust.mainz.de/objekt_start.fau?prj=internet&amp;dm=archiv&amp;zeig=123536</t>
  </si>
  <si>
    <t>G / 1697 Juni 5</t>
  </si>
  <si>
    <t>Geburtsbrief für den Hutmacher Johann Schott von Frauenstein (Rheingau)</t>
  </si>
  <si>
    <t>Hutmacher</t>
  </si>
  <si>
    <t>05.06.1697</t>
  </si>
  <si>
    <t>https://faust.mainz.de/objekt_start.fau?prj=internet&amp;dm=archiv&amp;zeig=123723</t>
  </si>
  <si>
    <t>G / 1733 Dezember 15</t>
  </si>
  <si>
    <t>Geburtsbrief für den Schuhmacher Simon Schmauß von Justingen [OA Münsingen, Donaukr.]</t>
  </si>
  <si>
    <t>Kanzlei</t>
  </si>
  <si>
    <t>Freibergische Kanzlei</t>
  </si>
  <si>
    <t>15.12.1733</t>
  </si>
  <si>
    <t>https://faust.mainz.de/objekt_start.fau?prj=internet&amp;dm=archiv&amp;zeig=129527</t>
  </si>
  <si>
    <t>Justingen</t>
  </si>
  <si>
    <t>G / 1705 September 11</t>
  </si>
  <si>
    <t>Geburtsbrief für den Schreiner Andreas Scherer von Obergergen (am Kaiserstuhl)</t>
  </si>
  <si>
    <t>Freiburg i. Breisgau</t>
  </si>
  <si>
    <t>11.09.1705</t>
  </si>
  <si>
    <t>https://faust.mainz.de/objekt_start.fau?prj=internet&amp;dm=archiv&amp;zeig=123811</t>
  </si>
  <si>
    <t>G / 1695 Januar 19</t>
  </si>
  <si>
    <t>Geburtsbrief für den Schreiner Lorenz Granß von Oberhummel (Obb.)</t>
  </si>
  <si>
    <t>Stadt- und Landrichter</t>
  </si>
  <si>
    <t>Freising</t>
  </si>
  <si>
    <t>Wolfgang Adam Freiherr von Alt- und Neuenfraunhofen, Freisinigscher Stadt- und Landrichter</t>
  </si>
  <si>
    <t>19.01.1695</t>
  </si>
  <si>
    <t>https://faust.mainz.de/objekt_start.fau?prj=internet&amp;dm=archiv&amp;zeig=123699</t>
  </si>
  <si>
    <t>G / 1675 Oktober 9</t>
  </si>
  <si>
    <t>Geburtsbrief für den Kampferer oder Spengler Simon Pichler von Freistadt (Österreich)</t>
  </si>
  <si>
    <t>Spengler</t>
  </si>
  <si>
    <t>Freistadt</t>
  </si>
  <si>
    <t>09.10.1675</t>
  </si>
  <si>
    <t>https://faust.mainz.de/objekt_start.fau?prj=internet&amp;dm=archiv&amp;zeig=124433</t>
  </si>
  <si>
    <t>Österreich</t>
  </si>
  <si>
    <t>G / 1727 Dezember 22</t>
  </si>
  <si>
    <t>Geburtsbrief für den Binder (Fassbender) Simon Richter von Frensdorf (BA. Bamberg)</t>
  </si>
  <si>
    <t>Frensdorf</t>
  </si>
  <si>
    <t>Johann Dötschel</t>
  </si>
  <si>
    <t>Pfarrer Johann Dötschel</t>
  </si>
  <si>
    <t>22.12.1727</t>
  </si>
  <si>
    <t>https://faust.mainz.de/objekt_start.fau?prj=internet&amp;dm=archiv&amp;zeig=123994</t>
  </si>
  <si>
    <t>G / 1733 Juli 28</t>
  </si>
  <si>
    <t>Geburtsbrief für den Schiffsknecht Lorenz Kübelwein von Freudenberg [Kr. Mosbach]</t>
  </si>
  <si>
    <t>Freudenberg</t>
  </si>
  <si>
    <t>28.07.1733</t>
  </si>
  <si>
    <t>https://faust.mainz.de/objekt_start.fau?prj=internet&amp;dm=archiv&amp;zeig=129519</t>
  </si>
  <si>
    <t>G / 1667 August 2 bzw. 1667 Juli 23</t>
  </si>
  <si>
    <t>Geburtsbrief für den Zeugwirker Hermann Klappert von Freudenberg (RB. Arnsberg)</t>
  </si>
  <si>
    <t>Zeugwirker</t>
  </si>
  <si>
    <t>Gericht von Freudenberg</t>
  </si>
  <si>
    <t>02.08.1667</t>
  </si>
  <si>
    <t>https://faust.mainz.de/objekt_start.fau?prj=internet&amp;dm=archiv&amp;zeig=124325</t>
  </si>
  <si>
    <t>G / 1674 April 6</t>
  </si>
  <si>
    <t>Geburtsbrief für Dorothea Katharina Reinharth von Freudenberg</t>
  </si>
  <si>
    <t>Stadt Freudenberg</t>
  </si>
  <si>
    <t>06.04.1674</t>
  </si>
  <si>
    <t>https://faust.mainz.de/objekt_start.fau?prj=internet&amp;dm=archiv&amp;zeig=124418</t>
  </si>
  <si>
    <t>G / 1667 Juni 15</t>
  </si>
  <si>
    <t>Geburtsbrief für Simon Khappaur von Ruedtmanns (Pfarrei Friedersbach, Nieder-Österreich)</t>
  </si>
  <si>
    <t>Prälatur</t>
  </si>
  <si>
    <t>Prälatur von Friedersbach</t>
  </si>
  <si>
    <t>15.06.1667</t>
  </si>
  <si>
    <t>https://faust.mainz.de/objekt_start.fau?prj=internet&amp;dm=archiv&amp;zeig=124321</t>
  </si>
  <si>
    <t>Zwettl</t>
  </si>
  <si>
    <t>G / 1686 August 5</t>
  </si>
  <si>
    <t>Geburtsbrief für Adam Schießl von Pürgg (Steiermark)</t>
  </si>
  <si>
    <t>Martin Hermann Polz von Polzenstein</t>
  </si>
  <si>
    <t>05.08.1686</t>
  </si>
  <si>
    <t>https://faust.mainz.de/objekt_start.fau?prj=internet&amp;dm=archiv&amp;zeig=123595</t>
  </si>
  <si>
    <t>G / 1681 Mai 26</t>
  </si>
  <si>
    <t>Geburtsbrief für den Schlosser Christian Hans von Fritzdorf (RB. Köln)</t>
  </si>
  <si>
    <t>Fritzdorf</t>
  </si>
  <si>
    <t>Schöffenamt Fritzdorf</t>
  </si>
  <si>
    <t>26.05.1681</t>
  </si>
  <si>
    <t>https://faust.mainz.de/objekt_start.fau?prj=internet&amp;dm=archiv&amp;zeig=123469</t>
  </si>
  <si>
    <t>G / 1690 Juni 6</t>
  </si>
  <si>
    <t>Geburtsbrief für Anna Gertrud Heimerich von Fritzlar</t>
  </si>
  <si>
    <t>Fritzlar</t>
  </si>
  <si>
    <t>06.06.1690</t>
  </si>
  <si>
    <t>https://faust.mainz.de/objekt_start.fau?prj=internet&amp;dm=archiv&amp;zeig=123636</t>
  </si>
  <si>
    <t>G / 1700 Juni 2</t>
  </si>
  <si>
    <t>Geburtsbrief für den Dreher Johann Schmidt und Anna Martha Mertz von Fritzlar</t>
  </si>
  <si>
    <t>Dreher</t>
  </si>
  <si>
    <t>02.06.1700</t>
  </si>
  <si>
    <t>https://faust.mainz.de/objekt_start.fau?prj=internet&amp;dm=archiv&amp;zeig=123762</t>
  </si>
  <si>
    <t>G / 1707 Mai 2</t>
  </si>
  <si>
    <t>Geburtsbrief für Johann Hermann Gunst von Fritzlar</t>
  </si>
  <si>
    <t>02.05.1707</t>
  </si>
  <si>
    <t>https://faust.mainz.de/objekt_start.fau?prj=internet&amp;dm=archiv&amp;zeig=123826</t>
  </si>
  <si>
    <t>G / 1686 Oktober 30</t>
  </si>
  <si>
    <t>Geburtsbrief für den Schuhmacher Philipp Daller von Frontenhausen (Ndb.)</t>
  </si>
  <si>
    <t>Frontenhausen</t>
  </si>
  <si>
    <t>30.10.1686</t>
  </si>
  <si>
    <t>https://faust.mainz.de/objekt_start.fau?prj=internet&amp;dm=archiv&amp;zeig=123600</t>
  </si>
  <si>
    <t>G / 1614 Februar 4</t>
  </si>
  <si>
    <t>Geburtsbrief für Veltin Röpich von Fulda</t>
  </si>
  <si>
    <t>Stadt Fulda</t>
  </si>
  <si>
    <t>04.02.1614</t>
  </si>
  <si>
    <t>https://faust.mainz.de/objekt_start.fau?prj=internet&amp;dm=archiv&amp;zeig=123369</t>
  </si>
  <si>
    <t>G / 1686 November 26 / I</t>
  </si>
  <si>
    <t>Geburtsbrief für Mathias Krauß von Fulda</t>
  </si>
  <si>
    <t>26.11.1686</t>
  </si>
  <si>
    <t>https://faust.mainz.de/objekt_start.fau?prj=internet&amp;dm=archiv&amp;zeig=123601</t>
  </si>
  <si>
    <t>G / 1721 Januar 16</t>
  </si>
  <si>
    <t>Geburtsbrief für Andreas Wetter von Hambach (Kreis Fulda)</t>
  </si>
  <si>
    <t>Zentamtsverweser</t>
  </si>
  <si>
    <t>Georg Wilhelm Krifft</t>
  </si>
  <si>
    <t>Zentamtsverweser Georg Wilhelm Krifft</t>
  </si>
  <si>
    <t>16.01.1721</t>
  </si>
  <si>
    <t>https://faust.mainz.de/objekt_start.fau?prj=internet&amp;dm=archiv&amp;zeig=123957</t>
  </si>
  <si>
    <t>G / 1710 Januar 11</t>
  </si>
  <si>
    <t>Geburtsbrief für den Maurer Simpert März (Mörz) von Pfronten-Steinach (Schwaben)</t>
  </si>
  <si>
    <t>Bischöflicher Propst</t>
  </si>
  <si>
    <t>Füssen</t>
  </si>
  <si>
    <t>Johann B. Sturm</t>
  </si>
  <si>
    <t>Bischöflicher Propst Johann B. Sturm</t>
  </si>
  <si>
    <t>11.01.1710</t>
  </si>
  <si>
    <t>https://faust.mainz.de/objekt_start.fau?prj=internet&amp;dm=archiv&amp;zeig=123856</t>
  </si>
  <si>
    <t>G / 1710 Juni 1</t>
  </si>
  <si>
    <t>Geburtsbrief für den Schuhmacher Georg Seidemann von Rieden (BA. Füssen)</t>
  </si>
  <si>
    <t>01.06.1710</t>
  </si>
  <si>
    <t>https://faust.mainz.de/objekt_start.fau?prj=internet&amp;dm=archiv&amp;zeig=123860</t>
  </si>
  <si>
    <t>G / 1716 März 28</t>
  </si>
  <si>
    <t>Geburtsbrief für den Mehlhändler Johann Peter Conrad von Gabsheim (Kreis Oppenheim)</t>
  </si>
  <si>
    <t>Gabsheim</t>
  </si>
  <si>
    <t>28.03.1716</t>
  </si>
  <si>
    <t>https://faust.mainz.de/objekt_start.fau?prj=internet&amp;dm=archiv&amp;zeig=123929</t>
  </si>
  <si>
    <t>Oppenheim</t>
  </si>
  <si>
    <t>G / 1685 Oktober 12 / I</t>
  </si>
  <si>
    <t>Geburtsbrief für den Schuhmacher Simon Auer von Gaimersheim (bei Ingolstadt)</t>
  </si>
  <si>
    <t>Gaimersheim</t>
  </si>
  <si>
    <t>12.10.1685</t>
  </si>
  <si>
    <t>https://faust.mainz.de/objekt_start.fau?prj=internet&amp;dm=archiv&amp;zeig=123574</t>
  </si>
  <si>
    <t>Ingolstadt</t>
  </si>
  <si>
    <t>G / 1729 Juli 16</t>
  </si>
  <si>
    <t>Geburtsbrief für den Schuhmacher Kaspar Winheimb von Gambach (BA. Karlstadt, Ufr.)</t>
  </si>
  <si>
    <t>16.07.1729</t>
  </si>
  <si>
    <t>https://faust.mainz.de/objekt_start.fau?prj=internet&amp;dm=archiv&amp;zeig=124001</t>
  </si>
  <si>
    <t>G / 1677 November 5</t>
  </si>
  <si>
    <t>Geburtsbrief für den Leinweber Georg Aigner von Dietach (Österreich)</t>
  </si>
  <si>
    <t>Hofrichter</t>
  </si>
  <si>
    <t>Garsten</t>
  </si>
  <si>
    <t>Konrad Selinger</t>
  </si>
  <si>
    <t>Hofrichter Konrad Selinger</t>
  </si>
  <si>
    <t>05.11.1677</t>
  </si>
  <si>
    <t>https://faust.mainz.de/objekt_start.fau?prj=internet&amp;dm=archiv&amp;zeig=124457</t>
  </si>
  <si>
    <t>Dietach</t>
  </si>
  <si>
    <t>G / 1693 März 2 / I</t>
  </si>
  <si>
    <t>Geburtsbrief für den Metzger Johann Reinhard Vogt von Gau-Odernheim</t>
  </si>
  <si>
    <t>https://faust.mainz.de/objekt_start.fau?prj=internet&amp;dm=archiv&amp;zeig=123666</t>
  </si>
  <si>
    <t>Gau-Algesheim</t>
  </si>
  <si>
    <t>G / 1737 Februar 8</t>
  </si>
  <si>
    <t>Geburtsbrief für Johann Franz Mauß von Gaualgesheim</t>
  </si>
  <si>
    <t>08.02.1737</t>
  </si>
  <si>
    <t>https://faust.mainz.de/objekt_start.fau?prj=internet&amp;dm=archiv&amp;zeig=129554</t>
  </si>
  <si>
    <t>G / 1730 März 30</t>
  </si>
  <si>
    <t>Geburtsbrief für Leonhard Bornheimer von Gau-Bickelheim (Kreis Oppenheim)</t>
  </si>
  <si>
    <t>Gau-Bickelheim</t>
  </si>
  <si>
    <t>30.03.1730</t>
  </si>
  <si>
    <t>https://faust.mainz.de/objekt_start.fau?prj=internet&amp;dm=archiv&amp;zeig=124008</t>
  </si>
  <si>
    <t>G / 1699 April 24</t>
  </si>
  <si>
    <t>Geburtsbrief für den Bender Hans Georg Rietman von Gau-Bischofsheim</t>
  </si>
  <si>
    <t>Gau-Bischofsheim</t>
  </si>
  <si>
    <t>24.04.1699</t>
  </si>
  <si>
    <t>https://faust.mainz.de/objekt_start.fau?prj=internet&amp;dm=archiv&amp;zeig=123748</t>
  </si>
  <si>
    <t>G / 1692 August 30</t>
  </si>
  <si>
    <t>Geburtsbrief für den Schreiner (?) Hans Peter Nack von Gau-Odernheim</t>
  </si>
  <si>
    <t>Gau-Odernheim</t>
  </si>
  <si>
    <t>30.08.1692</t>
  </si>
  <si>
    <t>https://faust.mainz.de/objekt_start.fau?prj=internet&amp;dm=archiv&amp;zeig=123661</t>
  </si>
  <si>
    <t>G / 1700 März 1</t>
  </si>
  <si>
    <t>Geburtsbrief für den Schuhmacher Johann Leonhard Büffel von Gau-Odernheim</t>
  </si>
  <si>
    <t>01.03.1700</t>
  </si>
  <si>
    <t>https://faust.mainz.de/objekt_start.fau?prj=internet&amp;dm=archiv&amp;zeig=123758</t>
  </si>
  <si>
    <t>G / 1692 Mai 3</t>
  </si>
  <si>
    <t>Geburtsbrief für den Schuhmacher Michael Kretzer von Geisenheim (Rheingau)</t>
  </si>
  <si>
    <t>Geisenheim</t>
  </si>
  <si>
    <t>03.05.1692</t>
  </si>
  <si>
    <t>https://faust.mainz.de/objekt_start.fau?prj=internet&amp;dm=archiv&amp;zeig=123658</t>
  </si>
  <si>
    <t>G / 1708 Januar 21</t>
  </si>
  <si>
    <t>Geburtsbrief für den Fischer Balthasar Kiehl von Geisenheim</t>
  </si>
  <si>
    <t>21.01.1708</t>
  </si>
  <si>
    <t>https://faust.mainz.de/objekt_start.fau?prj=internet&amp;dm=archiv&amp;zeig=123836</t>
  </si>
  <si>
    <t>G / 1738 November 9</t>
  </si>
  <si>
    <t>Geburtsbrief für den Bender Wendelin Ewald von Geisenheim</t>
  </si>
  <si>
    <t>09.11.1738</t>
  </si>
  <si>
    <t>https://faust.mainz.de/objekt_start.fau?prj=internet&amp;dm=archiv&amp;zeig=129559</t>
  </si>
  <si>
    <t>G / 1671 Januar 22</t>
  </si>
  <si>
    <t>Geburtsbrief für den Schuhmacher Veit Mayr von Geltendorf (Oberb.)</t>
  </si>
  <si>
    <t>Geltendorf</t>
  </si>
  <si>
    <t>M. Michael Sigl</t>
  </si>
  <si>
    <t>Richter der Hofmark Geltendorf M. Michael Sigl</t>
  </si>
  <si>
    <t>22.01.1671</t>
  </si>
  <si>
    <t>https://faust.mainz.de/objekt_start.fau?prj=internet&amp;dm=archiv&amp;zeig=124385</t>
  </si>
  <si>
    <t>Landsberg</t>
  </si>
  <si>
    <t>G / 1781 Februar 28</t>
  </si>
  <si>
    <t>Lehrbrief für Philipp Jakob Reiff</t>
  </si>
  <si>
    <t>Gernsheim</t>
  </si>
  <si>
    <t>Metzgerzunft von Gernsheim</t>
  </si>
  <si>
    <t>28.02.1781</t>
  </si>
  <si>
    <t>https://faust.mainz.de/objekt_start.fau?prj=internet&amp;dm=archiv&amp;zeig=129891</t>
  </si>
  <si>
    <t>G / 1677 Dezember 1</t>
  </si>
  <si>
    <t>Geburtsbrief für den Fischer Andreas Barthol von Gernsheim</t>
  </si>
  <si>
    <t>Stadt Gernsheim</t>
  </si>
  <si>
    <t>01.12.1677</t>
  </si>
  <si>
    <t>https://faust.mainz.de/objekt_start.fau?prj=internet&amp;dm=archiv&amp;zeig=124461</t>
  </si>
  <si>
    <t>G / 1690 Januar 16</t>
  </si>
  <si>
    <t>Geburtsbrief für den Sattler Peter Hertzberg von Weissenborn im Eichsfeld (RB. Erfurt)</t>
  </si>
  <si>
    <t>Gerode</t>
  </si>
  <si>
    <t xml:space="preserve">Thomas </t>
  </si>
  <si>
    <t>Abt Thomas</t>
  </si>
  <si>
    <t>16.01.1690</t>
  </si>
  <si>
    <t>https://faust.mainz.de/objekt_start.fau?prj=internet&amp;dm=archiv&amp;zeig=123631</t>
  </si>
  <si>
    <t>Weißenborn-Lüderode</t>
  </si>
  <si>
    <t>G / 1707 August 19</t>
  </si>
  <si>
    <t>Geburtsbrief für den Krämer Hans Adam Goldthagen von Bischofroda (Thüringen)</t>
  </si>
  <si>
    <t>Bonifaz</t>
  </si>
  <si>
    <t>Abt Bonifaz</t>
  </si>
  <si>
    <t>19.08.1707</t>
  </si>
  <si>
    <t>https://faust.mainz.de/objekt_start.fau?prj=internet&amp;dm=archiv&amp;zeig=123829</t>
  </si>
  <si>
    <t>Bischofroda</t>
  </si>
  <si>
    <t>G / 1719 September 19</t>
  </si>
  <si>
    <t>Geburtsbrief für den Schuhflicker Georg Heinrich Melich von Gießen</t>
  </si>
  <si>
    <t>Gießen</t>
  </si>
  <si>
    <t>19.09.1719</t>
  </si>
  <si>
    <t>https://faust.mainz.de/objekt_start.fau?prj=internet&amp;dm=archiv&amp;zeig=123953</t>
  </si>
  <si>
    <t>G / 1699 Februar 14</t>
  </si>
  <si>
    <t>Johann Melchior Hem</t>
  </si>
  <si>
    <t>Johann Melchior Hem (Pflegverwalter)</t>
  </si>
  <si>
    <t>14.02.1699</t>
  </si>
  <si>
    <t>https://faust.mainz.de/objekt_start.fau?prj=internet&amp;dm=archiv&amp;zeig=123743</t>
  </si>
  <si>
    <t>G / 1696 August 6</t>
  </si>
  <si>
    <t>Geburtsbrief für Markus Schatz (Hutmacherlehrling zu Nordhausen) von Dingelstädt (Oberreichsfeld, RB. Erfurt)</t>
  </si>
  <si>
    <t>Johann Joachim Jordans</t>
  </si>
  <si>
    <t>Amtsvogt Johann Joachim Jordans</t>
  </si>
  <si>
    <t>06.08.1696</t>
  </si>
  <si>
    <t>https://faust.mainz.de/objekt_start.fau?prj=internet&amp;dm=archiv&amp;zeig=123716</t>
  </si>
  <si>
    <t>Dingelstädt</t>
  </si>
  <si>
    <t>G / 1665 Juli 6</t>
  </si>
  <si>
    <t>Geburtsbrief für Nikolaus Hollenbach von Silberhausen (Eichsfeld)</t>
  </si>
  <si>
    <t>Johann Jordan</t>
  </si>
  <si>
    <t>Vogt Johann Jordan</t>
  </si>
  <si>
    <t>06.07.1665</t>
  </si>
  <si>
    <t>https://faust.mainz.de/objekt_start.fau?prj=internet&amp;dm=archiv&amp;zeig=124303</t>
  </si>
  <si>
    <t>Silberhausen</t>
  </si>
  <si>
    <t>G / 1657 Januar 8</t>
  </si>
  <si>
    <t>Geburtsbrief für Matthias Stein von Gemünden</t>
  </si>
  <si>
    <t>Stadt Gemünden</t>
  </si>
  <si>
    <t>08.01.1657</t>
  </si>
  <si>
    <t>https://faust.mainz.de/objekt_start.fau?prj=internet&amp;dm=archiv&amp;zeig=124165</t>
  </si>
  <si>
    <t>Gemünden</t>
  </si>
  <si>
    <t>G / 1671 Juni 5</t>
  </si>
  <si>
    <t>Geburtsbrief für den Briefweiser Georg Niebling von Gonsenheim</t>
  </si>
  <si>
    <t>Briefweiser</t>
  </si>
  <si>
    <t>Gonsenheim</t>
  </si>
  <si>
    <t>Gericht von Gonsenheim</t>
  </si>
  <si>
    <t>05.06.1671</t>
  </si>
  <si>
    <t>https://faust.mainz.de/objekt_start.fau?prj=internet&amp;dm=archiv&amp;zeig=124389</t>
  </si>
  <si>
    <t>G / 1698 Februar 16</t>
  </si>
  <si>
    <t>Geburtsbrief für Hans Veit Murpar (Murpach) von Gonsenheim</t>
  </si>
  <si>
    <t>16.02.1698</t>
  </si>
  <si>
    <t>https://faust.mainz.de/objekt_start.fau?prj=internet&amp;dm=archiv&amp;zeig=123729</t>
  </si>
  <si>
    <t>G / 1704 April 6</t>
  </si>
  <si>
    <t>Geburtsbrief für den Krämer Johann Leydner (Leutner) von Grafenrheinfeld (BA. Schweinfurt, Ufr.)</t>
  </si>
  <si>
    <t>Grafenrheinfeld</t>
  </si>
  <si>
    <t>06.04.1704</t>
  </si>
  <si>
    <t>https://faust.mainz.de/objekt_start.fau?prj=internet&amp;dm=archiv&amp;zeig=123791</t>
  </si>
  <si>
    <t>G / 1681 April 14</t>
  </si>
  <si>
    <t>Geburtsbrief für Simon Perner von Heiligkreuz (Steiermark)</t>
  </si>
  <si>
    <t>Generaleinnehmer der Landschaft</t>
  </si>
  <si>
    <t>Graz</t>
  </si>
  <si>
    <t>Sigmund Friedrich Graf Saller</t>
  </si>
  <si>
    <t>Sigmund Friedrich Graf Saller, Generaleinnehmer der Landschaft</t>
  </si>
  <si>
    <t>14.04.1681</t>
  </si>
  <si>
    <t>https://faust.mainz.de/objekt_start.fau?prj=internet&amp;dm=archiv&amp;zeig=123467</t>
  </si>
  <si>
    <t>Heiligkreuz</t>
  </si>
  <si>
    <t>G / 1670 November 10</t>
  </si>
  <si>
    <t>Geburtsbrief für den Weber Hans Pöckh von In der Gruben (Pf. Wildan)</t>
  </si>
  <si>
    <t>Weber</t>
  </si>
  <si>
    <t>Jesuitenkolleg</t>
  </si>
  <si>
    <t>10.11.1670</t>
  </si>
  <si>
    <t>https://faust.mainz.de/objekt_start.fau?prj=internet&amp;dm=archiv&amp;zeig=124382</t>
  </si>
  <si>
    <t>G / 1675 Juni 5</t>
  </si>
  <si>
    <t>Geburtsbrief für den Kaufhausknecht Hans Adam Seillinger von Aunham (Gde. Karpfham)</t>
  </si>
  <si>
    <t>Kaufhausknecht</t>
  </si>
  <si>
    <t>Ferdinand Zock</t>
  </si>
  <si>
    <t>Pflegverwalter Ferdinand Zock</t>
  </si>
  <si>
    <t>05.06.1675</t>
  </si>
  <si>
    <t>https://faust.mainz.de/objekt_start.fau?prj=internet&amp;dm=archiv&amp;zeig=124429</t>
  </si>
  <si>
    <t>G / 1613 November 24</t>
  </si>
  <si>
    <t>Geburtsbrief für Johann Martenn von Griesheim (Pf.)</t>
  </si>
  <si>
    <t>Oberschultheiß</t>
  </si>
  <si>
    <t>Griesheim</t>
  </si>
  <si>
    <t>Oberschultheiß von Griesheim</t>
  </si>
  <si>
    <t>24.11.1613</t>
  </si>
  <si>
    <t>https://faust.mainz.de/objekt_start.fau?prj=internet&amp;dm=archiv&amp;zeig=123368</t>
  </si>
  <si>
    <t>G / 1703 November 9</t>
  </si>
  <si>
    <t>Geburtsbrief für den Schneider Hans Georg Seitz von Großheubach (BA. Miltenberg)</t>
  </si>
  <si>
    <t>Großheubach</t>
  </si>
  <si>
    <t>09.11.1703</t>
  </si>
  <si>
    <t>https://faust.mainz.de/objekt_start.fau?prj=internet&amp;dm=archiv&amp;zeig=123785</t>
  </si>
  <si>
    <t>G / 1714 Januar 13</t>
  </si>
  <si>
    <t>Geburtsbrief für den Schneider Ferdinand Krug von Großheubach (Ufr.)</t>
  </si>
  <si>
    <t>13.01.1714</t>
  </si>
  <si>
    <t>https://faust.mainz.de/objekt_start.fau?prj=internet&amp;dm=archiv&amp;zeig=123901</t>
  </si>
  <si>
    <t>G / 1710 März 5</t>
  </si>
  <si>
    <t>Geburtsbrief für den Zeugschmied Johann Michael Roost von Großrinderfeld (Amt Tauberbischofsheim)</t>
  </si>
  <si>
    <t>Zeugschmied</t>
  </si>
  <si>
    <t>Großrinderfeld</t>
  </si>
  <si>
    <t>05.03.1710</t>
  </si>
  <si>
    <t>https://faust.mainz.de/objekt_start.fau?prj=internet&amp;dm=archiv&amp;zeig=123858</t>
  </si>
  <si>
    <t>Tauberbischofsheim</t>
  </si>
  <si>
    <t>G / 1653 Januar 14</t>
  </si>
  <si>
    <t>Geburtsbrief für den Hutmacher Lorenz Gottfried Götz von Groß-Steinheim (Kr. Offenbach)</t>
  </si>
  <si>
    <t>Stadt Groß-Steinheim</t>
  </si>
  <si>
    <t>14.01.1653</t>
  </si>
  <si>
    <t>https://faust.mainz.de/objekt_start.fau?prj=internet&amp;dm=archiv&amp;zeig=124037</t>
  </si>
  <si>
    <t>G / 1686 Oktober 16</t>
  </si>
  <si>
    <t>Geburtsbrief für Konrad Ritzel von Bieber (Kreis Offenbach)</t>
  </si>
  <si>
    <t>Johann B. Will</t>
  </si>
  <si>
    <t>Zentgraf Johann B. Will</t>
  </si>
  <si>
    <t>16.10.1686</t>
  </si>
  <si>
    <t>https://faust.mainz.de/objekt_start.fau?prj=internet&amp;dm=archiv&amp;zeig=123597</t>
  </si>
  <si>
    <t>G / 1705 September 1</t>
  </si>
  <si>
    <t>Geburtsbrief für den Schneider Paul Erbes von Lehnheim (Kreis Alsfeld)</t>
  </si>
  <si>
    <t>Rentmeister</t>
  </si>
  <si>
    <t>Grünberg</t>
  </si>
  <si>
    <t>Philipp Helwig Chelius</t>
  </si>
  <si>
    <t>Rentmeister Philipp Helwig Chelius</t>
  </si>
  <si>
    <t>01.09.1705</t>
  </si>
  <si>
    <t>https://faust.mainz.de/objekt_start.fau?prj=internet&amp;dm=archiv&amp;zeig=123810</t>
  </si>
  <si>
    <t>Lehnheim</t>
  </si>
  <si>
    <t>G / 1683 Mai 2</t>
  </si>
  <si>
    <t>Geburtsbrief für den Bäcker Jakob Gebhard von Grünberg (Oberhessen)</t>
  </si>
  <si>
    <t>Stadt Grünberg</t>
  </si>
  <si>
    <t>02.05.1683</t>
  </si>
  <si>
    <t>https://faust.mainz.de/objekt_start.fau?prj=internet&amp;dm=archiv&amp;zeig=123533</t>
  </si>
  <si>
    <t>G / 1685 Juli 20 bzw. 1685 Juli 10</t>
  </si>
  <si>
    <t>Geburtsbrief für den Weißgerber Dieter Schmitz (Schmitt) von Gundersheim (Kreis Worms)</t>
  </si>
  <si>
    <t>Weißgerber</t>
  </si>
  <si>
    <t>Gundersheim</t>
  </si>
  <si>
    <t>Gericht Gundersheim</t>
  </si>
  <si>
    <t>20.07.1685</t>
  </si>
  <si>
    <t>https://faust.mainz.de/objekt_start.fau?prj=internet&amp;dm=archiv&amp;zeig=123566</t>
  </si>
  <si>
    <t>G / 1797 Mai 14</t>
  </si>
  <si>
    <t>Gesellenbrief für Pankraz Briß aus " Bechellsheim" [= Bechtolsheim ?]</t>
  </si>
  <si>
    <t>Guntersblum</t>
  </si>
  <si>
    <t>Schreinerzunft von Guntersblum</t>
  </si>
  <si>
    <t>14.05.1797</t>
  </si>
  <si>
    <t>Nachlass Schneider/ M IX Nr. 26</t>
  </si>
  <si>
    <t>https://faust.mainz.de/objekt_start.fau?prj=internet&amp;dm=archiv&amp;zeig=129709</t>
  </si>
  <si>
    <t>Bechtolsheim</t>
  </si>
  <si>
    <t>G / 1727 Juni 11</t>
  </si>
  <si>
    <t>Geburtsbrief für Johann Hödt von Gutenberg (Kreis Kreuznach)</t>
  </si>
  <si>
    <t>11.06.1727</t>
  </si>
  <si>
    <t>https://faust.mainz.de/objekt_start.fau?prj=internet&amp;dm=archiv&amp;zeig=123991</t>
  </si>
  <si>
    <t>G / 1681 Juni 4</t>
  </si>
  <si>
    <t>Geburtsbrief für Christoph Khrauß von Haag (Obb.)</t>
  </si>
  <si>
    <t>Haag</t>
  </si>
  <si>
    <t>Johann Georg Gobel</t>
  </si>
  <si>
    <t>Landrichter Johann Georg Gobel</t>
  </si>
  <si>
    <t>04.06.1681</t>
  </si>
  <si>
    <t>https://faust.mainz.de/objekt_start.fau?prj=internet&amp;dm=archiv&amp;zeig=123586</t>
  </si>
  <si>
    <t>G / 1764 April 20</t>
  </si>
  <si>
    <t>Lehrbrief für den Apotheker Friedrich Theodor Kramer von Hachenburg [Oberwesterwaldkr.]</t>
  </si>
  <si>
    <t>Apotheker</t>
  </si>
  <si>
    <t>Hachenburg</t>
  </si>
  <si>
    <t>Johann Heinrich Schumacher</t>
  </si>
  <si>
    <t>Apotheker Johann Heinrich Schumacher</t>
  </si>
  <si>
    <t>20.04.1764</t>
  </si>
  <si>
    <t>https://faust.mainz.de/objekt_start.fau?prj=internet&amp;dm=archiv&amp;zeig=129619</t>
  </si>
  <si>
    <t>G / 1711 Januar 28</t>
  </si>
  <si>
    <t>Geburtsbrief für den Bäcker Wilhelm Klar von Lohrheim (Unterlahnkreis), Pf. Rothenhahn (Oberwesterwaldkreis)</t>
  </si>
  <si>
    <t>Hadamar</t>
  </si>
  <si>
    <t>28.01.1711</t>
  </si>
  <si>
    <t>https://faust.mainz.de/objekt_start.fau?prj=internet&amp;dm=archiv&amp;zeig=123871</t>
  </si>
  <si>
    <t>G / 1711 Dezember 17</t>
  </si>
  <si>
    <t>Geburtsbrief für den Schneider Konrad Gummert von Eilenstedt (RB. Magdeburg, AG. Halberstadt)</t>
  </si>
  <si>
    <t>Halberstadt</t>
  </si>
  <si>
    <t>17.12.1711</t>
  </si>
  <si>
    <t>https://faust.mainz.de/objekt_start.fau?prj=internet&amp;dm=archiv&amp;zeig=123884</t>
  </si>
  <si>
    <t>Eilenstedt</t>
  </si>
  <si>
    <t>Magdeburg</t>
  </si>
  <si>
    <t>G / 1682 November 29</t>
  </si>
  <si>
    <t>Geburtsbrief für den Handelsmann Hans Torner (Tornner) von Hallein (Salzburg)</t>
  </si>
  <si>
    <t>Stadt Hallein</t>
  </si>
  <si>
    <t>29.11.1682</t>
  </si>
  <si>
    <t>https://faust.mainz.de/objekt_start.fau?prj=internet&amp;dm=archiv&amp;zeig=123526</t>
  </si>
  <si>
    <t>Hallein</t>
  </si>
  <si>
    <t>Salzburg</t>
  </si>
  <si>
    <t>G / 1701 Oktober 8</t>
  </si>
  <si>
    <t>Geburtsbrief für den Büchsenmacher Johann Jost Grusemann von Hallenberg (RB. Arnsberg)</t>
  </si>
  <si>
    <t>Büchsenmacher</t>
  </si>
  <si>
    <t>Hallenburg</t>
  </si>
  <si>
    <t>08.10.1701</t>
  </si>
  <si>
    <t>https://faust.mainz.de/objekt_start.fau?prj=internet&amp;dm=archiv&amp;zeig=123769</t>
  </si>
  <si>
    <t>G / 1706 Juni 28</t>
  </si>
  <si>
    <t>Geburtsbrief für den Bender Johann Michaelis von Hallgarten</t>
  </si>
  <si>
    <t>Hallgarten</t>
  </si>
  <si>
    <t>28.06.1706</t>
  </si>
  <si>
    <t>https://faust.mainz.de/objekt_start.fau?prj=internet&amp;dm=archiv&amp;zeig=123815</t>
  </si>
  <si>
    <t>G / 1685 Oktober 3</t>
  </si>
  <si>
    <t>Geburtsbrief für die Gebrüder Hans Eberlein, der Ältere (Büttner) und Hans Eberlein, der Jüngere von Strullendorf (bei Bamberg, Ofr.)</t>
  </si>
  <si>
    <t>Hallstadt</t>
  </si>
  <si>
    <t>Johann Heinrich Körber</t>
  </si>
  <si>
    <t>Richter Johann Heinrich Körber</t>
  </si>
  <si>
    <t>03.10.1685</t>
  </si>
  <si>
    <t>https://faust.mainz.de/objekt_start.fau?prj=internet&amp;dm=archiv&amp;zeig=123573</t>
  </si>
  <si>
    <t>Strullendorf</t>
  </si>
  <si>
    <t>G / 1712</t>
  </si>
  <si>
    <t>Geburtsbrief für den Schuhmacher Martin Alberth von Hammelburg (Ufr.)</t>
  </si>
  <si>
    <t>Hammelburg</t>
  </si>
  <si>
    <t>01.01.1712</t>
  </si>
  <si>
    <t>https://faust.mainz.de/objekt_start.fau?prj=internet&amp;dm=archiv&amp;zeig=123891</t>
  </si>
  <si>
    <t>G / 1682 Dezember 16</t>
  </si>
  <si>
    <t>Geburtsbrief für Jodokus (Jost) Rutten von Hamot</t>
  </si>
  <si>
    <t>Hamont</t>
  </si>
  <si>
    <t>Gericht Hamont</t>
  </si>
  <si>
    <t>16.12.1682</t>
  </si>
  <si>
    <t>https://faust.mainz.de/objekt_start.fau?prj=internet&amp;dm=archiv&amp;zeig=123528</t>
  </si>
  <si>
    <t>Lüttich</t>
  </si>
  <si>
    <t>G / 1793 Oktober 16</t>
  </si>
  <si>
    <t>Lehrbrief für Konrad Herrmann aus Hanau</t>
  </si>
  <si>
    <t>Hanau</t>
  </si>
  <si>
    <t>Schreinerzunft der Stadt Hanau</t>
  </si>
  <si>
    <t>16.10.1793</t>
  </si>
  <si>
    <t>Nachlass Schneider/ M IX Nr. 16.</t>
  </si>
  <si>
    <t>https://faust.mainz.de/objekt_start.fau?prj=internet&amp;dm=archiv&amp;zeig=129670</t>
  </si>
  <si>
    <t>G / 1689 Oktober 19</t>
  </si>
  <si>
    <t>Geburtsbrief für den Metzger Hans Philipp Rieb (Ripp) von (Neuen-) Hanau</t>
  </si>
  <si>
    <t>19.10.1689</t>
  </si>
  <si>
    <t>https://faust.mainz.de/objekt_start.fau?prj=internet&amp;dm=archiv&amp;zeig=123626</t>
  </si>
  <si>
    <t>G / 1679 Juni 10</t>
  </si>
  <si>
    <t>Geburtsbrief für Leonhard Feuchter von Hardheim (Kr. Mosbach)</t>
  </si>
  <si>
    <t>Hardheim</t>
  </si>
  <si>
    <t>Gericht von Hardheim</t>
  </si>
  <si>
    <t>10.06.1679</t>
  </si>
  <si>
    <t>https://faust.mainz.de/objekt_start.fau?prj=internet&amp;dm=archiv&amp;zeig=125275</t>
  </si>
  <si>
    <t>G / 1714 Mai 30</t>
  </si>
  <si>
    <t>Geburtsbrief für den Wagner Stephan Müller von Harheim (Kreis Friedberg, OA. Königstein)</t>
  </si>
  <si>
    <t>Harheim</t>
  </si>
  <si>
    <t>30.05.1714</t>
  </si>
  <si>
    <t>https://faust.mainz.de/objekt_start.fau?prj=internet&amp;dm=archiv&amp;zeig=123906</t>
  </si>
  <si>
    <t>Königstein</t>
  </si>
  <si>
    <t>G / 1698 Juni 15</t>
  </si>
  <si>
    <t>Geburtsbrief für Mathias uns Tobias Khärlinger von Haslach (O.-Österreich)</t>
  </si>
  <si>
    <t>Haslach</t>
  </si>
  <si>
    <t>15.06.1698</t>
  </si>
  <si>
    <t>https://faust.mainz.de/objekt_start.fau?prj=internet&amp;dm=archiv&amp;zeig=123732</t>
  </si>
  <si>
    <t>G / 1712 Januar 20</t>
  </si>
  <si>
    <t>Geburtsbrief für den Fischer Philipp Stremähl (Strohemehl) von Haßfurt (Unterfranken)</t>
  </si>
  <si>
    <t>Haßfurt</t>
  </si>
  <si>
    <t>20.01.1712</t>
  </si>
  <si>
    <t>https://faust.mainz.de/objekt_start.fau?prj=internet&amp;dm=archiv&amp;zeig=123881</t>
  </si>
  <si>
    <t>G / 1679 November 25</t>
  </si>
  <si>
    <t>Geburtsbrief für Hans Velten Schipp von Hattenheim (Rhg.)</t>
  </si>
  <si>
    <t>Hattenheim</t>
  </si>
  <si>
    <t>Gericht von Hattenheim</t>
  </si>
  <si>
    <t>25.11.1679</t>
  </si>
  <si>
    <t>https://faust.mainz.de/objekt_start.fau?prj=internet&amp;dm=archiv&amp;zeig=125315</t>
  </si>
  <si>
    <t>G / 1660 Oktober 9</t>
  </si>
  <si>
    <t>Geburtsbrief für den Kaufmann Adam Bardtscher von Hattigen</t>
  </si>
  <si>
    <t>Hattingen</t>
  </si>
  <si>
    <t>Stadt Hattingen</t>
  </si>
  <si>
    <t>09.10.1660</t>
  </si>
  <si>
    <t>https://faust.mainz.de/objekt_start.fau?prj=internet&amp;dm=archiv&amp;zeig=124239</t>
  </si>
  <si>
    <t>G / 1680 Februar 6</t>
  </si>
  <si>
    <t>Geburtsbrief für den Faßbender Michael Multer von Versbach (bei Würzburg)</t>
  </si>
  <si>
    <t>Stift</t>
  </si>
  <si>
    <t>Stift Haug</t>
  </si>
  <si>
    <t>06.02.1680</t>
  </si>
  <si>
    <t>https://faust.mainz.de/objekt_start.fau?prj=internet&amp;dm=archiv&amp;zeig=125318</t>
  </si>
  <si>
    <t>Versbach</t>
  </si>
  <si>
    <t>Würzburg</t>
  </si>
  <si>
    <t>G / 1718</t>
  </si>
  <si>
    <t>Geburtsbrief für den Fischer Franz Rodenkirchen von Heddesheim (Kreis Kreuznach)</t>
  </si>
  <si>
    <t>Heddesheim</t>
  </si>
  <si>
    <t>01.01.1718</t>
  </si>
  <si>
    <t>https://faust.mainz.de/objekt_start.fau?prj=internet&amp;dm=archiv&amp;zeig=123949</t>
  </si>
  <si>
    <t>G / 1737 Februar 5</t>
  </si>
  <si>
    <t>Geburtsbrief für den Steinhauer Johann Philipp Marx von Heidelberg</t>
  </si>
  <si>
    <t>Steinhauer</t>
  </si>
  <si>
    <t>Heidelberg</t>
  </si>
  <si>
    <t>06.02.1737</t>
  </si>
  <si>
    <t>https://faust.mainz.de/objekt_start.fau?prj=internet&amp;dm=archiv&amp;zeig=129551</t>
  </si>
  <si>
    <t>G / 1669 November 9 bzw. 1669 November 19</t>
  </si>
  <si>
    <t>Geburtsbrief für den Kantengießer Erasmus Mühlbayer von Heilbronn</t>
  </si>
  <si>
    <t>Heilbronn</t>
  </si>
  <si>
    <t>Stadt Heilbronn</t>
  </si>
  <si>
    <t>09.11.1669</t>
  </si>
  <si>
    <t>https://faust.mainz.de/objekt_start.fau?prj=internet&amp;dm=archiv&amp;zeig=124367</t>
  </si>
  <si>
    <t>G / 1797 Mai 16</t>
  </si>
  <si>
    <t>Gesellenbrief für Christoph Fütterer aus Siemerode</t>
  </si>
  <si>
    <t>Heiligenstadt</t>
  </si>
  <si>
    <t>16.05.1797</t>
  </si>
  <si>
    <t>Nachlass Schneider/ M IX Nr. 27.</t>
  </si>
  <si>
    <t>https://faust.mainz.de/objekt_start.fau?prj=internet&amp;dm=archiv&amp;zeig=129710</t>
  </si>
  <si>
    <t>Siemerode</t>
  </si>
  <si>
    <t>G / 1704 November 17</t>
  </si>
  <si>
    <t>Geburtsbrief für den Schuhmacher Nikolaus Dölle von Heiligenstadt (Eichsfeld, RB. Erfurt)</t>
  </si>
  <si>
    <t>17.11.1704</t>
  </si>
  <si>
    <t>https://faust.mainz.de/objekt_start.fau?prj=internet&amp;dm=archiv&amp;zeig=123799</t>
  </si>
  <si>
    <t>G / 1713 Juni 30</t>
  </si>
  <si>
    <t>Geburtsbrief für Andreas Aegidius Zindel von Heiligenstadt</t>
  </si>
  <si>
    <t>30.06.1713</t>
  </si>
  <si>
    <t>https://faust.mainz.de/objekt_start.fau?prj=internet&amp;dm=archiv&amp;zeig=123897</t>
  </si>
  <si>
    <t>G / 1673 März 10</t>
  </si>
  <si>
    <t>Geburtsbrief für Klemens Haeß von Heimbach (RZ. Aachen)</t>
  </si>
  <si>
    <t>Gericht von Heimbach</t>
  </si>
  <si>
    <t>https://faust.mainz.de/objekt_start.fau?prj=internet&amp;dm=archiv&amp;zeig=124405</t>
  </si>
  <si>
    <t>G / 1620 Februar 14</t>
  </si>
  <si>
    <t>Geburtsbrief für Kunz Laubmeister aus Bischbrunn (Unterfranken)</t>
  </si>
  <si>
    <t>Heimbuchenthal</t>
  </si>
  <si>
    <t>Gericht im Amt Heimbuchenthal</t>
  </si>
  <si>
    <t>14.02.1620</t>
  </si>
  <si>
    <t>https://faust.mainz.de/objekt_start.fau?prj=internet&amp;dm=archiv&amp;zeig=123410</t>
  </si>
  <si>
    <t>G / 1731 Mai 31</t>
  </si>
  <si>
    <t>Geburtsbrief für den Knopfmacher Johann Wolfgang Dreyer von Hemau (Oberpfalz, BA Persberg)</t>
  </si>
  <si>
    <t>Knopfmacher</t>
  </si>
  <si>
    <t>Hemau</t>
  </si>
  <si>
    <t>31.05.1731</t>
  </si>
  <si>
    <t>https://faust.mainz.de/objekt_start.fau?prj=internet&amp;dm=archiv&amp;zeig=124012</t>
  </si>
  <si>
    <t>G / 1745 Februar 13</t>
  </si>
  <si>
    <t>Geburtsbrief für den Küfer und Biersieder Johann Leonard Staudenheimer von Hemsbach a. d. Bergstraße [Kr. Mannheim]</t>
  </si>
  <si>
    <t>Kellerei</t>
  </si>
  <si>
    <t>Hemsbach</t>
  </si>
  <si>
    <t>Kellerei von Hemsbach</t>
  </si>
  <si>
    <t>13.02.1745</t>
  </si>
  <si>
    <t>https://faust.mainz.de/objekt_start.fau?prj=internet&amp;dm=archiv&amp;zeig=129599</t>
  </si>
  <si>
    <t>G / 1667 Dezember 28</t>
  </si>
  <si>
    <t>Geburtsbrief für Augustin Rötteli von Hägendorf (Kanton Solothurn)</t>
  </si>
  <si>
    <t>Johann Byß</t>
  </si>
  <si>
    <t>Obervogt der Herrschaft Baichburg Johann Byß</t>
  </si>
  <si>
    <t>28.12.1667</t>
  </si>
  <si>
    <t>https://faust.mainz.de/objekt_start.fau?prj=internet&amp;dm=archiv&amp;zeig=124337</t>
  </si>
  <si>
    <t>Solothurn</t>
  </si>
  <si>
    <t>G / 1657 März 9</t>
  </si>
  <si>
    <t>Geburtsbrief für Nikolaus Dem von Hervé (Belgien)</t>
  </si>
  <si>
    <t>frz?</t>
  </si>
  <si>
    <t>Stadtschöffen</t>
  </si>
  <si>
    <t>Hervé</t>
  </si>
  <si>
    <t>Stadtschöffen von Hervé</t>
  </si>
  <si>
    <t>09.03.1657</t>
  </si>
  <si>
    <t>https://faust.mainz.de/objekt_start.fau?prj=internet&amp;dm=archiv&amp;zeig=124168</t>
  </si>
  <si>
    <t>G / 1684 August 28 / I</t>
  </si>
  <si>
    <t>Geburtsbrief für Johann Bernhard Megele von Heßloch (Rheinhessen)</t>
  </si>
  <si>
    <t>Heßloch</t>
  </si>
  <si>
    <t>Gericht Heßloch</t>
  </si>
  <si>
    <t>28.08.1684</t>
  </si>
  <si>
    <t>https://faust.mainz.de/objekt_start.fau?prj=internet&amp;dm=archiv&amp;zeig=123551</t>
  </si>
  <si>
    <t>G / 1686 März 11</t>
  </si>
  <si>
    <t>Geburtsbrief für Hans Peter Keel von Heusenstamm</t>
  </si>
  <si>
    <t>Heusenstamm</t>
  </si>
  <si>
    <t>11.03.1686</t>
  </si>
  <si>
    <t>https://faust.mainz.de/objekt_start.fau?prj=internet&amp;dm=archiv&amp;zeig=123590</t>
  </si>
  <si>
    <t>G / 1796 Juli 12</t>
  </si>
  <si>
    <t>Gesellenbrief für Andreas Schleicher aus Hohen-Brebach</t>
  </si>
  <si>
    <t>Schreinermeister der Hochgräflichen Residenz Heusenstamm</t>
  </si>
  <si>
    <t>Heustenstamm</t>
  </si>
  <si>
    <t>12.07.1796</t>
  </si>
  <si>
    <t>Nachlass Schneider/ M IX Nr. 19.</t>
  </si>
  <si>
    <t>https://faust.mainz.de/objekt_start.fau?prj=internet&amp;dm=archiv&amp;zeig=129702</t>
  </si>
  <si>
    <t>G / 1680 Februar 23 bzw. 1680 Februar 13</t>
  </si>
  <si>
    <t>Geburtsbrief für den Büttner Johann Korneffer von Streußdorf (Thüringen)</t>
  </si>
  <si>
    <t>Hildburghausen</t>
  </si>
  <si>
    <t>Amt von Hildburghausen</t>
  </si>
  <si>
    <t>23.02.1680</t>
  </si>
  <si>
    <t>https://faust.mainz.de/objekt_start.fau?prj=internet&amp;dm=archiv&amp;zeig=125320</t>
  </si>
  <si>
    <t>G / 1656 Juli 8</t>
  </si>
  <si>
    <t>Geburtsbrief für Apollonia Pforth von Hillesheim</t>
  </si>
  <si>
    <t>Gericht von Hillesheim</t>
  </si>
  <si>
    <t>08.07.1656</t>
  </si>
  <si>
    <t>https://faust.mainz.de/objekt_start.fau?prj=internet&amp;dm=archiv&amp;zeig=124160</t>
  </si>
  <si>
    <t>G / 1770 Juni 1</t>
  </si>
  <si>
    <t>Lehrbrief für den Chirurg und Barbier Karl August Laun von Gillesheim [Kr. Oppenheim]</t>
  </si>
  <si>
    <t>Chirurg/Barbier</t>
  </si>
  <si>
    <t>Kollegiat der Chirurgen und Barbiere</t>
  </si>
  <si>
    <t>Kollegiat der Chirurge und Barbiere</t>
  </si>
  <si>
    <t>01.06.1770</t>
  </si>
  <si>
    <t>https://faust.mainz.de/objekt_start.fau?prj=internet&amp;dm=archiv&amp;zeig=129625</t>
  </si>
  <si>
    <t>G / 1680 Mai 13</t>
  </si>
  <si>
    <t>Geburtsbrief für den Gerber Marzell Meyer von Hipsheim (Unter-Elsaß)</t>
  </si>
  <si>
    <t>Gerber</t>
  </si>
  <si>
    <t>Hipsheim</t>
  </si>
  <si>
    <t>Gericht von Hipsheim</t>
  </si>
  <si>
    <t>13.05.1680</t>
  </si>
  <si>
    <t>https://faust.mainz.de/objekt_start.fau?prj=internet&amp;dm=archiv&amp;zeig=125331</t>
  </si>
  <si>
    <t>G / 1710 Dezember 9</t>
  </si>
  <si>
    <t>Geburtsbrief für den Müller Michael Hueber von Herblingen (Schwaben)</t>
  </si>
  <si>
    <t>Hochaltingen</t>
  </si>
  <si>
    <t>Lorenz Schwarzenberger</t>
  </si>
  <si>
    <t>Pfleger Lorenz Schwarzenberger</t>
  </si>
  <si>
    <t>09.12.1710</t>
  </si>
  <si>
    <t>https://faust.mainz.de/objekt_start.fau?prj=internet&amp;dm=archiv&amp;zeig=123866</t>
  </si>
  <si>
    <t>G / 1653 März 11</t>
  </si>
  <si>
    <t>Geburtsbrief für Paul Löfeler von Hochheim a. M</t>
  </si>
  <si>
    <t>Gericht von Hochheim</t>
  </si>
  <si>
    <t>11.03.1653</t>
  </si>
  <si>
    <t>https://faust.mainz.de/objekt_start.fau?prj=internet&amp;dm=archiv&amp;zeig=124041</t>
  </si>
  <si>
    <t>G / 1714 April 14</t>
  </si>
  <si>
    <t>Geburtsbrief für den Küfer Paulus von Brand von Hochheim (Kreis Worms)</t>
  </si>
  <si>
    <t>Johann Hermann Otto</t>
  </si>
  <si>
    <t>Oberfaut Johann Hermann Otto</t>
  </si>
  <si>
    <t>14.04.1714</t>
  </si>
  <si>
    <t>https://faust.mainz.de/objekt_start.fau?prj=internet&amp;dm=archiv&amp;zeig=123903</t>
  </si>
  <si>
    <t>G / 1665 August 11</t>
  </si>
  <si>
    <t>Geburtsbrief für Dorothea Hertzog von Höchst a. M.</t>
  </si>
  <si>
    <t>Stadt Höchst</t>
  </si>
  <si>
    <t>11.08.1665</t>
  </si>
  <si>
    <t>https://faust.mainz.de/objekt_start.fau?prj=internet&amp;dm=archiv&amp;zeig=124306</t>
  </si>
  <si>
    <t>G / 1680 September 4</t>
  </si>
  <si>
    <t>Geburtsbrief für Johann Kesser von Höchst a. Main</t>
  </si>
  <si>
    <t>04.09.1680</t>
  </si>
  <si>
    <t>https://faust.mainz.de/objekt_start.fau?prj=internet&amp;dm=archiv&amp;zeig=125338</t>
  </si>
  <si>
    <t>G / 1707 Juli 27</t>
  </si>
  <si>
    <t>Geburtsbrief für den Schuhmacher Johannes Dreyßer von Höchst am Main</t>
  </si>
  <si>
    <t>27.07.1707</t>
  </si>
  <si>
    <t>https://faust.mainz.de/objekt_start.fau?prj=internet&amp;dm=archiv&amp;zeig=123828</t>
  </si>
  <si>
    <t>G / 1712 März 1</t>
  </si>
  <si>
    <t>Geburtsbrief für den Schreiner Johann Kilber von Höchst am Main</t>
  </si>
  <si>
    <t>01.03.1712</t>
  </si>
  <si>
    <t>https://faust.mainz.de/objekt_start.fau?prj=internet&amp;dm=archiv&amp;zeig=123885</t>
  </si>
  <si>
    <t>G / 1696 April 27</t>
  </si>
  <si>
    <t>Geburtsbrief für den Schuster Johann Adam Kilbert von Höchst am Main</t>
  </si>
  <si>
    <t>27.04.1696</t>
  </si>
  <si>
    <t>https://faust.mainz.de/objekt_start.fau?prj=internet&amp;dm=archiv&amp;zeig=123712</t>
  </si>
  <si>
    <t>G / 1699 März 11</t>
  </si>
  <si>
    <t>Geburtsbrief für den Schuhmacher Hans Peter Kilber von Höchst am Mainz</t>
  </si>
  <si>
    <t>11.03.1699</t>
  </si>
  <si>
    <t>https://faust.mainz.de/objekt_start.fau?prj=internet&amp;dm=archiv&amp;zeig=123745</t>
  </si>
  <si>
    <t>G / 1721 Oktober 25</t>
  </si>
  <si>
    <t>Geburtsbrief für Nikolaus Gärthner von Höchst am Main</t>
  </si>
  <si>
    <t>25.10.1721</t>
  </si>
  <si>
    <t>https://faust.mainz.de/objekt_start.fau?prj=internet&amp;dm=archiv&amp;zeig=123964</t>
  </si>
  <si>
    <t>G / 1682 Mai 31</t>
  </si>
  <si>
    <t>Geburtsbrief für Johannes von Lohe (Loh) von Hofheim (Taunus)</t>
  </si>
  <si>
    <t>Gericht Hofheim</t>
  </si>
  <si>
    <t>31.05.1682</t>
  </si>
  <si>
    <t>https://faust.mainz.de/objekt_start.fau?prj=internet&amp;dm=archiv&amp;zeig=123516</t>
  </si>
  <si>
    <t>G / 1669 März 24</t>
  </si>
  <si>
    <t>Geburtsbrief für den Bader Kasper Springenwaldt von Hofheim i. T.</t>
  </si>
  <si>
    <t>Bader</t>
  </si>
  <si>
    <t>Stadt Hofheim</t>
  </si>
  <si>
    <t>24.03.1669</t>
  </si>
  <si>
    <t>https://faust.mainz.de/objekt_start.fau?prj=internet&amp;dm=archiv&amp;zeig=124358</t>
  </si>
  <si>
    <t>G / 1682 Juni 1</t>
  </si>
  <si>
    <t>Geburtsbrief für Agnes Christ von Zeilsheim</t>
  </si>
  <si>
    <t>Gericht Hofheim (Taunus)</t>
  </si>
  <si>
    <t>01.06.1682</t>
  </si>
  <si>
    <t>https://faust.mainz.de/objekt_start.fau?prj=internet&amp;dm=archiv&amp;zeig=123517</t>
  </si>
  <si>
    <t>G / 1694 Juli 10</t>
  </si>
  <si>
    <t>Geburtsbrief für den Bender Johann Wäppener von Hofheim im Taunus</t>
  </si>
  <si>
    <t>Hofheim a. Taunus</t>
  </si>
  <si>
    <t>10.07.1694</t>
  </si>
  <si>
    <t>https://faust.mainz.de/objekt_start.fau?prj=internet&amp;dm=archiv&amp;zeig=123675</t>
  </si>
  <si>
    <t>G / 1705 Juni 9</t>
  </si>
  <si>
    <t>Geburtsbrief für den Müller Johann Georg Brückner von Hofheim (Unterfranken)</t>
  </si>
  <si>
    <t>09.06.1705</t>
  </si>
  <si>
    <t>https://faust.mainz.de/objekt_start.fau?prj=internet&amp;dm=archiv&amp;zeig=123808</t>
  </si>
  <si>
    <t>G / 1738 Dezember 9</t>
  </si>
  <si>
    <t>Geburtsbrief für den Schuhmacher Johann Peter Leicher von Hofheim i. T.</t>
  </si>
  <si>
    <t>09.12.1738</t>
  </si>
  <si>
    <t>https://faust.mainz.de/objekt_start.fau?prj=internet&amp;dm=archiv&amp;zeig=129560</t>
  </si>
  <si>
    <t>G / 1675 Mai 21</t>
  </si>
  <si>
    <t>Geburtsbrief für den Schneider Hans Bernhard Stöckell von Hofstetten (Kt. Solothurn)</t>
  </si>
  <si>
    <t>Hofstetten</t>
  </si>
  <si>
    <t>Rat von Hofstetten</t>
  </si>
  <si>
    <t>21.05.1675</t>
  </si>
  <si>
    <t>https://faust.mainz.de/objekt_start.fau?prj=internet&amp;dm=archiv&amp;zeig=124428</t>
  </si>
  <si>
    <t> 7,515288</t>
  </si>
  <si>
    <t>G / 1668 Mai 18 bzw. 1668 Mai 8</t>
  </si>
  <si>
    <t>Geburtsbrief für den Schneider Erhard Günther von Weißenfels (RB. Merseburg)</t>
  </si>
  <si>
    <t>Hohenmölsen</t>
  </si>
  <si>
    <t>Stadt Hohenmölsen</t>
  </si>
  <si>
    <t>18.05.1668</t>
  </si>
  <si>
    <t>https://faust.mainz.de/objekt_start.fau?prj=internet&amp;dm=archiv&amp;zeig=124345</t>
  </si>
  <si>
    <t>Weißenfels</t>
  </si>
  <si>
    <t>G / 1681 März 24</t>
  </si>
  <si>
    <t>Geburtsbrief für den Schuhflicker Martin Khorniz von Pf. Langenwang (Steiermark)</t>
  </si>
  <si>
    <t>Hohenwang</t>
  </si>
  <si>
    <t>Maximilian Herr von Scherffenberg zum Hohenwang</t>
  </si>
  <si>
    <t>24.03.1681</t>
  </si>
  <si>
    <t>https://faust.mainz.de/objekt_start.fau?prj=internet&amp;dm=archiv&amp;zeig=123465</t>
  </si>
  <si>
    <t>G / 1617 Dezember 20</t>
  </si>
  <si>
    <t>Geburtsbrief für den Bäcker Georg Nirr von Trennfeld (Unterfranken)</t>
  </si>
  <si>
    <t>Keller</t>
  </si>
  <si>
    <t>Homburg</t>
  </si>
  <si>
    <t>Keller von Homburg</t>
  </si>
  <si>
    <t>20.12.1617</t>
  </si>
  <si>
    <t>https://faust.mainz.de/objekt_start.fau?prj=internet&amp;dm=archiv&amp;zeig=123409</t>
  </si>
  <si>
    <t>Homburg a. Main</t>
  </si>
  <si>
    <t>G / 1729 April 28</t>
  </si>
  <si>
    <t>Geburtsbrief für den Schneider Johann Friedrich Lehnhart von Homburg (Pfalz, Saargebiet)</t>
  </si>
  <si>
    <t>28.04.1729</t>
  </si>
  <si>
    <t>https://faust.mainz.de/objekt_start.fau?prj=internet&amp;dm=archiv&amp;zeig=123998</t>
  </si>
  <si>
    <t>G / 1677 Mai 13</t>
  </si>
  <si>
    <t>Geburtsbrief für den Faßbender Johann Lorenz Schlüpgen von Hundsangen (Kr. Westerburg)</t>
  </si>
  <si>
    <t>Hunsangen</t>
  </si>
  <si>
    <t>Gericht von Hunsangen</t>
  </si>
  <si>
    <t>13.05.1677</t>
  </si>
  <si>
    <t>https://faust.mainz.de/objekt_start.fau?prj=internet&amp;dm=archiv&amp;zeig=124453</t>
  </si>
  <si>
    <t>Hundsangen</t>
  </si>
  <si>
    <t>G / 1706 Juli 1</t>
  </si>
  <si>
    <t>Geburtsbrief für den Schiffmann Johann Martin Friedrich von Idstein</t>
  </si>
  <si>
    <t>Stadtgericht</t>
  </si>
  <si>
    <t>Idstein</t>
  </si>
  <si>
    <t>01.07.1706</t>
  </si>
  <si>
    <t>https://faust.mainz.de/objekt_start.fau?prj=internet&amp;dm=archiv&amp;zeig=123816</t>
  </si>
  <si>
    <t>G / 1707 Januar 27</t>
  </si>
  <si>
    <t>Geburtsbrief für den Maurer Kaspar Neurauter von "Enzenstall" im Pitztal (Tirol)</t>
  </si>
  <si>
    <t>Franz Anton Reinhardt</t>
  </si>
  <si>
    <t>Pfleger Franz Anton Reinhardt</t>
  </si>
  <si>
    <t>27.01.1707</t>
  </si>
  <si>
    <t>https://faust.mainz.de/objekt_start.fau?prj=internet&amp;dm=archiv&amp;zeig=123824</t>
  </si>
  <si>
    <t>Enzenstall</t>
  </si>
  <si>
    <t>G / 1711 Januar 19</t>
  </si>
  <si>
    <t>Geburtsbrief für den Mauter Peter Franz Schrannz von "Neuruer" im Pitztal (Tirol)</t>
  </si>
  <si>
    <t>19.01.1711</t>
  </si>
  <si>
    <t>https://faust.mainz.de/objekt_start.fau?prj=internet&amp;dm=archiv&amp;zeig=123869</t>
  </si>
  <si>
    <t>G / 1769 Juli 3</t>
  </si>
  <si>
    <t>Illegitimitätslöschung für Johann Adam Lambert</t>
  </si>
  <si>
    <t>Illegitimitätslöschung</t>
  </si>
  <si>
    <t>Ingelheim</t>
  </si>
  <si>
    <t>03.07.1769</t>
  </si>
  <si>
    <t>https://faust.mainz.de/objekt_start.fau?prj=internet&amp;dm=archiv&amp;zeig=129623</t>
  </si>
  <si>
    <t>G / 1790 Juli 29</t>
  </si>
  <si>
    <t>Doktordiplom für Johann Domenikus Forster aus Laaber [Oberpfalz]</t>
  </si>
  <si>
    <t>Doktordiplom</t>
  </si>
  <si>
    <t>Juristische Fakultät der Universität</t>
  </si>
  <si>
    <t>Juristische Fakultät der Universität Ingolstadt</t>
  </si>
  <si>
    <t>29.07.1790</t>
  </si>
  <si>
    <t>https://faust.mainz.de/objekt_start.fau?prj=internet&amp;dm=archiv&amp;zeig=129634</t>
  </si>
  <si>
    <t>Laaber</t>
  </si>
  <si>
    <t>G / 1675 Mai 12</t>
  </si>
  <si>
    <t>Geburtsbrief für Johann Baptist Capranus von Isola (Diozöse Como)</t>
  </si>
  <si>
    <t>Prätor</t>
  </si>
  <si>
    <t>Isola</t>
  </si>
  <si>
    <t>12.05.1675</t>
  </si>
  <si>
    <t>https://faust.mainz.de/objekt_start.fau?prj=internet&amp;dm=archiv&amp;zeig=124427</t>
  </si>
  <si>
    <t>manually corrected via GEONAMES</t>
  </si>
  <si>
    <t>G / 1683 November 10</t>
  </si>
  <si>
    <t>Geburtsbrief für den Sattler Hans Friedrich Schell von Jöhlingen bei Durlach</t>
  </si>
  <si>
    <t>Jöhlingen</t>
  </si>
  <si>
    <t>Amtsmann Theobald Christoph Schweickardt</t>
  </si>
  <si>
    <t>10.11.1683</t>
  </si>
  <si>
    <t>https://faust.mainz.de/objekt_start.fau?prj=internet&amp;dm=archiv&amp;zeig=123538</t>
  </si>
  <si>
    <t>G / 1711 Januar 15</t>
  </si>
  <si>
    <t>Geburtsbrief für den Schuhmacher Thomas Sinder von Kalbach (Obertaunuskreis)</t>
  </si>
  <si>
    <t>Kalbach</t>
  </si>
  <si>
    <t>15.01.1711</t>
  </si>
  <si>
    <t>https://faust.mainz.de/objekt_start.fau?prj=internet&amp;dm=archiv&amp;zeig=123868</t>
  </si>
  <si>
    <t>G / 1713 März 6</t>
  </si>
  <si>
    <t>Geburtsbrief für den Schneider Johann Walter Sinder von Kalbach (Obertaunuskreis)</t>
  </si>
  <si>
    <t>06.03.1713</t>
  </si>
  <si>
    <t>https://faust.mainz.de/objekt_start.fau?prj=internet&amp;dm=archiv&amp;zeig=123893</t>
  </si>
  <si>
    <t>G / Kalenberg 1657 März 19 bzw. 1657 März 9</t>
  </si>
  <si>
    <t>Geburtsbrief für Anna Küfel von Schulenburg a. d. Leine</t>
  </si>
  <si>
    <t>Kalenberg</t>
  </si>
  <si>
    <t>Andreas Reymer</t>
  </si>
  <si>
    <t>Amtmann Andreas Reymer</t>
  </si>
  <si>
    <t>19.03.1657</t>
  </si>
  <si>
    <t>https://faust.mainz.de/objekt_start.fau?prj=internet&amp;dm=archiv&amp;zeig=124169</t>
  </si>
  <si>
    <t>G / 1658 September 10</t>
  </si>
  <si>
    <t>Lehrbrief für den Wollweber Michael Lutgeri von Kalten-Reifferscheid (Kr. Koblenz)</t>
  </si>
  <si>
    <t>Zunft der Wollweber und Tuchbereiter</t>
  </si>
  <si>
    <t>10.09.1658</t>
  </si>
  <si>
    <t>https://faust.mainz.de/objekt_start.fau?prj=internet&amp;dm=archiv&amp;zeig=124218</t>
  </si>
  <si>
    <t>G / 1685 August 23</t>
  </si>
  <si>
    <t>Geburtsbrief für den Hufschmied Hans Wilhelm Pfantzer von Kamberg (Nassau)</t>
  </si>
  <si>
    <t>23.08.1685</t>
  </si>
  <si>
    <t>https://faust.mainz.de/objekt_start.fau?prj=internet&amp;dm=archiv&amp;zeig=123570</t>
  </si>
  <si>
    <t>G / 1685 September 20</t>
  </si>
  <si>
    <t>Geburtsbrief für den Bäcker Heinrich Moritz Hartmann von Kamberg (Nassau)</t>
  </si>
  <si>
    <t>20.09.1685</t>
  </si>
  <si>
    <t>https://faust.mainz.de/objekt_start.fau?prj=internet&amp;dm=archiv&amp;zeig=123571</t>
  </si>
  <si>
    <t>G / 1729 Dezember 6</t>
  </si>
  <si>
    <t>Lehrbrief für den Schneider Johann Preußer von Kamberg (Kreis Limburg an der Lahn)</t>
  </si>
  <si>
    <t>Schneiderzunft</t>
  </si>
  <si>
    <t>06.12.1729</t>
  </si>
  <si>
    <t>https://faust.mainz.de/objekt_start.fau?prj=internet&amp;dm=archiv&amp;zeig=124003</t>
  </si>
  <si>
    <t>G / 1717 Februar 5</t>
  </si>
  <si>
    <t>Geburtsbrief für den Gärtner Johann Stephan Todt von Heddinghausen (Kreis Brilon, RB. Arnsberg)</t>
  </si>
  <si>
    <t>Herrschaftsgericht</t>
  </si>
  <si>
    <t>05.02.1717</t>
  </si>
  <si>
    <t>https://faust.mainz.de/objekt_start.fau?prj=internet&amp;dm=archiv&amp;zeig=123937</t>
  </si>
  <si>
    <t>G / 1654 Juni 14</t>
  </si>
  <si>
    <t>Geburtsbrief für den Bendergesellen Peter Hees von Kärlich (Kr. Koblenz)</t>
  </si>
  <si>
    <t>Kärlich</t>
  </si>
  <si>
    <t>Gericht der Stadt Kärlich</t>
  </si>
  <si>
    <t>14.06.1654</t>
  </si>
  <si>
    <t>https://faust.mainz.de/objekt_start.fau?prj=internet&amp;dm=archiv&amp;zeig=124073</t>
  </si>
  <si>
    <t>G / 1692 Dezember 12</t>
  </si>
  <si>
    <t>Geburtsbrief für den Bäcker Christian Conrad von Kärlich (Kreis Koblenz)</t>
  </si>
  <si>
    <t>12.12.1692</t>
  </si>
  <si>
    <t>https://faust.mainz.de/objekt_start.fau?prj=internet&amp;dm=archiv&amp;zeig=123663</t>
  </si>
  <si>
    <t>G / 1653 Juli 23</t>
  </si>
  <si>
    <t>Geburtsbrief für Georg Döll von Karlstadt (Unterfranken)</t>
  </si>
  <si>
    <t>Rat der Stadt Karlstadt</t>
  </si>
  <si>
    <t>23.07.1653</t>
  </si>
  <si>
    <t>https://faust.mainz.de/objekt_start.fau?prj=internet&amp;dm=archiv&amp;zeig=124053</t>
  </si>
  <si>
    <t>Geburtsbrief für den Metzger Eckhard Daunß von Mainz-Kastel</t>
  </si>
  <si>
    <t>Gericht von Kastel</t>
  </si>
  <si>
    <t>https://faust.mainz.de/objekt_start.fau?prj=internet&amp;dm=archiv&amp;zeig=124085</t>
  </si>
  <si>
    <t>Mainz-Kastel</t>
  </si>
  <si>
    <t>G / 1763 August 7</t>
  </si>
  <si>
    <t>Geburtsbrief für den Lehrling Matthias Riebell</t>
  </si>
  <si>
    <t>07.08.1763</t>
  </si>
  <si>
    <t>https://faust.mainz.de/objekt_start.fau?prj=internet&amp;dm=archiv&amp;zeig=129616</t>
  </si>
  <si>
    <t>G / 1701 Dezember 28</t>
  </si>
  <si>
    <t>Geburtsbrief für den Schuhmacher Heinrich Heger von Katzenelnbogen (RB. Wiesbaden)</t>
  </si>
  <si>
    <t>Katzenelnbogen</t>
  </si>
  <si>
    <t>28.12.1701</t>
  </si>
  <si>
    <t>https://faust.mainz.de/objekt_start.fau?prj=internet&amp;dm=archiv&amp;zeig=123772</t>
  </si>
  <si>
    <t>Wiesbaden</t>
  </si>
  <si>
    <t>G / 1655 April 13 bzw. 1655 April 3</t>
  </si>
  <si>
    <t>Geburtsbrief für Anna Klara Setz von Nieder-Dörscheid</t>
  </si>
  <si>
    <t>Kaut</t>
  </si>
  <si>
    <t>Stadtrat von Kaut</t>
  </si>
  <si>
    <t>13.03.1655</t>
  </si>
  <si>
    <t>https://faust.mainz.de/objekt_start.fau?prj=internet&amp;dm=archiv&amp;zeig=124091</t>
  </si>
  <si>
    <t>Nieder-Dörscheid</t>
  </si>
  <si>
    <t>G / 1646 Dezember 29</t>
  </si>
  <si>
    <t>Geburtsbrief für Johann Senff von Kaysersberg im Elsaß</t>
  </si>
  <si>
    <t>Kaysersberg</t>
  </si>
  <si>
    <t>Stadt Kaysersberg</t>
  </si>
  <si>
    <t>29.12.1646</t>
  </si>
  <si>
    <t>https://faust.mainz.de/objekt_start.fau?prj=internet&amp;dm=archiv&amp;zeig=123736</t>
  </si>
  <si>
    <t>G / 1737 Juli 10</t>
  </si>
  <si>
    <t>Geburtsbrief für den Kleiderhändler Johann Wilhelm Schmidt von Kemel [Untertaunuskrs]</t>
  </si>
  <si>
    <t>Kleiderhändler</t>
  </si>
  <si>
    <t>Kemel</t>
  </si>
  <si>
    <t>10.07.1737</t>
  </si>
  <si>
    <t>https://faust.mainz.de/objekt_start.fau?prj=internet&amp;dm=archiv&amp;zeig=129558</t>
  </si>
  <si>
    <t>G / 1713 März 15</t>
  </si>
  <si>
    <t>Geburtsbrief für Martin Fischer von Hildebrandshausen (Obereichsfeld, RB. Erfurt)</t>
  </si>
  <si>
    <t>Gerichtsdirektor</t>
  </si>
  <si>
    <t>Johann Gottfried Helm</t>
  </si>
  <si>
    <t>Gerichtsinspektor Johann Gottfried Helm</t>
  </si>
  <si>
    <t>15.03.1713</t>
  </si>
  <si>
    <t>https://faust.mainz.de/objekt_start.fau?prj=internet&amp;dm=archiv&amp;zeig=123894</t>
  </si>
  <si>
    <t>Hildebrandshausen</t>
  </si>
  <si>
    <t>Geburtsbrief für Anna Maria Hensinger von Kiedrich</t>
  </si>
  <si>
    <t>Kiedrich</t>
  </si>
  <si>
    <t>Gericht von Kiedrich</t>
  </si>
  <si>
    <t>https://faust.mainz.de/objekt_start.fau?prj=internet&amp;dm=archiv&amp;zeig=124377</t>
  </si>
  <si>
    <t>G / 1707 Januar 10</t>
  </si>
  <si>
    <t>Geburtsbrief für den Schuhmacher Ludwig Heß von Kiedrich</t>
  </si>
  <si>
    <t>10.01.1707</t>
  </si>
  <si>
    <t>https://faust.mainz.de/objekt_start.fau?prj=internet&amp;dm=archiv&amp;zeig=123822</t>
  </si>
  <si>
    <t>G / 1681 September 29 bzw. 1681 September 19</t>
  </si>
  <si>
    <t>Geburtsbrief für M. Katharina Lust von Kirberg</t>
  </si>
  <si>
    <t>Kirberg</t>
  </si>
  <si>
    <t>Gericht Kirberg</t>
  </si>
  <si>
    <t>29.09.1681</t>
  </si>
  <si>
    <t>https://faust.mainz.de/objekt_start.fau?prj=internet&amp;dm=archiv&amp;zeig=123487</t>
  </si>
  <si>
    <t>G / 1718 Februar 15</t>
  </si>
  <si>
    <t>Geburtsbrief für den Schneider Johann Konrad Suppes von Neustadt (Kreis Kirchhain)</t>
  </si>
  <si>
    <t>15.02.1718</t>
  </si>
  <si>
    <t>https://faust.mainz.de/objekt_start.fau?prj=internet&amp;dm=archiv&amp;zeig=123945</t>
  </si>
  <si>
    <t>Geburtsbrief für Jakob Zahn von Rot (Kr. Heidelberg)</t>
  </si>
  <si>
    <t>Kißlau</t>
  </si>
  <si>
    <t>Amtsvogt von Kißlau</t>
  </si>
  <si>
    <t>06.10.1670</t>
  </si>
  <si>
    <t>https://faust.mainz.de/objekt_start.fau?prj=internet&amp;dm=archiv&amp;zeig=124380</t>
  </si>
  <si>
    <t>G / 1667 September 28</t>
  </si>
  <si>
    <t>Geburtsbrief für den Schuhmacher Peter Underrainer von Hitting (Pfarrei Taigen, Herrschaft Kitzbühel)</t>
  </si>
  <si>
    <t>Christoph Gräfinger</t>
  </si>
  <si>
    <t>Landrichter Christoph Gräfinger</t>
  </si>
  <si>
    <t>28.09.1667</t>
  </si>
  <si>
    <t>https://faust.mainz.de/objekt_start.fau?prj=internet&amp;dm=archiv&amp;zeig=124334</t>
  </si>
  <si>
    <t>Kitzbühel</t>
  </si>
  <si>
    <t>G / 1665 November 4</t>
  </si>
  <si>
    <t>Geburtsbrief für den Schuhmacher Hans Strobl von St. Ulrich am Pillersee</t>
  </si>
  <si>
    <t>Stadt- und Landrichter Christoph Gräfinger</t>
  </si>
  <si>
    <t>04.11.1665</t>
  </si>
  <si>
    <t>https://faust.mainz.de/objekt_start.fau?prj=internet&amp;dm=archiv&amp;zeig=124308</t>
  </si>
  <si>
    <t>G / 1679 Mai 4</t>
  </si>
  <si>
    <t>Geburtsbrief für den Fischer Hans Jörg König von Kitzingen</t>
  </si>
  <si>
    <t>Stadt Kitzingen</t>
  </si>
  <si>
    <t>04.05.1679</t>
  </si>
  <si>
    <t>https://faust.mainz.de/objekt_start.fau?prj=internet&amp;dm=archiv&amp;zeig=125269</t>
  </si>
  <si>
    <t>G / 1700 März 18</t>
  </si>
  <si>
    <t>Geburtsbrief für den Müller Paul Müller von Kitzingen (Ufr.)</t>
  </si>
  <si>
    <t>18.03.1700</t>
  </si>
  <si>
    <t>https://faust.mainz.de/objekt_start.fau?prj=internet&amp;dm=archiv&amp;zeig=123759</t>
  </si>
  <si>
    <t>G / 1717 September 16</t>
  </si>
  <si>
    <t>Geburtsbrief für den Tüchner Johann Jakob Dominikus Kuhn von Kitzingen am Main (Ufr.)</t>
  </si>
  <si>
    <t>16.09.1717</t>
  </si>
  <si>
    <t>https://faust.mainz.de/objekt_start.fau?prj=internet&amp;dm=archiv&amp;zeig=123941</t>
  </si>
  <si>
    <t>G / 1671 Oktober 24</t>
  </si>
  <si>
    <t>Geburtsbrief für den Müller Hermann Lantzendörfer von Cincha (Böhmen)</t>
  </si>
  <si>
    <t>Abt von Kladrau</t>
  </si>
  <si>
    <t>24.10.1671</t>
  </si>
  <si>
    <t>https://faust.mainz.de/objekt_start.fau?prj=internet&amp;dm=archiv&amp;zeig=124395</t>
  </si>
  <si>
    <t>G / 1694 Dezember 27</t>
  </si>
  <si>
    <t>Geburtsbrief für den Fassbender Johann Franz Neuman von Kleinwallstadt (Ufr.)</t>
  </si>
  <si>
    <t>Kleinwallstadt</t>
  </si>
  <si>
    <t>27.12.1694</t>
  </si>
  <si>
    <t>https://faust.mainz.de/objekt_start.fau?prj=internet&amp;dm=archiv&amp;zeig=123679</t>
  </si>
  <si>
    <t>G / 1672 November 3</t>
  </si>
  <si>
    <t>Geburtsbrief für den Bäckerlehrling Johann Krost von Kleinwinternheim</t>
  </si>
  <si>
    <t>Klein-Winternheim</t>
  </si>
  <si>
    <t>Gericht von Kleinwinternheim</t>
  </si>
  <si>
    <t>03.11.1672</t>
  </si>
  <si>
    <t>https://faust.mainz.de/objekt_start.fau?prj=internet&amp;dm=archiv&amp;zeig=124401</t>
  </si>
  <si>
    <t>G / 1680 September 12</t>
  </si>
  <si>
    <t>Geburtsbrief für den Wagner Wilhelm Steip von Klein-Winternheim</t>
  </si>
  <si>
    <t>Gericht Klein-Winternheim</t>
  </si>
  <si>
    <t>12.09.1680</t>
  </si>
  <si>
    <t>https://faust.mainz.de/objekt_start.fau?prj=internet&amp;dm=archiv&amp;zeig=123459</t>
  </si>
  <si>
    <t>G / 1689 Juni 2</t>
  </si>
  <si>
    <t>Geburtsbrief für den Schuhmacher Valentin Becker von Röllfeld (Ufr., BA. Obernburg)</t>
  </si>
  <si>
    <t>Klingenberg</t>
  </si>
  <si>
    <t>Amtmann zu Klingenberg</t>
  </si>
  <si>
    <t>02.06.1689</t>
  </si>
  <si>
    <t>https://faust.mainz.de/objekt_start.fau?prj=internet&amp;dm=archiv&amp;zeig=123618</t>
  </si>
  <si>
    <t>Röllfeld</t>
  </si>
  <si>
    <t>G / 1714 Juni 16</t>
  </si>
  <si>
    <t>Geburtsbrief für den Faßbender Johann Heßler von Klingenberg</t>
  </si>
  <si>
    <t>16.06.1714</t>
  </si>
  <si>
    <t>https://faust.mainz.de/objekt_start.fau?prj=internet&amp;dm=archiv&amp;zeig=123908</t>
  </si>
  <si>
    <t>G / 1685 September 24</t>
  </si>
  <si>
    <t>Geburtsbrief für Margaretha Nunn von Klotten (Kreis Kochem)</t>
  </si>
  <si>
    <t>Klotten</t>
  </si>
  <si>
    <t>24.09.1685</t>
  </si>
  <si>
    <t>https://faust.mainz.de/objekt_start.fau?prj=internet&amp;dm=archiv&amp;zeig=123572</t>
  </si>
  <si>
    <t>G / 1668 Juli 3</t>
  </si>
  <si>
    <t>Geburtsbrief für Anna Elisabeth Linßer von Koblenz</t>
  </si>
  <si>
    <t>Stadt Koblenz</t>
  </si>
  <si>
    <t>03.07.1668</t>
  </si>
  <si>
    <t>https://faust.mainz.de/objekt_start.fau?prj=internet&amp;dm=archiv&amp;zeig=124348</t>
  </si>
  <si>
    <t>G / 1671 September 7</t>
  </si>
  <si>
    <t>Geburtsbrief für Johann Kerpen von Koblenz</t>
  </si>
  <si>
    <t>07.09.1671</t>
  </si>
  <si>
    <t>https://faust.mainz.de/objekt_start.fau?prj=internet&amp;dm=archiv&amp;zeig=124392</t>
  </si>
  <si>
    <t>G / 1677 Juli 26</t>
  </si>
  <si>
    <t>Geburtsbrief für Katharina Schmidt von Koblenz</t>
  </si>
  <si>
    <t>26.07.1677</t>
  </si>
  <si>
    <t>https://faust.mainz.de/objekt_start.fau?prj=internet&amp;dm=archiv&amp;zeig=124456</t>
  </si>
  <si>
    <t>G / 1670 März 12</t>
  </si>
  <si>
    <t>Geburtsbrief für den Metzger Johann Adam Zander von Koblenz</t>
  </si>
  <si>
    <t>Stadtrat von Koblenz</t>
  </si>
  <si>
    <t>12.03.1670</t>
  </si>
  <si>
    <t>https://faust.mainz.de/objekt_start.fau?prj=internet&amp;dm=archiv&amp;zeig=124372</t>
  </si>
  <si>
    <t>G / 1673 Oktober 10</t>
  </si>
  <si>
    <t>Geburtsbrief für den Weißbinder Peter Scherer von Koblenz</t>
  </si>
  <si>
    <t>Weißbinder</t>
  </si>
  <si>
    <t>10.10.1673</t>
  </si>
  <si>
    <t>https://faust.mainz.de/objekt_start.fau?prj=internet&amp;dm=archiv&amp;zeig=124408</t>
  </si>
  <si>
    <t>G / 1676 Juni 6</t>
  </si>
  <si>
    <t>Geburtsbrief für den Bierbrauer Johann Christoph Mehring von Koblenz</t>
  </si>
  <si>
    <t>06.06.1676</t>
  </si>
  <si>
    <t>https://faust.mainz.de/objekt_start.fau?prj=internet&amp;dm=archiv&amp;zeig=124441</t>
  </si>
  <si>
    <t>G / 1680 Dezember 28</t>
  </si>
  <si>
    <t>Geburtsbrief für den Nagelschmied Nikolaus Baur von Koblenz</t>
  </si>
  <si>
    <t>Stadtrat Koblenz</t>
  </si>
  <si>
    <t>28.12.1680</t>
  </si>
  <si>
    <t>https://faust.mainz.de/objekt_start.fau?prj=internet&amp;dm=archiv&amp;zeig=123461</t>
  </si>
  <si>
    <t>G / 1684 August 12</t>
  </si>
  <si>
    <t>Geburtsbrief für den Hutmacher Johann Wilhelm Möesch von Koblenz</t>
  </si>
  <si>
    <t>12.08.1684</t>
  </si>
  <si>
    <t>https://faust.mainz.de/objekt_start.fau?prj=internet&amp;dm=archiv&amp;zeig=123549</t>
  </si>
  <si>
    <t>G / 1684 Dezember 9</t>
  </si>
  <si>
    <t>Geburtsbrief für den Schlosser Andreas May von Koblenz</t>
  </si>
  <si>
    <t>09.12.1684</t>
  </si>
  <si>
    <t>https://faust.mainz.de/objekt_start.fau?prj=internet&amp;dm=archiv&amp;zeig=123559</t>
  </si>
  <si>
    <t>G / 1689 September 20</t>
  </si>
  <si>
    <t>Geburtsbrief für den Metzger Lorenz Cadebach von Koblenz</t>
  </si>
  <si>
    <t>20.09.1689</t>
  </si>
  <si>
    <t>https://faust.mainz.de/objekt_start.fau?prj=internet&amp;dm=archiv&amp;zeig=123913</t>
  </si>
  <si>
    <t>G / 1696 Juni 1</t>
  </si>
  <si>
    <t>Geburtsbrief für Maria Magdalena Mayer</t>
  </si>
  <si>
    <t>01.06.1696</t>
  </si>
  <si>
    <t>https://faust.mainz.de/objekt_start.fau?prj=internet&amp;dm=archiv&amp;zeig=123713</t>
  </si>
  <si>
    <t>G / 1699 Februar 23</t>
  </si>
  <si>
    <t>Geburtsbrief für den Schuhmacher Konrad Clotz von Koblenz</t>
  </si>
  <si>
    <t>23.02.1699</t>
  </si>
  <si>
    <t>https://faust.mainz.de/objekt_start.fau?prj=internet&amp;dm=archiv&amp;zeig=123744</t>
  </si>
  <si>
    <t>G / 1707 Dezember 5</t>
  </si>
  <si>
    <t>Geburtsbrief für den Bäcker Nikolaus Henßeler von Koblenz</t>
  </si>
  <si>
    <t>05.12.1707</t>
  </si>
  <si>
    <t>https://faust.mainz.de/objekt_start.fau?prj=internet&amp;dm=archiv&amp;zeig=123835</t>
  </si>
  <si>
    <t>G / 1726 August 30</t>
  </si>
  <si>
    <t>Geburtsbrief für den Schneider Johann Gill von Koblenz</t>
  </si>
  <si>
    <t>30.08.1726</t>
  </si>
  <si>
    <t>https://faust.mainz.de/objekt_start.fau?prj=internet&amp;dm=archiv&amp;zeig=123987</t>
  </si>
  <si>
    <t>G / 1677 Juni 16</t>
  </si>
  <si>
    <t>Lehrbrief für den Barbier und hess. Lieutenant der Festung Rheinfels Mathias Benßberg</t>
  </si>
  <si>
    <t>Barbier</t>
  </si>
  <si>
    <t>Zunft der Barbier- und Wundärzte</t>
  </si>
  <si>
    <t>16.06.1677</t>
  </si>
  <si>
    <t>https://faust.mainz.de/objekt_start.fau?prj=internet&amp;dm=archiv&amp;zeig=124454</t>
  </si>
  <si>
    <t>G / 1759 Juni 7</t>
  </si>
  <si>
    <t>Reisepässe für den Schreiner Arnold Schwarz aus Bonn</t>
  </si>
  <si>
    <t>Reisepass</t>
  </si>
  <si>
    <t>Kurfürst</t>
  </si>
  <si>
    <t>Clemens August</t>
  </si>
  <si>
    <t>Kurfüst Clemens August von Köln</t>
  </si>
  <si>
    <t>07.06.1759</t>
  </si>
  <si>
    <t>Nachlass Schneider/ M IX Nr. 7 u. 7a.</t>
  </si>
  <si>
    <t>https://faust.mainz.de/objekt_start.fau?prj=internet&amp;dm=archiv&amp;zeig=129639</t>
  </si>
  <si>
    <t>G / 1669 Februar 28</t>
  </si>
  <si>
    <t>Geburtsbrief für Anna Valberz von Köln</t>
  </si>
  <si>
    <t>Stadt Köln</t>
  </si>
  <si>
    <t>28.02.1669</t>
  </si>
  <si>
    <t>https://faust.mainz.de/objekt_start.fau?prj=internet&amp;dm=archiv&amp;zeig=124356</t>
  </si>
  <si>
    <t>G / 1685 Juli 28</t>
  </si>
  <si>
    <t>Geburtsbrief für den Fassbender Mathias Wolf von Köln</t>
  </si>
  <si>
    <t>28.07.1685</t>
  </si>
  <si>
    <t>https://faust.mainz.de/objekt_start.fau?prj=internet&amp;dm=archiv&amp;zeig=123567</t>
  </si>
  <si>
    <t>G / 1668 Juni 27</t>
  </si>
  <si>
    <t>Meisterbrief für Jakob zu Houff</t>
  </si>
  <si>
    <t>Kammmacher</t>
  </si>
  <si>
    <t>Meisterbrief</t>
  </si>
  <si>
    <t>Zunft der Kammmacher</t>
  </si>
  <si>
    <t>27.06.1668</t>
  </si>
  <si>
    <t>https://faust.mainz.de/objekt_start.fau?prj=internet&amp;dm=archiv&amp;zeig=124347</t>
  </si>
  <si>
    <t>G / 1684 November 7</t>
  </si>
  <si>
    <t>Geburtsbrief für den Leinweber Wolf Stärzner von Rohrbach (Ndb.)</t>
  </si>
  <si>
    <t>Pfleger Joseph Wilhelm Freiherr von Königsfeld</t>
  </si>
  <si>
    <t>07.11.1684</t>
  </si>
  <si>
    <t>https://faust.mainz.de/objekt_start.fau?prj=internet&amp;dm=archiv&amp;zeig=123557</t>
  </si>
  <si>
    <t>Eggenfelden</t>
  </si>
  <si>
    <t>Rohrbach</t>
  </si>
  <si>
    <t>G / 1678 Juni 12</t>
  </si>
  <si>
    <t>Geburtsbrief für Anna Maria Sauer von Königstein (Taunus)</t>
  </si>
  <si>
    <t>Stadtgericht von Königstein</t>
  </si>
  <si>
    <t>12.06.1678</t>
  </si>
  <si>
    <t>https://faust.mainz.de/objekt_start.fau?prj=internet&amp;dm=archiv&amp;zeig=125254</t>
  </si>
  <si>
    <t>G / 1690 Juli 18</t>
  </si>
  <si>
    <t>Geburtsbrief für den Schuhmacher Georg Wagner von Hausleiten (N.-Oest.)</t>
  </si>
  <si>
    <t>Königstetten</t>
  </si>
  <si>
    <t>Johann Maximus Knittl</t>
  </si>
  <si>
    <t>Rentmeister Johann Maximus Knittl</t>
  </si>
  <si>
    <t>18.07.1690</t>
  </si>
  <si>
    <t>https://faust.mainz.de/objekt_start.fau?prj=internet&amp;dm=archiv&amp;zeig=123642</t>
  </si>
  <si>
    <t>Hausleiten</t>
  </si>
  <si>
    <t>G / 1710 August 8</t>
  </si>
  <si>
    <t>Geburtsbrief für den Schuhmacher Johann Treu von Hausleiten (Niederösterreich)</t>
  </si>
  <si>
    <t>Rentmeister Johann Theobald von Oberlin</t>
  </si>
  <si>
    <t>08.08.1710</t>
  </si>
  <si>
    <t>https://faust.mainz.de/objekt_start.fau?prj=internet&amp;dm=archiv&amp;zeig=123861</t>
  </si>
  <si>
    <t>G / 1758 Oktober 20</t>
  </si>
  <si>
    <t>Notarernennung für den Notar Johann Gottlieb Buchel</t>
  </si>
  <si>
    <t>Konstanz</t>
  </si>
  <si>
    <t>Karl Raimund Claus</t>
  </si>
  <si>
    <t>Pfalzgraf Karl Raimund Claus</t>
  </si>
  <si>
    <t>20.10.1758</t>
  </si>
  <si>
    <t>https://faust.mainz.de/objekt_start.fau?prj=internet&amp;dm=archiv&amp;zeig=129613</t>
  </si>
  <si>
    <t>G / 1614 Dezember 10</t>
  </si>
  <si>
    <t>Geburtsbrief für Niklas Bockh von Konstanz</t>
  </si>
  <si>
    <t>Stadt Konstanz</t>
  </si>
  <si>
    <t>10.12.1614</t>
  </si>
  <si>
    <t>https://faust.mainz.de/objekt_start.fau?prj=internet&amp;dm=archiv&amp;zeig=123404</t>
  </si>
  <si>
    <t>G / 1699 November 20</t>
  </si>
  <si>
    <t>Geburtsbrief für den Leinweber Mathias Heysenberger von Kottingsbrunn (Niederöster.)</t>
  </si>
  <si>
    <t>Regent</t>
  </si>
  <si>
    <t>Kottingbrunn</t>
  </si>
  <si>
    <t>Regent Lorenz Edler von Vorster</t>
  </si>
  <si>
    <t>20.11.1699</t>
  </si>
  <si>
    <t>https://faust.mainz.de/objekt_start.fau?prj=internet&amp;dm=archiv&amp;zeig=123756</t>
  </si>
  <si>
    <t>G / 1684 Februar 5 / I</t>
  </si>
  <si>
    <t>Geburtsbrief für den Schneider Johann Kaspar Mantel von Kransberg (Kr. Usingen)</t>
  </si>
  <si>
    <t>https://faust.mainz.de/objekt_start.fau?prj=internet&amp;dm=archiv&amp;zeig=123541</t>
  </si>
  <si>
    <t>Usingen</t>
  </si>
  <si>
    <t>G / 1694 Juli 23</t>
  </si>
  <si>
    <t>Geburtsbrief für den Schneider Johann Michael Steigleder von Klepsau (Kreis Mosbach)</t>
  </si>
  <si>
    <t>Krautheim</t>
  </si>
  <si>
    <t>23.07.1694</t>
  </si>
  <si>
    <t>https://faust.mainz.de/objekt_start.fau?prj=internet&amp;dm=archiv&amp;zeig=123676</t>
  </si>
  <si>
    <t>Klepsau</t>
  </si>
  <si>
    <t>G / 1721 April 30</t>
  </si>
  <si>
    <t>Geburtsbrief für den Weinschenk Johann Martin Steinmüller von Krautheim (Kreis Mosbach)</t>
  </si>
  <si>
    <t>30.04.1721</t>
  </si>
  <si>
    <t>https://faust.mainz.de/objekt_start.fau?prj=internet&amp;dm=archiv&amp;zeig=123960</t>
  </si>
  <si>
    <t>G / 1655 Dezember 14</t>
  </si>
  <si>
    <t>Geburtsbrief für den Tischlergesellen Wilhelm Regauer von Kremsmünster (Oberösterreich)</t>
  </si>
  <si>
    <t>Kremsmünster</t>
  </si>
  <si>
    <t>Abtei von Kremsmünster</t>
  </si>
  <si>
    <t>14.12.1655</t>
  </si>
  <si>
    <t>https://faust.mainz.de/objekt_start.fau?prj=internet&amp;dm=archiv&amp;zeig=124102</t>
  </si>
  <si>
    <t>G / 1653 Juni 3 bzw. 1653 Mai 24</t>
  </si>
  <si>
    <t>Geburtsbrief für Barbara Born von Kreuznach</t>
  </si>
  <si>
    <t>Rat der Stadt Kreuznach</t>
  </si>
  <si>
    <t>03.06.1653</t>
  </si>
  <si>
    <t>https://faust.mainz.de/objekt_start.fau?prj=internet&amp;dm=archiv&amp;zeig=124051</t>
  </si>
  <si>
    <t>G / 1686 Oktober 25</t>
  </si>
  <si>
    <t>Geburtsbrief für den Mahlmüller Johann Paul Waldecker von Kreuznach</t>
  </si>
  <si>
    <t>25.10.1686</t>
  </si>
  <si>
    <t>https://faust.mainz.de/objekt_start.fau?prj=internet&amp;dm=archiv&amp;zeig=123599</t>
  </si>
  <si>
    <t>G / 1702 Dezember 15</t>
  </si>
  <si>
    <t>Geburtsbrief für den Fischer Dietrich Oberding von Kreuznach</t>
  </si>
  <si>
    <t>15.12.1702</t>
  </si>
  <si>
    <t>https://faust.mainz.de/objekt_start.fau?prj=internet&amp;dm=archiv&amp;zeig=123780</t>
  </si>
  <si>
    <t>G / 1704 September 1</t>
  </si>
  <si>
    <t>Geburtsbrief für den Rotgerber Johann Käth (Köth) von Kreuznach</t>
  </si>
  <si>
    <t>01.09.1704</t>
  </si>
  <si>
    <t>https://faust.mainz.de/objekt_start.fau?prj=internet&amp;dm=archiv&amp;zeig=123796</t>
  </si>
  <si>
    <t>G / 1707 Mai 4</t>
  </si>
  <si>
    <t>Geburtsbrief für den Hutmacher Johann Großhans von Kreuznach</t>
  </si>
  <si>
    <t>04.05.1707</t>
  </si>
  <si>
    <t>https://faust.mainz.de/objekt_start.fau?prj=internet&amp;dm=archiv&amp;zeig=123827</t>
  </si>
  <si>
    <t>G / 1723 Februar 19</t>
  </si>
  <si>
    <t>Geburtsbrief für Maria Magdalena Ferret von Kreuznach</t>
  </si>
  <si>
    <t>19.02.1723</t>
  </si>
  <si>
    <t>https://faust.mainz.de/objekt_start.fau?prj=internet&amp;dm=archiv&amp;zeig=123971</t>
  </si>
  <si>
    <t>G / 1655 Dezember 31</t>
  </si>
  <si>
    <t>Geburtsbrief für den Weißgerber Hans Puckhreiß von Dörfles bei Kronach</t>
  </si>
  <si>
    <t>Kronach</t>
  </si>
  <si>
    <t>Stadt Kronach</t>
  </si>
  <si>
    <t>31.12.1655</t>
  </si>
  <si>
    <t>https://faust.mainz.de/objekt_start.fau?prj=internet&amp;dm=archiv&amp;zeig=124104</t>
  </si>
  <si>
    <t>G / 1687 November 20</t>
  </si>
  <si>
    <t>Geburtsbrief für den Maurer Johann Hausperger von "Hering" bei Wörgl (Tirol)</t>
  </si>
  <si>
    <t>Kufstein</t>
  </si>
  <si>
    <t>Ferdinand Karl Graf vom Mor</t>
  </si>
  <si>
    <t>20.11.1687</t>
  </si>
  <si>
    <t>https://faust.mainz.de/objekt_start.fau?prj=internet&amp;dm=archiv&amp;zeig=123611</t>
  </si>
  <si>
    <t>Wörgl</t>
  </si>
  <si>
    <t>G / 1647 Dezember 7</t>
  </si>
  <si>
    <t>Geburtsbrief für Magdalena Stockh von Uissigheim (Kr. Mosbach)</t>
  </si>
  <si>
    <t>Külsheim</t>
  </si>
  <si>
    <t>Amtskeller zu Külsheim</t>
  </si>
  <si>
    <t>07.12.1647</t>
  </si>
  <si>
    <t>https://faust.mainz.de/objekt_start.fau?prj=internet&amp;dm=archiv&amp;zeig=124028</t>
  </si>
  <si>
    <t>G / 1615 Mai 24</t>
  </si>
  <si>
    <t>Geburtsbrief für Gerard Oulrion von Lachaussée (Lachaussée-en-Woevre)</t>
  </si>
  <si>
    <t>Lachaussée</t>
  </si>
  <si>
    <t>Stadt Lachaussée</t>
  </si>
  <si>
    <t>24.05.1615</t>
  </si>
  <si>
    <t>https://faust.mainz.de/objekt_start.fau?prj=internet&amp;dm=archiv&amp;zeig=123406</t>
  </si>
  <si>
    <t>G / 1658 Januar 2</t>
  </si>
  <si>
    <t>Geburtsbrief für Alexander Hinterseber von St. Jakob im Stanzertal (Tirol)</t>
  </si>
  <si>
    <t>Landeck</t>
  </si>
  <si>
    <t>Jakob Stöckhl</t>
  </si>
  <si>
    <t>Pflegverwalter Jakob Stöckhl</t>
  </si>
  <si>
    <t>02.01.1658</t>
  </si>
  <si>
    <t>https://faust.mainz.de/objekt_start.fau?prj=internet&amp;dm=archiv&amp;zeig=124200</t>
  </si>
  <si>
    <t>G / 1681 März 26 bzw. 1681 März 16</t>
  </si>
  <si>
    <t>Geburtsbrief für den Sattler Karl Gut von Landstuhl (Pfalz)</t>
  </si>
  <si>
    <t>Landstuhl</t>
  </si>
  <si>
    <t>Gericht Landstuhl</t>
  </si>
  <si>
    <t>26.03.1681</t>
  </si>
  <si>
    <t>https://faust.mainz.de/objekt_start.fau?prj=internet&amp;dm=archiv&amp;zeig=123466</t>
  </si>
  <si>
    <t>G / 1607 Februar 2</t>
  </si>
  <si>
    <t>Geburtsbrief für Hans Happ von Langendiebach (Kr. Hanau RBz. Kassel)</t>
  </si>
  <si>
    <t>Langendiebach</t>
  </si>
  <si>
    <t>Gericht Langendiebach</t>
  </si>
  <si>
    <t>02.02.1607</t>
  </si>
  <si>
    <t>https://faust.mainz.de/objekt_start.fau?prj=internet&amp;dm=archiv&amp;zeig=123352</t>
  </si>
  <si>
    <t>G / 1677 Januar 11</t>
  </si>
  <si>
    <t>Geburtsbrief für den Schneider Matthäus Braun Biesinger von Langenschwalbach</t>
  </si>
  <si>
    <t>Langenschwalbach</t>
  </si>
  <si>
    <t>Gericht von Langenschwalbach</t>
  </si>
  <si>
    <t>11.01.1677</t>
  </si>
  <si>
    <t>https://faust.mainz.de/objekt_start.fau?prj=internet&amp;dm=archiv&amp;zeig=124447</t>
  </si>
  <si>
    <t>G / 1722 November 16</t>
  </si>
  <si>
    <t>Geburtsbrief für den Sattler Johann Thomas Ferber von Langenschwalbach (Untertaunuskreis)</t>
  </si>
  <si>
    <t>16.11.1722</t>
  </si>
  <si>
    <t>https://faust.mainz.de/objekt_start.fau?prj=internet&amp;dm=archiv&amp;zeig=123969</t>
  </si>
  <si>
    <t>G / 1745 Juli 4</t>
  </si>
  <si>
    <t>Geburtsbrief für den Sattler Johann Mattias Heysler von Langenschwalbach [Untertaunuskr.]</t>
  </si>
  <si>
    <t>04.07.1745</t>
  </si>
  <si>
    <t>https://faust.mainz.de/objekt_start.fau?prj=internet&amp;dm=archiv&amp;zeig=129600</t>
  </si>
  <si>
    <t>G / 1676 September 23</t>
  </si>
  <si>
    <t>Geburtsbrief für den Rotgerber Wolfgang Freytag von Unterbalbach (Kr. Mosbach)</t>
  </si>
  <si>
    <t>Amtskeller von Lauda</t>
  </si>
  <si>
    <t>23.09.1676</t>
  </si>
  <si>
    <t>https://faust.mainz.de/objekt_start.fau?prj=internet&amp;dm=archiv&amp;zeig=124444</t>
  </si>
  <si>
    <t>Unterbalbach</t>
  </si>
  <si>
    <t>G / 1656 Dezember 18</t>
  </si>
  <si>
    <t>Geburtsbrief für den Sattler Leonhard Cappler von Lauda</t>
  </si>
  <si>
    <t>Stadt Lauda</t>
  </si>
  <si>
    <t>18.12.1656</t>
  </si>
  <si>
    <t>https://faust.mainz.de/objekt_start.fau?prj=internet&amp;dm=archiv&amp;zeig=124164</t>
  </si>
  <si>
    <t>G / 1667 Juli 7</t>
  </si>
  <si>
    <t>Geburtsbrief für den Kupferschmied Johann Emmerich von Lauda</t>
  </si>
  <si>
    <t>07.07.1667</t>
  </si>
  <si>
    <t>https://faust.mainz.de/objekt_start.fau?prj=internet&amp;dm=archiv&amp;zeig=124323</t>
  </si>
  <si>
    <t>G / 1663 Oktober 31</t>
  </si>
  <si>
    <t>Geburtsbrief für den Schreiner Daniel Cato von Laun a. d. Eger (Böhmen)</t>
  </si>
  <si>
    <t>Stadt Laun</t>
  </si>
  <si>
    <t>31.10.1663</t>
  </si>
  <si>
    <t>https://faust.mainz.de/objekt_start.fau?prj=internet&amp;dm=archiv&amp;zeig=124283</t>
  </si>
  <si>
    <t>Louny</t>
  </si>
  <si>
    <t>G / 1680 Juli 5</t>
  </si>
  <si>
    <t>Geburtsbrief für den Leinweber Elias Mertz von Lauterburg (Elsaß)</t>
  </si>
  <si>
    <t>Stadt Lauterburg</t>
  </si>
  <si>
    <t>05.07.1680</t>
  </si>
  <si>
    <t>https://faust.mainz.de/objekt_start.fau?prj=internet&amp;dm=archiv&amp;zeig=125334</t>
  </si>
  <si>
    <t>G / 1687 November 6</t>
  </si>
  <si>
    <t>Geburtsbrief für Hans Philipp Walter von Michelstadt (Kreis Erbach)</t>
  </si>
  <si>
    <t>Leiningensche Kanzlei</t>
  </si>
  <si>
    <t>06.11.1687</t>
  </si>
  <si>
    <t>https://faust.mainz.de/objekt_start.fau?prj=internet&amp;dm=archiv&amp;zeig=123610</t>
  </si>
  <si>
    <t>Michelstadt</t>
  </si>
  <si>
    <t>Oberbronn</t>
  </si>
  <si>
    <t>G / 1646 November 22</t>
  </si>
  <si>
    <t>Geburtsbrief für Samuel Cantzler (Zinngießer?) von Leipzig</t>
  </si>
  <si>
    <t>Leipzig</t>
  </si>
  <si>
    <t>Stadt Leipzig</t>
  </si>
  <si>
    <t>22.11.1646</t>
  </si>
  <si>
    <t>https://faust.mainz.de/objekt_start.fau?prj=internet&amp;dm=archiv&amp;zeig=123735</t>
  </si>
  <si>
    <t>G / 1714 Mai 18</t>
  </si>
  <si>
    <t>Geburtsbrief für den Hafner Thomas Metzler von Lengfurt (Ufr.)</t>
  </si>
  <si>
    <t>Lengfurt</t>
  </si>
  <si>
    <t>18.05.1714</t>
  </si>
  <si>
    <t>https://faust.mainz.de/objekt_start.fau?prj=internet&amp;dm=archiv&amp;zeig=123904</t>
  </si>
  <si>
    <t>G / 1729 Juni 4</t>
  </si>
  <si>
    <t>Gesellenbrief für den Apothekergesellen Gottfried Peter Kaspar Schönenberg von Valbert (RB. Arnsberg, B. Düsseldorf)</t>
  </si>
  <si>
    <t>Lennep</t>
  </si>
  <si>
    <t>Heinrich Heuwerths</t>
  </si>
  <si>
    <t>Apotheker Heinrich Heuwerths</t>
  </si>
  <si>
    <t>04.06.1729</t>
  </si>
  <si>
    <t>https://faust.mainz.de/objekt_start.fau?prj=internet&amp;dm=archiv&amp;zeig=124000</t>
  </si>
  <si>
    <t>Valbert</t>
  </si>
  <si>
    <t>G / 1678 Januar 27</t>
  </si>
  <si>
    <t>Geburtsbrief für den Müller Michael Löeßl von Voitsried [Gde. Pillmersried (Oberpfalz)]</t>
  </si>
  <si>
    <t>Johann Christoph</t>
  </si>
  <si>
    <t>Pfleger Johann Christoph von Leubelfing auf Kräling</t>
  </si>
  <si>
    <t>27.01.1678</t>
  </si>
  <si>
    <t>https://faust.mainz.de/objekt_start.fau?prj=internet&amp;dm=archiv&amp;zeig=124464</t>
  </si>
  <si>
    <t>Voitsried</t>
  </si>
  <si>
    <t>Rötz</t>
  </si>
  <si>
    <t>G / 1726 Oktober 21 / I</t>
  </si>
  <si>
    <t>Geburtsbrief für den Leinweber Michael Anzer von Kötschdorf</t>
  </si>
  <si>
    <t>Kurfürstlich bayrischer Landrichter</t>
  </si>
  <si>
    <t>Leuchtenberg</t>
  </si>
  <si>
    <t>https://faust.mainz.de/objekt_start.fau?prj=internet&amp;dm=archiv&amp;zeig=123988</t>
  </si>
  <si>
    <t>Kötschdorf</t>
  </si>
  <si>
    <t>G / 1686 Januar 12</t>
  </si>
  <si>
    <t>Geburtsbrief für den Kärcher Andreas Klein von Lückenrieth (Gde. Michldorf, Oberpfalz)</t>
  </si>
  <si>
    <t>Landrichter Johann Ludwig Dietz von Weidenberg auf Wildenau</t>
  </si>
  <si>
    <t>12.01.1686</t>
  </si>
  <si>
    <t>https://faust.mainz.de/objekt_start.fau?prj=internet&amp;dm=archiv&amp;zeig=123576</t>
  </si>
  <si>
    <t>Lückenrieth</t>
  </si>
  <si>
    <t>G / 1704 Oktober 11</t>
  </si>
  <si>
    <t>Geburtsbrief für den Schneider Anton Freytag von Lichtenau (RB. Minden)</t>
  </si>
  <si>
    <t>Lichtenau</t>
  </si>
  <si>
    <t>11.10.1704</t>
  </si>
  <si>
    <t>https://faust.mainz.de/objekt_start.fau?prj=internet&amp;dm=archiv&amp;zeig=123797</t>
  </si>
  <si>
    <t>G / 1712 März 26</t>
  </si>
  <si>
    <t>Geburtsbrief für den Büttner Hans Herdel von Kleukheim (Oberfranken)</t>
  </si>
  <si>
    <t>Stadtvogt</t>
  </si>
  <si>
    <t>Lichtenfels</t>
  </si>
  <si>
    <t>Johann Philipp Baumann</t>
  </si>
  <si>
    <t>Stadtvogt Johann Philipp Baumann</t>
  </si>
  <si>
    <t>26.03.1712</t>
  </si>
  <si>
    <t>https://faust.mainz.de/objekt_start.fau?prj=internet&amp;dm=archiv&amp;zeig=123886</t>
  </si>
  <si>
    <t>Kleukheim</t>
  </si>
  <si>
    <t>G / 1655 November 10</t>
  </si>
  <si>
    <t>Geburtsbrief für Katharina Keller von Limburg a. d. Lahn</t>
  </si>
  <si>
    <t>Stadt Limburg</t>
  </si>
  <si>
    <t>10.11.1655</t>
  </si>
  <si>
    <t>https://faust.mainz.de/objekt_start.fau?prj=internet&amp;dm=archiv&amp;zeig=124100</t>
  </si>
  <si>
    <t>G / 1665 Oktober 10</t>
  </si>
  <si>
    <t>Geburtsbrief für Veronika Quirnbach von Limburg a. L.</t>
  </si>
  <si>
    <t>10.10.1665</t>
  </si>
  <si>
    <t>https://faust.mainz.de/objekt_start.fau?prj=internet&amp;dm=archiv&amp;zeig=124307</t>
  </si>
  <si>
    <t>Limburg a. d. Lahn</t>
  </si>
  <si>
    <t>G / 1682 Mai 23</t>
  </si>
  <si>
    <t>Geburtsbrief für Anna Maria Stein von Limburg a.d. Lahn</t>
  </si>
  <si>
    <t>Stadt Limburg a. d. Lahn</t>
  </si>
  <si>
    <t>23.05.1682</t>
  </si>
  <si>
    <t>https://faust.mainz.de/objekt_start.fau?prj=internet&amp;dm=archiv&amp;zeig=123503</t>
  </si>
  <si>
    <t>G / 1693 März 6</t>
  </si>
  <si>
    <t>Geburtsbrief für Anna Margaretha Krämer von Limburg an der Lahn</t>
  </si>
  <si>
    <t>06.03.1693</t>
  </si>
  <si>
    <t>https://faust.mainz.de/objekt_start.fau?prj=internet&amp;dm=archiv&amp;zeig=123674</t>
  </si>
  <si>
    <t>G / 1703 März 20</t>
  </si>
  <si>
    <t>Geburtsbrief für den Leiendecker Heinrich Lindig von Limburg an der Lahn</t>
  </si>
  <si>
    <t>20.03.1703</t>
  </si>
  <si>
    <t>https://faust.mainz.de/objekt_start.fau?prj=internet&amp;dm=archiv&amp;zeig=123782</t>
  </si>
  <si>
    <t>G / 1735 Juni 30</t>
  </si>
  <si>
    <t>Geburtsbrief für den Schiffflicker Johann Friedrich Thielmann von Limburg a. d. Lahn</t>
  </si>
  <si>
    <t>Schiffflicker</t>
  </si>
  <si>
    <t>30.06.1735</t>
  </si>
  <si>
    <t>https://faust.mainz.de/objekt_start.fau?prj=internet&amp;dm=archiv&amp;zeig=129533</t>
  </si>
  <si>
    <t>G / 1710 Februar 12</t>
  </si>
  <si>
    <t>Geburtsbrief für den Schuhmacher Johann Wilhelm Faber von Limburg an der Lahn</t>
  </si>
  <si>
    <t>12.02.1710</t>
  </si>
  <si>
    <t>https://faust.mainz.de/objekt_start.fau?prj=internet&amp;dm=archiv&amp;zeig=123857</t>
  </si>
  <si>
    <t>G / 1716 November 18</t>
  </si>
  <si>
    <t>Geburtsbrief für den Metzger Georg Mey von Dietkirchen an der Lahn (Kreis Limburg)</t>
  </si>
  <si>
    <t>Lindenholzhausen</t>
  </si>
  <si>
    <t>18.11.1716</t>
  </si>
  <si>
    <t>https://faust.mainz.de/objekt_start.fau?prj=internet&amp;dm=archiv&amp;zeig=123935</t>
  </si>
  <si>
    <t>G / 1729 Dezember 14</t>
  </si>
  <si>
    <t>Geburtsbrief für den Krämer Anton Arnoldt von Mühlen (Kreis Limburg an der Lahn)</t>
  </si>
  <si>
    <t>14.12.1729</t>
  </si>
  <si>
    <t>https://faust.mainz.de/objekt_start.fau?prj=internet&amp;dm=archiv&amp;zeig=124004</t>
  </si>
  <si>
    <t>G / 1671 April 22</t>
  </si>
  <si>
    <t>Geburtsbrief für den Schneider Heinrich Duncker von Linz a. Rhein (RB. Koblenz)</t>
  </si>
  <si>
    <t>Linz a. Rhein</t>
  </si>
  <si>
    <t>Stadt Linz a. Rhein</t>
  </si>
  <si>
    <t>22.04.1671</t>
  </si>
  <si>
    <t>https://faust.mainz.de/objekt_start.fau?prj=internet&amp;dm=archiv&amp;zeig=124386</t>
  </si>
  <si>
    <t>G / 1674 März 21</t>
  </si>
  <si>
    <t>Geburtsbrief für den Faßbender Johann Theobald Auhl von Lohr a. M</t>
  </si>
  <si>
    <t>Lohr a. Main</t>
  </si>
  <si>
    <t>21.03.1674</t>
  </si>
  <si>
    <t>https://faust.mainz.de/objekt_start.fau?prj=internet&amp;dm=archiv&amp;zeig=124416</t>
  </si>
  <si>
    <t>G / 1684 August 25</t>
  </si>
  <si>
    <t>Geburtsbrief für den Schiffbauer Michael Fuchs von Lohr a.M</t>
  </si>
  <si>
    <t>Schiffbauer</t>
  </si>
  <si>
    <t>25.08.1684</t>
  </si>
  <si>
    <t>https://faust.mainz.de/objekt_start.fau?prj=internet&amp;dm=archiv&amp;zeig=123550</t>
  </si>
  <si>
    <t>G / 1695 Oktober 10</t>
  </si>
  <si>
    <t>Geburtsbrief für den Metzger Hans Konrad Ott von Lohr am Main</t>
  </si>
  <si>
    <t>10.10.1695</t>
  </si>
  <si>
    <t>https://faust.mainz.de/objekt_start.fau?prj=internet&amp;dm=archiv&amp;zeig=123705</t>
  </si>
  <si>
    <t>G / 1730 Januar 2</t>
  </si>
  <si>
    <t>Geburtsbrief für den Faßbender Anton Kötz von Lohr am Main</t>
  </si>
  <si>
    <t>02.01.1730</t>
  </si>
  <si>
    <t>https://faust.mainz.de/objekt_start.fau?prj=internet&amp;dm=archiv&amp;zeig=124005</t>
  </si>
  <si>
    <t>G / 1676 Juni 3</t>
  </si>
  <si>
    <t>Geburtsbrief für Peter Rodolf von Lorch</t>
  </si>
  <si>
    <t>Lorch</t>
  </si>
  <si>
    <t>Gericht von Lorch</t>
  </si>
  <si>
    <t>03.06.1676</t>
  </si>
  <si>
    <t>https://faust.mainz.de/objekt_start.fau?prj=internet&amp;dm=archiv&amp;zeig=124440</t>
  </si>
  <si>
    <t>G / 1711 Januar 23</t>
  </si>
  <si>
    <t>Geburtsbrief für den Schiffmann Sebastian Schleiß von Lorchhausen</t>
  </si>
  <si>
    <t>23.01.1711</t>
  </si>
  <si>
    <t>https://faust.mainz.de/objekt_start.fau?prj=internet&amp;dm=archiv&amp;zeig=123870</t>
  </si>
  <si>
    <t>Lorchhausen</t>
  </si>
  <si>
    <t>G / 1682 September 9</t>
  </si>
  <si>
    <t>Geburtsbrief für Johann Lamb von Lorch (Vilzbacher)</t>
  </si>
  <si>
    <t>Rat Lorch</t>
  </si>
  <si>
    <t>09.09.1682</t>
  </si>
  <si>
    <t>https://faust.mainz.de/objekt_start.fau?prj=internet&amp;dm=archiv&amp;zeig=123523</t>
  </si>
  <si>
    <t>G / 1692 Juli 7</t>
  </si>
  <si>
    <t>Geburtsbrief für Peter Ruperschofen von Lorch (Rheingau)</t>
  </si>
  <si>
    <t>07.07.1692</t>
  </si>
  <si>
    <t>https://faust.mainz.de/objekt_start.fau?prj=internet&amp;dm=archiv&amp;zeig=123660</t>
  </si>
  <si>
    <t>G / 1655 September 18</t>
  </si>
  <si>
    <t>Geburtsbrief für Johann Leyff von Tromborn (Amt Berus, Lothringen)</t>
  </si>
  <si>
    <t>Herzog</t>
  </si>
  <si>
    <t>Herzog von Lothringen</t>
  </si>
  <si>
    <t>18.09.1655</t>
  </si>
  <si>
    <t>https://faust.mainz.de/objekt_start.fau?prj=internet&amp;dm=archiv&amp;zeig=124096</t>
  </si>
  <si>
    <t>Tromborn</t>
  </si>
  <si>
    <t>Wallerfangen</t>
  </si>
  <si>
    <t>G / 1672 Oktober 19 bzw. 1672 Oktober 9</t>
  </si>
  <si>
    <t>Geburtsbrief für den Riemer Johann West von Lübeck</t>
  </si>
  <si>
    <t>Riemer</t>
  </si>
  <si>
    <t>Lübeck</t>
  </si>
  <si>
    <t>Stadt Lübeck</t>
  </si>
  <si>
    <t>19.10.1672</t>
  </si>
  <si>
    <t>https://faust.mainz.de/objekt_start.fau?prj=internet&amp;dm=archiv&amp;zeig=124400</t>
  </si>
  <si>
    <t>G / 1711 Juli 13</t>
  </si>
  <si>
    <t>Geburtsbrief für den Messerschmied Nikolaus Bullermann von Lüdingshausen (RB. Münster)</t>
  </si>
  <si>
    <t>Messerschmied</t>
  </si>
  <si>
    <t>Lüdinghausen</t>
  </si>
  <si>
    <t>13.07.1711</t>
  </si>
  <si>
    <t>https://faust.mainz.de/objekt_start.fau?prj=internet&amp;dm=archiv&amp;zeig=123876</t>
  </si>
  <si>
    <t>Münster</t>
  </si>
  <si>
    <t>G / 1674 April 2</t>
  </si>
  <si>
    <t>Geburtsbrief für den Schuhmacher Thomas Mayrweger vom Kirchmaierhof, Pf. Wartberg (Bz. Perg, Österreich)</t>
  </si>
  <si>
    <t>Luftenberg</t>
  </si>
  <si>
    <t>Christoph Dietmar</t>
  </si>
  <si>
    <t>Freiherr Christoph Dietmar von Luftenberg</t>
  </si>
  <si>
    <t>02.04.1674</t>
  </si>
  <si>
    <t>https://faust.mainz.de/objekt_start.fau?prj=internet&amp;dm=archiv&amp;zeig=124417</t>
  </si>
  <si>
    <t>Kirchmaierhof</t>
  </si>
  <si>
    <t>G / 1687 Februar 15</t>
  </si>
  <si>
    <t>Geburtsbrief für den Maurer Peter Schmit von Tersnaus (Graubünden)</t>
  </si>
  <si>
    <t>Landschaft</t>
  </si>
  <si>
    <t>15.02.1687</t>
  </si>
  <si>
    <t>https://faust.mainz.de/objekt_start.fau?prj=internet&amp;dm=archiv&amp;zeig=123621</t>
  </si>
  <si>
    <t>Tersnaus</t>
  </si>
  <si>
    <t>G / 1684 September 4</t>
  </si>
  <si>
    <t>Geburtsbrief für den Hutmacher Mathias Hanson von Lüttich</t>
  </si>
  <si>
    <t>Greffier souverain</t>
  </si>
  <si>
    <t>04.09.1684</t>
  </si>
  <si>
    <t>https://faust.mainz.de/objekt_start.fau?prj=internet&amp;dm=archiv&amp;zeig=123553</t>
  </si>
  <si>
    <t>G / 1655 Januar 12</t>
  </si>
  <si>
    <t>Geburtsbrief für Mathes Wieß von Luxemburg</t>
  </si>
  <si>
    <t>Stadt Luxemburg</t>
  </si>
  <si>
    <t>12.01.1655</t>
  </si>
  <si>
    <t>https://faust.mainz.de/objekt_start.fau?prj=internet&amp;dm=archiv&amp;zeig=124082</t>
  </si>
  <si>
    <t>G / 1755 September 20</t>
  </si>
  <si>
    <t>Lehrbrief für den Bender Johann Tobias Rumpff von Magdeburg</t>
  </si>
  <si>
    <t>Benderzunft</t>
  </si>
  <si>
    <t>20.09.1755</t>
  </si>
  <si>
    <t>https://faust.mainz.de/objekt_start.fau?prj=internet&amp;dm=archiv&amp;zeig=129609</t>
  </si>
  <si>
    <t>G / 1795 März 3</t>
  </si>
  <si>
    <t>Lehrbrief für Sigmund Weismandel von Mainz</t>
  </si>
  <si>
    <t>Perückenmacher</t>
  </si>
  <si>
    <t>Henri Rosbach</t>
  </si>
  <si>
    <t>Brudermeister der Perückenmacherzunft Henri Rosbach</t>
  </si>
  <si>
    <t>03.03.1795</t>
  </si>
  <si>
    <t>https://faust.mainz.de/objekt_start.fau?prj=internet&amp;dm=archiv&amp;zeig=129673</t>
  </si>
  <si>
    <t>G / 1810 März 1</t>
  </si>
  <si>
    <t>Lehrbrief für den Dreher Johann Fritz ("Friz")</t>
  </si>
  <si>
    <t>Drehermeister</t>
  </si>
  <si>
    <t>Johann Becker</t>
  </si>
  <si>
    <t>Mainzer Drehermeister Johann Becker</t>
  </si>
  <si>
    <t>01.03.1810</t>
  </si>
  <si>
    <t>https://faust.mainz.de/objekt_start.fau?prj=internet&amp;dm=archiv&amp;zeig=129716</t>
  </si>
  <si>
    <t>G / 1778 November 9</t>
  </si>
  <si>
    <t>Gesellenbrief für Johannes Mertz aus Zeilsheim</t>
  </si>
  <si>
    <t>Faßbenderzunft</t>
  </si>
  <si>
    <t>Faßbenderzunft der Stadt Mainz</t>
  </si>
  <si>
    <t>09.11.1778</t>
  </si>
  <si>
    <t>Geschenk des Präsidenten der Handwerkskammer Rheinhessen/ Herrn Paul Sauer anläßlich seines 65jährigen Geburtstags/ Februar 1984</t>
  </si>
  <si>
    <t>https://faust.mainz.de/objekt_start.fau?prj=internet&amp;dm=archiv&amp;zeig=177693</t>
  </si>
  <si>
    <t>G / 1662 Dezember 28</t>
  </si>
  <si>
    <t>Lehrbrief für den Fischer Lorenz Rhein von Kostheim</t>
  </si>
  <si>
    <t>Fischerzunft</t>
  </si>
  <si>
    <t>Fischerzunft von Mainz</t>
  </si>
  <si>
    <t>28.12.1662</t>
  </si>
  <si>
    <t>https://faust.mainz.de/objekt_start.fau?prj=internet&amp;dm=archiv&amp;zeig=124260</t>
  </si>
  <si>
    <t>G / 1810 Januar 5</t>
  </si>
  <si>
    <t>Freimaurerurkunde</t>
  </si>
  <si>
    <t>Freimaurerloge</t>
  </si>
  <si>
    <t>Amis Réunis a l`Orient de Mayence</t>
  </si>
  <si>
    <t>Loge des Amis Réunis a l`Orient de Mayence</t>
  </si>
  <si>
    <t>05.01.1810</t>
  </si>
  <si>
    <t>https://faust.mainz.de/objekt_start.fau?prj=internet&amp;dm=archiv&amp;zeig=129715</t>
  </si>
  <si>
    <t>G / 1751 Januar 20</t>
  </si>
  <si>
    <t>Posthalterbestellung für den Posthalter zu Mainz Joseph Alix</t>
  </si>
  <si>
    <t>Posthalter</t>
  </si>
  <si>
    <t>Bestellung</t>
  </si>
  <si>
    <t>Fürst</t>
  </si>
  <si>
    <t>Alexander Ferdinand Fürst von Thurn und Taxis</t>
  </si>
  <si>
    <t>20.01.1751</t>
  </si>
  <si>
    <t>https://faust.mainz.de/objekt_start.fau?prj=internet&amp;dm=archiv&amp;zeig=129604</t>
  </si>
  <si>
    <t>G / 1757 Juli 31</t>
  </si>
  <si>
    <t>Geburtsbrief für den Glaser Hermann Joseph Ottes von Erbach [Rheingau]</t>
  </si>
  <si>
    <t>Glaserzunft</t>
  </si>
  <si>
    <t>31.07.1757</t>
  </si>
  <si>
    <t>https://faust.mainz.de/objekt_start.fau?prj=internet&amp;dm=archiv&amp;zeig=129611</t>
  </si>
  <si>
    <t>G / 1779 Oktober 31</t>
  </si>
  <si>
    <t>Gesellenbrief für den Glasergesellen Melchior Anthing von Königshofen</t>
  </si>
  <si>
    <t>Mainzer Glaserzunft</t>
  </si>
  <si>
    <t>31.10.1779</t>
  </si>
  <si>
    <t>aus Familienbesitz</t>
  </si>
  <si>
    <t>https://faust.mainz.de/objekt_start.fau?prj=internet&amp;dm=archiv&amp;zeig=180026</t>
  </si>
  <si>
    <t>Königshofen</t>
  </si>
  <si>
    <t>G / 1752 April 19</t>
  </si>
  <si>
    <t>Gesellenbrief für Johann Taler</t>
  </si>
  <si>
    <t>Goldschmied</t>
  </si>
  <si>
    <t>Gold- und Silberarbeiterzunft</t>
  </si>
  <si>
    <t>Gold- und Silberarbeiterzunft</t>
  </si>
  <si>
    <t>19.04.1752</t>
  </si>
  <si>
    <t>https://faust.mainz.de/objekt_start.fau?prj=internet&amp;dm=archiv&amp;zeig=129605</t>
  </si>
  <si>
    <t>G / 1786 Januar 12</t>
  </si>
  <si>
    <t>Lehrbrief für Karl Christian Hertel aus Erbach</t>
  </si>
  <si>
    <t>Georg Adam Rill</t>
  </si>
  <si>
    <t>Mainzer Handelsmann Georg Adam Rill</t>
  </si>
  <si>
    <t>12.01.1786</t>
  </si>
  <si>
    <t>https://faust.mainz.de/objekt_start.fau?prj=internet&amp;dm=archiv&amp;zeig=129892</t>
  </si>
  <si>
    <t>G / 1778 November 10</t>
  </si>
  <si>
    <t>Lehrbrief für den Handelslehrling Lennig von Mainz</t>
  </si>
  <si>
    <t>Handlungs- und Krämerzunft</t>
  </si>
  <si>
    <t>10.11.1778</t>
  </si>
  <si>
    <t>https://faust.mainz.de/objekt_start.fau?prj=internet&amp;dm=archiv&amp;zeig=129629</t>
  </si>
  <si>
    <t>G / 1734 Dezember 1</t>
  </si>
  <si>
    <t>Gesellenbrief für den Gärtnergesellen Lorenz Becker</t>
  </si>
  <si>
    <t>Hof- und Favoritegärtner</t>
  </si>
  <si>
    <t>Johann Caspar Dietmann</t>
  </si>
  <si>
    <t>Hof- und Favoritegärtner von Mainz, Johann Caspar Dietmann</t>
  </si>
  <si>
    <t>01.12.1734</t>
  </si>
  <si>
    <t>https://faust.mainz.de/objekt_start.fau?prj=internet&amp;dm=archiv&amp;zeig=129531</t>
  </si>
  <si>
    <t>G / 1734</t>
  </si>
  <si>
    <t>Lehrbrief für den Gärtnergesellen Lorenz Becker von Mainz</t>
  </si>
  <si>
    <t>Hof- und Lustgärtner</t>
  </si>
  <si>
    <t>Johann Wilhelm Diel</t>
  </si>
  <si>
    <t>Schönbornscher Hof- und Lustgärtner von Mainz Johann Wilhelm Diel</t>
  </si>
  <si>
    <t>01.01.1734</t>
  </si>
  <si>
    <t>https://faust.mainz.de/objekt_start.fau?prj=internet&amp;dm=archiv&amp;zeig=129532</t>
  </si>
  <si>
    <t>G / 1766 Februar 8</t>
  </si>
  <si>
    <t>Gesellenbrief für den Gärtner Josef Scholl von Weilbach [AO Miltenberg]</t>
  </si>
  <si>
    <t>Justus Judokus Schneider</t>
  </si>
  <si>
    <t>Hof- und Lustgärtner in der Favorite, Justus Jodokus Schneider</t>
  </si>
  <si>
    <t>08.02.1766</t>
  </si>
  <si>
    <t>https://faust.mainz.de/objekt_start.fau?prj=internet&amp;dm=archiv&amp;zeig=129620</t>
  </si>
  <si>
    <t>Weilbach</t>
  </si>
  <si>
    <t>G / 1685 Oktober 12 / II</t>
  </si>
  <si>
    <t>Gesellenbrief für den Apotheker Johann Anton Krafft von Ravensburg</t>
  </si>
  <si>
    <t>Hofapotheker</t>
  </si>
  <si>
    <t>Johann Konrad Föelen</t>
  </si>
  <si>
    <t>Hofapotheker Johann Konrad Föelen</t>
  </si>
  <si>
    <t>https://faust.mainz.de/objekt_start.fau?prj=internet&amp;dm=archiv&amp;zeig=123578</t>
  </si>
  <si>
    <t>Ravensburg</t>
  </si>
  <si>
    <t>G / 1750 April 3</t>
  </si>
  <si>
    <t>Gesellenbrief für den Apotheker Johann Christoph Hemmelmann von Adelebsen (RB. Hildesheim)</t>
  </si>
  <si>
    <t>Johann Kaspar Ritter</t>
  </si>
  <si>
    <t>Hofapotheker von Mainz Johann Kaspar Ritter</t>
  </si>
  <si>
    <t>04.03.1750</t>
  </si>
  <si>
    <t>https://faust.mainz.de/objekt_start.fau?prj=internet&amp;dm=archiv&amp;zeig=129603</t>
  </si>
  <si>
    <t>Adelebsen</t>
  </si>
  <si>
    <t>G / 1791 August 1</t>
  </si>
  <si>
    <t>Notarernennung für den Notar Anton Hofmann</t>
  </si>
  <si>
    <t>Hofpfalzgraf</t>
  </si>
  <si>
    <t>Joseph Mathias Rosmann</t>
  </si>
  <si>
    <t>Hofpfalzgraf Joseph Mathias Rosmann</t>
  </si>
  <si>
    <t>01.08.1791</t>
  </si>
  <si>
    <t>https://faust.mainz.de/objekt_start.fau?prj=internet&amp;dm=archiv&amp;zeig=129635</t>
  </si>
  <si>
    <t>G / 1757 August 1</t>
  </si>
  <si>
    <t>Kurfürst Johann Friedrich Karl entlässt Anna Katharina Dumbucherin, die sich außer Landes verheiraten möchte aus der Leibneigenschaft</t>
  </si>
  <si>
    <t>Johann Friedrich Karl</t>
  </si>
  <si>
    <t>01.08.1757</t>
  </si>
  <si>
    <t>Kurfürst Johann Friedrich Karl</t>
  </si>
  <si>
    <t>https://faust.mainz.de/objekt_start.fau?prj=internet&amp;dm=archiv&amp;zeig=173294</t>
  </si>
  <si>
    <t>G / 1724 Januar 9</t>
  </si>
  <si>
    <t>Lehrbrief des kurfürstlichen Hof- und Favorite-Gärtners Johann Caspar Dietmann für Hugo Wolfgang Conradi aus Mainz</t>
  </si>
  <si>
    <t>Kurfürstlicher Hof- und Favorite-Gärtner Johann Caspar Dietmann</t>
  </si>
  <si>
    <t>09.01.1724</t>
  </si>
  <si>
    <t>Archiv des Instituts der Englischen Fräulein Mainz.</t>
  </si>
  <si>
    <t>https://faust.mainz.de/objekt_start.fau?prj=internet&amp;dm=archiv&amp;zeig=190320</t>
  </si>
  <si>
    <t>G / 1767 Januar 1</t>
  </si>
  <si>
    <t>Lehrbrief des kurfürstlichen Hof- und Residenzgärtners Balthasar Seitz für Franz Bauman aus Erfurt - den Sohn des Johann Hinrich Bauman</t>
  </si>
  <si>
    <t>Kurfürstlicher Hof- und Residenzgärtner</t>
  </si>
  <si>
    <t>Balthasar Seitz</t>
  </si>
  <si>
    <t>Kurfürstlicher Hof- und Residenzgärtner Balthasar Seitz</t>
  </si>
  <si>
    <t>01.01.1767</t>
  </si>
  <si>
    <t>Franz Baumann</t>
  </si>
  <si>
    <t>https://faust.mainz.de/objekt_start.fau?prj=internet&amp;dm=archiv&amp;zeig=107188</t>
  </si>
  <si>
    <t>G / 1741 März</t>
  </si>
  <si>
    <t>Gesellenbrief des kurfürstlichen Hof- und Favorite-Gärtners Paul Anton Schneider für Joseph Kaluscha aus Ungarisch Brod in der Markgrafschaft Mähren</t>
  </si>
  <si>
    <t>Kurfürstlicher Hof- und Favorite-Gärtner</t>
  </si>
  <si>
    <t>Paul Anton Schneider</t>
  </si>
  <si>
    <t>Kurfürstlicher Hof- und Favorite-Gärtners Paul Anton Schneider </t>
  </si>
  <si>
    <t>01.01.1741</t>
  </si>
  <si>
    <t>https://faust.mainz.de/objekt_start.fau?prj=internet&amp;dm=archiv&amp;zeig=165767</t>
  </si>
  <si>
    <t>G / 1728 Februar 10</t>
  </si>
  <si>
    <t>Lehrbrief für den Metzger Johann Jakob Kretzinger von Mainz</t>
  </si>
  <si>
    <t>10.02.1728</t>
  </si>
  <si>
    <t>Slg. Heerdt</t>
  </si>
  <si>
    <t>https://faust.mainz.de/objekt_start.fau?prj=internet&amp;dm=archiv&amp;zeig=123995</t>
  </si>
  <si>
    <t>G / 1732 Februar 26</t>
  </si>
  <si>
    <t>Gesellenbrief für Konrad Böhner von Mainz</t>
  </si>
  <si>
    <t>Metzgerzunft von Mainz</t>
  </si>
  <si>
    <t>26.02.1732</t>
  </si>
  <si>
    <t>https://faust.mainz.de/objekt_start.fau?prj=internet&amp;dm=archiv&amp;zeig=129512</t>
  </si>
  <si>
    <t>G / 1776 Juni 25</t>
  </si>
  <si>
    <t>Gesellenbrief für Jerg Gingen aus Mainz</t>
  </si>
  <si>
    <t>Müllerzunft</t>
  </si>
  <si>
    <t>Müllerzunft der Stadt Mainz</t>
  </si>
  <si>
    <t>25.06.1776</t>
  </si>
  <si>
    <t>https://faust.mainz.de/objekt_start.fau?prj=internet&amp;dm=archiv&amp;zeig=177689</t>
  </si>
  <si>
    <t>G / 1764 Januar 6</t>
  </si>
  <si>
    <t>Lehrbrief für den Mundkoch Franz Metz von Kefferhausen [Obereichsfeld RB. Erfurt]</t>
  </si>
  <si>
    <t>Mundkoch</t>
  </si>
  <si>
    <t>Mundköche am Hof</t>
  </si>
  <si>
    <t>06.01.1764</t>
  </si>
  <si>
    <t>https://faust.mainz.de/objekt_start.fau?prj=internet&amp;dm=archiv&amp;zeig=129618</t>
  </si>
  <si>
    <t>Kefferhausen</t>
  </si>
  <si>
    <t>G / 1752 Juli 1 (in 21 / 381)</t>
  </si>
  <si>
    <t>Lehrbrief der Mainzer Perückenmacherzunft für Johann Heinrich Schrack, der bei Herrn Ludwig (Louis) Gentil seine Lehrzeit verbracht hat</t>
  </si>
  <si>
    <t>Perückenmacherzunft</t>
  </si>
  <si>
    <t>01.07.1752</t>
  </si>
  <si>
    <t>Perückenmacherzunft Mainz</t>
  </si>
  <si>
    <t>https://faust.mainz.de/objekt_start.fau?prj=internet&amp;dm=archiv&amp;zeig=175213</t>
  </si>
  <si>
    <t>G / 1754 August 26</t>
  </si>
  <si>
    <t>Lehrbrief für Jakob Dorffellter</t>
  </si>
  <si>
    <t>26.08.1754</t>
  </si>
  <si>
    <t>https://faust.mainz.de/objekt_start.fau?prj=internet&amp;dm=archiv&amp;zeig=129608</t>
  </si>
  <si>
    <t>G / 1756 September 4</t>
  </si>
  <si>
    <t>Notarernennung für den Notar Philipp Franz Weiler von Mainz</t>
  </si>
  <si>
    <t>Johann Philipp Hahn</t>
  </si>
  <si>
    <t>Pfalzgraf Dr. Johann Philipp Hahn</t>
  </si>
  <si>
    <t>04.09.1756</t>
  </si>
  <si>
    <t>https://faust.mainz.de/objekt_start.fau?prj=internet&amp;dm=archiv&amp;zeig=129610</t>
  </si>
  <si>
    <t>G / 1759 Januar 19</t>
  </si>
  <si>
    <t>Gesellenbrief für Johann Philipp Volkmann aus Siegen</t>
  </si>
  <si>
    <t>Zinngießerzunft</t>
  </si>
  <si>
    <t>Zinngießerzunft der Stadt Mainz</t>
  </si>
  <si>
    <t>19.01.1759</t>
  </si>
  <si>
    <t>https://faust.mainz.de/objekt_start.fau?prj=internet&amp;dm=archiv&amp;zeig=177691</t>
  </si>
  <si>
    <t>Siegen</t>
  </si>
  <si>
    <t>G / 1742 April 16</t>
  </si>
  <si>
    <t>Lehrbrief für den Chirurgen und Wundarzt Heinrich Anton Molitor von Lorch</t>
  </si>
  <si>
    <t>Chirurg/Wundarzt</t>
  </si>
  <si>
    <t>Zunft der Chirurgen und Barbiere</t>
  </si>
  <si>
    <t>16.04.1742</t>
  </si>
  <si>
    <t>https://faust.mainz.de/objekt_start.fau?prj=internet&amp;dm=archiv&amp;zeig=129580</t>
  </si>
  <si>
    <t>G / 1739 September 30</t>
  </si>
  <si>
    <t>Lehrbrief für den Handellehrling Michael Bell von Fousigny [Savoyen]</t>
  </si>
  <si>
    <t>Francois Bell</t>
  </si>
  <si>
    <t>Francois Bell von Mainz</t>
  </si>
  <si>
    <t>30.09.1739</t>
  </si>
  <si>
    <t>https://faust.mainz.de/objekt_start.fau?prj=internet&amp;dm=archiv&amp;zeig=129571</t>
  </si>
  <si>
    <t>Fousigny</t>
  </si>
  <si>
    <t>G / 1786-1797</t>
  </si>
  <si>
    <t>Formular für Handwerkskundschaft der Mainzer Zünfte</t>
  </si>
  <si>
    <t>Handwerksbestätigung</t>
  </si>
  <si>
    <t>1786 - 1797</t>
  </si>
  <si>
    <t>https://faust.mainz.de/objekt_start.fau?prj=internet&amp;dm=archiv&amp;zeig=177694</t>
  </si>
  <si>
    <t>G / 1682 September 5</t>
  </si>
  <si>
    <t>Geburtsbrief für den Schiffmann Johann Martini von Mainz-Kostheim (Vilzbacher)</t>
  </si>
  <si>
    <t>Mainz-Kostheim</t>
  </si>
  <si>
    <t>Gericht Mainz-Kostheim</t>
  </si>
  <si>
    <t>05.09.1682</t>
  </si>
  <si>
    <t>https://faust.mainz.de/objekt_start.fau?prj=internet&amp;dm=archiv&amp;zeig=123522</t>
  </si>
  <si>
    <t>G / 1699 September 3</t>
  </si>
  <si>
    <t>Geburtsbrief für den Schiffer Hans Adam Leineweber von Mainz-Weisenau</t>
  </si>
  <si>
    <t>Mainz-Weisenau</t>
  </si>
  <si>
    <t>03.09.1699</t>
  </si>
  <si>
    <t>https://faust.mainz.de/objekt_start.fau?prj=internet&amp;dm=archiv&amp;zeig=123752</t>
  </si>
  <si>
    <t>G / 1701 März 4</t>
  </si>
  <si>
    <t>Geburtsbrief für den Kupferschmied Philipp Georg Leinenweber von Mainz-Weisenau</t>
  </si>
  <si>
    <t>04.03.1701</t>
  </si>
  <si>
    <t>https://faust.mainz.de/objekt_start.fau?prj=internet&amp;dm=archiv&amp;zeig=123767</t>
  </si>
  <si>
    <t>G / 1691 Dezember 28</t>
  </si>
  <si>
    <t>Geburtsbrief für den Fischer Johann Reuther von Mainz-Weisenau</t>
  </si>
  <si>
    <t>Immunitätsgericht</t>
  </si>
  <si>
    <t>28.12.1691</t>
  </si>
  <si>
    <t>https://faust.mainz.de/objekt_start.fau?prj=internet&amp;dm=archiv&amp;zeig=123654</t>
  </si>
  <si>
    <t>G / 1700 April 10</t>
  </si>
  <si>
    <t>Geburtsbrief für den Tischler Christian Ortler von Prad (Pf. Glurns, Südtirol)</t>
  </si>
  <si>
    <t>Jakob Maximilian Christoph Trapp</t>
  </si>
  <si>
    <t>Jakob Maximilian Christoph Trapp, Graf in Mals</t>
  </si>
  <si>
    <t>10.04.1700</t>
  </si>
  <si>
    <t>https://faust.mainz.de/objekt_start.fau?prj=internet&amp;dm=archiv&amp;zeig=123761</t>
  </si>
  <si>
    <t>Prad</t>
  </si>
  <si>
    <t>Prad (Südtirol)</t>
  </si>
  <si>
    <t>G / 1735 November 1</t>
  </si>
  <si>
    <t>Gesellenbrief für den Gärtnergesellen Lorenz Becker von Mainz</t>
  </si>
  <si>
    <t>Johann Reinhart</t>
  </si>
  <si>
    <t>Hof- und Lustgärtner auf der Muhlau von Mannheim, Johann Reinhart</t>
  </si>
  <si>
    <t>01.11.1735</t>
  </si>
  <si>
    <t>https://faust.mainz.de/objekt_start.fau?prj=internet&amp;dm=archiv&amp;zeig=129537</t>
  </si>
  <si>
    <t>G / 1779 Juli 1</t>
  </si>
  <si>
    <t>Lehrbrief für den Chirurg und Barbier Johann Konrad Lepiper von Oppenheim</t>
  </si>
  <si>
    <t>01.07.1779</t>
  </si>
  <si>
    <t>https://faust.mainz.de/objekt_start.fau?prj=internet&amp;dm=archiv&amp;zeig=129630</t>
  </si>
  <si>
    <t>G / 1797 März 27</t>
  </si>
  <si>
    <t>Gesellenbrief für Michael Schnabel aus Gauböckelheim</t>
  </si>
  <si>
    <t>27.03.1797</t>
  </si>
  <si>
    <t>Nachlass Schneider/ M IX Nr. 23.</t>
  </si>
  <si>
    <t>https://faust.mainz.de/objekt_start.fau?prj=internet&amp;dm=archiv&amp;zeig=129707</t>
  </si>
  <si>
    <t>G / 1686 Januar 26</t>
  </si>
  <si>
    <t>Geburtsbrief für Gallus Neßler von Marbach (Kreis St. Gallen)</t>
  </si>
  <si>
    <t>Hofammann</t>
  </si>
  <si>
    <t>Marbach</t>
  </si>
  <si>
    <t>Hans Jakob Ronner</t>
  </si>
  <si>
    <t>Hofammann Hans Jakob Ronner</t>
  </si>
  <si>
    <t>26.01.1686</t>
  </si>
  <si>
    <t>https://faust.mainz.de/objekt_start.fau?prj=internet&amp;dm=archiv&amp;zeig=123589</t>
  </si>
  <si>
    <t>G / 1679 Juni 30</t>
  </si>
  <si>
    <t>Geburtsbrief für den Kaufhausknecht Hans Erhard von Schifferstadt (Pfalz)</t>
  </si>
  <si>
    <t>Maximilian von Hoif</t>
  </si>
  <si>
    <t>Amtmann Maximillian von Hoif</t>
  </si>
  <si>
    <t>30.06.1679</t>
  </si>
  <si>
    <t>https://faust.mainz.de/objekt_start.fau?prj=internet&amp;dm=archiv&amp;zeig=125309</t>
  </si>
  <si>
    <t>Schifferstadt</t>
  </si>
  <si>
    <t>G / 1689 November 13</t>
  </si>
  <si>
    <t>Geburtsbrief für den Bäcker Johann Adam Schultheiß von Markelsheim (OA. Mergentheim)</t>
  </si>
  <si>
    <t>Markelsheim</t>
  </si>
  <si>
    <t>13.11.1689</t>
  </si>
  <si>
    <t>https://faust.mainz.de/objekt_start.fau?prj=internet&amp;dm=archiv&amp;zeig=123628</t>
  </si>
  <si>
    <t>G / 1697 November 26</t>
  </si>
  <si>
    <t>Geburtsbrief für den Bender Hans Georg Weinman von Apfelbach (OA. Mergentheim)</t>
  </si>
  <si>
    <t>26.11.1697</t>
  </si>
  <si>
    <t>https://faust.mainz.de/objekt_start.fau?prj=internet&amp;dm=archiv&amp;zeig=123726</t>
  </si>
  <si>
    <t>G / 1730 Januar 8 / I</t>
  </si>
  <si>
    <t>Geburtsbrief für den Leinweber Mathias Wollschäckh von "Markt Rauelspach" (N.-Österreich, Gebiet des Klosters Melk)</t>
  </si>
  <si>
    <t>08.01.1730</t>
  </si>
  <si>
    <t>https://faust.mainz.de/objekt_start.fau?prj=internet&amp;dm=archiv&amp;zeig=124006</t>
  </si>
  <si>
    <t>G / 1739 März 18</t>
  </si>
  <si>
    <t>Geburtsbrief für den Schulknecht Peter Hoffmann von Marktheidenfeld [Ufr.]</t>
  </si>
  <si>
    <t>18.03.1739</t>
  </si>
  <si>
    <t>https://faust.mainz.de/objekt_start.fau?prj=internet&amp;dm=archiv&amp;zeig=129568</t>
  </si>
  <si>
    <t>G / 1660 September 13</t>
  </si>
  <si>
    <t>Geburtsbrief und Befreiung aus der Leibeigenschaft für Hans Wündt von Hausen (Gde. Bertoldshofen)</t>
  </si>
  <si>
    <t>Marktoberdorf</t>
  </si>
  <si>
    <t>13.09.1660</t>
  </si>
  <si>
    <t>https://faust.mainz.de/objekt_start.fau?prj=internet&amp;dm=archiv&amp;zeig=124236</t>
  </si>
  <si>
    <t>G / 1686 Mai 25</t>
  </si>
  <si>
    <t>Geburtsbrief für den Bäcker Hans Heinrich Dams von Martinstein (Kreis Kreuznach)</t>
  </si>
  <si>
    <t>Martinstein</t>
  </si>
  <si>
    <t>25.05.1686</t>
  </si>
  <si>
    <t>https://faust.mainz.de/objekt_start.fau?prj=internet&amp;dm=archiv&amp;zeig=123592</t>
  </si>
  <si>
    <t>G / 1688 Juli 4 / I</t>
  </si>
  <si>
    <t>Geburtsbrief für den Bäcker Johann Theodor Dohms von Martinstein (Kreis Kreuznach)</t>
  </si>
  <si>
    <t>04.07.1688</t>
  </si>
  <si>
    <t>https://faust.mainz.de/objekt_start.fau?prj=internet&amp;dm=archiv&amp;zeig=123615</t>
  </si>
  <si>
    <t>G / 1688 Juli 4 /II</t>
  </si>
  <si>
    <t>Bestätigung der Manumission für den Bächer Johann Theodor Dohms von Martinstein (Kreis Kreuznach)</t>
  </si>
  <si>
    <t>https://faust.mainz.de/objekt_start.fau?prj=internet&amp;dm=archiv&amp;zeig=123616</t>
  </si>
  <si>
    <t>G / 1722 Oktober 27</t>
  </si>
  <si>
    <t>Geburtsbrief für den Leinweber Johannes Zagler von Bischofsroit (Pf. Obertrum, Salzburg)</t>
  </si>
  <si>
    <t>Mattsee</t>
  </si>
  <si>
    <t>27.10.1722</t>
  </si>
  <si>
    <t>https://faust.mainz.de/objekt_start.fau?prj=internet&amp;dm=archiv&amp;zeig=123972</t>
  </si>
  <si>
    <t>G / 1710 Oktober 29</t>
  </si>
  <si>
    <t>Geburtsbrief für den Schuhmacher Anton Steinhewer von Mayen (RB. Koblenz)</t>
  </si>
  <si>
    <t>Mayen</t>
  </si>
  <si>
    <t>29.10.1710</t>
  </si>
  <si>
    <t>https://faust.mainz.de/objekt_start.fau?prj=internet&amp;dm=archiv&amp;zeig=123865</t>
  </si>
  <si>
    <t>G / 1681 September 12</t>
  </si>
  <si>
    <t>Geburtsbrief für den Schneider Hans Jakob Butterweckh von Medebach (RB. Arnsberg)</t>
  </si>
  <si>
    <t>Medebach</t>
  </si>
  <si>
    <t>Amt Medebach</t>
  </si>
  <si>
    <t>12.09.1681</t>
  </si>
  <si>
    <t>https://faust.mainz.de/objekt_start.fau?prj=internet&amp;dm=archiv&amp;zeig=123486</t>
  </si>
  <si>
    <t>G / 1703 Mai 12</t>
  </si>
  <si>
    <t>Geburtsbrief für den Schuhmacher Philipp Padtberg von Medebach (RB. Arnsberg)</t>
  </si>
  <si>
    <t>12.05.1703</t>
  </si>
  <si>
    <t>https://faust.mainz.de/objekt_start.fau?prj=internet&amp;dm=archiv&amp;zeig=123783</t>
  </si>
  <si>
    <t>G / 1704 Dezember 14</t>
  </si>
  <si>
    <t>Geburtsbrief für den Schuhmacher Andreas Pattberg von Medebach (Kreis Arnsberg)</t>
  </si>
  <si>
    <t>14.12.1704</t>
  </si>
  <si>
    <t>https://faust.mainz.de/objekt_start.fau?prj=internet&amp;dm=archiv&amp;zeig=123801</t>
  </si>
  <si>
    <t>G / 1728 August 30</t>
  </si>
  <si>
    <t>Geburtsbrief für den Glaser Johann Konrad Rußworm von Meiningen (Thüringen)</t>
  </si>
  <si>
    <t>Meiningen</t>
  </si>
  <si>
    <t>30.08.1728</t>
  </si>
  <si>
    <t>https://faust.mainz.de/objekt_start.fau?prj=internet&amp;dm=archiv&amp;zeig=123996</t>
  </si>
  <si>
    <t>G / 1678 März 25</t>
  </si>
  <si>
    <t>Geburtsbrief für Wolfgang Öhn von Mellrichstadt</t>
  </si>
  <si>
    <t>Mellrichstadt</t>
  </si>
  <si>
    <t>Stadt Mellrichstadt</t>
  </si>
  <si>
    <t>25.03.1678</t>
  </si>
  <si>
    <t>https://faust.mainz.de/objekt_start.fau?prj=internet&amp;dm=archiv&amp;zeig=125253</t>
  </si>
  <si>
    <t>G / 1697 November 8</t>
  </si>
  <si>
    <t>Geburtsbrief für Johann Gabriel Malagrida von Prianto (Gde. Menaggio, Italien)</t>
  </si>
  <si>
    <t>Menaggio</t>
  </si>
  <si>
    <t>Paul Anton Magnocaballo</t>
  </si>
  <si>
    <t>Prätor Paul Anton Magnocaballo</t>
  </si>
  <si>
    <t>08.11.1697</t>
  </si>
  <si>
    <t>https://faust.mainz.de/objekt_start.fau?prj=internet&amp;dm=archiv&amp;zeig=123725</t>
  </si>
  <si>
    <t>G / 1685 Januar 16</t>
  </si>
  <si>
    <t>Geburtsbrief für Karl Bertarellus von Menaggio am Comer See (Italien)</t>
  </si>
  <si>
    <t>Proprätor</t>
  </si>
  <si>
    <t>Honorius Guaita</t>
  </si>
  <si>
    <t>Proprätor Honorius Guaita</t>
  </si>
  <si>
    <t>16.01.1685</t>
  </si>
  <si>
    <t>https://faust.mainz.de/objekt_start.fau?prj=internet&amp;dm=archiv&amp;zeig=123561</t>
  </si>
  <si>
    <t>G / 27 August 1672</t>
  </si>
  <si>
    <t>Geburtsbrief für Joseph Bellinus von Gianti</t>
  </si>
  <si>
    <t>Schultheiß (Prätor)</t>
  </si>
  <si>
    <t>Schultheiß (Praetor) von Menaggio (Comer See)</t>
  </si>
  <si>
    <t>27.08.1672</t>
  </si>
  <si>
    <t>https://faust.mainz.de/objekt_start.fau?prj=internet&amp;dm=archiv&amp;zeig=124399</t>
  </si>
  <si>
    <t>G / 1679 Juli 29</t>
  </si>
  <si>
    <t>Geburtsbrief für Elisabeth Tetzbach von Dillhausen (Oberlahnkreis)</t>
  </si>
  <si>
    <t>Mengerskirchen</t>
  </si>
  <si>
    <t>Gericht von Mengerskirchen</t>
  </si>
  <si>
    <t>29.07.1679</t>
  </si>
  <si>
    <t>https://faust.mainz.de/objekt_start.fau?prj=internet&amp;dm=archiv&amp;zeig=125311</t>
  </si>
  <si>
    <t>Dillhausen</t>
  </si>
  <si>
    <t>G / 1680 April 4</t>
  </si>
  <si>
    <t>Geburtsbrief für Elisabeth Patt von Prappach (Amt Mengerskirchen)</t>
  </si>
  <si>
    <t>04.04.1680</t>
  </si>
  <si>
    <t>https://faust.mainz.de/objekt_start.fau?prj=internet&amp;dm=archiv&amp;zeig=125328</t>
  </si>
  <si>
    <t>G / 1690 März 4</t>
  </si>
  <si>
    <t>Geburtsbrief für den Schreiner Jakob Trouwen von Nederweert (Kreis Limburg, Niederlande)</t>
  </si>
  <si>
    <t>Gericht (s. scabinorum Merefelt)</t>
  </si>
  <si>
    <t>04.03.1690</t>
  </si>
  <si>
    <t>https://faust.mainz.de/objekt_start.fau?prj=internet&amp;dm=archiv&amp;zeig=123634</t>
  </si>
  <si>
    <t>Nederweert</t>
  </si>
  <si>
    <t>G / 1705 März 12</t>
  </si>
  <si>
    <t>Geburtsbrief für den Zimmermann Johann Georg Riedel von Mergentheim</t>
  </si>
  <si>
    <t>12.03.1705</t>
  </si>
  <si>
    <t>https://faust.mainz.de/objekt_start.fau?prj=internet&amp;dm=archiv&amp;zeig=123804</t>
  </si>
  <si>
    <t>G / 1725 April 6</t>
  </si>
  <si>
    <t>Geburtsbrief für den Gesellen Johann Adam Anckebrandt (geb. am 24. November 1707)</t>
  </si>
  <si>
    <t>Stadt Mergentheim</t>
  </si>
  <si>
    <t>06.04.1725</t>
  </si>
  <si>
    <t>https://faust.mainz.de/objekt_start.fau?prj=internet&amp;dm=archiv&amp;zeig=165768</t>
  </si>
  <si>
    <t>G / 1607 Dezember 28</t>
  </si>
  <si>
    <t>Geburtsbrief für Nikolaus Haan (= Schreiner Hain) von Hundheim (Kreis Wertheim)</t>
  </si>
  <si>
    <t>Stadt Miltenberg</t>
  </si>
  <si>
    <t>28.12.1607</t>
  </si>
  <si>
    <t>https://faust.mainz.de/objekt_start.fau?prj=internet&amp;dm=archiv&amp;zeig=123353</t>
  </si>
  <si>
    <t>G / 1611 April 23</t>
  </si>
  <si>
    <t>Geburtsbrief für Kaspar Schall von Miltenberg</t>
  </si>
  <si>
    <t>23.04.1611</t>
  </si>
  <si>
    <t>https://faust.mainz.de/objekt_start.fau?prj=internet&amp;dm=archiv&amp;zeig=123366</t>
  </si>
  <si>
    <t>G / 1666 August 28</t>
  </si>
  <si>
    <t>Geburtsbrief für Nikolaus Ströbel (Bader zu Hofheim) von Miltenberg</t>
  </si>
  <si>
    <t>28.08.1666</t>
  </si>
  <si>
    <t>https://faust.mainz.de/objekt_start.fau?prj=internet&amp;dm=archiv&amp;zeig=124310</t>
  </si>
  <si>
    <t>G / 1707 Januar 21</t>
  </si>
  <si>
    <t>Geburtsbrief für den Schiffmann Johann Michael Wolff von Miltenberg</t>
  </si>
  <si>
    <t>21.01.1707</t>
  </si>
  <si>
    <t>https://faust.mainz.de/objekt_start.fau?prj=internet&amp;dm=archiv&amp;zeig=123823</t>
  </si>
  <si>
    <t>G / 1690 August 11</t>
  </si>
  <si>
    <t>Geburtsbrief für Anna Ursula Englert von Miltenberg</t>
  </si>
  <si>
    <t>11.08.1690</t>
  </si>
  <si>
    <t>https://faust.mainz.de/objekt_start.fau?prj=internet&amp;dm=archiv&amp;zeig=123644</t>
  </si>
  <si>
    <t>G / 1695 Juni 9</t>
  </si>
  <si>
    <t>Geburtsbrief für den Metzger Martin Rommelman von Molsdorf (Thür.)</t>
  </si>
  <si>
    <t>Molsdorf</t>
  </si>
  <si>
    <t>Daniel Eusebius Jäger</t>
  </si>
  <si>
    <t>Gerichtsdirektor Dr. Daniel Eusebius Jäger</t>
  </si>
  <si>
    <t>09.06.1695</t>
  </si>
  <si>
    <t>https://faust.mainz.de/objekt_start.fau?prj=internet&amp;dm=archiv&amp;zeig=123704</t>
  </si>
  <si>
    <t>G / 1686 Juni 22</t>
  </si>
  <si>
    <t>Geburtsbrief für den Schneider Gregor Hager von Molsheim (Elsass)</t>
  </si>
  <si>
    <t>22.06.1686</t>
  </si>
  <si>
    <t>https://faust.mainz.de/objekt_start.fau?prj=internet&amp;dm=archiv&amp;zeig=123593</t>
  </si>
  <si>
    <t>G / 1722 Juli 13</t>
  </si>
  <si>
    <t>Geburtsbrief für den Kaufmann Nikolaus Membach (Mümbach) von Monreal (Kreis Mayen, RB Koblenz)</t>
  </si>
  <si>
    <t>Monreal</t>
  </si>
  <si>
    <t>13.07.1722</t>
  </si>
  <si>
    <t>https://faust.mainz.de/objekt_start.fau?prj=internet&amp;dm=archiv&amp;zeig=123967</t>
  </si>
  <si>
    <t>G / 1740 August 17</t>
  </si>
  <si>
    <t>Geburtsbrief für Johann Mathias Seiffert von Eschelbach [Unterwesterwaldkreis]</t>
  </si>
  <si>
    <t>Montabaur</t>
  </si>
  <si>
    <t>17.08.1740</t>
  </si>
  <si>
    <t>https://faust.mainz.de/objekt_start.fau?prj=internet&amp;dm=archiv&amp;zeig=129573</t>
  </si>
  <si>
    <t>G / 1713 Januar 3</t>
  </si>
  <si>
    <t>Geburtsbrief für Philipp Jakob Ochsenreuther von Monzingen (Kreis Kreuznach)</t>
  </si>
  <si>
    <t>Monzingen</t>
  </si>
  <si>
    <t>03.01.1713</t>
  </si>
  <si>
    <t>https://faust.mainz.de/objekt_start.fau?prj=internet&amp;dm=archiv&amp;zeig=123892</t>
  </si>
  <si>
    <t>G / 1681 Februar 19</t>
  </si>
  <si>
    <t>Geburtsbrief für den Hufschmied Georg Andreas Müller von Moosbach (Oberpfalz, BA. Vohenstrauß)</t>
  </si>
  <si>
    <t>Moosbach</t>
  </si>
  <si>
    <t>Markt Moosbach</t>
  </si>
  <si>
    <t>19.02.1681</t>
  </si>
  <si>
    <t>https://faust.mainz.de/objekt_start.fau?prj=internet&amp;dm=archiv&amp;zeig=123463</t>
  </si>
  <si>
    <t>G / 1709 Juni 8</t>
  </si>
  <si>
    <t>Geburtsbrief für den Schuhflicker Christian Rubertzhoffer von Mörsfeld (BA. Kirchheimbolanden)</t>
  </si>
  <si>
    <t>Mörsfeld</t>
  </si>
  <si>
    <t>08.06.1709</t>
  </si>
  <si>
    <t>https://faust.mainz.de/objekt_start.fau?prj=internet&amp;dm=archiv&amp;zeig=123848</t>
  </si>
  <si>
    <t>G / 1684 Februar 16</t>
  </si>
  <si>
    <t>Geburtsbrief für Johann Martin Koch von Diedesheim (Kr. Mosbach)</t>
  </si>
  <si>
    <t>Oberamt Mosbach</t>
  </si>
  <si>
    <t>16.02.1684</t>
  </si>
  <si>
    <t>https://faust.mainz.de/objekt_start.fau?prj=internet&amp;dm=archiv&amp;zeig=123542</t>
  </si>
  <si>
    <t>Diedesheim</t>
  </si>
  <si>
    <t>G / 1686 Juni 1</t>
  </si>
  <si>
    <t>Geburtsbrief für Johann Pütz von Moselkern (Kreis Cochem)</t>
  </si>
  <si>
    <t>Moselkern</t>
  </si>
  <si>
    <t>01.06.1686</t>
  </si>
  <si>
    <t>https://faust.mainz.de/objekt_start.fau?prj=internet&amp;dm=archiv&amp;zeig=123619</t>
  </si>
  <si>
    <t>G / 1683 März 23</t>
  </si>
  <si>
    <t>Geburtsbrief für den Fassbender Erhard Neyß von Werberg (BA. Brückenau)</t>
  </si>
  <si>
    <t>Amtschultheiss</t>
  </si>
  <si>
    <t>Motten</t>
  </si>
  <si>
    <t>Johann Heinrich Ebert</t>
  </si>
  <si>
    <t>Amtschultheiss Johann Heinrich Ebert</t>
  </si>
  <si>
    <t>23.03.1683</t>
  </si>
  <si>
    <t>https://faust.mainz.de/objekt_start.fau?prj=internet&amp;dm=archiv&amp;zeig=123531</t>
  </si>
  <si>
    <t>Werberg</t>
  </si>
  <si>
    <t>G / 1727 März 26</t>
  </si>
  <si>
    <t>Geburtsbrief für den Metzger Johann Hornung von Muggensturm (Kreis Baden)</t>
  </si>
  <si>
    <t>26.03.1727</t>
  </si>
  <si>
    <t>https://faust.mainz.de/objekt_start.fau?prj=internet&amp;dm=archiv&amp;zeig=123990</t>
  </si>
  <si>
    <t>G / 1679 Juni 5</t>
  </si>
  <si>
    <t>Geburtsbrief für den Tischler Balthasar Maller von Mühldorf a. Inn</t>
  </si>
  <si>
    <t>Stadt Mühldorf</t>
  </si>
  <si>
    <t>05.06.1679</t>
  </si>
  <si>
    <t>https://faust.mainz.de/objekt_start.fau?prj=internet&amp;dm=archiv&amp;zeig=125273</t>
  </si>
  <si>
    <t>Mühldorf a. Inn</t>
  </si>
  <si>
    <t>G / 1675 August 7</t>
  </si>
  <si>
    <t>Geburtsbrief für den Messerschmied Jakob Gundezrainer von München</t>
  </si>
  <si>
    <t>München</t>
  </si>
  <si>
    <t>Stadt München</t>
  </si>
  <si>
    <t>07.08.1675</t>
  </si>
  <si>
    <t>https://faust.mainz.de/objekt_start.fau?prj=internet&amp;dm=archiv&amp;zeig=124430</t>
  </si>
  <si>
    <t>G / 1699 Januar 9</t>
  </si>
  <si>
    <t>Geburtsbrief für den Glaser Philipp Jakob Ättenkhover von München</t>
  </si>
  <si>
    <t>09.01.1699</t>
  </si>
  <si>
    <t>https://faust.mainz.de/objekt_start.fau?prj=internet&amp;dm=archiv&amp;zeig=123742</t>
  </si>
  <si>
    <t>G / 1702 Februar 8</t>
  </si>
  <si>
    <t>Geburtsbrief für den Zinngießer Johann Georg Seitz von München</t>
  </si>
  <si>
    <t>08.02.1702</t>
  </si>
  <si>
    <t>https://faust.mainz.de/objekt_start.fau?prj=internet&amp;dm=archiv&amp;zeig=123775</t>
  </si>
  <si>
    <t>G / 1733 November 24</t>
  </si>
  <si>
    <t>Geburtsbrief für Johann Georg Keller von Münnerstadt [Ufr., BA Kissingen]</t>
  </si>
  <si>
    <t>Münnerstadt</t>
  </si>
  <si>
    <t>24.11.1733</t>
  </si>
  <si>
    <t>https://faust.mainz.de/objekt_start.fau?prj=internet&amp;dm=archiv&amp;zeig=129526</t>
  </si>
  <si>
    <t>G / 1665 Mai 19</t>
  </si>
  <si>
    <t>Geburtsbrief für Gertrud Lobach von Münster (i. Westfalen)</t>
  </si>
  <si>
    <t>Gericht von Münster</t>
  </si>
  <si>
    <t>19.05.1665</t>
  </si>
  <si>
    <t>https://faust.mainz.de/objekt_start.fau?prj=internet&amp;dm=archiv&amp;zeig=124302</t>
  </si>
  <si>
    <t>G / 1694 Februar 16</t>
  </si>
  <si>
    <t>Geburtsbrief für den Goldschmiedelehrjungen (Silberschmied) Dietrich Lorenz Böckmann von Münster i.W.</t>
  </si>
  <si>
    <t>Weltliches Gericht</t>
  </si>
  <si>
    <t>16.02.1696</t>
  </si>
  <si>
    <t>https://faust.mainz.de/objekt_start.fau?prj=internet&amp;dm=archiv&amp;zeig=123917</t>
  </si>
  <si>
    <t>G / 1715 Februar 27</t>
  </si>
  <si>
    <t>Geburtsbrief für Mathias Metz von Münstermaifeld (RB. Koblenz</t>
  </si>
  <si>
    <t>Münstermaifeld</t>
  </si>
  <si>
    <t>27.02.1715</t>
  </si>
  <si>
    <t>https://faust.mainz.de/objekt_start.fau?prj=internet&amp;dm=archiv&amp;zeig=123920</t>
  </si>
  <si>
    <t>G / 1691 Oktober 3</t>
  </si>
  <si>
    <t>Geburtsbrief für Mehlhändler Severus Schmitt von Münstermaifeld (RB. Koblenz</t>
  </si>
  <si>
    <t>03.10.1691</t>
  </si>
  <si>
    <t>https://faust.mainz.de/objekt_start.fau?prj=internet&amp;dm=archiv&amp;zeig=123653</t>
  </si>
  <si>
    <t>G / 1682 Januar 14 bzw. 1682 Januar 4</t>
  </si>
  <si>
    <t>Geburtsbrief für den Gärtner Tobias Keßnich von Münsterappel (Pfalz)</t>
  </si>
  <si>
    <t>Münstertal</t>
  </si>
  <si>
    <t>Gericht Münstertal</t>
  </si>
  <si>
    <t>14.01.1682</t>
  </si>
  <si>
    <t>https://faust.mainz.de/objekt_start.fau?prj=internet&amp;dm=archiv&amp;zeig=123499</t>
  </si>
  <si>
    <t>Münsterappel</t>
  </si>
  <si>
    <t>G / 1684 Juli 28</t>
  </si>
  <si>
    <t>Geburtsbrief für den kurfürstlichen Mainzischen Mundkoch Hans Georg Häckhl von Huglfing (Obb.)</t>
  </si>
  <si>
    <t>Franz Stanislaus Grelhbeckh</t>
  </si>
  <si>
    <t>Pfleger Franz Stanislaus Grelhbeckh</t>
  </si>
  <si>
    <t>28.07.1684</t>
  </si>
  <si>
    <t>https://faust.mainz.de/objekt_start.fau?prj=internet&amp;dm=archiv&amp;zeig=123579</t>
  </si>
  <si>
    <t>Huglfing</t>
  </si>
  <si>
    <t>G / 1681 Oktober 28 bzw. 1681 Oktober 18</t>
  </si>
  <si>
    <t>Geburtsbrief für Anna Margaretha Meel von Nastätten (Kr. St. Goarshausen)</t>
  </si>
  <si>
    <t>Nastätten</t>
  </si>
  <si>
    <t>Gericht Nastätten</t>
  </si>
  <si>
    <t>https://faust.mainz.de/objekt_start.fau?prj=internet&amp;dm=archiv&amp;zeig=123489</t>
  </si>
  <si>
    <t>G / 1678 Juli 21</t>
  </si>
  <si>
    <t>Geburtsbrief für den Hafner Andreas Waaß von Vischerndorf (Pf. Deggendorf)</t>
  </si>
  <si>
    <t>Natternberg</t>
  </si>
  <si>
    <t>Johann Franz Sayler</t>
  </si>
  <si>
    <t>Pfleger Johann Franz Sayler</t>
  </si>
  <si>
    <t>21.07.1678</t>
  </si>
  <si>
    <t>https://faust.mainz.de/objekt_start.fau?prj=internet&amp;dm=archiv&amp;zeig=125257</t>
  </si>
  <si>
    <t>G / 1695 März 11</t>
  </si>
  <si>
    <t>Geburtsbrief für den Schiffmann Georg Denhardt von Naumburg an der Saale</t>
  </si>
  <si>
    <t>Domkapitel</t>
  </si>
  <si>
    <t>Naumburg</t>
  </si>
  <si>
    <t>11.03.1695</t>
  </si>
  <si>
    <t>https://faust.mainz.de/objekt_start.fau?prj=internet&amp;dm=archiv&amp;zeig=123701</t>
  </si>
  <si>
    <t>G / 1679 Juni 17</t>
  </si>
  <si>
    <t>Geburtsbrief für Christoph Krauße von Naumburg (RB. Kassel)</t>
  </si>
  <si>
    <t>Stadt Naumburg</t>
  </si>
  <si>
    <t>17.06.1679</t>
  </si>
  <si>
    <t>https://faust.mainz.de/objekt_start.fau?prj=internet&amp;dm=archiv&amp;zeig=125277</t>
  </si>
  <si>
    <t>G / 1713 November 16</t>
  </si>
  <si>
    <t>Geburtsbrief für Johann Werner Böddiger von Naumburg (RB. Kassel)</t>
  </si>
  <si>
    <t>16.11.1713</t>
  </si>
  <si>
    <t>https://faust.mainz.de/objekt_start.fau?prj=internet&amp;dm=archiv&amp;zeig=123900</t>
  </si>
  <si>
    <t>G / 1615 Januar 2</t>
  </si>
  <si>
    <t>Geburtsbrief für Georg Weigel von Binau (Kr. Mosbach)</t>
  </si>
  <si>
    <t>Landschad von Steinach</t>
  </si>
  <si>
    <t>02.01.1615</t>
  </si>
  <si>
    <t>https://faust.mainz.de/objekt_start.fau?prj=internet&amp;dm=archiv&amp;zeig=123405</t>
  </si>
  <si>
    <t>Binau</t>
  </si>
  <si>
    <t>G / 1682 Juli 24</t>
  </si>
  <si>
    <t>Geburtsbrief für den Schuhmacher Hans Jakob Schönbron von Erlenbach (BA. Neckarsulm)</t>
  </si>
  <si>
    <t>Neckarsulm</t>
  </si>
  <si>
    <t>Stadt Neckarsulm</t>
  </si>
  <si>
    <t>24.07.1682</t>
  </si>
  <si>
    <t>https://faust.mainz.de/objekt_start.fau?prj=internet&amp;dm=archiv&amp;zeig=123520</t>
  </si>
  <si>
    <t>G / 1675 März 15</t>
  </si>
  <si>
    <t>Geburtsbrief für Michael Stoes von Neisse (Schlesien)</t>
  </si>
  <si>
    <t>Stadt Neisse</t>
  </si>
  <si>
    <t>15.03.1675</t>
  </si>
  <si>
    <t>https://faust.mainz.de/objekt_start.fau?prj=internet&amp;dm=archiv&amp;zeig=124426</t>
  </si>
  <si>
    <t>G / 1681 Februar 25</t>
  </si>
  <si>
    <t>Geburtsbrief für den Hutmacher Gottfried Stöß von Neisse (Schlesien)</t>
  </si>
  <si>
    <t>25.02.1681</t>
  </si>
  <si>
    <t>https://faust.mainz.de/objekt_start.fau?prj=internet&amp;dm=archiv&amp;zeig=123464</t>
  </si>
  <si>
    <t>G / 1679 Oktober 3</t>
  </si>
  <si>
    <t>Geburtsbrief für den Mehlhändler Johann Adam Dieterts von Nentershausen (Kr.Westerburg)</t>
  </si>
  <si>
    <t>Nentershausen</t>
  </si>
  <si>
    <t>Gericht von Nentershausen</t>
  </si>
  <si>
    <t>03.10.1679</t>
  </si>
  <si>
    <t>https://faust.mainz.de/objekt_start.fau?prj=internet&amp;dm=archiv&amp;zeig=125313</t>
  </si>
  <si>
    <t>G / 1667 August 20</t>
  </si>
  <si>
    <t>Geburtsbrief für den Bäcker Mattheis Seyfrid von Nesselwang</t>
  </si>
  <si>
    <t>Nesselwang</t>
  </si>
  <si>
    <t>Johann Fabry</t>
  </si>
  <si>
    <t>20.08.1667</t>
  </si>
  <si>
    <t>https://faust.mainz.de/objekt_start.fau?prj=internet&amp;dm=archiv&amp;zeig=124328</t>
  </si>
  <si>
    <t>G / 1712 Januar 26</t>
  </si>
  <si>
    <t>Geburtsbrief für den Zimmermann Michael Eder von Neuburg am Inn (Niederbayern)</t>
  </si>
  <si>
    <t>Landgerichtsverwalter</t>
  </si>
  <si>
    <t>Neuburg a. Inn</t>
  </si>
  <si>
    <t>Franz Jakob Anton Schotter</t>
  </si>
  <si>
    <t>Landgerichtsverwalter Franz Jakob Anton Schotter</t>
  </si>
  <si>
    <t>26.01.1712</t>
  </si>
  <si>
    <t>https://faust.mainz.de/objekt_start.fau?prj=internet&amp;dm=archiv&amp;zeig=123882</t>
  </si>
  <si>
    <t>G / 1671 September 14</t>
  </si>
  <si>
    <t>Stadtgericht von Neufchateau (Neuenbourg)</t>
  </si>
  <si>
    <t>14.09.1671</t>
  </si>
  <si>
    <t>https://faust.mainz.de/objekt_start.fau?prj=internet&amp;dm=archiv&amp;zeig=124391</t>
  </si>
  <si>
    <t>G / 1677 Juni 25</t>
  </si>
  <si>
    <t>Geburtsbrief für den Schneider Erhard Spüegl von Walting (bei Pleinfeld)</t>
  </si>
  <si>
    <t>Kommissär Wolf Karl Leopold von Neufeldten</t>
  </si>
  <si>
    <t>25.06.1677</t>
  </si>
  <si>
    <t>https://faust.mainz.de/objekt_start.fau?prj=internet&amp;dm=archiv&amp;zeig=124455</t>
  </si>
  <si>
    <t>Heideck</t>
  </si>
  <si>
    <t>G / 1670 Oktober 11</t>
  </si>
  <si>
    <t>Geburtsbrief für den Schneider Andreas Lobermayr von Neukirchen beim Hl. Blut (Niederbayern)</t>
  </si>
  <si>
    <t>Neukirchen</t>
  </si>
  <si>
    <t>Markt von Neukirchen</t>
  </si>
  <si>
    <t>11.10.1670</t>
  </si>
  <si>
    <t>https://faust.mainz.de/objekt_start.fau?prj=internet&amp;dm=archiv&amp;zeig=124381</t>
  </si>
  <si>
    <t>G / 1701 Mai 21</t>
  </si>
  <si>
    <t>Geburtsbrief für den Barbierlehrling Johann Barthel Strack von Neukirchen (Kreis Ziegenhain)</t>
  </si>
  <si>
    <t>21.05.1701</t>
  </si>
  <si>
    <t>https://faust.mainz.de/objekt_start.fau?prj=internet&amp;dm=archiv&amp;zeig=123768</t>
  </si>
  <si>
    <t>G / 1681 August 4</t>
  </si>
  <si>
    <t>Geburtsbrief für den Gärtner Friedrich Todtenbier von Neustadt (Kr. Kirchhain)</t>
  </si>
  <si>
    <t>Stadt Neustadt</t>
  </si>
  <si>
    <t>04.08.1681</t>
  </si>
  <si>
    <t>https://faust.mainz.de/objekt_start.fau?prj=internet&amp;dm=archiv&amp;zeig=123483</t>
  </si>
  <si>
    <t>G / 1700 August 1</t>
  </si>
  <si>
    <t>Geburtsbrief für den Schneider Johann Jakob Sebastiani von Neustadt (Kreis Kirchhein, RB. Kassel)</t>
  </si>
  <si>
    <t>01.08.1700</t>
  </si>
  <si>
    <t>https://faust.mainz.de/objekt_start.fau?prj=internet&amp;dm=archiv&amp;zeig=123763</t>
  </si>
  <si>
    <t>G / 1714 Juni 25</t>
  </si>
  <si>
    <t>Geburtsbrief für den Gärtner Andreas Pinn von Neustadt (Kreis Kirchhain)</t>
  </si>
  <si>
    <t>25.06.1714</t>
  </si>
  <si>
    <t>https://faust.mainz.de/objekt_start.fau?prj=internet&amp;dm=archiv&amp;zeig=123909</t>
  </si>
  <si>
    <t>G / 1677 Februar 18</t>
  </si>
  <si>
    <t>Geburtsbrief für Johann Groß von Momberg</t>
  </si>
  <si>
    <t>Amtskeller von Neustadt</t>
  </si>
  <si>
    <t>18.02.1677</t>
  </si>
  <si>
    <t>https://faust.mainz.de/objekt_start.fau?prj=internet&amp;dm=archiv&amp;zeig=124450</t>
  </si>
  <si>
    <t>G / 1673 Januar 5</t>
  </si>
  <si>
    <t>Geburtsbrief für Hans Eckhard von Hohenroth (Unterfranken)</t>
  </si>
  <si>
    <t>05.01.1673</t>
  </si>
  <si>
    <t>https://faust.mainz.de/objekt_start.fau?prj=internet&amp;dm=archiv&amp;zeig=124402</t>
  </si>
  <si>
    <t>Hohenroth</t>
  </si>
  <si>
    <t>G / 1687 März 20</t>
  </si>
  <si>
    <t>Geburtsbrief für den Verwalter des Waisenhauses zu Mainz Johann Sigmuns Billeben von Neustadt a. d. Saale (Ufr.)</t>
  </si>
  <si>
    <t>Verwalter</t>
  </si>
  <si>
    <t>20.03.1687</t>
  </si>
  <si>
    <t>https://faust.mainz.de/objekt_start.fau?prj=internet&amp;dm=archiv&amp;zeig=123604</t>
  </si>
  <si>
    <t>G / 1699 Oktober 23 bzw. Oktober 13</t>
  </si>
  <si>
    <t>Geburtsbrief für den Weinschank Ludwig Konrad Seyler von Nidda (Kreis Büdingen)</t>
  </si>
  <si>
    <t>Nidda</t>
  </si>
  <si>
    <t>23.10.1699</t>
  </si>
  <si>
    <t>https://faust.mainz.de/objekt_start.fau?prj=internet&amp;dm=archiv&amp;zeig=123753</t>
  </si>
  <si>
    <t>G / 1715 Juli 10</t>
  </si>
  <si>
    <t>Geburtsbrief für Mathias Heydtger von Niederberg bei Ehrenbreitstein</t>
  </si>
  <si>
    <t>10.07.1715</t>
  </si>
  <si>
    <t>https://faust.mainz.de/objekt_start.fau?prj=internet&amp;dm=archiv&amp;zeig=123923</t>
  </si>
  <si>
    <t>G / 1716 Juli 21</t>
  </si>
  <si>
    <t>Geburtsbrief für den Schuhmacher Nikolaus Stiell von Niederberg bei Ehrenbreitstein</t>
  </si>
  <si>
    <t>21.06.1716</t>
  </si>
  <si>
    <t>https://faust.mainz.de/objekt_start.fau?prj=internet&amp;dm=archiv&amp;zeig=123933</t>
  </si>
  <si>
    <t>G / 1699 April 28</t>
  </si>
  <si>
    <t>Geburtsbrief für Sebastian Goedt von Ehrenbreitstein im Tal Mühlheim</t>
  </si>
  <si>
    <t>28.04.1699</t>
  </si>
  <si>
    <t>https://faust.mainz.de/objekt_start.fau?prj=internet&amp;dm=archiv&amp;zeig=123918</t>
  </si>
  <si>
    <t>G / 1653 April 20</t>
  </si>
  <si>
    <t>Geburtsbrief für Mathias Peltzer von Nieder-Emmel (RB. Trier)</t>
  </si>
  <si>
    <t>Niederemmel</t>
  </si>
  <si>
    <t>Gericht von Nieder-Emmel</t>
  </si>
  <si>
    <t>20.04.1653</t>
  </si>
  <si>
    <t>https://faust.mainz.de/objekt_start.fau?prj=internet&amp;dm=archiv&amp;zeig=124044</t>
  </si>
  <si>
    <t>G / 1669 Januar 19</t>
  </si>
  <si>
    <t>Geburtsbrief für den Kärcher Peter Simonß von Piesport (Gemeinde Nieder-Emmel a. d. Mosel)</t>
  </si>
  <si>
    <t>19.01.1669</t>
  </si>
  <si>
    <t>https://faust.mainz.de/objekt_start.fau?prj=internet&amp;dm=archiv&amp;zeig=124354</t>
  </si>
  <si>
    <t>G / 1713 Juni 19</t>
  </si>
  <si>
    <t>Geburtsbrief für den Krämer Johann Heße von Rohrberg (Eichsfeld, RB. Erfurt)</t>
  </si>
  <si>
    <t>Niedergandern</t>
  </si>
  <si>
    <t>Kuno Ottmar von Bodenhausen</t>
  </si>
  <si>
    <t>19.06.1713</t>
  </si>
  <si>
    <t>https://faust.mainz.de/objekt_start.fau?prj=internet&amp;dm=archiv&amp;zeig=123896</t>
  </si>
  <si>
    <t>Hildesheim</t>
  </si>
  <si>
    <t>G / 1741 April 26</t>
  </si>
  <si>
    <t>Geburtsbrief für den Schumacher Konrad Schütz von Niederhöchststadt [Niedertaunuskrs.]</t>
  </si>
  <si>
    <t>Niederhöchststadt</t>
  </si>
  <si>
    <t>26.04.1741</t>
  </si>
  <si>
    <t>https://faust.mainz.de/objekt_start.fau?prj=internet&amp;dm=archiv&amp;zeig=129575</t>
  </si>
  <si>
    <t>G / 1678 August 6</t>
  </si>
  <si>
    <t>Geburtsbrief für Max Hartpaur von Oberlauterbach</t>
  </si>
  <si>
    <t>Propstrichter</t>
  </si>
  <si>
    <t>Niederlauterbach</t>
  </si>
  <si>
    <t>Johann Steberlein</t>
  </si>
  <si>
    <t>Propstrichter Johann Steberlein</t>
  </si>
  <si>
    <t>06.08.1678</t>
  </si>
  <si>
    <t>https://faust.mainz.de/objekt_start.fau?prj=internet&amp;dm=archiv&amp;zeig=125258</t>
  </si>
  <si>
    <t>Oberlauterbach</t>
  </si>
  <si>
    <t>G / 1684 August 28 / II</t>
  </si>
  <si>
    <t>Geburtsbrief für den Wagner Wendelin Rieffel von Niederehnheim (U.-Els.)</t>
  </si>
  <si>
    <t>Niedernai</t>
  </si>
  <si>
    <t>Siegel von Landsberg</t>
  </si>
  <si>
    <t>https://faust.mainz.de/objekt_start.fau?prj=internet&amp;dm=archiv&amp;zeig=123552</t>
  </si>
  <si>
    <t>G / 1684 Juni 22</t>
  </si>
  <si>
    <t>Geburtsbrief für den Wingertsmann Sebastian Sensinger von (Mainz-)Weisenau</t>
  </si>
  <si>
    <t>Winzer</t>
  </si>
  <si>
    <t>Nieder-Olm</t>
  </si>
  <si>
    <t>Amt Nieder-Olm</t>
  </si>
  <si>
    <t>22.06.1684</t>
  </si>
  <si>
    <t>https://faust.mainz.de/objekt_start.fau?prj=internet&amp;dm=archiv&amp;zeig=125604</t>
  </si>
  <si>
    <t>G / 1704 Juli 23</t>
  </si>
  <si>
    <t>Geburtsbrief für den Schuhmacher Jakob Bruder von Nierstein</t>
  </si>
  <si>
    <t>Nierstein</t>
  </si>
  <si>
    <t>23.07.1704</t>
  </si>
  <si>
    <t>https://faust.mainz.de/objekt_start.fau?prj=internet&amp;dm=archiv&amp;zeig=123794</t>
  </si>
  <si>
    <t>G / 1625 März 30 bzw. 1625 März 20</t>
  </si>
  <si>
    <t>Geburtsbrief für den Bäcker Johann Michel von Nierstein</t>
  </si>
  <si>
    <t>Rittergericht</t>
  </si>
  <si>
    <t>Rittergericht von Nierstein</t>
  </si>
  <si>
    <t>30.03.1625</t>
  </si>
  <si>
    <t>https://faust.mainz.de/objekt_start.fau?prj=internet&amp;dm=archiv&amp;zeig=123450</t>
  </si>
  <si>
    <t>G / 1680 März 23</t>
  </si>
  <si>
    <t>Geburtsbrief für Andreas Keydell von Nordheim a. Main (Unterfr.)</t>
  </si>
  <si>
    <t>Gemeinde</t>
  </si>
  <si>
    <t>Nordheim a. Main</t>
  </si>
  <si>
    <t>Gemeinde Nordheim a. Main</t>
  </si>
  <si>
    <t>23.03.1680</t>
  </si>
  <si>
    <t>https://faust.mainz.de/objekt_start.fau?prj=internet&amp;dm=archiv&amp;zeig=125326</t>
  </si>
  <si>
    <t>G / 1696 August 3</t>
  </si>
  <si>
    <t>Geburtsbrief für den Schuster Hans Georg Steinbrinckh (RB. Hildesheim)</t>
  </si>
  <si>
    <t>Stift und Gemeinde</t>
  </si>
  <si>
    <t>03.08.1696</t>
  </si>
  <si>
    <t>https://faust.mainz.de/objekt_start.fau?prj=internet&amp;dm=archiv&amp;zeig=123715</t>
  </si>
  <si>
    <t>G / 1709 Juni 13</t>
  </si>
  <si>
    <t>Geburtsbrief für den Schneider Johann Förster von Kimpelshof (Pf. Nürnberg)</t>
  </si>
  <si>
    <t>Deutschherrn-Kommende</t>
  </si>
  <si>
    <t>13.06.1709</t>
  </si>
  <si>
    <t>https://faust.mainz.de/objekt_start.fau?prj=internet&amp;dm=archiv&amp;zeig=123849</t>
  </si>
  <si>
    <t>G / 1657 Februar 3 bzw. 1657 Januar 24</t>
  </si>
  <si>
    <t>Geburtsbrief für Franz Stierlein von Nürnberg</t>
  </si>
  <si>
    <t>Stadt Nürnberg</t>
  </si>
  <si>
    <t>03.02.1657</t>
  </si>
  <si>
    <t>https://faust.mainz.de/objekt_start.fau?prj=internet&amp;dm=archiv&amp;zeig=124166</t>
  </si>
  <si>
    <t>G / 1674 Oktober 20 bzw. 1674 Oktober 10</t>
  </si>
  <si>
    <t>Geburtsbrief für den Metzger Johann Peter Schlarp von Nußbaum (Kr. Kreuznach)</t>
  </si>
  <si>
    <t>Nußbaum</t>
  </si>
  <si>
    <t>Gericht von Nußbaum</t>
  </si>
  <si>
    <t>20.10.1674</t>
  </si>
  <si>
    <t>https://faust.mainz.de/objekt_start.fau?prj=internet&amp;dm=archiv&amp;zeig=124423</t>
  </si>
  <si>
    <t>G / 1702 Mai 18</t>
  </si>
  <si>
    <t>Geburtsbrief für Hans Gyschekl von Ober-Cerekwe (Ober-Kerkwitz)</t>
  </si>
  <si>
    <t>18.05.1702</t>
  </si>
  <si>
    <t>https://faust.mainz.de/objekt_start.fau?prj=internet&amp;dm=archiv&amp;zeig=123919</t>
  </si>
  <si>
    <t>G / 1677 November 24</t>
  </si>
  <si>
    <t>Geburtsbrief für Johann Altenkirch von Oberdiebach</t>
  </si>
  <si>
    <t>Oberdiebach</t>
  </si>
  <si>
    <t>Rat von Oberdiebach</t>
  </si>
  <si>
    <t>24.11.1677</t>
  </si>
  <si>
    <t>https://faust.mainz.de/objekt_start.fau?prj=internet&amp;dm=archiv&amp;zeig=124460</t>
  </si>
  <si>
    <t>G / 1716 Mai 21</t>
  </si>
  <si>
    <t>Geburtsbrief für Anna Margaretha Christmann von Mannebach im Hunsrück (Kreis Simmern)</t>
  </si>
  <si>
    <t>21.05.1716</t>
  </si>
  <si>
    <t>https://faust.mainz.de/objekt_start.fau?prj=internet&amp;dm=archiv&amp;zeig=123931</t>
  </si>
  <si>
    <t>G / 1732 Mai 21</t>
  </si>
  <si>
    <t>Geburtsbrief für den Hutmacher Joseph Giß von Oberehnheim [U.- Els.]</t>
  </si>
  <si>
    <t>Oberehnheim</t>
  </si>
  <si>
    <t>21.05.1732</t>
  </si>
  <si>
    <t>https://faust.mainz.de/objekt_start.fau?prj=internet&amp;dm=archiv&amp;zeig=129514</t>
  </si>
  <si>
    <t>G / 1679 April 6</t>
  </si>
  <si>
    <t>Geburtsbrief für den Wagner Michael Schmitt von Obererlenbach (Kr. Friedberg)</t>
  </si>
  <si>
    <t>Gericht von Obererlenbach</t>
  </si>
  <si>
    <t>06.04.1679</t>
  </si>
  <si>
    <t>https://faust.mainz.de/objekt_start.fau?prj=internet&amp;dm=archiv&amp;zeig=125266</t>
  </si>
  <si>
    <t>G / 1720 September 13</t>
  </si>
  <si>
    <t>Geburtsbrief für Lorenz Falckenstein von Ober-Erlenbach (Kreis Friedberg)</t>
  </si>
  <si>
    <t>Ober-Erlenbach</t>
  </si>
  <si>
    <t>13.09.1720</t>
  </si>
  <si>
    <t>https://faust.mainz.de/objekt_start.fau?prj=internet&amp;dm=archiv&amp;zeig=123956</t>
  </si>
  <si>
    <t>G / 1706 Dezember 8</t>
  </si>
  <si>
    <t>Geburtsbrief für den Schneider Matthes Kempff von Oberginsbach (OA. Künzelsau)</t>
  </si>
  <si>
    <t>Oberamtmann Johann Philipp Freiherr von Muggenthal</t>
  </si>
  <si>
    <t>08.12.1706</t>
  </si>
  <si>
    <t>https://faust.mainz.de/objekt_start.fau?prj=internet&amp;dm=archiv&amp;zeig=123820</t>
  </si>
  <si>
    <t>Oberginsbach</t>
  </si>
  <si>
    <t>G / 1714 Mai 22</t>
  </si>
  <si>
    <t>Geburtsbrief für den Schneider Johann Kohl von Ober-Hilbersheim</t>
  </si>
  <si>
    <t>Ober-Hilbersheim</t>
  </si>
  <si>
    <t>22.05.1714</t>
  </si>
  <si>
    <t>https://faust.mainz.de/objekt_start.fau?prj=internet&amp;dm=archiv&amp;zeig=123905</t>
  </si>
  <si>
    <t>G / 1711 Dezember 20</t>
  </si>
  <si>
    <t>Geburtsbrief für Maria Elisabeth Ried von Oberhöchstadt (Obertaunuskreis)</t>
  </si>
  <si>
    <t>Oberhöchstadt</t>
  </si>
  <si>
    <t>20.12.1711</t>
  </si>
  <si>
    <t>https://faust.mainz.de/objekt_start.fau?prj=internet&amp;dm=archiv&amp;zeig=123879</t>
  </si>
  <si>
    <t>G / 1657 Juli 8</t>
  </si>
  <si>
    <t>Geburtsbrief für Mathias Sopff von Oberlahnstein</t>
  </si>
  <si>
    <t>Oberlahnstein</t>
  </si>
  <si>
    <t>Gericht von Oberlahnstein</t>
  </si>
  <si>
    <t>08.07.1657</t>
  </si>
  <si>
    <t>https://faust.mainz.de/objekt_start.fau?prj=internet&amp;dm=archiv&amp;zeig=124173</t>
  </si>
  <si>
    <t>G / 1690 September 2</t>
  </si>
  <si>
    <t>Geburtsbrief für den Schiffmann Hans Jakob Raff von Oberlahnstein</t>
  </si>
  <si>
    <t>02.09.1690</t>
  </si>
  <si>
    <t>https://faust.mainz.de/objekt_start.fau?prj=internet&amp;dm=archiv&amp;zeig=123645</t>
  </si>
  <si>
    <t>G / 1696 März 22</t>
  </si>
  <si>
    <t>Geburtsbrief für den Mehlhändler Hans Georg Wülst von Obermörlen (Kreis Friedberg)</t>
  </si>
  <si>
    <t>22.03.1696</t>
  </si>
  <si>
    <t>https://faust.mainz.de/objekt_start.fau?prj=internet&amp;dm=archiv&amp;zeig=123711</t>
  </si>
  <si>
    <t>G / 1720 Juni 26</t>
  </si>
  <si>
    <t>Geburtsbrief für Christoph Spengler von Niedermörlen (Kreis Friedberg)</t>
  </si>
  <si>
    <t>26.06.1720</t>
  </si>
  <si>
    <t>https://faust.mainz.de/objekt_start.fau?prj=internet&amp;dm=archiv&amp;zeig=123955</t>
  </si>
  <si>
    <t>G / 1721 Juli 15</t>
  </si>
  <si>
    <t>Geburtsbrief für den Schuhmacher Heinrich Steche von Niedermörlen (Kreis Friedberg)</t>
  </si>
  <si>
    <t>15.07.1721</t>
  </si>
  <si>
    <t>https://faust.mainz.de/objekt_start.fau?prj=internet&amp;dm=archiv&amp;zeig=123962</t>
  </si>
  <si>
    <t>G / 1736 Oktober 05</t>
  </si>
  <si>
    <t>Geburtsbrief für den Schuhmacher Johann Zimmer von Obermörlen [Kr. Friedberg]</t>
  </si>
  <si>
    <t>05.10.1736</t>
  </si>
  <si>
    <t>https://faust.mainz.de/objekt_start.fau?prj=internet&amp;dm=archiv&amp;zeig=129548</t>
  </si>
  <si>
    <t>G / 1611 Januar 20</t>
  </si>
  <si>
    <t>Geburtsbrief für Margarethe Henlen von Obernburg (Unterfranken)</t>
  </si>
  <si>
    <t>Stadt Obernburg</t>
  </si>
  <si>
    <t>20.01.1611</t>
  </si>
  <si>
    <t>https://faust.mainz.de/objekt_start.fau?prj=internet&amp;dm=archiv&amp;zeig=123364</t>
  </si>
  <si>
    <t>Weinheim</t>
  </si>
  <si>
    <t>Geburtsbrief für den Faßbender Johann Hartmann von Obernburg (Unterfr.)</t>
  </si>
  <si>
    <t>https://faust.mainz.de/objekt_start.fau?prj=internet&amp;dm=archiv&amp;zeig=125329</t>
  </si>
  <si>
    <t>G / 1698 September 7</t>
  </si>
  <si>
    <t>Geburtsbrief für Anton Sehner von Ober-Olm</t>
  </si>
  <si>
    <t>Ober-Olm</t>
  </si>
  <si>
    <t>07.09.1698</t>
  </si>
  <si>
    <t>https://faust.mainz.de/objekt_start.fau?prj=internet&amp;dm=archiv&amp;zeig=123739</t>
  </si>
  <si>
    <t>G / 1763 Oktober 17</t>
  </si>
  <si>
    <t>Lehrbrief für den Schuhmacher Johann Adam Lampert von Oberolm</t>
  </si>
  <si>
    <t>Schuhmacherzunft</t>
  </si>
  <si>
    <t>17.10.1763</t>
  </si>
  <si>
    <t>https://faust.mainz.de/objekt_start.fau?prj=internet&amp;dm=archiv&amp;zeig=129617</t>
  </si>
  <si>
    <t>Stadecken</t>
  </si>
  <si>
    <t>G / 1712 Juli 26</t>
  </si>
  <si>
    <t>Geburtsbrief für Johann Franz Fromm von Obereidenbach (Kreis St. Wendel)</t>
  </si>
  <si>
    <t>Dorfgericht</t>
  </si>
  <si>
    <t>Oberreidenbach</t>
  </si>
  <si>
    <t>Dorfgericht Obereidenbach</t>
  </si>
  <si>
    <t>26.07.1712</t>
  </si>
  <si>
    <t>https://faust.mainz.de/objekt_start.fau?prj=internet&amp;dm=archiv&amp;zeig=123890</t>
  </si>
  <si>
    <t>Ginsweiler</t>
  </si>
  <si>
    <t>G / 1655 Dezember 29</t>
  </si>
  <si>
    <t>Geburtsbrief für den Küfer Jakob Ebell von Offstein</t>
  </si>
  <si>
    <t>Gebrüder von Oberstein</t>
  </si>
  <si>
    <t>29.12.1655</t>
  </si>
  <si>
    <t>https://faust.mainz.de/objekt_start.fau?prj=internet&amp;dm=archiv&amp;zeig=124103</t>
  </si>
  <si>
    <t>Offstein</t>
  </si>
  <si>
    <t>G / 1667 Mai 18</t>
  </si>
  <si>
    <t>Geburtsbrief für Hartmann Schneider von Oberursel</t>
  </si>
  <si>
    <t>Oberursel</t>
  </si>
  <si>
    <t>Stadt Oberursel</t>
  </si>
  <si>
    <t>18.05.1667</t>
  </si>
  <si>
    <t>https://faust.mainz.de/objekt_start.fau?prj=internet&amp;dm=archiv&amp;zeig=124318</t>
  </si>
  <si>
    <t>G / 1677 Januar 25</t>
  </si>
  <si>
    <t>Geburtsbrief für Johann Schäfer von Oberursel</t>
  </si>
  <si>
    <t>25.01.1677</t>
  </si>
  <si>
    <t>https://faust.mainz.de/objekt_start.fau?prj=internet&amp;dm=archiv&amp;zeig=124448</t>
  </si>
  <si>
    <t>G / 1677 Januar 26</t>
  </si>
  <si>
    <t>Geburtsbrief für Johann Jakob Friedrich von Oberursel</t>
  </si>
  <si>
    <t>26.01.1677</t>
  </si>
  <si>
    <t>https://faust.mainz.de/objekt_start.fau?prj=internet&amp;dm=archiv&amp;zeig=124449</t>
  </si>
  <si>
    <t>G / 1682 Mai 25</t>
  </si>
  <si>
    <t>Geburtsbrief für Hans Jakob Scheuerling von Oberursel</t>
  </si>
  <si>
    <t>25.05.1682</t>
  </si>
  <si>
    <t>https://faust.mainz.de/objekt_start.fau?prj=internet&amp;dm=archiv&amp;zeig=123510</t>
  </si>
  <si>
    <t>G / 1706 April 20</t>
  </si>
  <si>
    <t>Geburtsbrief für den Schuhmacher Andreas Mertzhäuser von Oberursel</t>
  </si>
  <si>
    <t>20.04.1706</t>
  </si>
  <si>
    <t>https://faust.mainz.de/objekt_start.fau?prj=internet&amp;dm=archiv&amp;zeig=123814</t>
  </si>
  <si>
    <t>G / 1676 Mai 16</t>
  </si>
  <si>
    <t>Geburtsbrief für den Schuhmacher Peter Utzenberger von Oberwesel</t>
  </si>
  <si>
    <t>Oberwesel</t>
  </si>
  <si>
    <t>Rat von Oberwesel</t>
  </si>
  <si>
    <t>16.05.1676</t>
  </si>
  <si>
    <t>https://faust.mainz.de/objekt_start.fau?prj=internet&amp;dm=archiv&amp;zeig=124439</t>
  </si>
  <si>
    <t>G / 1683 September 9</t>
  </si>
  <si>
    <t>Geburtsbrief für den Büttner Johann Werner de Falle von Oberwesel</t>
  </si>
  <si>
    <t>Stadt Oberwesel</t>
  </si>
  <si>
    <t>09.09.1683</t>
  </si>
  <si>
    <t>https://faust.mainz.de/objekt_start.fau?prj=internet&amp;dm=archiv&amp;zeig=123535</t>
  </si>
  <si>
    <t>G / 1685 März 9</t>
  </si>
  <si>
    <t>Geburtsbrief für den Schuhmacher Johann Becker von Oberwesel</t>
  </si>
  <si>
    <t>09.03.1685</t>
  </si>
  <si>
    <t>https://faust.mainz.de/objekt_start.fau?prj=internet&amp;dm=archiv&amp;zeig=123563</t>
  </si>
  <si>
    <t>G / 1693 Juni 19 / I</t>
  </si>
  <si>
    <t>Geburtsbrief für den Mehlhändler Kuno de Falle von Oberwesel</t>
  </si>
  <si>
    <t>https://faust.mainz.de/objekt_start.fau?prj=internet&amp;dm=archiv&amp;zeig=123669</t>
  </si>
  <si>
    <t>G / 1716 April 16</t>
  </si>
  <si>
    <t>Geburtsbrief für den Schneider Lorenz Veyth von Oberwöllstein (Kreis Friedberg)</t>
  </si>
  <si>
    <t>Oberwöllstadt</t>
  </si>
  <si>
    <t>16.04.1716</t>
  </si>
  <si>
    <t>https://faust.mainz.de/objekt_start.fau?prj=internet&amp;dm=archiv&amp;zeig=123930</t>
  </si>
  <si>
    <t>G / 1717 Dezember 22</t>
  </si>
  <si>
    <t>Geburtsbrief für den Mehlhändler Johann Friedrich Münck von Oberwöllstadt (Kreis Friedberg)</t>
  </si>
  <si>
    <t>22.12.1717</t>
  </si>
  <si>
    <t>https://faust.mainz.de/objekt_start.fau?prj=internet&amp;dm=archiv&amp;zeig=123943</t>
  </si>
  <si>
    <t>G / 1682 September 16</t>
  </si>
  <si>
    <t>Geburtsbrief für den Schlosser Hans Kaspar Feuerer von Ochsenfurt</t>
  </si>
  <si>
    <t>Stadt Ochsenfurt</t>
  </si>
  <si>
    <t>16.09.1682</t>
  </si>
  <si>
    <t>https://faust.mainz.de/objekt_start.fau?prj=internet&amp;dm=archiv&amp;zeig=123524</t>
  </si>
  <si>
    <t>G / 1647 Februar 17</t>
  </si>
  <si>
    <t>Geburtsbrief für Johann Crätzinger von Ockstadt</t>
  </si>
  <si>
    <t>Burggraf</t>
  </si>
  <si>
    <t>Ockstadt</t>
  </si>
  <si>
    <t>Philipp Ludwig zu Frankenstein</t>
  </si>
  <si>
    <t>17.02.1647</t>
  </si>
  <si>
    <t>https://faust.mainz.de/objekt_start.fau?prj=internet&amp;dm=archiv&amp;zeig=123912</t>
  </si>
  <si>
    <t>G / 1655 März 22</t>
  </si>
  <si>
    <t>Geburtsbrief für den Krämer Jakob Hulß von Olpe (RB. Arnsberg)</t>
  </si>
  <si>
    <t xml:space="preserve">Lehengericht </t>
  </si>
  <si>
    <t>Olpe</t>
  </si>
  <si>
    <t>Lehengericht von Olpe</t>
  </si>
  <si>
    <t>22.03.1655</t>
  </si>
  <si>
    <t>https://faust.mainz.de/objekt_start.fau?prj=internet&amp;dm=archiv&amp;zeig=124088</t>
  </si>
  <si>
    <t>G / 1676 August 5</t>
  </si>
  <si>
    <t>Geburtsbrief für Gertraud Möller von Olpe (RB.Köln)</t>
  </si>
  <si>
    <t>Stadt Olpe</t>
  </si>
  <si>
    <t>05.08.1676</t>
  </si>
  <si>
    <t>https://faust.mainz.de/objekt_start.fau?prj=internet&amp;dm=archiv&amp;zeig=124443</t>
  </si>
  <si>
    <t>G / 1665 Januar 24</t>
  </si>
  <si>
    <t>Geburtsbrief für den Töpfer Hans Georg Hueber von Gretzenbach (Kanton Solothurn)</t>
  </si>
  <si>
    <t>Töpfer</t>
  </si>
  <si>
    <t>Olten</t>
  </si>
  <si>
    <t>Schultheiß von Olten</t>
  </si>
  <si>
    <t>24.01.1665</t>
  </si>
  <si>
    <t>https://faust.mainz.de/objekt_start.fau?prj=internet&amp;dm=archiv&amp;zeig=124300</t>
  </si>
  <si>
    <t>Gretzenbach</t>
  </si>
  <si>
    <t>G / 1696 Januar 2</t>
  </si>
  <si>
    <t>Geburtsbrief für Remigius Meletta von Lusarn (Tessin)</t>
  </si>
  <si>
    <t>Statthalter</t>
  </si>
  <si>
    <t>Johann Fabri</t>
  </si>
  <si>
    <t>Statthalter Johann Fabri</t>
  </si>
  <si>
    <t>02.01.1696</t>
  </si>
  <si>
    <t>https://faust.mainz.de/objekt_start.fau?prj=internet&amp;dm=archiv&amp;zeig=123708</t>
  </si>
  <si>
    <t>G / 1669 Januar 7</t>
  </si>
  <si>
    <t>Geburtsbrief für den Leineweber Johann Paul Lambert von Oppenheim</t>
  </si>
  <si>
    <t>Rat von Oppenheim</t>
  </si>
  <si>
    <t>07.01.1669</t>
  </si>
  <si>
    <t>https://faust.mainz.de/objekt_start.fau?prj=internet&amp;dm=archiv&amp;zeig=124353</t>
  </si>
  <si>
    <t>G / 1668 Februar 23 bzw. 1668 Februar 13</t>
  </si>
  <si>
    <t>Geburtsbrief für Johanna Reus von Oppenheim</t>
  </si>
  <si>
    <t>Rat der Stadt Oppenheim</t>
  </si>
  <si>
    <t>23.02.1668</t>
  </si>
  <si>
    <t>https://faust.mainz.de/objekt_start.fau?prj=internet&amp;dm=archiv&amp;zeig=124341</t>
  </si>
  <si>
    <t>G / 1656 Januar 23 bzw. 1656 Februar 2</t>
  </si>
  <si>
    <t>Geburtsbrief für Anna Maria Schwager von Oppenheim</t>
  </si>
  <si>
    <t>Stadt Oppenheim</t>
  </si>
  <si>
    <t>23.01.1656</t>
  </si>
  <si>
    <t>https://faust.mainz.de/objekt_start.fau?prj=internet&amp;dm=archiv&amp;zeig=124105</t>
  </si>
  <si>
    <t>G / 1689 November 12</t>
  </si>
  <si>
    <t>Geburtsbrief für den Fischer Johann Wilhelm Feldfänger von Oppenheim</t>
  </si>
  <si>
    <t>12.11.1689</t>
  </si>
  <si>
    <t>https://faust.mainz.de/objekt_start.fau?prj=internet&amp;dm=archiv&amp;zeig=123627</t>
  </si>
  <si>
    <t>G / 1736 Juni 31</t>
  </si>
  <si>
    <t>Geburtsbrief für Johann Jakob Bruder von Oppenheim</t>
  </si>
  <si>
    <t>30.06.1736</t>
  </si>
  <si>
    <t>https://faust.mainz.de/objekt_start.fau?prj=internet&amp;dm=archiv&amp;zeig=129546</t>
  </si>
  <si>
    <t>G / 1674 Mai 30</t>
  </si>
  <si>
    <t>Geburtsbrief für den Drechsler Christoph Schmidt von Orbisfelde (RZ. Magdeburg)</t>
  </si>
  <si>
    <t>Orbisfelde</t>
  </si>
  <si>
    <t>Stadt Orbisfelde</t>
  </si>
  <si>
    <t>30.05.1674</t>
  </si>
  <si>
    <t>https://faust.mainz.de/objekt_start.fau?prj=internet&amp;dm=archiv&amp;zeig=124420</t>
  </si>
  <si>
    <t>G / 1678 Februar 5</t>
  </si>
  <si>
    <t>05.02.1677</t>
  </si>
  <si>
    <t>https://faust.mainz.de/objekt_start.fau?prj=internet&amp;dm=archiv&amp;zeig=124466</t>
  </si>
  <si>
    <t>G / 1651 März 25</t>
  </si>
  <si>
    <t>Geburtsbrief für Nikolaus Reichert von Osterburken</t>
  </si>
  <si>
    <t>Osterburken</t>
  </si>
  <si>
    <t>Stadt Osterburken</t>
  </si>
  <si>
    <t>25.03.1651</t>
  </si>
  <si>
    <t>https://faust.mainz.de/objekt_start.fau?prj=internet&amp;dm=archiv&amp;zeig=124033</t>
  </si>
  <si>
    <t>G / 1682 August 24</t>
  </si>
  <si>
    <t>Geburtsbrief für den Fassbender Johann Mot (Moet oder Moett oder Muth) von Osterspai (Kr. St. Goarshausen)</t>
  </si>
  <si>
    <t>Osterspai</t>
  </si>
  <si>
    <t>Gericht Osterspai</t>
  </si>
  <si>
    <t>24.08.1682</t>
  </si>
  <si>
    <t>https://faust.mainz.de/objekt_start.fau?prj=internet&amp;dm=archiv&amp;zeig=123521</t>
  </si>
  <si>
    <t>G / 1691 Mai 22</t>
  </si>
  <si>
    <t>Geburtsbrief für den Schiffmann Anton Kirst von Osterspai (Kreis St. Goarshausen)</t>
  </si>
  <si>
    <t>22.05.1691</t>
  </si>
  <si>
    <t>https://faust.mainz.de/objekt_start.fau?prj=internet&amp;dm=archiv&amp;zeig=123649</t>
  </si>
  <si>
    <t>G / 1699 Juli 29</t>
  </si>
  <si>
    <t>Geburtsbrief für Anna Hager von Munningen (BA. Nördlingen)</t>
  </si>
  <si>
    <t>Öttingen i. Bayern</t>
  </si>
  <si>
    <t>Johann Christoph Waibel</t>
  </si>
  <si>
    <t>Johann Christoph Waibel (Oberamtmann)</t>
  </si>
  <si>
    <t>29.07.1699</t>
  </si>
  <si>
    <t>https://faust.mainz.de/objekt_start.fau?prj=internet&amp;dm=archiv&amp;zeig=123751</t>
  </si>
  <si>
    <t>Munningen</t>
  </si>
  <si>
    <t>G / 1674 Januar 26</t>
  </si>
  <si>
    <t>Geburtsbrief für den Schneider Heinrich Sauerlandt von Paderborn</t>
  </si>
  <si>
    <t>Paderborn</t>
  </si>
  <si>
    <t>Stadt Paderborn</t>
  </si>
  <si>
    <t>26.01.1674</t>
  </si>
  <si>
    <t>https://faust.mainz.de/objekt_start.fau?prj=internet&amp;dm=archiv&amp;zeig=124414</t>
  </si>
  <si>
    <t>G / 1657 September 3</t>
  </si>
  <si>
    <t>Geburtsbrief für den Leiendecker Anton Arnoldt von Mainz-Mombach</t>
  </si>
  <si>
    <t>Domherr</t>
  </si>
  <si>
    <t>Peter Jakob</t>
  </si>
  <si>
    <t>Domherr Peter Jakob von Partenheim</t>
  </si>
  <si>
    <t>03.09.1657</t>
  </si>
  <si>
    <t>https://faust.mainz.de/objekt_start.fau?prj=internet&amp;dm=archiv&amp;zeig=124193</t>
  </si>
  <si>
    <t>Mainz-Mombach</t>
  </si>
  <si>
    <t>G / 1685 Juli 31</t>
  </si>
  <si>
    <t>Geburtsbrief für Jeanne Le Pourceau von Petit Rechain (bei Vervies, Belgien)</t>
  </si>
  <si>
    <t>frz</t>
  </si>
  <si>
    <t>Petit-Rechain</t>
  </si>
  <si>
    <t>Gericht Petit-Rechain</t>
  </si>
  <si>
    <t>31.07.1685</t>
  </si>
  <si>
    <t>https://faust.mainz.de/objekt_start.fau?prj=internet&amp;dm=archiv&amp;zeig=123568</t>
  </si>
  <si>
    <t>G / 1664 August 1</t>
  </si>
  <si>
    <t>Geburtsbrief für den Leineweber Mathias Groß von Peuerbach (Ober-Österreich)</t>
  </si>
  <si>
    <t>Markt von Peuerbach</t>
  </si>
  <si>
    <t>01.08.1664</t>
  </si>
  <si>
    <t>https://faust.mainz.de/objekt_start.fau?prj=internet&amp;dm=archiv&amp;zeig=124297</t>
  </si>
  <si>
    <t>G / 1676 September 30</t>
  </si>
  <si>
    <t>Geburtsbrief für den Leineweber Wolf Mayringer und seinen Bruder Abraham von Peuerbach (Österreich)</t>
  </si>
  <si>
    <t>30.09.1676</t>
  </si>
  <si>
    <t>https://faust.mainz.de/objekt_start.fau?prj=internet&amp;dm=archiv&amp;zeig=124445</t>
  </si>
  <si>
    <t>G / 1663 Januar 8</t>
  </si>
  <si>
    <t>Geburtsbrief für Gregor Kren von Pfaffstetten (Kr. N.-Österr.)</t>
  </si>
  <si>
    <t>Pfaffstetten</t>
  </si>
  <si>
    <t>Gericht Pfaffstetten</t>
  </si>
  <si>
    <t>08.01.1663</t>
  </si>
  <si>
    <t>https://faust.mainz.de/objekt_start.fau?prj=internet&amp;dm=archiv&amp;zeig=124261</t>
  </si>
  <si>
    <t>G / 1630 März 20</t>
  </si>
  <si>
    <t>Geburtsbrief für den Maurer und Steinmetz Hans Ruckisser von Pforzheim</t>
  </si>
  <si>
    <t>Pforzheim</t>
  </si>
  <si>
    <t>Stadt Pforzheim</t>
  </si>
  <si>
    <t>20.03.1630</t>
  </si>
  <si>
    <t>https://faust.mainz.de/objekt_start.fau?prj=internet&amp;dm=archiv&amp;zeig=123452</t>
  </si>
  <si>
    <t>G / 1674 Juli 5</t>
  </si>
  <si>
    <t>Geburtsbrief für den Haffner Georg Pilhöffer von Pinkafeld (Burgenland)</t>
  </si>
  <si>
    <t>Pinkafeld</t>
  </si>
  <si>
    <t>Markt Pinkafeld</t>
  </si>
  <si>
    <t>05.07.1674</t>
  </si>
  <si>
    <t>https://faust.mainz.de/objekt_start.fau?prj=internet&amp;dm=archiv&amp;zeig=124421</t>
  </si>
  <si>
    <t>G / 1665 Januar 12</t>
  </si>
  <si>
    <t>Geburtsbrief für den Hufschmied Hans Georg Hönig von Plan (Böhmen)</t>
  </si>
  <si>
    <t>Stadt Plan</t>
  </si>
  <si>
    <t>12.01.1665</t>
  </si>
  <si>
    <t>https://faust.mainz.de/objekt_start.fau?prj=internet&amp;dm=archiv&amp;zeig=124299</t>
  </si>
  <si>
    <t>G / 1678 Dezember 4</t>
  </si>
  <si>
    <t>Geburtsbrief für den Müller Johann Sigmund von Pleystein (Oberpfalz, BA. Vohenstrauss)</t>
  </si>
  <si>
    <t>Pleystein</t>
  </si>
  <si>
    <t>Stadt Pleystein</t>
  </si>
  <si>
    <t>04.12.1678</t>
  </si>
  <si>
    <t>https://faust.mainz.de/objekt_start.fau?prj=internet&amp;dm=archiv&amp;zeig=125263</t>
  </si>
  <si>
    <t>G / 1699 April 10</t>
  </si>
  <si>
    <t>Geburtsbrief für Simon Makowitzka von Potschaken (? = Pocatek, Böhmen)</t>
  </si>
  <si>
    <t>Počátky</t>
  </si>
  <si>
    <t>10.04.1699</t>
  </si>
  <si>
    <t>https://faust.mainz.de/objekt_start.fau?prj=internet&amp;dm=archiv&amp;zeig=123747</t>
  </si>
  <si>
    <t>G / 1690 Januar 12</t>
  </si>
  <si>
    <t>Geburtsbrief für Anna Weinß von Pommern (Kreis Cochem)</t>
  </si>
  <si>
    <t>12.01.1690</t>
  </si>
  <si>
    <t>https://faust.mainz.de/objekt_start.fau?prj=internet&amp;dm=archiv&amp;zeig=123630</t>
  </si>
  <si>
    <t>Geburtsbrief für den Maurer Joseph Trincha von Prosupti bei Tirana (oberes Veltin, Italien)</t>
  </si>
  <si>
    <t>Pfarrer Prosputi</t>
  </si>
  <si>
    <t>19.01.1685</t>
  </si>
  <si>
    <t>https://faust.mainz.de/objekt_start.fau?prj=internet&amp;dm=archiv&amp;zeig=123560</t>
  </si>
  <si>
    <t>G / 1668 Februar 22 bzw. 1668 Februar 12</t>
  </si>
  <si>
    <t>Geburtsbrief für den Hutmacher Heinrich Falcke von Quedlinburg</t>
  </si>
  <si>
    <t>Quedlinburg</t>
  </si>
  <si>
    <t>Stadt Quedlinburg</t>
  </si>
  <si>
    <t>22.02.1668</t>
  </si>
  <si>
    <t>https://faust.mainz.de/objekt_start.fau?prj=internet&amp;dm=archiv&amp;zeig=124340</t>
  </si>
  <si>
    <t>G / 1730 Oktober 7</t>
  </si>
  <si>
    <t>Geburtsbrief für den Kübler Andreas Baltenweck von Rappoltsweiler (O.-Elsass)</t>
  </si>
  <si>
    <t>Rappoltsweiler</t>
  </si>
  <si>
    <t>07.10.1730</t>
  </si>
  <si>
    <t>https://faust.mainz.de/objekt_start.fau?prj=internet&amp;dm=archiv&amp;zeig=124010</t>
  </si>
  <si>
    <t>G / 1746 April 29</t>
  </si>
  <si>
    <t>Geburtsbrief für den Kübler Johann Georg Sutter von Rappoltsweiler [O.-Els.]</t>
  </si>
  <si>
    <t>29.04.1746</t>
  </si>
  <si>
    <t>https://faust.mainz.de/objekt_start.fau?prj=internet&amp;dm=archiv&amp;zeig=129601</t>
  </si>
  <si>
    <t>G / 1683 Januar 23</t>
  </si>
  <si>
    <t>Geburtsbrief für den Schuhmacher Johann Gerhard Büdinger von Rauental</t>
  </si>
  <si>
    <t>Rauental</t>
  </si>
  <si>
    <t>Gericht Rauental</t>
  </si>
  <si>
    <t>23.01.1683</t>
  </si>
  <si>
    <t>https://faust.mainz.de/objekt_start.fau?prj=internet&amp;dm=archiv&amp;zeig=123529</t>
  </si>
  <si>
    <t>G / 1701 November 1</t>
  </si>
  <si>
    <t>Geburtsbrief für Johann Rupert Balloff von Rauschenberg (Kreis Kirchhain)</t>
  </si>
  <si>
    <t>Rauschenberg</t>
  </si>
  <si>
    <t>01.11.1701</t>
  </si>
  <si>
    <t>https://faust.mainz.de/objekt_start.fau?prj=internet&amp;dm=archiv&amp;zeig=123771</t>
  </si>
  <si>
    <t>G / 1708 Juni 17</t>
  </si>
  <si>
    <t>Geburtsbrief für den Schuhmacher Jakob Newbrandt von Emerkingen (OA. Ehingen)</t>
  </si>
  <si>
    <t>Rechtenstein</t>
  </si>
  <si>
    <t>Franz Puppel Freiherr von Stein zum Rechtenstein</t>
  </si>
  <si>
    <t>17.06.1708</t>
  </si>
  <si>
    <t>https://faust.mainz.de/objekt_start.fau?prj=internet&amp;dm=archiv&amp;zeig=123838</t>
  </si>
  <si>
    <t>Emerkingen</t>
  </si>
  <si>
    <t>G / 1735 Oktober 21</t>
  </si>
  <si>
    <t>Geburtsbrief für den Büttner und Bierbrauer Kaspar Augustin Backart von Burgkundstadt [Ofr., BA. Lichtenfels]</t>
  </si>
  <si>
    <t>Alexander Heinrich von Redwitz</t>
  </si>
  <si>
    <t>21.10.1735</t>
  </si>
  <si>
    <t>https://faust.mainz.de/objekt_start.fau?prj=internet&amp;dm=archiv&amp;zeig=129535</t>
  </si>
  <si>
    <t>G / 1761 November 8</t>
  </si>
  <si>
    <t>Lehrbrief für den Apotheker Burkhard Ludwig Henrizi</t>
  </si>
  <si>
    <t>Regensburg</t>
  </si>
  <si>
    <t>Johann Georg Leipold</t>
  </si>
  <si>
    <t>Apotheker Johann Georg Leipold</t>
  </si>
  <si>
    <t>08.11.1761</t>
  </si>
  <si>
    <t>https://faust.mainz.de/objekt_start.fau?prj=internet&amp;dm=archiv&amp;zeig=129615</t>
  </si>
  <si>
    <t>G / 1773 Juli 31</t>
  </si>
  <si>
    <t>Posthalterbestellung für den Posthalter zu Mainz Adam Müller</t>
  </si>
  <si>
    <t>Karl Anselm Fürst von Thurn und Taxis</t>
  </si>
  <si>
    <t>31.07.1773</t>
  </si>
  <si>
    <t>https://faust.mainz.de/objekt_start.fau?prj=internet&amp;dm=archiv&amp;zeig=129628</t>
  </si>
  <si>
    <t>G / 1678 Januar 10</t>
  </si>
  <si>
    <t>Geburtsbrief für Christian Kuentz (Contz) von Regensburg</t>
  </si>
  <si>
    <t>Stadt Regensburg</t>
  </si>
  <si>
    <t>10.01.1678</t>
  </si>
  <si>
    <t>https://faust.mainz.de/objekt_start.fau?prj=internet&amp;dm=archiv&amp;zeig=124463</t>
  </si>
  <si>
    <t>G / 1769 November 2</t>
  </si>
  <si>
    <t>Gesellenbrief für den Gärtner Ferdinand Schmidt von Helfens [Niederösterreich]</t>
  </si>
  <si>
    <t>Ignaz Ruff</t>
  </si>
  <si>
    <t>Ignanz Ruff</t>
  </si>
  <si>
    <t>02.11.1769</t>
  </si>
  <si>
    <t>https://faust.mainz.de/objekt_start.fau?prj=internet&amp;dm=archiv&amp;zeig=129624</t>
  </si>
  <si>
    <t>Helfens</t>
  </si>
  <si>
    <t>G / 1667 September 9</t>
  </si>
  <si>
    <t>Geburtsbrief für den Leineweber Georg Städler von Reichenau</t>
  </si>
  <si>
    <t>Reichsgraf</t>
  </si>
  <si>
    <t>Reichenau</t>
  </si>
  <si>
    <t>Reichsgraf Heinrich Wilhelm von Starkenberg</t>
  </si>
  <si>
    <t>09.09.1667</t>
  </si>
  <si>
    <t>https://faust.mainz.de/objekt_start.fau?prj=internet&amp;dm=archiv&amp;zeig=124329</t>
  </si>
  <si>
    <t>G / 1709 Juni 26</t>
  </si>
  <si>
    <t>Geburtsbrief für den Schuhmacher Mathias Fritz von Reil an der Mosel (RB. Trier)</t>
  </si>
  <si>
    <t>Gemeinschaft</t>
  </si>
  <si>
    <t>26.02.1709</t>
  </si>
  <si>
    <t>https://faust.mainz.de/objekt_start.fau?prj=internet&amp;dm=archiv&amp;zeig=123850</t>
  </si>
  <si>
    <t>G / 1718 Juni 22</t>
  </si>
  <si>
    <t>Geburtsbrief für den Schiffbauer Hans Adam Nötscher von Reistenhausen (Ufr., BA. Marktheidenfeld)</t>
  </si>
  <si>
    <t>Reistenhausen</t>
  </si>
  <si>
    <t>22.06.1718</t>
  </si>
  <si>
    <t>https://faust.mainz.de/objekt_start.fau?prj=internet&amp;dm=archiv&amp;zeig=123947</t>
  </si>
  <si>
    <t>G / 1666 Februar 27</t>
  </si>
  <si>
    <t>Lehrbrief für den Metzger Wolfgang Krauß von Remlingen (Rb. Marhtheidenfeld)</t>
  </si>
  <si>
    <t>Remlingen</t>
  </si>
  <si>
    <t>Gericht von Remlingen</t>
  </si>
  <si>
    <t>27.02.1666</t>
  </si>
  <si>
    <t>https://faust.mainz.de/objekt_start.fau?prj=internet&amp;dm=archiv&amp;zeig=124309</t>
  </si>
  <si>
    <t>G / 1744 Januar 25</t>
  </si>
  <si>
    <t>Geburtsbrief für den Schuhmacher Johann Schmauß von Renchen [Krs. Baden]</t>
  </si>
  <si>
    <t>Renchen</t>
  </si>
  <si>
    <t>25.01.1744</t>
  </si>
  <si>
    <t>https://faust.mainz.de/objekt_start.fau?prj=internet&amp;dm=archiv&amp;zeig=129590</t>
  </si>
  <si>
    <t>G / 1700 Dezember 10</t>
  </si>
  <si>
    <t>Geburtsbrief für den Maurer Hans Georg Seelmann von Retzbach (Ufr. BA. Karlstadt)</t>
  </si>
  <si>
    <t>Retzbach</t>
  </si>
  <si>
    <t>10.12.1700</t>
  </si>
  <si>
    <t>https://faust.mainz.de/objekt_start.fau?prj=internet&amp;dm=archiv&amp;zeig=123764</t>
  </si>
  <si>
    <t>G / 1686 Oktober 19</t>
  </si>
  <si>
    <t>Geburtsbrief für den Konfiturier Heinrich Lindow von Reval (Estland)</t>
  </si>
  <si>
    <t>Konfiturier</t>
  </si>
  <si>
    <t>19.10.1686</t>
  </si>
  <si>
    <t>https://faust.mainz.de/objekt_start.fau?prj=internet&amp;dm=archiv&amp;zeig=123598</t>
  </si>
  <si>
    <t>G / 1663 Februar 19 bzw. 1663 Februar 9</t>
  </si>
  <si>
    <t>Geburtsbrief für Johann Konrad Schwank von Rhaunen (Kr. Bernkastel)</t>
  </si>
  <si>
    <t>Hochgericht</t>
  </si>
  <si>
    <t>Rhaunen</t>
  </si>
  <si>
    <t>Hochgericht von Rhaunen</t>
  </si>
  <si>
    <t>19.02.1663</t>
  </si>
  <si>
    <t>https://faust.mainz.de/objekt_start.fau?prj=internet&amp;dm=archiv&amp;zeig=124263</t>
  </si>
  <si>
    <t>G / 1655 Januar 26</t>
  </si>
  <si>
    <t>Geburtsbrief für Johann Bökenkröger von Hülhorts (Amt Rheinberg)</t>
  </si>
  <si>
    <t>Drost</t>
  </si>
  <si>
    <t>Rheinberg</t>
  </si>
  <si>
    <t>Johann Danius Becker</t>
  </si>
  <si>
    <t>Drost von Rheinberg Joh. Danius Becker</t>
  </si>
  <si>
    <t>26.01.1655</t>
  </si>
  <si>
    <t>https://faust.mainz.de/objekt_start.fau?prj=internet&amp;dm=archiv&amp;zeig=124087</t>
  </si>
  <si>
    <t>G / 1660 Februar 26</t>
  </si>
  <si>
    <t>Geburtsbrief für den Schuhmacher Heinrich Rüetschi von Weitenau (Kr. Lörrach)</t>
  </si>
  <si>
    <t>Johann Christoph Hug</t>
  </si>
  <si>
    <t>Oberamtmann Dr. jur. Johann Christoph Hug</t>
  </si>
  <si>
    <t>26.02.1660</t>
  </si>
  <si>
    <t>https://faust.mainz.de/objekt_start.fau?prj=internet&amp;dm=archiv&amp;zeig=124233</t>
  </si>
  <si>
    <t>G / 1717 Dezember 17</t>
  </si>
  <si>
    <t>Geburtsbrief für den Schlosser Johann Schwender von Rheinfelden (Aargau)</t>
  </si>
  <si>
    <t>17.12.1717</t>
  </si>
  <si>
    <t>https://faust.mainz.de/objekt_start.fau?prj=internet&amp;dm=archiv&amp;zeig=123942</t>
  </si>
  <si>
    <t>G / 1679 April 13</t>
  </si>
  <si>
    <t>Geburtsbrief für den Bäcker Johann Arnold Wendeling von Rhens (Rb. Koblenz)</t>
  </si>
  <si>
    <t>Rhens</t>
  </si>
  <si>
    <t>Stadt Rhens</t>
  </si>
  <si>
    <t>13.04.1679</t>
  </si>
  <si>
    <t>https://faust.mainz.de/objekt_start.fau?prj=internet&amp;dm=archiv&amp;zeig=125267</t>
  </si>
  <si>
    <t>G / 1687 Februar 14</t>
  </si>
  <si>
    <t>Geburtsbrief für den Schuhmacher Sebastian Bausch von Stetten an der Wern (Ufr.)</t>
  </si>
  <si>
    <t>Dompropst</t>
  </si>
  <si>
    <t>Karl Friedrich Veit</t>
  </si>
  <si>
    <t>Dompropst Karl Friedrich Veit von Rieneck</t>
  </si>
  <si>
    <t>14.02.1687</t>
  </si>
  <si>
    <t>https://faust.mainz.de/objekt_start.fau?prj=internet&amp;dm=archiv&amp;zeig=123620</t>
  </si>
  <si>
    <t>Stetten a. d. Wern</t>
  </si>
  <si>
    <t>G / 1684 Juli 18 / II</t>
  </si>
  <si>
    <t>Geburtsbrief für Katharina Daub von Rimpar (Ufr.)</t>
  </si>
  <si>
    <t>Rimpar</t>
  </si>
  <si>
    <t>Amt Rimpar</t>
  </si>
  <si>
    <t>https://faust.mainz.de/objekt_start.fau?prj=internet&amp;dm=archiv&amp;zeig=123546</t>
  </si>
  <si>
    <t>G / 1679 Juni 19</t>
  </si>
  <si>
    <t>Geburtsbrief für den Bäcker Matthias Knorr von Rockenberg (Kr. Friedberg)</t>
  </si>
  <si>
    <t>Rockenberg</t>
  </si>
  <si>
    <t>Gericht von Rockenberg</t>
  </si>
  <si>
    <t>19.06.1679</t>
  </si>
  <si>
    <t>https://faust.mainz.de/objekt_start.fau?prj=internet&amp;dm=archiv&amp;zeig=125308</t>
  </si>
  <si>
    <t>G / 1797 April 12</t>
  </si>
  <si>
    <t>Gesellenbrief für Joseph Hostsommer aus Köln</t>
  </si>
  <si>
    <t>Schreinerzunft von Rödelheim</t>
  </si>
  <si>
    <t>12.04.1797</t>
  </si>
  <si>
    <t>Nachlass Schneider/ M IX Nr. 25.</t>
  </si>
  <si>
    <t>https://faust.mainz.de/objekt_start.fau?prj=internet&amp;dm=archiv&amp;zeig=129708</t>
  </si>
  <si>
    <t>Geburtsbrief für Katharina Recht von Rodenmachern (Lothringen), geb. Hoch (?) und ihre Tochter Anna</t>
  </si>
  <si>
    <t>Rodenmachern</t>
  </si>
  <si>
    <t>Freiheit Rodenmachern</t>
  </si>
  <si>
    <t>https://faust.mainz.de/objekt_start.fau?prj=internet&amp;dm=archiv&amp;zeig=124215</t>
  </si>
  <si>
    <t>G / 1717 Januar 6</t>
  </si>
  <si>
    <t>Geburtsbrief für den Schuhmacher Christoph Schaaf von Rödersheim (BA. Dürkheim, Pfalz)</t>
  </si>
  <si>
    <t>Rödersheim</t>
  </si>
  <si>
    <t>06.01.1717</t>
  </si>
  <si>
    <t>https://faust.mainz.de/objekt_start.fau?prj=internet&amp;dm=archiv&amp;zeig=123936</t>
  </si>
  <si>
    <t>G / 1793 Oktober 20</t>
  </si>
  <si>
    <t>Lehrbrief für Johann Philipp Adam aus Bürgel</t>
  </si>
  <si>
    <t>Rodheim</t>
  </si>
  <si>
    <t>Schreinerzunft von Rodheim</t>
  </si>
  <si>
    <t>20.10.1793</t>
  </si>
  <si>
    <t>Nachlass Schneider/ M IX Nr. 17.</t>
  </si>
  <si>
    <t>https://faust.mainz.de/objekt_start.fau?prj=internet&amp;dm=archiv&amp;zeig=129672</t>
  </si>
  <si>
    <t>G / 1703 Juli 7</t>
  </si>
  <si>
    <t>Geburtsbrief für den Schneider Johann Jobst Danckeler von Rössing (RB. Hannover)</t>
  </si>
  <si>
    <t>Max Ludwig von Rössing</t>
  </si>
  <si>
    <t>07.07.1703</t>
  </si>
  <si>
    <t>https://faust.mainz.de/objekt_start.fau?prj=internet&amp;dm=archiv&amp;zeig=123784</t>
  </si>
  <si>
    <t>G / 1657 September 25</t>
  </si>
  <si>
    <t>Geburtsbrief für Johann Schmiedl von Heinrichsgrün (Böhmen)</t>
  </si>
  <si>
    <t>Graf von Rostitz</t>
  </si>
  <si>
    <t>25.09.1657</t>
  </si>
  <si>
    <t>https://faust.mainz.de/objekt_start.fau?prj=internet&amp;dm=archiv&amp;zeig=124194</t>
  </si>
  <si>
    <t>Prag</t>
  </si>
  <si>
    <t>G / 1653 April 21</t>
  </si>
  <si>
    <t>Geburtsbrief für Kaspar Fledtner von Erbach (bei Lohr)</t>
  </si>
  <si>
    <t>Keller von Rotenfels</t>
  </si>
  <si>
    <t>21.04.1653</t>
  </si>
  <si>
    <t>https://faust.mainz.de/objekt_start.fau?prj=internet&amp;dm=archiv&amp;zeig=124045</t>
  </si>
  <si>
    <t>G / 1678 Juli 6 bzw. 1678 Juni 26</t>
  </si>
  <si>
    <t>Geburtsbrief für den Schuhmacher Sigmund Lackner von Pasching (Ober-Österreich, Bz. Linz)</t>
  </si>
  <si>
    <t>Rothenburg o. d. Tauber</t>
  </si>
  <si>
    <t>06.07.1678</t>
  </si>
  <si>
    <t>https://faust.mainz.de/objekt_start.fau?prj=internet&amp;dm=archiv&amp;zeig=125255</t>
  </si>
  <si>
    <t>Pasching</t>
  </si>
  <si>
    <t>G / 1667 Juni 27</t>
  </si>
  <si>
    <t>Geburtsbrief für Johann Höchlein von Karbach (Rb. Marktheidenfeld)</t>
  </si>
  <si>
    <t>Rothenfels</t>
  </si>
  <si>
    <t>Amtskeller von Rothenfels</t>
  </si>
  <si>
    <t>27.06.1667</t>
  </si>
  <si>
    <t>https://faust.mainz.de/objekt_start.fau?prj=internet&amp;dm=archiv&amp;zeig=124322</t>
  </si>
  <si>
    <t>G / 1657 April 17</t>
  </si>
  <si>
    <t>Geburtsbrief für Sebastian Lubler von Rothenfels (RB. Aschaffenburg)</t>
  </si>
  <si>
    <t>Stadt Rothenfels</t>
  </si>
  <si>
    <t>17.04.1657</t>
  </si>
  <si>
    <t>https://faust.mainz.de/objekt_start.fau?prj=internet&amp;dm=archiv&amp;zeig=124171</t>
  </si>
  <si>
    <t>G / 1667 Juni 7</t>
  </si>
  <si>
    <t>Geburtsbrief für Elisabeth Hummell von Rithenfels (Unterfranken)</t>
  </si>
  <si>
    <t>07.06.1667</t>
  </si>
  <si>
    <t>https://faust.mainz.de/objekt_start.fau?prj=internet&amp;dm=archiv&amp;zeig=124320</t>
  </si>
  <si>
    <t>G / 1686 Mai 9</t>
  </si>
  <si>
    <t>Geburtsbrief für den Metzger Simon Mergler von Rothenfels (Ufr.)</t>
  </si>
  <si>
    <t>09.05.1686</t>
  </si>
  <si>
    <t>https://faust.mainz.de/objekt_start.fau?prj=internet&amp;dm=archiv&amp;zeig=123591</t>
  </si>
  <si>
    <t>G / 1709 Dezember 14</t>
  </si>
  <si>
    <t>Geburtsbrief für den Schneider Kaspar Gelchsheimer von Röttingen (Unterfranken)</t>
  </si>
  <si>
    <t>Röttingen</t>
  </si>
  <si>
    <t>14.12.1709</t>
  </si>
  <si>
    <t>https://faust.mainz.de/objekt_start.fau?prj=internet&amp;dm=archiv&amp;zeig=123855</t>
  </si>
  <si>
    <t>G / 1681 August 26</t>
  </si>
  <si>
    <t>Geburtsbrief für Anna Maria Gebel von Rottweil</t>
  </si>
  <si>
    <t>Rottweil</t>
  </si>
  <si>
    <t>Stadt Rottweil</t>
  </si>
  <si>
    <t>26.08.1681</t>
  </si>
  <si>
    <t>https://faust.mainz.de/objekt_start.fau?prj=internet&amp;dm=archiv&amp;zeig=123484</t>
  </si>
  <si>
    <t>G / 1693 Februar 15</t>
  </si>
  <si>
    <t>Geburtsbrief für Anton Kemper von Rübenach (Kreis Koblenz)</t>
  </si>
  <si>
    <t>Rübenach</t>
  </si>
  <si>
    <t>15.02.1693</t>
  </si>
  <si>
    <t>https://faust.mainz.de/objekt_start.fau?prj=internet&amp;dm=archiv&amp;zeig=123916</t>
  </si>
  <si>
    <t>G / 1712 Januar 11</t>
  </si>
  <si>
    <t>Geburtsbrief für den Fassbender Johann Adam Münch von Rück (Ufr. BA. Obernburg)</t>
  </si>
  <si>
    <t>Georg Adam Getzendörfer</t>
  </si>
  <si>
    <t>Georg Adam Getzendörfer (Oberschultheiß)</t>
  </si>
  <si>
    <t>11.01.1712</t>
  </si>
  <si>
    <t>https://faust.mainz.de/objekt_start.fau?prj=internet&amp;dm=archiv&amp;zeig=123880</t>
  </si>
  <si>
    <t>Geburtsbrief für Friedrich Eberhardt von Rüdesheim</t>
  </si>
  <si>
    <t>Flecken</t>
  </si>
  <si>
    <t>Rüdesheim</t>
  </si>
  <si>
    <t>Flecken Rüdesheim</t>
  </si>
  <si>
    <t>https://faust.mainz.de/objekt_start.fau?prj=internet&amp;dm=archiv&amp;zeig=124333</t>
  </si>
  <si>
    <t>G / 1704 Juni 25</t>
  </si>
  <si>
    <t>Geburtsbrief für den Schuhmacher Nikolaus Haber von Rüdesheim</t>
  </si>
  <si>
    <t>Rat Rüdesheim</t>
  </si>
  <si>
    <t>25.06.1704</t>
  </si>
  <si>
    <t>https://faust.mainz.de/objekt_start.fau?prj=internet&amp;dm=archiv&amp;zeig=123793</t>
  </si>
  <si>
    <t>Geburtsbrief für den Faßbender Hans Michael Küeffer von Ruhner</t>
  </si>
  <si>
    <t>Ruhner</t>
  </si>
  <si>
    <t>Stadt Ruhner</t>
  </si>
  <si>
    <t>https://faust.mainz.de/objekt_start.fau?prj=internet&amp;dm=archiv&amp;zeig=123544</t>
  </si>
  <si>
    <t>G / 1744 April 20</t>
  </si>
  <si>
    <t>Geburtsbrief für den Schuhmacher Theodor Stephan Balhorn von Rüthen [RB: Arnsberg]</t>
  </si>
  <si>
    <t>Rüthen</t>
  </si>
  <si>
    <t>20.04.1744</t>
  </si>
  <si>
    <t>https://faust.mainz.de/objekt_start.fau?prj=internet&amp;dm=archiv&amp;zeig=129597</t>
  </si>
  <si>
    <t>G / 1670 März 3</t>
  </si>
  <si>
    <t>Geburtsbrief für den Kaufhausknecht Georg Warmuth von Dippach (BA. Hofheim, Unterfranken)</t>
  </si>
  <si>
    <t>Amtsverweser von Saaleck</t>
  </si>
  <si>
    <t>03.03.1670</t>
  </si>
  <si>
    <t>https://faust.mainz.de/objekt_start.fau?prj=internet&amp;dm=archiv&amp;zeig=124371</t>
  </si>
  <si>
    <t>G / 1659 Juli 14</t>
  </si>
  <si>
    <t>Geburtsbrief für Georg Reinhard Sawr von Saarburg (Lothringen)</t>
  </si>
  <si>
    <t>Saarburg</t>
  </si>
  <si>
    <t>Stadt Saarburg</t>
  </si>
  <si>
    <t>14.07.1659</t>
  </si>
  <si>
    <t>https://faust.mainz.de/objekt_start.fau?prj=internet&amp;dm=archiv&amp;zeig=124226</t>
  </si>
  <si>
    <t>G / 1684 Juli 24</t>
  </si>
  <si>
    <t>Geburtsbrief für den Schneider Hans Jakob Wild von Säckingen</t>
  </si>
  <si>
    <t>24.07.1684</t>
  </si>
  <si>
    <t>https://faust.mainz.de/objekt_start.fau?prj=internet&amp;dm=archiv&amp;zeig=123547</t>
  </si>
  <si>
    <t>G / 1660 Dezember 13</t>
  </si>
  <si>
    <t>Lehrbrief für den Maurer und Steinmetz Klemens Hinckh von Rheinfelden (Schweiz)</t>
  </si>
  <si>
    <t>Stadt Säckingen a. Rhein</t>
  </si>
  <si>
    <t>13.12.1660</t>
  </si>
  <si>
    <t>https://faust.mainz.de/objekt_start.fau?prj=internet&amp;dm=archiv&amp;zeig=124242</t>
  </si>
  <si>
    <t>G / 1655 Juli 29</t>
  </si>
  <si>
    <t>Geburtsbrief für den Tischler Benedikt Miterhover von Salzberg</t>
  </si>
  <si>
    <t>Stadt Salzberg</t>
  </si>
  <si>
    <t>29.07.1655</t>
  </si>
  <si>
    <t>https://faust.mainz.de/objekt_start.fau?prj=internet&amp;dm=archiv&amp;zeig=124094</t>
  </si>
  <si>
    <t>G / 1787 März 10</t>
  </si>
  <si>
    <t>Gesellenbrief für Anton Fischer ("Fisher") aus Ritterhof</t>
  </si>
  <si>
    <t>Erzbischöflich-salzburgischer Hof-, Lust- und Orangerie-Gärtner</t>
  </si>
  <si>
    <t>Johann Andreas Kern</t>
  </si>
  <si>
    <t>Erzbischöflich-salzburgische Hof-, Lust- und Orangerie-Gärtner Johann Andreas Kern</t>
  </si>
  <si>
    <t>10.03.1787</t>
  </si>
  <si>
    <t>https://faust.mainz.de/objekt_start.fau?prj=internet&amp;dm=archiv&amp;zeig=129893</t>
  </si>
  <si>
    <t>G / 1787</t>
  </si>
  <si>
    <t>Gesellenbrief für den Gärtner Anton Fischer von Ritterhof [b. Salzburg]</t>
  </si>
  <si>
    <t>Hofgärtner Johann Andreas Kern</t>
  </si>
  <si>
    <t>https://faust.mainz.de/objekt_start.fau?prj=internet&amp;dm=archiv&amp;zeig=129632</t>
  </si>
  <si>
    <t>G / 1786 Januar 8</t>
  </si>
  <si>
    <t>Lehrbrief für Anton Fischer aus Salzburg, Sohn des Gärtners im Kreuzritterhof Johann Fischer</t>
  </si>
  <si>
    <t>Ferdinand Lindauer</t>
  </si>
  <si>
    <t>Kunst- und Ziergärtner des Bischofs von Lavant und Salzburger Domprobsts Vigilius Augustin Maria Graf von Firmian, Ferdinand Lindauer</t>
  </si>
  <si>
    <t>08.01.1786</t>
  </si>
  <si>
    <t>https://faust.mainz.de/objekt_start.fau?prj=internet&amp;dm=archiv&amp;zeig=129894</t>
  </si>
  <si>
    <t>Rögelbron bei Salzburg</t>
  </si>
  <si>
    <t>G / 1667 August 18</t>
  </si>
  <si>
    <t>Geburtsbrief für den Leinenweber Thomas Aschauer von Salzburg</t>
  </si>
  <si>
    <t>Stadthauptmann</t>
  </si>
  <si>
    <t>Georg Mayer</t>
  </si>
  <si>
    <t>Stadthauptmann Georg Mayer</t>
  </si>
  <si>
    <t>18.08.1667</t>
  </si>
  <si>
    <t>https://faust.mainz.de/objekt_start.fau?prj=internet&amp;dm=archiv&amp;zeig=124327</t>
  </si>
  <si>
    <t>G / 1690 März 3</t>
  </si>
  <si>
    <t>Geburtsbrief für den Metzger Jeremias Fender von Salzungen (Thür.)</t>
  </si>
  <si>
    <t>Salzungen</t>
  </si>
  <si>
    <t>03.03.1690</t>
  </si>
  <si>
    <t>https://faust.mainz.de/objekt_start.fau?prj=internet&amp;dm=archiv&amp;zeig=123633</t>
  </si>
  <si>
    <t>G / 1701 Oktober 28</t>
  </si>
  <si>
    <t>Geburtsbrief für Lorenz Claus von Birkungen (Eichsfeld, RB. Erfurt)</t>
  </si>
  <si>
    <t>28.10.1701</t>
  </si>
  <si>
    <t>https://faust.mainz.de/objekt_start.fau?prj=internet&amp;dm=archiv&amp;zeig=123770</t>
  </si>
  <si>
    <t>Birkungen</t>
  </si>
  <si>
    <t>G / 1709 Februar 26</t>
  </si>
  <si>
    <t>Geburtsbrief für Franz Hönel von Schlackenwerth (Böhmen, Bez. Karlsbad)</t>
  </si>
  <si>
    <t>Schlackenwerth</t>
  </si>
  <si>
    <t>https://faust.mainz.de/objekt_start.fau?prj=internet&amp;dm=archiv&amp;zeig=123846</t>
  </si>
  <si>
    <t>G / 1672 Januar 30</t>
  </si>
  <si>
    <t>Geburtsbrief für Stephan Perhab von Schladming (Steiermark)</t>
  </si>
  <si>
    <t>Schladming</t>
  </si>
  <si>
    <t>Markt von Schladming</t>
  </si>
  <si>
    <t>30.01.1672</t>
  </si>
  <si>
    <t>https://faust.mainz.de/objekt_start.fau?prj=internet&amp;dm=archiv&amp;zeig=124397</t>
  </si>
  <si>
    <t>G / 1649 September 17</t>
  </si>
  <si>
    <t>Geburtsbrief für den Leinweber Johann Herbach von Bermbach (Thüringen)</t>
  </si>
  <si>
    <t>Zentgraf von Schleid</t>
  </si>
  <si>
    <t>17.09.1649</t>
  </si>
  <si>
    <t>https://faust.mainz.de/objekt_start.fau?prj=internet&amp;dm=archiv&amp;zeig=124032</t>
  </si>
  <si>
    <t>G / 1712 Juni 24</t>
  </si>
  <si>
    <t>Lehrbrief für den Seiler Johann Fortherer von "Häglingen in den Freuen Aemtern"</t>
  </si>
  <si>
    <t>Seilerzunft</t>
  </si>
  <si>
    <t>Schlettstadt</t>
  </si>
  <si>
    <t>24.06.1712</t>
  </si>
  <si>
    <t>https://faust.mainz.de/objekt_start.fau?prj=internet&amp;dm=archiv&amp;zeig=123887</t>
  </si>
  <si>
    <t>G / 1653 Mai 28 bzw. 1653 Mai 18</t>
  </si>
  <si>
    <t>Geburtsbrief für den Schneider Simon Vältin von Wehrheim (Kr. Usingen)</t>
  </si>
  <si>
    <t>Schloß Wehrheim</t>
  </si>
  <si>
    <t>Gericht Schloß Wehrheim</t>
  </si>
  <si>
    <t>28.05.1653</t>
  </si>
  <si>
    <t>https://faust.mainz.de/objekt_start.fau?prj=internet&amp;dm=archiv&amp;zeig=124048</t>
  </si>
  <si>
    <t>Wehrheim</t>
  </si>
  <si>
    <t>G / 1683 Oktober 18</t>
  </si>
  <si>
    <t>Geburtsbrief für den Schmied Christoph Sprohl von Unterzeil (Gde. Reichenhofen bei Leutkirch, Pf. Oberzeil)</t>
  </si>
  <si>
    <t>Schmied</t>
  </si>
  <si>
    <t>Gräfliche Kanzlei</t>
  </si>
  <si>
    <t>Schloss Zeil</t>
  </si>
  <si>
    <t>Gräfl. Kanzlei</t>
  </si>
  <si>
    <t>18.10.1683</t>
  </si>
  <si>
    <t>https://faust.mainz.de/objekt_start.fau?prj=internet&amp;dm=archiv&amp;zeig=123537</t>
  </si>
  <si>
    <t>G / 1711 Juli 3 / I</t>
  </si>
  <si>
    <t>Geburtsbrief für Johann Philipp Hercher von Schlüsselfeld (Ofr.)</t>
  </si>
  <si>
    <t>Schlüsselfeld</t>
  </si>
  <si>
    <t>03.07.1711</t>
  </si>
  <si>
    <t>https://faust.mainz.de/objekt_start.fau?prj=internet&amp;dm=archiv&amp;zeig=123874</t>
  </si>
  <si>
    <t>G / 1659 Januar 14</t>
  </si>
  <si>
    <t>Geburtsbrief für Georg Altgräbl von Türkenfeld</t>
  </si>
  <si>
    <t>Fuggerischer Verwalter</t>
  </si>
  <si>
    <t>Schmiechen</t>
  </si>
  <si>
    <t>Simon Probst</t>
  </si>
  <si>
    <t>14.01.1659</t>
  </si>
  <si>
    <t>https://faust.mainz.de/objekt_start.fau?prj=internet&amp;dm=archiv&amp;zeig=124221</t>
  </si>
  <si>
    <t>Türkenfeld</t>
  </si>
  <si>
    <t>G / 1739 Februar 5</t>
  </si>
  <si>
    <t>Geburtsbrief für den Schulknecht Johann Philipp Jakob Schalck von Schönberg [Obertaunuskr., AH. Königstein]</t>
  </si>
  <si>
    <t>05.02.1739</t>
  </si>
  <si>
    <t>https://faust.mainz.de/objekt_start.fau?prj=internet&amp;dm=archiv&amp;zeig=129563</t>
  </si>
  <si>
    <t>G / 1698 Februar 28</t>
  </si>
  <si>
    <t>Geburtsbrief für den Schneider Martin Kaymair von Kay (Obb., BA. Laufen)</t>
  </si>
  <si>
    <t>Hofmarksherr</t>
  </si>
  <si>
    <t>Hofmarksherr Georg Josef von Armannsberg</t>
  </si>
  <si>
    <t>28.02.1889</t>
  </si>
  <si>
    <t>https://faust.mainz.de/objekt_start.fau?prj=internet&amp;dm=archiv&amp;zeig=123617</t>
  </si>
  <si>
    <t>Laufen</t>
  </si>
  <si>
    <t>G / 1690 November 2</t>
  </si>
  <si>
    <t>Geburtsbrief für den Schuhmacher Johann Dieboldz von Peiting (Obb.)</t>
  </si>
  <si>
    <t>Schongau</t>
  </si>
  <si>
    <t>Johann Münch</t>
  </si>
  <si>
    <t>Pfleger Johann Münch</t>
  </si>
  <si>
    <t>02.11.1690</t>
  </si>
  <si>
    <t>https://faust.mainz.de/objekt_start.fau?prj=internet&amp;dm=archiv&amp;zeig=123646</t>
  </si>
  <si>
    <t>Peiting</t>
  </si>
  <si>
    <t>G / 1690 August 6</t>
  </si>
  <si>
    <t>Geburtsbrief für den Schneider Philipp Lamprecht von Schramberg</t>
  </si>
  <si>
    <t>Schramberg</t>
  </si>
  <si>
    <t>06.08.1690</t>
  </si>
  <si>
    <t>https://faust.mainz.de/objekt_start.fau?prj=internet&amp;dm=archiv&amp;zeig=123643</t>
  </si>
  <si>
    <t>G / 1684 August 1</t>
  </si>
  <si>
    <t>Geburtsbrief für den Schuhmacher Hans Schmidt von Autenzell, Gde. Rettenbach</t>
  </si>
  <si>
    <t>Pflegschreiber</t>
  </si>
  <si>
    <t>Schrobenhausen</t>
  </si>
  <si>
    <t>Hans Wolf Oberpaur</t>
  </si>
  <si>
    <t>Pflegschreiber Hans Wolf Oberpaur</t>
  </si>
  <si>
    <t>01.08.1684</t>
  </si>
  <si>
    <t>https://faust.mainz.de/objekt_start.fau?prj=internet&amp;dm=archiv&amp;zeig=123548</t>
  </si>
  <si>
    <t>Autenzell</t>
  </si>
  <si>
    <t>G / 1706 Dezember 1</t>
  </si>
  <si>
    <t>Geburtsbrief für den Hafner Johann Nießel von Rohr (Mittelfranken)</t>
  </si>
  <si>
    <t>Kastner</t>
  </si>
  <si>
    <t>Schwabach</t>
  </si>
  <si>
    <t>Johann Balthasar Zinn</t>
  </si>
  <si>
    <t>Kastner Johann Balthasar Zinn</t>
  </si>
  <si>
    <t>01.12.1706</t>
  </si>
  <si>
    <t>https://faust.mainz.de/objekt_start.fau?prj=internet&amp;dm=archiv&amp;zeig=123819</t>
  </si>
  <si>
    <t>Geburtsbrief für den Schneider Hans Friedrich Mayer von Schwäbisch-Gmünd</t>
  </si>
  <si>
    <t>Schwäbisch-Gmünd</t>
  </si>
  <si>
    <t>Stadt Schwäbisch-Gmünd</t>
  </si>
  <si>
    <t>https://faust.mainz.de/objekt_start.fau?prj=internet&amp;dm=archiv&amp;zeig=124036</t>
  </si>
  <si>
    <t>G / 1657 November 20</t>
  </si>
  <si>
    <t>Geburtsbrief für den Schuhmacher Andreas Oedman von Schwanenstadt</t>
  </si>
  <si>
    <t>Schwanenstadt</t>
  </si>
  <si>
    <t>Stadt Schwanenstadt</t>
  </si>
  <si>
    <t>20.11.1657</t>
  </si>
  <si>
    <t>https://faust.mainz.de/objekt_start.fau?prj=internet&amp;dm=archiv&amp;zeig=124199</t>
  </si>
  <si>
    <t>G / 1651/ November 9</t>
  </si>
  <si>
    <t>Geburtsbrief für Eucharius Rückhardt von Markt Nordheim (Mittelfranken)</t>
  </si>
  <si>
    <t>Gräfliche Kanzlei des Schlosses Schwarzenberg bei Scheinfeld</t>
  </si>
  <si>
    <t>09.11.1651</t>
  </si>
  <si>
    <t>https://faust.mainz.de/objekt_start.fau?prj=internet&amp;dm=archiv&amp;zeig=124035</t>
  </si>
  <si>
    <t>Markt Nordheim</t>
  </si>
  <si>
    <t>G / 1613 Februar 28</t>
  </si>
  <si>
    <t>Geburtsbrief für Michael Heimberger aus Pülfringen (Kr. Mosbach) und seine Frau Margarethe Munch</t>
  </si>
  <si>
    <t>Schweinberg</t>
  </si>
  <si>
    <t>Amtmann von Schweinberg</t>
  </si>
  <si>
    <t>28.02.1613</t>
  </si>
  <si>
    <t>https://faust.mainz.de/objekt_start.fau?prj=internet&amp;dm=archiv&amp;zeig=123367</t>
  </si>
  <si>
    <t>Pülfringen</t>
  </si>
  <si>
    <t>G / 1661 November 11</t>
  </si>
  <si>
    <t>Geburtsbrief für den Schmied Nikolaus Huschenbekh von Schwobfeld (Kr. Heiligenstadt)</t>
  </si>
  <si>
    <t>Schwobfeld</t>
  </si>
  <si>
    <t>11.11.1661</t>
  </si>
  <si>
    <t>https://faust.mainz.de/objekt_start.fau?prj=internet&amp;dm=archiv&amp;zeig=124250</t>
  </si>
  <si>
    <t>G / 1657 April 12</t>
  </si>
  <si>
    <t>Geburtsbrief für Peter Bezoldt von Mertesheim (Pfalz)</t>
  </si>
  <si>
    <t>Seinsheim</t>
  </si>
  <si>
    <t>Gemeinde Seinsheim</t>
  </si>
  <si>
    <t>12.04.1657</t>
  </si>
  <si>
    <t>https://faust.mainz.de/objekt_start.fau?prj=internet&amp;dm=archiv&amp;zeig=124170</t>
  </si>
  <si>
    <t>Mertesheim</t>
  </si>
  <si>
    <t>G / 1671 Mai 1</t>
  </si>
  <si>
    <t>Geburtsbrief für Johann Seum von Zellhausen</t>
  </si>
  <si>
    <t>Seligenstadt</t>
  </si>
  <si>
    <t>Stadt Seligenstadt</t>
  </si>
  <si>
    <t>01.05.1671</t>
  </si>
  <si>
    <t>https://faust.mainz.de/objekt_start.fau?prj=internet&amp;dm=archiv&amp;zeig=124387</t>
  </si>
  <si>
    <t>Zellhausen</t>
  </si>
  <si>
    <t>G / 1716 Juni 12</t>
  </si>
  <si>
    <t>Geburtsbrief für den Wollweber Johann Konrag Hohm von Seligenstadt (Kreis Offenbach)</t>
  </si>
  <si>
    <t>12.06.1716</t>
  </si>
  <si>
    <t>https://faust.mainz.de/objekt_start.fau?prj=internet&amp;dm=archiv&amp;zeig=123932</t>
  </si>
  <si>
    <t>G / 1729 Oktober 29</t>
  </si>
  <si>
    <t>Geburtsbrief für den Metzger Johann Adam Rundte von Seligenstadt</t>
  </si>
  <si>
    <t>29.10.1729</t>
  </si>
  <si>
    <t>https://faust.mainz.de/objekt_start.fau?prj=internet&amp;dm=archiv&amp;zeig=124002</t>
  </si>
  <si>
    <t>G / 1675 September 30 bzw. 1675 September 20</t>
  </si>
  <si>
    <t>Geburtsbrief für den Schneider Johann Anton Schuehaß von Trier</t>
  </si>
  <si>
    <t>Stadt Siegen (Kr. Arnsberg)</t>
  </si>
  <si>
    <t>30.09.1675</t>
  </si>
  <si>
    <t>https://faust.mainz.de/objekt_start.fau?prj=internet&amp;dm=archiv&amp;zeig=124432</t>
  </si>
  <si>
    <t>G / 1679 Dezember 18</t>
  </si>
  <si>
    <t>Geburtsbrief für den Bender Wendel Hermann Happel von Sindlingen</t>
  </si>
  <si>
    <t>Sindlingen</t>
  </si>
  <si>
    <t>Gericht von Sindlingen</t>
  </si>
  <si>
    <t>18.12.1679</t>
  </si>
  <si>
    <t>https://faust.mainz.de/objekt_start.fau?prj=internet&amp;dm=archiv&amp;zeig=125316</t>
  </si>
  <si>
    <t>G / 1698 Dezember 29</t>
  </si>
  <si>
    <t>Geburtsbrief für den Schuhmacher Hans Wilhelm Schutzbrett von Sindlingen (Kreis Höchst)</t>
  </si>
  <si>
    <t>29.12.1698</t>
  </si>
  <si>
    <t>https://faust.mainz.de/objekt_start.fau?prj=internet&amp;dm=archiv&amp;zeig=123741</t>
  </si>
  <si>
    <t>G / 1659 Dezember 20</t>
  </si>
  <si>
    <t>Geburtsbrief für den Maurer und Steinhauer Johann Rieder von Laupersdorf (Kanton Solothurn)</t>
  </si>
  <si>
    <t>Landvogt</t>
  </si>
  <si>
    <t>Franz Viktor Byß</t>
  </si>
  <si>
    <t>Landvogt der Herrschaft Falkenstein</t>
  </si>
  <si>
    <t>20.12.1659</t>
  </si>
  <si>
    <t>https://faust.mainz.de/objekt_start.fau?prj=internet&amp;dm=archiv&amp;zeig=124232</t>
  </si>
  <si>
    <t>Laupersdorf</t>
  </si>
  <si>
    <t>G / 1692 Oktober 17</t>
  </si>
  <si>
    <t>Geburtsbrief für den Schneider Hans Georg Stoltz von Spalt (Mfr.)</t>
  </si>
  <si>
    <t>Spalt</t>
  </si>
  <si>
    <t>17.10.1692</t>
  </si>
  <si>
    <t>https://faust.mainz.de/objekt_start.fau?prj=internet&amp;dm=archiv&amp;zeig=123662</t>
  </si>
  <si>
    <t>G / 1669 August 20</t>
  </si>
  <si>
    <t>Geburtsbrief für Johann Schmidt von Unterbessenbach</t>
  </si>
  <si>
    <t>Zentgraf vorm Spessart</t>
  </si>
  <si>
    <t>20.08.1669</t>
  </si>
  <si>
    <t>https://faust.mainz.de/objekt_start.fau?prj=internet&amp;dm=archiv&amp;zeig=124363</t>
  </si>
  <si>
    <t>Unterbessenbach</t>
  </si>
  <si>
    <t>G / 1685 Mai 7 bzw. April 27</t>
  </si>
  <si>
    <t>Geburtsbrief für Anna Ebert von Speyer</t>
  </si>
  <si>
    <t>07.05.1686</t>
  </si>
  <si>
    <t>https://faust.mainz.de/objekt_start.fau?prj=internet&amp;dm=archiv&amp;zeig=123624</t>
  </si>
  <si>
    <t>G / 1701 Februar 5</t>
  </si>
  <si>
    <t>Geburtsbrief für den Schiffer Johann Theobald Beck von Speyer</t>
  </si>
  <si>
    <t>05.02.1701</t>
  </si>
  <si>
    <t>https://faust.mainz.de/objekt_start.fau?prj=internet&amp;dm=archiv&amp;zeig=123766</t>
  </si>
  <si>
    <t>G / 1702 November 27</t>
  </si>
  <si>
    <t>Geburtsbrief für den Metzger Ernst Christian Glaubrecht von Grussenheim (Oberelsass)</t>
  </si>
  <si>
    <t>27.11.1702</t>
  </si>
  <si>
    <t>https://faust.mainz.de/objekt_start.fau?prj=internet&amp;dm=archiv&amp;zeig=123779</t>
  </si>
  <si>
    <t>Grussenheim</t>
  </si>
  <si>
    <t>G / 1662 März 29 bzw. 1662 März 19</t>
  </si>
  <si>
    <t>Geburtsbrief für den Kleinkrämer Friedrich Emmerich von Sponsheim (Kr. Bingen)</t>
  </si>
  <si>
    <t>Sponsheim</t>
  </si>
  <si>
    <t>Gericht von Sponsheim</t>
  </si>
  <si>
    <t>29.03.1662</t>
  </si>
  <si>
    <t>https://faust.mainz.de/objekt_start.fau?prj=internet&amp;dm=archiv&amp;zeig=124259</t>
  </si>
  <si>
    <t>G / 1670 September 15</t>
  </si>
  <si>
    <t>Geburtsbriefe für Nikolaus Wolf und seine Frau Magdalena Schmid von Bodenheim</t>
  </si>
  <si>
    <t>Propst</t>
  </si>
  <si>
    <t>Damian Hartard von der Leyen</t>
  </si>
  <si>
    <t>Propst Damian Hartard von der Leyen von St. Alban</t>
  </si>
  <si>
    <t>15.09.1670</t>
  </si>
  <si>
    <t>https://faust.mainz.de/objekt_start.fau?prj=internet&amp;dm=archiv&amp;zeig=124378</t>
  </si>
  <si>
    <t>Bodenheim</t>
  </si>
  <si>
    <t>G / 1667 Juli 8</t>
  </si>
  <si>
    <t>Geburtsbrief für Peter Joris von Bodenheim (Manumission?)</t>
  </si>
  <si>
    <t>Propstei</t>
  </si>
  <si>
    <t>Propstei von St. Alban</t>
  </si>
  <si>
    <t>08.07.1667</t>
  </si>
  <si>
    <t>https://faust.mainz.de/objekt_start.fau?prj=internet&amp;dm=archiv&amp;zeig=124324</t>
  </si>
  <si>
    <t>G / 1690 Februar 6</t>
  </si>
  <si>
    <t>Geburtsbrief für den Rotgerber Nikolaus Claudy von St. Avold ("St. Nabor vulgo Santer-Fohr", Diöz. Metz)</t>
  </si>
  <si>
    <t>St. Avold</t>
  </si>
  <si>
    <t>06.02.1690</t>
  </si>
  <si>
    <t>https://faust.mainz.de/objekt_start.fau?prj=internet&amp;dm=archiv&amp;zeig=123632</t>
  </si>
  <si>
    <t>G / 1687 Mai 17</t>
  </si>
  <si>
    <t>Geburtsbrief für den Wagner Johann Bernhard Schmitt von Saarbrücken</t>
  </si>
  <si>
    <t>17.05.1687</t>
  </si>
  <si>
    <t>https://faust.mainz.de/objekt_start.fau?prj=internet&amp;dm=archiv&amp;zeig=123606</t>
  </si>
  <si>
    <t>Saarbrücken</t>
  </si>
  <si>
    <t>G / 1699 April 3</t>
  </si>
  <si>
    <t>Geburtsbrief für den Bäcker Johann Nikolaus Kleber von Saarbrücken</t>
  </si>
  <si>
    <t>03.04.1699</t>
  </si>
  <si>
    <t>https://faust.mainz.de/objekt_start.fau?prj=internet&amp;dm=archiv&amp;zeig=123746</t>
  </si>
  <si>
    <t>G / 1695 November 27</t>
  </si>
  <si>
    <t>Geburtsbrief für den Gärtner Johann Aininger von Deutsch-Altenburg (Niederösterreich)</t>
  </si>
  <si>
    <t>Prälatur von St. Lamprecht</t>
  </si>
  <si>
    <t>27.11.1695</t>
  </si>
  <si>
    <t>https://faust.mainz.de/objekt_start.fau?prj=internet&amp;dm=archiv&amp;zeig=123706</t>
  </si>
  <si>
    <t>G / 1660 September 6</t>
  </si>
  <si>
    <t>Geburtsbrief für Augustin Seeliger von Ostritz (Kr. Bautzen)</t>
  </si>
  <si>
    <t>St. Marienthal</t>
  </si>
  <si>
    <t>Abtei St. Marienthal</t>
  </si>
  <si>
    <t>06.09.1660</t>
  </si>
  <si>
    <t>https://faust.mainz.de/objekt_start.fau?prj=internet&amp;dm=archiv&amp;zeig=124235</t>
  </si>
  <si>
    <t>G / 1657 Februar 4</t>
  </si>
  <si>
    <t>Geburtsbrief für den Hafner Jakob Stübler von St. Michael ob Leoben (Steiermark)</t>
  </si>
  <si>
    <t>Joachim Fetzer</t>
  </si>
  <si>
    <t>Pfarrer Joachim Fetzer von St. Michael ob Leoben (Steiermark)</t>
  </si>
  <si>
    <t>04.02.1657</t>
  </si>
  <si>
    <t>https://faust.mainz.de/objekt_start.fau?prj=internet&amp;dm=archiv&amp;zeig=124167</t>
  </si>
  <si>
    <t>G / 1658 April 4 bzw. 1658 März 25</t>
  </si>
  <si>
    <t>Geburtsbrief für Hans Jakob Litsch von Worms</t>
  </si>
  <si>
    <t>Kaplan</t>
  </si>
  <si>
    <t>Franz Anton Maurer</t>
  </si>
  <si>
    <t>Kaplan von St. Rupert Franz Anton Maurer</t>
  </si>
  <si>
    <t>04.04.1658</t>
  </si>
  <si>
    <t>https://faust.mainz.de/objekt_start.fau?prj=internet&amp;dm=archiv&amp;zeig=124213</t>
  </si>
  <si>
    <t>G / 1690 Juli 17</t>
  </si>
  <si>
    <t>Geburtsurkunde für den Bütter Hans Nagel von Bamberg</t>
  </si>
  <si>
    <t>Geburtsurkunde</t>
  </si>
  <si>
    <t>Immunität</t>
  </si>
  <si>
    <t>Immunität St. Stephan</t>
  </si>
  <si>
    <t>17.07.1690</t>
  </si>
  <si>
    <t>https://faust.mainz.de/objekt_start.fau?prj=internet&amp;dm=archiv&amp;zeig=123641</t>
  </si>
  <si>
    <t>G / 1651 April 17</t>
  </si>
  <si>
    <t>Geburtsbrief für den Schneider Johann Heckman von Urweiler (Kr. St. Wendel, Saargebiet)</t>
  </si>
  <si>
    <t>St. Wendel</t>
  </si>
  <si>
    <t>17.04.1651</t>
  </si>
  <si>
    <t>https://faust.mainz.de/objekt_start.fau?prj=internet&amp;dm=archiv&amp;zeig=124034</t>
  </si>
  <si>
    <t>Urweiler</t>
  </si>
  <si>
    <t>G / 1709 Juli 17</t>
  </si>
  <si>
    <t>Geburtsbrief für den Schuhmacher Paul Sanspeckh von Steinweg (Oberpfalz</t>
  </si>
  <si>
    <t>Kaiserlicher Kommissar</t>
  </si>
  <si>
    <t>Stadtamhof</t>
  </si>
  <si>
    <t>Georg Engelhard Melcher</t>
  </si>
  <si>
    <t>Kaiserlicher Kommissar Georg Engelhard Melcher</t>
  </si>
  <si>
    <t>17.07.1709</t>
  </si>
  <si>
    <t>https://faust.mainz.de/objekt_start.fau?prj=internet&amp;dm=archiv&amp;zeig=123852</t>
  </si>
  <si>
    <t>G / 1690 Juli 1</t>
  </si>
  <si>
    <t>Geburtsbrief für den Metzger Pankraz Muntsch von Staffelstein</t>
  </si>
  <si>
    <t>Staffelstein</t>
  </si>
  <si>
    <t>01.07.1690</t>
  </si>
  <si>
    <t>https://faust.mainz.de/objekt_start.fau?prj=internet&amp;dm=archiv&amp;zeig=123639</t>
  </si>
  <si>
    <t>G / 1690 Juni 30</t>
  </si>
  <si>
    <t>Geburtsbrief für den Metzger Christian Schmutzer von Staffelstein</t>
  </si>
  <si>
    <t>30.06.1690</t>
  </si>
  <si>
    <t>https://faust.mainz.de/objekt_start.fau?prj=internet&amp;dm=archiv&amp;zeig=123638</t>
  </si>
  <si>
    <t>G / 1685 November 20</t>
  </si>
  <si>
    <t>Geburtsbrief für den Leinweber Johann Weiß von Stamsried (Oberpfalz)</t>
  </si>
  <si>
    <t>Stamsried</t>
  </si>
  <si>
    <t>20.11.1685</t>
  </si>
  <si>
    <t>https://faust.mainz.de/objekt_start.fau?prj=internet&amp;dm=archiv&amp;zeig=123575</t>
  </si>
  <si>
    <t>G / 1673 November 3</t>
  </si>
  <si>
    <t>Geburtsbrief für Mathias Mittermair von der Pfarrei Rottenbach b. Ried (Österreich)</t>
  </si>
  <si>
    <t>Starhemberg</t>
  </si>
  <si>
    <t>Franz Alexander Sterr</t>
  </si>
  <si>
    <t>Pfleger Franz Alexander Sterr</t>
  </si>
  <si>
    <t>03.11.1673</t>
  </si>
  <si>
    <t>https://faust.mainz.de/objekt_start.fau?prj=internet&amp;dm=archiv&amp;zeig=124409</t>
  </si>
  <si>
    <t>G / 1663 Januar 10</t>
  </si>
  <si>
    <t>Geburtsbrief für Stephan Hollenschlager von Markt Pisting</t>
  </si>
  <si>
    <t>Starnberg</t>
  </si>
  <si>
    <t>Julius Weikardt Freiherr zu Starnberg</t>
  </si>
  <si>
    <t>10.01.1663</t>
  </si>
  <si>
    <t>https://faust.mainz.de/objekt_start.fau?prj=internet&amp;dm=archiv&amp;zeig=124262</t>
  </si>
  <si>
    <t>G / 1667 Dezember 26</t>
  </si>
  <si>
    <t>Geburtsbrief für den Kistler Michael Dosch von Leutstetten (bei Starnberg)</t>
  </si>
  <si>
    <t>Tischler</t>
  </si>
  <si>
    <t>Landgerichtsprokurator</t>
  </si>
  <si>
    <t>Johann Schlickh</t>
  </si>
  <si>
    <t>Landgerichtsprokurator Johann Schlickh</t>
  </si>
  <si>
    <t>26.12.1667</t>
  </si>
  <si>
    <t>https://faust.mainz.de/objekt_start.fau?prj=internet&amp;dm=archiv&amp;zeig=124336</t>
  </si>
  <si>
    <t>G / 1697 Januar 26</t>
  </si>
  <si>
    <t>Geburtsbrief für den Zimmermann Valentin Pitracher von Steinach (Tirol)</t>
  </si>
  <si>
    <t>Steinach</t>
  </si>
  <si>
    <t>Georg Egger</t>
  </si>
  <si>
    <t>Landrichter Georg Egger</t>
  </si>
  <si>
    <t>26.01.1697</t>
  </si>
  <si>
    <t>https://faust.mainz.de/objekt_start.fau?prj=internet&amp;dm=archiv&amp;zeig=123719</t>
  </si>
  <si>
    <t>G / 1669 Januar 24</t>
  </si>
  <si>
    <t>Geburtsbrief für den kurmainzer. Wein- und Futterschreiber Stephan Stockh von Hörstein (BA. Alzenau)</t>
  </si>
  <si>
    <t>Wein- und Futterschreiber</t>
  </si>
  <si>
    <t>Johann Jakob Tautphoeus</t>
  </si>
  <si>
    <t>Keller Johann Jakob Tautphoeus</t>
  </si>
  <si>
    <t>24.01.1669</t>
  </si>
  <si>
    <t>https://faust.mainz.de/objekt_start.fau?prj=internet&amp;dm=archiv&amp;zeig=124355</t>
  </si>
  <si>
    <t>Hörstein</t>
  </si>
  <si>
    <t>G / 1708 November 17</t>
  </si>
  <si>
    <t>Geburtsbrief für den Zimmermann Mathias Eßner von Elbach (Obb.)</t>
  </si>
  <si>
    <t>Pflegskommissar</t>
  </si>
  <si>
    <t>Johann Ulrich Schiltl</t>
  </si>
  <si>
    <t>Pflegskommissar Johann Ulrich Schiltl auf Stainpach</t>
  </si>
  <si>
    <t>17.11.1708</t>
  </si>
  <si>
    <t>https://faust.mainz.de/objekt_start.fau?prj=internet&amp;dm=archiv&amp;zeig=123844</t>
  </si>
  <si>
    <t>G / 1656 Juni 22</t>
  </si>
  <si>
    <t>Geburtsbrief für den Zimmermeister Veit Khämpel von Sierning (Ober-Österreich)</t>
  </si>
  <si>
    <t>Matthäus Riß von Rißenfels, Aichat (bei Steyr) und Engelsegg</t>
  </si>
  <si>
    <t>22.06.1656</t>
  </si>
  <si>
    <t>https://faust.mainz.de/objekt_start.fau?prj=internet&amp;dm=archiv&amp;zeig=124156</t>
  </si>
  <si>
    <t>Sierning</t>
  </si>
  <si>
    <t>G / 1703 Juli 14</t>
  </si>
  <si>
    <t>Geburtsbrief für Johann Römers von Stockum (Kreis Arnsberg)</t>
  </si>
  <si>
    <t>Theodor Leinen</t>
  </si>
  <si>
    <t>Pastor Theodor Leinen</t>
  </si>
  <si>
    <t>14.07.1703</t>
  </si>
  <si>
    <t>https://faust.mainz.de/objekt_start.fau?prj=internet&amp;dm=archiv&amp;zeig=123787</t>
  </si>
  <si>
    <t>G / 1676 Dezember 29</t>
  </si>
  <si>
    <t>Geburtsbrief für den Schiffsknecht Johann Daniel Riem von Straßburg</t>
  </si>
  <si>
    <t>Stadt Straßburg</t>
  </si>
  <si>
    <t>29.12.1676</t>
  </si>
  <si>
    <t>https://faust.mainz.de/objekt_start.fau?prj=internet&amp;dm=archiv&amp;zeig=124446</t>
  </si>
  <si>
    <t>G / 1682 Juni 24 bzw. 1682 Juni 14</t>
  </si>
  <si>
    <t>Geburtsbrief für Matthias Knod von Waldkatzenbach (Kr. Mosbach)</t>
  </si>
  <si>
    <t>Strümpfelbrunn</t>
  </si>
  <si>
    <t>Gericht Strümpfelbronn</t>
  </si>
  <si>
    <t>24.06.1682</t>
  </si>
  <si>
    <t>https://faust.mainz.de/objekt_start.fau?prj=internet&amp;dm=archiv&amp;zeig=123472</t>
  </si>
  <si>
    <t>Waldkatzenbach</t>
  </si>
  <si>
    <t>G / 1655 Juni 30</t>
  </si>
  <si>
    <t>Geburtsbrief für Apollonia Lohnsheimer von Sulzheim</t>
  </si>
  <si>
    <t>Sulzheim</t>
  </si>
  <si>
    <t>Gericht von Sulzheim</t>
  </si>
  <si>
    <t>30.06.1655</t>
  </si>
  <si>
    <t>https://faust.mainz.de/objekt_start.fau?prj=internet&amp;dm=archiv&amp;zeig=124092</t>
  </si>
  <si>
    <t>G / 1673 Mai 20</t>
  </si>
  <si>
    <t>Geburtsbrief für Jakob Arnoldt von Sulzheim</t>
  </si>
  <si>
    <t>20.05.1673</t>
  </si>
  <si>
    <t>https://faust.mainz.de/objekt_start.fau?prj=internet&amp;dm=archiv&amp;zeig=124407</t>
  </si>
  <si>
    <t>G / 1687 Dezember 26</t>
  </si>
  <si>
    <t>Geburtsbrief für Georg Buse von Sundern (Kreis Arnsberg)</t>
  </si>
  <si>
    <t>Sundern</t>
  </si>
  <si>
    <t>26.12.1687</t>
  </si>
  <si>
    <t>https://faust.mainz.de/objekt_start.fau?prj=internet&amp;dm=archiv&amp;zeig=123612</t>
  </si>
  <si>
    <t>G / 1659 August 18</t>
  </si>
  <si>
    <t>Geburtsbrief für den Sattler Hans Peter Heffner von Tauberbischofsheim</t>
  </si>
  <si>
    <t>Stadt Tauberbischofsheim</t>
  </si>
  <si>
    <t>18.08.1659</t>
  </si>
  <si>
    <t>https://faust.mainz.de/objekt_start.fau?prj=internet&amp;dm=archiv&amp;zeig=124228</t>
  </si>
  <si>
    <t>G / 1672 April 8</t>
  </si>
  <si>
    <t>Geburtsbrief für den kurpfälzischen Zehrgeber Hans David Nun von Tauberbischofsheim</t>
  </si>
  <si>
    <t>Speisekammerverwalter</t>
  </si>
  <si>
    <t>08.04.1672</t>
  </si>
  <si>
    <t>https://faust.mainz.de/objekt_start.fau?prj=internet&amp;dm=archiv&amp;zeig=124398</t>
  </si>
  <si>
    <t>G / 1676 Mai 7</t>
  </si>
  <si>
    <t>Geburtsbrief für Hans Adam Jost von Tauberbischofsheim</t>
  </si>
  <si>
    <t>07.05.1676</t>
  </si>
  <si>
    <t>https://faust.mainz.de/objekt_start.fau?prj=internet&amp;dm=archiv&amp;zeig=124438</t>
  </si>
  <si>
    <t>G / 1684 November 14</t>
  </si>
  <si>
    <t>Geburtsbrief für den Krämer Hans Jörg Jost von Tauberbischofsheim</t>
  </si>
  <si>
    <t>14.11.1684</t>
  </si>
  <si>
    <t>https://faust.mainz.de/objekt_start.fau?prj=internet&amp;dm=archiv&amp;zeig=123558</t>
  </si>
  <si>
    <t>G / 1709 November 27</t>
  </si>
  <si>
    <t>Geburtsbrief für Johann Franz Hauck von Tauberbischofsheim</t>
  </si>
  <si>
    <t>27.11.1709</t>
  </si>
  <si>
    <t>https://faust.mainz.de/objekt_start.fau?prj=internet&amp;dm=archiv&amp;zeig=123854</t>
  </si>
  <si>
    <t>G / 1656 Juli 4</t>
  </si>
  <si>
    <t>Geburtsbrief für den Schnürmacher Kaspar Stolle von Elsey (RB. Arnsberg)</t>
  </si>
  <si>
    <t>Schnürmacher</t>
  </si>
  <si>
    <t>Tecklenburg</t>
  </si>
  <si>
    <t>Gericht von Tecklenburg</t>
  </si>
  <si>
    <t>04.07.1656</t>
  </si>
  <si>
    <t>https://faust.mainz.de/objekt_start.fau?prj=internet&amp;dm=archiv&amp;zeig=124157</t>
  </si>
  <si>
    <t>G / 1692 Juni 4</t>
  </si>
  <si>
    <t>Geburtsbrief für den Leinenweber Georg Häberl von Teunz (Oberpfalz)</t>
  </si>
  <si>
    <t>Teunz</t>
  </si>
  <si>
    <t>Johann Leonhard Weinzierl</t>
  </si>
  <si>
    <t>Richter Johann Leonhard Weinzierl</t>
  </si>
  <si>
    <t>04.06.1692</t>
  </si>
  <si>
    <t>https://faust.mainz.de/objekt_start.fau?prj=internet&amp;dm=archiv&amp;zeig=123659</t>
  </si>
  <si>
    <t>G / 1677 März 11</t>
  </si>
  <si>
    <t>Geburtsbrief für den Zimmermann Hans Hennig von Teuschnitz</t>
  </si>
  <si>
    <t>Teuschnitz</t>
  </si>
  <si>
    <t>Stadt Teuschnitz</t>
  </si>
  <si>
    <t>11.03.1677</t>
  </si>
  <si>
    <t>https://faust.mainz.de/objekt_start.fau?prj=internet&amp;dm=archiv&amp;zeig=124451</t>
  </si>
  <si>
    <t>G / 1693 Februar 28</t>
  </si>
  <si>
    <t>Geburtsbrief für den Zimmermann Johann Hoffmann von Wickendorf (Ofr.)</t>
  </si>
  <si>
    <t>28.02.1693</t>
  </si>
  <si>
    <t>https://faust.mainz.de/objekt_start.fau?prj=internet&amp;dm=archiv&amp;zeig=123665</t>
  </si>
  <si>
    <t>G / 1653 September 22</t>
  </si>
  <si>
    <t>Geburtsbrief für Hans Martin Mäder von Thann (Elsaß)</t>
  </si>
  <si>
    <t>Thann</t>
  </si>
  <si>
    <t>Stadt Thann</t>
  </si>
  <si>
    <t>22.09.1653</t>
  </si>
  <si>
    <t>https://faust.mainz.de/objekt_start.fau?prj=internet&amp;dm=archiv&amp;zeig=124069</t>
  </si>
  <si>
    <t>G / 1707 März 26</t>
  </si>
  <si>
    <t>Geburtsbrief für den Schiffknecht Jakob Stertzberger von Frankenbrunn (Ufr., BA. Hammelburg)</t>
  </si>
  <si>
    <t>Johann Adam Hauck</t>
  </si>
  <si>
    <t>Vogt Johann Adam Hauck</t>
  </si>
  <si>
    <t>26.03.1707</t>
  </si>
  <si>
    <t>https://faust.mainz.de/objekt_start.fau?prj=internet&amp;dm=archiv&amp;zeig=123825</t>
  </si>
  <si>
    <t>Frankenbrunn</t>
  </si>
  <si>
    <t>G / 1653 März 26</t>
  </si>
  <si>
    <t>Geburtsbrief für den (kurmainzerischen) Zeugwart und Feuerwerker Jonas Wagner von Thüngersheim (Unterfranken)</t>
  </si>
  <si>
    <t>Zeugwart/Feuerwerker</t>
  </si>
  <si>
    <t>Thüngersheim</t>
  </si>
  <si>
    <t>Gemeinde Thüngersheim</t>
  </si>
  <si>
    <t>26.03.1653</t>
  </si>
  <si>
    <t>https://faust.mainz.de/objekt_start.fau?prj=internet&amp;dm=archiv&amp;zeig=124042</t>
  </si>
  <si>
    <t>G / 1694 Juli 3</t>
  </si>
  <si>
    <t>Geburtsbrief für den Hafner Georg Sebastian Grueber von Allersberg (Mfr.)</t>
  </si>
  <si>
    <t>Pfleger Maximilian von Thürnheim, Markt</t>
  </si>
  <si>
    <t>03.07.1694</t>
  </si>
  <si>
    <t>https://faust.mainz.de/objekt_start.fau?prj=internet&amp;dm=archiv&amp;zeig=123672</t>
  </si>
  <si>
    <t>Allersberg</t>
  </si>
  <si>
    <t>G / 1671 September 25</t>
  </si>
  <si>
    <t>Geburtsbrief für den Leinweber Johann Jäger von Tirschenreuth (Oberpf.)</t>
  </si>
  <si>
    <t>Tirschenreuth</t>
  </si>
  <si>
    <t>Stadt Tirschenreuth</t>
  </si>
  <si>
    <t>25.09.1671</t>
  </si>
  <si>
    <t>https://faust.mainz.de/objekt_start.fau?prj=internet&amp;dm=archiv&amp;zeig=124394</t>
  </si>
  <si>
    <t>G / 1684 Januar 13</t>
  </si>
  <si>
    <t>Geburtsbrief für Bartholomäus Hörter von Berghausen (BA. Speyer)</t>
  </si>
  <si>
    <t>Trierischer Amtmann</t>
  </si>
  <si>
    <t>13.01.1684</t>
  </si>
  <si>
    <t>https://faust.mainz.de/objekt_start.fau?prj=internet&amp;dm=archiv&amp;zeig=123540</t>
  </si>
  <si>
    <t>G / 1653 Mai 31</t>
  </si>
  <si>
    <t>Geburtsbrief für Niklas Brandtmüller von Trier</t>
  </si>
  <si>
    <t>Gericht der Stadt Trier</t>
  </si>
  <si>
    <t>31.05.1653</t>
  </si>
  <si>
    <t>https://faust.mainz.de/objekt_start.fau?prj=internet&amp;dm=archiv&amp;zeig=124050</t>
  </si>
  <si>
    <t>G / 1668 März 2</t>
  </si>
  <si>
    <t>Geburtsbrief für Johanna Mesenich von Trier</t>
  </si>
  <si>
    <t>Stadt Trier</t>
  </si>
  <si>
    <t>02.03.1668</t>
  </si>
  <si>
    <t>https://faust.mainz.de/objekt_start.fau?prj=internet&amp;dm=archiv&amp;zeig=124343</t>
  </si>
  <si>
    <t>G / 1671 September 19</t>
  </si>
  <si>
    <t>Geburtsbrief für Maria Teweß von Trier</t>
  </si>
  <si>
    <t>19.09.1671</t>
  </si>
  <si>
    <t>https://faust.mainz.de/objekt_start.fau?prj=internet&amp;dm=archiv&amp;zeig=124393</t>
  </si>
  <si>
    <t>G / 1683 Dezember 23</t>
  </si>
  <si>
    <t>Geburtsbrief für den Nagelschmied Hans Martin Eschweiler von Trier</t>
  </si>
  <si>
    <t>23.12.1683</t>
  </si>
  <si>
    <t>https://faust.mainz.de/objekt_start.fau?prj=internet&amp;dm=archiv&amp;zeig=125603</t>
  </si>
  <si>
    <t>G / 1668 August 24</t>
  </si>
  <si>
    <t>Geburtsbrief für Wolf Esser von Nieder-Rufach bei St. Oswald (Ober-Österreich)</t>
  </si>
  <si>
    <t>24.08.1668</t>
  </si>
  <si>
    <t>https://faust.mainz.de/objekt_start.fau?prj=internet&amp;dm=archiv&amp;zeig=124351</t>
  </si>
  <si>
    <t>Nieder-Rufach</t>
  </si>
  <si>
    <t>G / 1692 Januar 22</t>
  </si>
  <si>
    <t>Geburtsbrief für den Schuhmacher Georg Rueff von Unterrammingen (Schwaben)</t>
  </si>
  <si>
    <t>Türkheim</t>
  </si>
  <si>
    <t>22.01.1692</t>
  </si>
  <si>
    <t>https://faust.mainz.de/objekt_start.fau?prj=internet&amp;dm=archiv&amp;zeig=123655</t>
  </si>
  <si>
    <t>G / 1711 Februar 27</t>
  </si>
  <si>
    <t>Geburtsbrief für den Bildhauer Gottfried Peyhl von Aufkirch (Schwaben)</t>
  </si>
  <si>
    <t>Bildhauer</t>
  </si>
  <si>
    <t>27.02.1711</t>
  </si>
  <si>
    <t>https://faust.mainz.de/objekt_start.fau?prj=internet&amp;dm=archiv&amp;zeig=123872</t>
  </si>
  <si>
    <t>Aufkirch</t>
  </si>
  <si>
    <t>G / 1659 August 12</t>
  </si>
  <si>
    <t>Geburtsbrief für Hans Schueler, gen. Baur von Böttingen b. Ulm</t>
  </si>
  <si>
    <t>Bürgermeister</t>
  </si>
  <si>
    <t>Ulm</t>
  </si>
  <si>
    <t>Bürgermeister von Ulm</t>
  </si>
  <si>
    <t>12.08.1659</t>
  </si>
  <si>
    <t>https://faust.mainz.de/objekt_start.fau?prj=internet&amp;dm=archiv&amp;zeig=124227</t>
  </si>
  <si>
    <t>G / 1689 Oktober 13</t>
  </si>
  <si>
    <t>Geburtsbrief für den Metzger Kaspar Barth von Untereisenheim (Ufr., BA. Gerolzhofer)</t>
  </si>
  <si>
    <t>Untereisenheim</t>
  </si>
  <si>
    <t>13.10.1689</t>
  </si>
  <si>
    <t>https://faust.mainz.de/objekt_start.fau?prj=internet&amp;dm=archiv&amp;zeig=123625</t>
  </si>
  <si>
    <t>G / 1644 November 1</t>
  </si>
  <si>
    <t>Geburtsbrief für Jakob Kreißing von Urbar b. Ehrenbreitstein und seine Frau Margarethe</t>
  </si>
  <si>
    <t>Urbar</t>
  </si>
  <si>
    <t>01.11.1644</t>
  </si>
  <si>
    <t>https://faust.mainz.de/objekt_start.fau?prj=internet&amp;dm=archiv&amp;zeig=123734</t>
  </si>
  <si>
    <t>G / 1603 Juni 7 / Mai 28</t>
  </si>
  <si>
    <t>Geburtsbrief für Judith Schmidt von Usingen</t>
  </si>
  <si>
    <t>Stadtgericht von Usingen</t>
  </si>
  <si>
    <t>07.06.1603</t>
  </si>
  <si>
    <t>https://faust.mainz.de/objekt_start.fau?prj=internet&amp;dm=archiv&amp;zeig=105592</t>
  </si>
  <si>
    <t>G / 1674 Mai 11</t>
  </si>
  <si>
    <t>Professorenedikt für Lucas van de Poll von Utrecht</t>
  </si>
  <si>
    <t>Professorenedikt</t>
  </si>
  <si>
    <t>Universität</t>
  </si>
  <si>
    <t>Utrecht</t>
  </si>
  <si>
    <t>Universität Utrecht</t>
  </si>
  <si>
    <t>11.05.1674</t>
  </si>
  <si>
    <t>Nachlass Schneider/ M IX Nr. 41.</t>
  </si>
  <si>
    <t>https://faust.mainz.de/objekt_start.fau?prj=internet&amp;dm=archiv&amp;zeig=129737</t>
  </si>
  <si>
    <t>G / 1680 November 24</t>
  </si>
  <si>
    <t>Geburtsbrief für Marx Fähr von Eschen (Lichtenstein)</t>
  </si>
  <si>
    <t>Vaduz</t>
  </si>
  <si>
    <t>24.11.1680</t>
  </si>
  <si>
    <t>https://faust.mainz.de/objekt_start.fau?prj=internet&amp;dm=archiv&amp;zeig=123460</t>
  </si>
  <si>
    <t>G / 1699 Mai 31</t>
  </si>
  <si>
    <t>Geburtsbrief für Natalis Wilhelm Denis von Valenciennes</t>
  </si>
  <si>
    <t>Valenciennes</t>
  </si>
  <si>
    <t>31.05.1699</t>
  </si>
  <si>
    <t>https://faust.mainz.de/objekt_start.fau?prj=internet&amp;dm=archiv&amp;zeig=123749</t>
  </si>
  <si>
    <t>G / 1712 Juli 18</t>
  </si>
  <si>
    <t>Geburtsbrief für den Bäcker Peter Dickmann von Höhr (Unterwesterwaldkreis)</t>
  </si>
  <si>
    <t>Vallendar</t>
  </si>
  <si>
    <t>18.07.1712</t>
  </si>
  <si>
    <t>https://faust.mainz.de/objekt_start.fau?prj=internet&amp;dm=archiv&amp;zeig=123889</t>
  </si>
  <si>
    <t>G / 1730 Dezember 29</t>
  </si>
  <si>
    <t>Geburtsbrief für den Schneider Alexander Großhenrich von Vallendar (Kreis Koblenz)</t>
  </si>
  <si>
    <t>29.12.1730</t>
  </si>
  <si>
    <t>https://faust.mainz.de/objekt_start.fau?prj=internet&amp;dm=archiv&amp;zeig=124011</t>
  </si>
  <si>
    <t>G / 1687 März 6</t>
  </si>
  <si>
    <t>Geburtsbrief für den Schneider Johann Götz von Erlabrunn</t>
  </si>
  <si>
    <t>Veitshöchheim</t>
  </si>
  <si>
    <t>Johann Michael Hetzel</t>
  </si>
  <si>
    <t>Amtskeller Johann Michael Hetzel</t>
  </si>
  <si>
    <t>06.03.1687</t>
  </si>
  <si>
    <t>https://faust.mainz.de/objekt_start.fau?prj=internet&amp;dm=archiv&amp;zeig=123622</t>
  </si>
  <si>
    <t>G / 1667 August 16</t>
  </si>
  <si>
    <t>Geburtsbrief für den Schuhmacher Matthäus Koch von Veldenz</t>
  </si>
  <si>
    <t>Veldenz</t>
  </si>
  <si>
    <t>Gericht von Veldenz</t>
  </si>
  <si>
    <t>16.08.1667</t>
  </si>
  <si>
    <t>https://faust.mainz.de/objekt_start.fau?prj=internet&amp;dm=archiv&amp;zeig=124326</t>
  </si>
  <si>
    <t>G / 1682 Juni 3</t>
  </si>
  <si>
    <t>Geburtsbrief für den Weinschank Wilhelm Soumag von Verviers (Belgien)</t>
  </si>
  <si>
    <t>Stadt Verviers</t>
  </si>
  <si>
    <t>03.06.1682</t>
  </si>
  <si>
    <t>https://faust.mainz.de/objekt_start.fau?prj=internet&amp;dm=archiv&amp;zeig=123518</t>
  </si>
  <si>
    <t>G / 1669 September 9</t>
  </si>
  <si>
    <t>Geburtsbrief für Adam Rodt von Vianden</t>
  </si>
  <si>
    <t>Vianden</t>
  </si>
  <si>
    <t>Gericht von Vianden</t>
  </si>
  <si>
    <t>09.09.1669</t>
  </si>
  <si>
    <t>https://faust.mainz.de/objekt_start.fau?prj=internet&amp;dm=archiv&amp;zeig=124366</t>
  </si>
  <si>
    <t>G / 1667 September 16</t>
  </si>
  <si>
    <t>Geburtsbrief für Andreas Aichinger von Rieglkopf (Gde. Kirchhaitnach, Nieder-Bayern)</t>
  </si>
  <si>
    <t>Viechtach</t>
  </si>
  <si>
    <t>Thomas Haberzeth</t>
  </si>
  <si>
    <t>Landrichter Thomas Haberzeth</t>
  </si>
  <si>
    <t>16.09.1667</t>
  </si>
  <si>
    <t>https://faust.mainz.de/objekt_start.fau?prj=internet&amp;dm=archiv&amp;zeig=124330</t>
  </si>
  <si>
    <t>Rieglkopf</t>
  </si>
  <si>
    <t>G / 1659 Juli 11</t>
  </si>
  <si>
    <t>Geburtsbrief für Michael Gilg von Viechtach (Niederb.)</t>
  </si>
  <si>
    <t>Markt von Viechtach</t>
  </si>
  <si>
    <t>11.07.1659</t>
  </si>
  <si>
    <t>https://faust.mainz.de/objekt_start.fau?prj=internet&amp;dm=archiv&amp;zeig=124225</t>
  </si>
  <si>
    <t>G / 1683 April 28</t>
  </si>
  <si>
    <t>Geburtsbrief für den Zimmermann Hans Velten Wiedtmann von Viernheim</t>
  </si>
  <si>
    <t>Viernheim</t>
  </si>
  <si>
    <t>Gericht Viernheim</t>
  </si>
  <si>
    <t>28.04.1683</t>
  </si>
  <si>
    <t>https://faust.mainz.de/objekt_start.fau?prj=internet&amp;dm=archiv&amp;zeig=123532</t>
  </si>
  <si>
    <t>G / 1655 Dezember 10</t>
  </si>
  <si>
    <t>Geburtsbrief für den Beutlergesellen Sigmund Tschon von Villach (Kärnten)</t>
  </si>
  <si>
    <t>Beutler</t>
  </si>
  <si>
    <t>Villach</t>
  </si>
  <si>
    <t>Stadt Villach</t>
  </si>
  <si>
    <t>10.12.1655</t>
  </si>
  <si>
    <t>https://faust.mainz.de/objekt_start.fau?prj=internet&amp;dm=archiv&amp;zeig=124101</t>
  </si>
  <si>
    <t>G / 1719 März 6</t>
  </si>
  <si>
    <t>Geburtsbrief für Johann Messinger von Arfurt (Oberlahnkreis)</t>
  </si>
  <si>
    <t>Hof- und Landgericht</t>
  </si>
  <si>
    <t>06.03.1719</t>
  </si>
  <si>
    <t>https://faust.mainz.de/objekt_start.fau?prj=internet&amp;dm=archiv&amp;zeig=123951</t>
  </si>
  <si>
    <t>Arfurt</t>
  </si>
  <si>
    <t>Villmar</t>
  </si>
  <si>
    <t>G / 1678 Februar 3</t>
  </si>
  <si>
    <t>Geburtsbrief für Hans Zellner von Willaburg (Gde. Aich, Niederbayern)</t>
  </si>
  <si>
    <t>Marktschreiber</t>
  </si>
  <si>
    <t>Vilsbiburg</t>
  </si>
  <si>
    <t>Melchior Harttinger</t>
  </si>
  <si>
    <t>Marktschreiber Melchior Harttinger</t>
  </si>
  <si>
    <t>03.02.1678</t>
  </si>
  <si>
    <t>https://faust.mainz.de/objekt_start.fau?prj=internet&amp;dm=archiv&amp;zeig=124465</t>
  </si>
  <si>
    <t>Aich</t>
  </si>
  <si>
    <t>Geburtsbrief für die Brüder Hans Christoph Permoser (Schuhknecht) und Hans Georg Permoser (Müller) von Vöcklabrück</t>
  </si>
  <si>
    <t>Vöcklabrück</t>
  </si>
  <si>
    <t>Pfarrer von Vöcklabrück</t>
  </si>
  <si>
    <t>https://faust.mainz.de/objekt_start.fau?prj=internet&amp;dm=archiv&amp;zeig=124316</t>
  </si>
  <si>
    <t>Vöcklabruck</t>
  </si>
  <si>
    <t>G / 1681 Dezember 20</t>
  </si>
  <si>
    <t>Geburtsbrief für den Bader Paulus Weiß von Ilmendorf (Obb.)</t>
  </si>
  <si>
    <t>Vohburg</t>
  </si>
  <si>
    <t>Johann Damian Högck</t>
  </si>
  <si>
    <t>Pfleger Johann Damian Högck (Vohburg)</t>
  </si>
  <si>
    <t>20.12.1681</t>
  </si>
  <si>
    <t>https://faust.mainz.de/objekt_start.fau?prj=internet&amp;dm=archiv&amp;zeig=123493</t>
  </si>
  <si>
    <t>Ilmendorf</t>
  </si>
  <si>
    <t>G / 1698 Januar 8</t>
  </si>
  <si>
    <t>Geburtsbrief für den Schreiner Konrad Greßmann von Vohenstrauß (Oberpfalz)</t>
  </si>
  <si>
    <t>Vohenstrauß</t>
  </si>
  <si>
    <t>08.01.1698</t>
  </si>
  <si>
    <t>https://faust.mainz.de/objekt_start.fau?prj=internet&amp;dm=archiv&amp;zeig=123727</t>
  </si>
  <si>
    <t>G / 1729 Mai 12</t>
  </si>
  <si>
    <t>Geburtsbrief für den Schneider Johann Christoph Stellflug von Volkmarsen (RB. Kassel, Kreis Wolfshagen)</t>
  </si>
  <si>
    <t>Volksmarsen</t>
  </si>
  <si>
    <t>12.05.1729</t>
  </si>
  <si>
    <t>https://faust.mainz.de/objekt_start.fau?prj=internet&amp;dm=archiv&amp;zeig=123999</t>
  </si>
  <si>
    <t>Volkmarsen</t>
  </si>
  <si>
    <t>G / 1730 September 11</t>
  </si>
  <si>
    <t>Geburtsbrief für den Schuster Philipp Block von Volkmarsen (RB. Kassel, Kreis Wolfhagen)</t>
  </si>
  <si>
    <t>11.09.1730</t>
  </si>
  <si>
    <t>https://faust.mainz.de/objekt_start.fau?prj=internet&amp;dm=archiv&amp;zeig=124009</t>
  </si>
  <si>
    <t>G / 1657 Juli 11</t>
  </si>
  <si>
    <t>Geburtsbrief für den Schuhmacher Wenzeslaus Stegh von Wadern (b. Trier)</t>
  </si>
  <si>
    <t>Wadern</t>
  </si>
  <si>
    <t>Gericht von Wadern</t>
  </si>
  <si>
    <t>11.07.1657</t>
  </si>
  <si>
    <t>https://faust.mainz.de/objekt_start.fau?prj=internet&amp;dm=archiv&amp;zeig=124174</t>
  </si>
  <si>
    <t>G / 1659 Januar 13</t>
  </si>
  <si>
    <t>Geburtsbrief für Johann Bernhard Wideckh von Scheiden (Eifel)</t>
  </si>
  <si>
    <t>Waibstatt</t>
  </si>
  <si>
    <t>Stadt Waibstatt</t>
  </si>
  <si>
    <t>13.01.1659</t>
  </si>
  <si>
    <t>https://faust.mainz.de/objekt_start.fau?prj=internet&amp;dm=archiv&amp;zeig=124220</t>
  </si>
  <si>
    <t>G / 1614 Mai 2</t>
  </si>
  <si>
    <t>Geburtsbrief für Johann Martin Schuemacher von Pfaffenweiler (Gde. Kesselfeld, RBz. Öhringen)</t>
  </si>
  <si>
    <t>Waldenburg</t>
  </si>
  <si>
    <t>Stadtvogt von Waldenburg</t>
  </si>
  <si>
    <t>02.05.1614</t>
  </si>
  <si>
    <t>https://faust.mainz.de/objekt_start.fau?prj=internet&amp;dm=archiv&amp;zeig=123401</t>
  </si>
  <si>
    <t>G / 1672 Januar 2</t>
  </si>
  <si>
    <t>Geburtsbrief für den Müller Thomas Khatzmayr von Waldburg</t>
  </si>
  <si>
    <t>Georg Konstantin Wüngeman</t>
  </si>
  <si>
    <t>02.01.1672</t>
  </si>
  <si>
    <t>https://faust.mainz.de/objekt_start.fau?prj=internet&amp;dm=archiv&amp;zeig=124396</t>
  </si>
  <si>
    <t>G / 1711 September 10</t>
  </si>
  <si>
    <t>Geburtsbrief für den Fassbender Hans Jakob Matheis von Waldhilbersheim (Kreis Koblenz)</t>
  </si>
  <si>
    <t>Waldhilbersheim</t>
  </si>
  <si>
    <t>10.09.1711</t>
  </si>
  <si>
    <t>https://faust.mainz.de/objekt_start.fau?prj=internet&amp;dm=archiv&amp;zeig=123878</t>
  </si>
  <si>
    <t>G / 1660 September 24 bzw. 1660 September 14</t>
  </si>
  <si>
    <t>Geburtsbrief für Sophie Borschel von Waldkappel (Kr. Eschwege)</t>
  </si>
  <si>
    <t>Waldkappel</t>
  </si>
  <si>
    <t>Stadt Waldkappel</t>
  </si>
  <si>
    <t>24.09.1660</t>
  </si>
  <si>
    <t>https://faust.mainz.de/objekt_start.fau?prj=internet&amp;dm=archiv&amp;zeig=124237</t>
  </si>
  <si>
    <t>G / 1684 September 5</t>
  </si>
  <si>
    <t>Geburtsbrief für den Metzger Hans Konrad Metze von Waldkappel (Kr. Eschwege)</t>
  </si>
  <si>
    <t>05.09.1684</t>
  </si>
  <si>
    <t>https://faust.mainz.de/objekt_start.fau?prj=internet&amp;dm=archiv&amp;zeig=123554</t>
  </si>
  <si>
    <t>G / 1659 September 9</t>
  </si>
  <si>
    <t>Geburtsbrief für den Musikanten Lorenz Fischer von Konnersreuth</t>
  </si>
  <si>
    <t>Amtsschreiber</t>
  </si>
  <si>
    <t>Waldsassen</t>
  </si>
  <si>
    <t>Johann Küpferle</t>
  </si>
  <si>
    <t>Amtsschreiber Johann Küpferle</t>
  </si>
  <si>
    <t>09.09.1659</t>
  </si>
  <si>
    <t>https://faust.mainz.de/objekt_start.fau?prj=internet&amp;dm=archiv&amp;zeig=124229</t>
  </si>
  <si>
    <t>Konnersreuth</t>
  </si>
  <si>
    <t>G / 1727 Oktober 3</t>
  </si>
  <si>
    <t>Geburtsbrief für den Leinweber Johann Schmidt von Leugas (Gde. Schönhais, BA. Tirschenreuth, Oberpfalz)</t>
  </si>
  <si>
    <t>03.10.1727</t>
  </si>
  <si>
    <t>https://faust.mainz.de/objekt_start.fau?prj=internet&amp;dm=archiv&amp;zeig=123993</t>
  </si>
  <si>
    <t>Leugas</t>
  </si>
  <si>
    <t>G / 1734 Januar 15</t>
  </si>
  <si>
    <t>Geburtsbrief für Johann Georg May von Walldürn [Kr. Mosbach]</t>
  </si>
  <si>
    <t>15.01.1734</t>
  </si>
  <si>
    <t>https://faust.mainz.de/objekt_start.fau?prj=internet&amp;dm=archiv&amp;zeig=129528</t>
  </si>
  <si>
    <t>G / 1738 Dezember 16</t>
  </si>
  <si>
    <t>Geburtsbrief für Johann Georg Kager von "Bettersdorf" [Kellerei Walldürn]</t>
  </si>
  <si>
    <t>Amtskeller von Walldürn</t>
  </si>
  <si>
    <t>16.12.1738</t>
  </si>
  <si>
    <t>https://faust.mainz.de/objekt_start.fau?prj=internet&amp;dm=archiv&amp;zeig=129561</t>
  </si>
  <si>
    <t>G / 1715 November 11</t>
  </si>
  <si>
    <t>Geburtsbrief für Hans Adam Gollosch von Walldürn</t>
  </si>
  <si>
    <t>11.11.1715</t>
  </si>
  <si>
    <t>https://faust.mainz.de/objekt_start.fau?prj=internet&amp;dm=archiv&amp;zeig=123924</t>
  </si>
  <si>
    <t>G / 1715 November 25</t>
  </si>
  <si>
    <t>Geburtsbrief für den Krämer Kaspar da Puoz von Seth (Graubünden, Bez. Glenner)</t>
  </si>
  <si>
    <t>Waltensburg</t>
  </si>
  <si>
    <t>25.11.1715</t>
  </si>
  <si>
    <t>https://faust.mainz.de/objekt_start.fau?prj=internet&amp;dm=archiv&amp;zeig=123925</t>
  </si>
  <si>
    <t>G / 1653 Mai 8</t>
  </si>
  <si>
    <t>Geburtsbrief für den Zimmermeister Christoph Höfner von Vorau, Pfarrei Thalgau bei Salzburg</t>
  </si>
  <si>
    <t>Wartenfels (Thalgau)</t>
  </si>
  <si>
    <t>Kämmerer von Wartenfels (Thalgau)</t>
  </si>
  <si>
    <t>08.05.1653</t>
  </si>
  <si>
    <t>https://faust.mainz.de/objekt_start.fau?prj=internet&amp;dm=archiv&amp;zeig=124047</t>
  </si>
  <si>
    <t>Vorau</t>
  </si>
  <si>
    <t>G / 1673 Januar 12</t>
  </si>
  <si>
    <t>Geburtsbrief für den Sackträger Johann Hilpert von Mutterdorf (Bz. Bischofteinitz, Böhmen)</t>
  </si>
  <si>
    <t>Sackträger</t>
  </si>
  <si>
    <t>12.01.1673</t>
  </si>
  <si>
    <t>https://faust.mainz.de/objekt_start.fau?prj=internet&amp;dm=archiv&amp;zeig=124404</t>
  </si>
  <si>
    <t>G / 1691 Juli 10</t>
  </si>
  <si>
    <t>Geburtsbrief für den Schneider Zacharias Burger von Ehingen (am Hesselberg, Mfr.)</t>
  </si>
  <si>
    <t>Johann Sigmuns Fenckh</t>
  </si>
  <si>
    <t>Amtsvogt Johann Sigmuns Fenckh</t>
  </si>
  <si>
    <t>10.07.1691</t>
  </si>
  <si>
    <t>https://faust.mainz.de/objekt_start.fau?prj=internet&amp;dm=archiv&amp;zeig=123651</t>
  </si>
  <si>
    <t>G / 1690 Januar 5</t>
  </si>
  <si>
    <t>Geburtsbrief für den Schuster Johann Hermann am Ende von Wattenscheid (Kreis Arnsberg)</t>
  </si>
  <si>
    <t>Wattenscheid</t>
  </si>
  <si>
    <t>05.01.1690</t>
  </si>
  <si>
    <t>https://faust.mainz.de/objekt_start.fau?prj=internet&amp;dm=archiv&amp;zeig=123629</t>
  </si>
  <si>
    <t>G / 1704 August 23</t>
  </si>
  <si>
    <t>Geburtsbrief für den Schuhmacher Johann Heinrich Prölß von Weiden (Oberpfalz)</t>
  </si>
  <si>
    <t>Weiden</t>
  </si>
  <si>
    <t>23.08.1704</t>
  </si>
  <si>
    <t>https://faust.mainz.de/objekt_start.fau?prj=internet&amp;dm=archiv&amp;zeig=123795</t>
  </si>
  <si>
    <t>G / 1711 Juli 3 / II</t>
  </si>
  <si>
    <t>Geburtsbrief für den Tuchmacher Elias Engelhart von Weil der Stadt (OA. Leonberg, N.-Kr.)</t>
  </si>
  <si>
    <t>Tuchmacher</t>
  </si>
  <si>
    <t>Weil der Stadt</t>
  </si>
  <si>
    <t>https://faust.mainz.de/objekt_start.fau?prj=internet&amp;dm=archiv&amp;zeig=123875</t>
  </si>
  <si>
    <t>G / 1680 März 1</t>
  </si>
  <si>
    <t>Geburtsbrief für den Metzger Hans Georg Werner von Weilbach</t>
  </si>
  <si>
    <t>Gericht von Weilbach</t>
  </si>
  <si>
    <t>01.03.1680</t>
  </si>
  <si>
    <t>https://faust.mainz.de/objekt_start.fau?prj=internet&amp;dm=archiv&amp;zeig=125322</t>
  </si>
  <si>
    <t>G / 1706 August 17</t>
  </si>
  <si>
    <t>Geburtsbrief für den Fischer Johann Wahl von Weiler (bei Bingerbrück)</t>
  </si>
  <si>
    <t>17.08.1706</t>
  </si>
  <si>
    <t>https://faust.mainz.de/objekt_start.fau?prj=internet&amp;dm=archiv&amp;zeig=123817</t>
  </si>
  <si>
    <t>G / 1796 September 26</t>
  </si>
  <si>
    <t>Gesellenbrief für Jakob Hornung aus Heidelberg</t>
  </si>
  <si>
    <t>26.09.1796</t>
  </si>
  <si>
    <t>Nachlass Schneider/ M IX Nr. 21.</t>
  </si>
  <si>
    <t>https://faust.mainz.de/objekt_start.fau?prj=internet&amp;dm=archiv&amp;zeig=129704</t>
  </si>
  <si>
    <t>G / 1680 Mai 12</t>
  </si>
  <si>
    <t>Geburtsbrief für den Metzger Sebastian Meyer von Weisenau</t>
  </si>
  <si>
    <t>Immunität von Weisenau</t>
  </si>
  <si>
    <t>12.05.1680</t>
  </si>
  <si>
    <t>https://faust.mainz.de/objekt_start.fau?prj=internet&amp;dm=archiv&amp;zeig=125330</t>
  </si>
  <si>
    <t>G / 1660 November 19</t>
  </si>
  <si>
    <t>Geburtsbrief für den Metzger Bathasar Boch von Weisenau</t>
  </si>
  <si>
    <t>Immunitätsgericht von Weisenau</t>
  </si>
  <si>
    <t>19.11.1660</t>
  </si>
  <si>
    <t>https://faust.mainz.de/objekt_start.fau?prj=internet&amp;dm=archiv&amp;zeig=124240</t>
  </si>
  <si>
    <t>G / 1660 September 28</t>
  </si>
  <si>
    <t>Geburtsbrief für den Metzger Johann Diether Meyer von Weisenau</t>
  </si>
  <si>
    <t>28.09.1660</t>
  </si>
  <si>
    <t>https://faust.mainz.de/objekt_start.fau?prj=internet&amp;dm=archiv&amp;zeig=124238</t>
  </si>
  <si>
    <t>G / 1669 Dezember 18</t>
  </si>
  <si>
    <t>Geburtsbrief für den Metzger Johann Mertes von Weisenau</t>
  </si>
  <si>
    <t>18.12.1669</t>
  </si>
  <si>
    <t>https://faust.mainz.de/objekt_start.fau?prj=internet&amp;dm=archiv&amp;zeig=124368</t>
  </si>
  <si>
    <t>G / 1669 März 22</t>
  </si>
  <si>
    <t>Geburtsbrief für den Studenten Johann Jakob Halvepapp von Weißenburg</t>
  </si>
  <si>
    <t>Student</t>
  </si>
  <si>
    <t>Weißenburg</t>
  </si>
  <si>
    <t>Stadt Weißenburg</t>
  </si>
  <si>
    <t>22.03.1669</t>
  </si>
  <si>
    <t>https://faust.mainz.de/objekt_start.fau?prj=internet&amp;dm=archiv&amp;zeig=124357</t>
  </si>
  <si>
    <t>G / 1661 Februar 21</t>
  </si>
  <si>
    <t>Geburtsbrief für den Bäcker Michael Bertram von Wellmich (Gde. St. Goarshausen)</t>
  </si>
  <si>
    <t>Wellmich</t>
  </si>
  <si>
    <t>Gericht von Wellmich</t>
  </si>
  <si>
    <t>21.02.1661</t>
  </si>
  <si>
    <t>https://faust.mainz.de/objekt_start.fau?prj=internet&amp;dm=archiv&amp;zeig=124245</t>
  </si>
  <si>
    <t>G / 1667 September 17</t>
  </si>
  <si>
    <t>Geburtsbrief für Mathias, Martin, Paul (Schuhmacher), Hans Georg und Eva Rosina Paumgartner von Wels (Ober-Österreich)</t>
  </si>
  <si>
    <t>Wels</t>
  </si>
  <si>
    <t>Stadt Wels</t>
  </si>
  <si>
    <t>17.09.1667</t>
  </si>
  <si>
    <t>https://faust.mainz.de/objekt_start.fau?prj=internet&amp;dm=archiv&amp;zeig=124331</t>
  </si>
  <si>
    <t>G / 1690 Oktober 30</t>
  </si>
  <si>
    <t>Geburtsbrief für Lipfinger, Kinder des Andreas, verheiratet mit Barbara: Lorenz, Eva Katharina und Barbara von Wels (O.-Öst.)</t>
  </si>
  <si>
    <t>30.10.1690</t>
  </si>
  <si>
    <t>https://faust.mainz.de/objekt_start.fau?prj=internet&amp;dm=archiv&amp;zeig=123915</t>
  </si>
  <si>
    <t>G / 1707 September 3</t>
  </si>
  <si>
    <t>Geburtsbrief für Anna Maria Schwertfiehrer von Wemding (Schwaben)</t>
  </si>
  <si>
    <t>Wemding</t>
  </si>
  <si>
    <t>03.09.1707</t>
  </si>
  <si>
    <t>https://faust.mainz.de/objekt_start.fau?prj=internet&amp;dm=archiv&amp;zeig=123831</t>
  </si>
  <si>
    <t>G / 1709 Februar 9</t>
  </si>
  <si>
    <t>Geburtsbrief für Mathias Hibler von Farchant (Obb.)</t>
  </si>
  <si>
    <t>Werdenfels</t>
  </si>
  <si>
    <t>Pfleger Franz Anton Freiherr von Guglern auf Teilhofen</t>
  </si>
  <si>
    <t>09.02.1709</t>
  </si>
  <si>
    <t>https://faust.mainz.de/objekt_start.fau?prj=internet&amp;dm=archiv&amp;zeig=123845</t>
  </si>
  <si>
    <t>Farchant</t>
  </si>
  <si>
    <t>G / 1718 Mai 14</t>
  </si>
  <si>
    <t>Geburtsbrief für den Schlosser Kaspar Wilhelm Sprencke von Werl (RB. Arnsberg)</t>
  </si>
  <si>
    <t>Werl</t>
  </si>
  <si>
    <t>14.05.1718</t>
  </si>
  <si>
    <t>https://faust.mainz.de/objekt_start.fau?prj=internet&amp;dm=archiv&amp;zeig=123946</t>
  </si>
  <si>
    <t>G / 1659 Februar 17</t>
  </si>
  <si>
    <t>Geburtsbrief für den Schneidergesellen Johann Busch von Werne b. Münster</t>
  </si>
  <si>
    <t>Werne</t>
  </si>
  <si>
    <t>Stadt Werne</t>
  </si>
  <si>
    <t>17.02.1659</t>
  </si>
  <si>
    <t>https://faust.mainz.de/objekt_start.fau?prj=internet&amp;dm=archiv&amp;zeig=124222</t>
  </si>
  <si>
    <t>G / 1677 November 17</t>
  </si>
  <si>
    <t>Geburtsbrief für den Schiffmann Nikolaus Hertz von Wertheim a. M.</t>
  </si>
  <si>
    <t>17.11.1677</t>
  </si>
  <si>
    <t>https://faust.mainz.de/objekt_start.fau?prj=internet&amp;dm=archiv&amp;zeig=124458</t>
  </si>
  <si>
    <t>Wertheim</t>
  </si>
  <si>
    <t>G / 1677 November 22 bzw. 1677 November 12</t>
  </si>
  <si>
    <t>Geburtsbrief für Susanna Maria Wiedtmann von Wetzlar</t>
  </si>
  <si>
    <t>Stadt Wetzlar</t>
  </si>
  <si>
    <t>22.11.1677</t>
  </si>
  <si>
    <t>https://faust.mainz.de/objekt_start.fau?prj=internet&amp;dm=archiv&amp;zeig=124459</t>
  </si>
  <si>
    <t>G / 1796 Juni 19</t>
  </si>
  <si>
    <t>Passierschein bzw. amtliches Attest über die Seuchenfreiheit der Stadt Wetzlar und ihrer Umgegend für den Schreiner Konrad Dienemer zum Zweck einer Reise nach Mannheim</t>
  </si>
  <si>
    <t>Passierschein</t>
  </si>
  <si>
    <t>19.06.1796</t>
  </si>
  <si>
    <t>Nachlass Schneider/ M IX Nr. 36.</t>
  </si>
  <si>
    <t>https://faust.mainz.de/objekt_start.fau?prj=internet&amp;dm=archiv&amp;zeig=129701</t>
  </si>
  <si>
    <t>G / 1719 Juli 29</t>
  </si>
  <si>
    <t>Geburtsbrief für den Bender Johann Weilbächer von Wicker (Kreis Wiesbaden)</t>
  </si>
  <si>
    <t>29.07.1719</t>
  </si>
  <si>
    <t>https://faust.mainz.de/objekt_start.fau?prj=internet&amp;dm=archiv&amp;zeig=123952</t>
  </si>
  <si>
    <t>G / 1697 August 5</t>
  </si>
  <si>
    <t>Geburtsbrief für den Schuhmacher Johann Hüting von Wiedenbrück (RB. Minden, Westfalen)</t>
  </si>
  <si>
    <t>Wiedenbrück</t>
  </si>
  <si>
    <t>05.08.1697</t>
  </si>
  <si>
    <t>https://faust.mainz.de/objekt_start.fau?prj=internet&amp;dm=archiv&amp;zeig=123724</t>
  </si>
  <si>
    <t>G / 1768 Mai 8</t>
  </si>
  <si>
    <t>Lehrbrief für den Gärtner Ferdinand Schmid von Helfens [Niederösterreich]</t>
  </si>
  <si>
    <t>Gräflicher Paarischer Hofgärtner</t>
  </si>
  <si>
    <t>Wien</t>
  </si>
  <si>
    <t>Mathias Peldt</t>
  </si>
  <si>
    <t>Gräfl. Paarischer Hofgärtner Mathias Peldt</t>
  </si>
  <si>
    <t>05.08.1768</t>
  </si>
  <si>
    <t>https://faust.mainz.de/objekt_start.fau?prj=internet&amp;dm=archiv&amp;zeig=129622</t>
  </si>
  <si>
    <t>G / 1760 April 21</t>
  </si>
  <si>
    <t>Pfalzgrafenernennung für den Pfalzgrafen Martin Meyer</t>
  </si>
  <si>
    <t>Ernennung</t>
  </si>
  <si>
    <t>Kaiser</t>
  </si>
  <si>
    <t>Franz</t>
  </si>
  <si>
    <t>Kaiser Franz</t>
  </si>
  <si>
    <t>21.04.1760</t>
  </si>
  <si>
    <t>https://faust.mainz.de/objekt_start.fau?prj=internet&amp;dm=archiv&amp;zeig=129614</t>
  </si>
  <si>
    <t>G / 1698 August 12</t>
  </si>
  <si>
    <t>Geburtsbrief für den Goldschmied Johann Franckh von Erdberg (GB. Mistelbach, Niederöster.)</t>
  </si>
  <si>
    <t>Landesvizedom</t>
  </si>
  <si>
    <t>Johann Benedikt von Weißenegg</t>
  </si>
  <si>
    <t>Landsvizedom Johann Benedikt von Weißenegg</t>
  </si>
  <si>
    <t>12.08.1698</t>
  </si>
  <si>
    <t>https://faust.mainz.de/objekt_start.fau?prj=internet&amp;dm=archiv&amp;zeig=123737</t>
  </si>
  <si>
    <t>G / 1730 Januar 8 / II</t>
  </si>
  <si>
    <t>Geburtsbrief für den Schneider Josef Gerhard Lorenz Schachtel von Wien</t>
  </si>
  <si>
    <t>Schottenabt</t>
  </si>
  <si>
    <t>https://faust.mainz.de/objekt_start.fau?prj=internet&amp;dm=archiv&amp;zeig=124039</t>
  </si>
  <si>
    <t>G / 1730 März 11</t>
  </si>
  <si>
    <t>11.03.1730</t>
  </si>
  <si>
    <t>https://faust.mainz.de/objekt_start.fau?prj=internet&amp;dm=archiv&amp;zeig=124007</t>
  </si>
  <si>
    <t>G / 1695 Dezember 17</t>
  </si>
  <si>
    <t>Geburtsbrief für den Büchsenschäfter Andreas Hoffmaister von Wien</t>
  </si>
  <si>
    <t>17.12.1695</t>
  </si>
  <si>
    <t>https://faust.mainz.de/objekt_start.fau?prj=internet&amp;dm=archiv&amp;zeig=123707</t>
  </si>
  <si>
    <t>G / 1736 März 30</t>
  </si>
  <si>
    <t>Geburtsbrief für den Schlosser Peter Karl Mickh von Wien</t>
  </si>
  <si>
    <t>30.03.1736</t>
  </si>
  <si>
    <t>https://faust.mainz.de/objekt_start.fau?prj=internet&amp;dm=archiv&amp;zeig=129540</t>
  </si>
  <si>
    <t>G / 1798 März 2</t>
  </si>
  <si>
    <t>Lehrbrief für Georg Gramer aus Mainz</t>
  </si>
  <si>
    <t>Tischlerzunft</t>
  </si>
  <si>
    <t>Tischlerzunft der Stadt Wien</t>
  </si>
  <si>
    <t>02.03.1798</t>
  </si>
  <si>
    <t>Nachlass Schneider/ M IX Nr. 33.</t>
  </si>
  <si>
    <t>https://faust.mainz.de/objekt_start.fau?prj=internet&amp;dm=archiv&amp;zeig=129736</t>
  </si>
  <si>
    <t>G / 1793 Juli 14</t>
  </si>
  <si>
    <t>Lehrbrief für Wilhelm Dufra von Basel (?)</t>
  </si>
  <si>
    <t>Schreiner- und Schlosserzunft</t>
  </si>
  <si>
    <t>Schreiner- und Schlosserzunft der Stadt Wiesbaden</t>
  </si>
  <si>
    <t>14.07.1793</t>
  </si>
  <si>
    <t>Nachlass Schneider/ M IX Nr. 13.</t>
  </si>
  <si>
    <t>https://faust.mainz.de/objekt_start.fau?prj=internet&amp;dm=archiv&amp;zeig=129667</t>
  </si>
  <si>
    <t>G / 1679 März 30 bzw. 1679 März 20</t>
  </si>
  <si>
    <t>Geburtsbrief für Hans Peter Heneßdorff von Wiesbaden</t>
  </si>
  <si>
    <t>Stadtgericht von Wiesbaden</t>
  </si>
  <si>
    <t>30.03.1679</t>
  </si>
  <si>
    <t>https://faust.mainz.de/objekt_start.fau?prj=internet&amp;dm=archiv&amp;zeig=125265</t>
  </si>
  <si>
    <t>G / 1744 Februar 4</t>
  </si>
  <si>
    <t>Lehrbrief für den Apotheker Konrad Schmid von Hammelburg [Ufr.]</t>
  </si>
  <si>
    <t>Franz Anton Niedermayer</t>
  </si>
  <si>
    <t>04.02.1744</t>
  </si>
  <si>
    <t>https://faust.mainz.de/objekt_start.fau?prj=internet&amp;dm=archiv&amp;zeig=129593</t>
  </si>
  <si>
    <t>G / 1711 Juli 16</t>
  </si>
  <si>
    <t>Geburtsbrief für den Strumpfstricker Thomas Schmitt von Wildenburg (Gde. Friesenhagen, RB. Koblenz, Kreis Altenkirchen)</t>
  </si>
  <si>
    <t>Strumpfstricker</t>
  </si>
  <si>
    <t>Wildenburg</t>
  </si>
  <si>
    <t>16.07.1711</t>
  </si>
  <si>
    <t>https://faust.mainz.de/objekt_start.fau?prj=internet&amp;dm=archiv&amp;zeig=123877</t>
  </si>
  <si>
    <t>G / 1696 März 5</t>
  </si>
  <si>
    <t>Geburtsbrief für Johann Ruckhstetter von Willantzheim (Franken)</t>
  </si>
  <si>
    <t>Willantzheim</t>
  </si>
  <si>
    <t>05.03.1696</t>
  </si>
  <si>
    <t>https://faust.mainz.de/objekt_start.fau?prj=internet&amp;dm=archiv&amp;zeig=123710</t>
  </si>
  <si>
    <t>G / 1657 Juni 10</t>
  </si>
  <si>
    <t>Geburtsbrief für Nikolaus Weylandt von Wiltz (Luxemburg)</t>
  </si>
  <si>
    <t>Wiltz</t>
  </si>
  <si>
    <t>Gericht von Wiltz</t>
  </si>
  <si>
    <t>10.06.1657</t>
  </si>
  <si>
    <t>https://faust.mainz.de/objekt_start.fau?prj=internet&amp;dm=archiv&amp;zeig=124172</t>
  </si>
  <si>
    <t>G / 1676 Juni 27</t>
  </si>
  <si>
    <t>Geburtsbrief für Anna Katharina Wagener von Winkel</t>
  </si>
  <si>
    <t>Gericht von Winkel</t>
  </si>
  <si>
    <t>27.06.1676</t>
  </si>
  <si>
    <t>https://faust.mainz.de/objekt_start.fau?prj=internet&amp;dm=archiv&amp;zeig=124442</t>
  </si>
  <si>
    <t>Winkl</t>
  </si>
  <si>
    <t>G / 1680 Juni 19</t>
  </si>
  <si>
    <t>Geburtsbrief für den Schuster Thomas Weiß von Winkel (Rhg.)</t>
  </si>
  <si>
    <t>19.06.1680</t>
  </si>
  <si>
    <t>https://faust.mainz.de/objekt_start.fau?prj=internet&amp;dm=archiv&amp;zeig=125332</t>
  </si>
  <si>
    <t>G / 1717 Juli 27</t>
  </si>
  <si>
    <t>Geburtsbrief für den Leinweber Hans Thomas Haunschilt von Windhals (Gde. Schneeberg, Oberpf.)</t>
  </si>
  <si>
    <t>Johann Friedrich Graf von Aufseß</t>
  </si>
  <si>
    <t>27.07.1717</t>
  </si>
  <si>
    <t>https://faust.mainz.de/objekt_start.fau?prj=internet&amp;dm=archiv&amp;zeig=123940</t>
  </si>
  <si>
    <t>G / 1668 Juni 13 bzw. 1668 Juni 3</t>
  </si>
  <si>
    <t>Geburtsbrief für Hedwig Kuhl ("Keyl") aus Wismar</t>
  </si>
  <si>
    <t>Wismar</t>
  </si>
  <si>
    <t>Stadt Wismar</t>
  </si>
  <si>
    <t>13.06.1668</t>
  </si>
  <si>
    <t>Nachlass Schneider/ M IX Nr. 37.</t>
  </si>
  <si>
    <t>https://faust.mainz.de/objekt_start.fau?prj=internet&amp;dm=archiv&amp;zeig=124346</t>
  </si>
  <si>
    <t>G / 1673 Januar 10</t>
  </si>
  <si>
    <t>Geburtsbrief für Johann Feller von Wittlich (Kr. Trier)</t>
  </si>
  <si>
    <t>Wittlich</t>
  </si>
  <si>
    <t>Gericht von Wittlich</t>
  </si>
  <si>
    <t>10.01.1673</t>
  </si>
  <si>
    <t>https://faust.mainz.de/objekt_start.fau?prj=internet&amp;dm=archiv&amp;zeig=124403</t>
  </si>
  <si>
    <t>G / 1687 Juni 8</t>
  </si>
  <si>
    <t>Geburtsbrief für den Schneider Hans Emmerich Merten von Wittlich (RB. Trier)</t>
  </si>
  <si>
    <t>08.06.1687</t>
  </si>
  <si>
    <t>https://faust.mainz.de/objekt_start.fau?prj=internet&amp;dm=archiv&amp;zeig=123607</t>
  </si>
  <si>
    <t>G / 1717 Dezember 28</t>
  </si>
  <si>
    <t>Geburtsbrief für Anna Gertrud Dellarosa von Wittlich (RB. Trier)</t>
  </si>
  <si>
    <t>28.12.1717</t>
  </si>
  <si>
    <t>https://faust.mainz.de/objekt_start.fau?prj=internet&amp;dm=archiv&amp;zeig=123944</t>
  </si>
  <si>
    <t>G / 1694 Januar 28</t>
  </si>
  <si>
    <t>Geburtsbrief für den Schneider Hans Jakob Metzler von Wolferazhofen (Gd. Gebrazhofen, AO. Leutkirch)</t>
  </si>
  <si>
    <t>Wolfegg</t>
  </si>
  <si>
    <t>28.01.1694</t>
  </si>
  <si>
    <t>https://faust.mainz.de/objekt_start.fau?prj=internet&amp;dm=archiv&amp;zeig=123671</t>
  </si>
  <si>
    <t>Wolferazhofen</t>
  </si>
  <si>
    <t>G / 1663 August 24</t>
  </si>
  <si>
    <t>Geburtsbrief für Benedikt Spillberger von Oberhaching (Oberhäching?)</t>
  </si>
  <si>
    <t>Wolfratshausen</t>
  </si>
  <si>
    <t>Michael Sorhamer</t>
  </si>
  <si>
    <t>Pflegverwalter Dr. Michael Sorhamer</t>
  </si>
  <si>
    <t>24.08.1663</t>
  </si>
  <si>
    <t>https://faust.mainz.de/objekt_start.fau?prj=internet&amp;dm=archiv&amp;zeig=124282</t>
  </si>
  <si>
    <t>G / 1705 Dezember 6</t>
  </si>
  <si>
    <t>Geburtsbrief für den Maurer Georg Burger von Wolfsried (Gd. Stiefenhofen, Schwaben)</t>
  </si>
  <si>
    <t>Wolfsried</t>
  </si>
  <si>
    <t>Sigmund Wilhelm Graf von Königsegg und Rothenfeld</t>
  </si>
  <si>
    <t>06.12.1705</t>
  </si>
  <si>
    <t>https://faust.mainz.de/objekt_start.fau?prj=internet&amp;dm=archiv&amp;zeig=123813</t>
  </si>
  <si>
    <t>G / 1686 November 26 / II</t>
  </si>
  <si>
    <t>Geburtsbrief für den Schneider Lorenz Thos von Worbis (Eichsfeld, RB Erfurt)</t>
  </si>
  <si>
    <t>Worbis</t>
  </si>
  <si>
    <t>https://faust.mainz.de/objekt_start.fau?prj=internet&amp;dm=archiv&amp;zeig=123602</t>
  </si>
  <si>
    <t>G / 1704 Januar 9</t>
  </si>
  <si>
    <t>Geburtsbrief für Martin Rebbe von Worbis (Eichsfeld)</t>
  </si>
  <si>
    <t>09.01.1704</t>
  </si>
  <si>
    <t>https://faust.mainz.de/objekt_start.fau?prj=internet&amp;dm=archiv&amp;zeig=123790</t>
  </si>
  <si>
    <t>G / 1725 August 27</t>
  </si>
  <si>
    <t>Geburtsbrief für den Leinweber Simon Franckenberg von Worbis (Eichsfeld, RB. Erfurt)</t>
  </si>
  <si>
    <t>27.08.1725</t>
  </si>
  <si>
    <t>https://faust.mainz.de/objekt_start.fau?prj=internet&amp;dm=archiv&amp;zeig=123986</t>
  </si>
  <si>
    <t>G / 1655 März 31</t>
  </si>
  <si>
    <t>Geburtsbrief für Gottfried Waltz von Worms</t>
  </si>
  <si>
    <t>Domstift</t>
  </si>
  <si>
    <t>Domstift Worms</t>
  </si>
  <si>
    <t>31.03.1655</t>
  </si>
  <si>
    <t>https://faust.mainz.de/objekt_start.fau?prj=internet&amp;dm=archiv&amp;zeig=124090</t>
  </si>
  <si>
    <t>G / 1656 Juli 22 bzw. 1656 Juli 12</t>
  </si>
  <si>
    <t>Geburtsbrief für den Schuhmacher Christoph Christian Scheub von Billicken (Böhmen)</t>
  </si>
  <si>
    <t>Johann Jakob Harnisch</t>
  </si>
  <si>
    <t>Notar Johann Jakob Harnisch in Worms</t>
  </si>
  <si>
    <t>22.07.1656</t>
  </si>
  <si>
    <t>https://faust.mainz.de/objekt_start.fau?prj=internet&amp;dm=archiv&amp;zeig=124162</t>
  </si>
  <si>
    <t>G / 1671 Juli 6 bzw. 1671 Juni 26</t>
  </si>
  <si>
    <t>Geburtsbrief für Jakob Wendel von Münster bei Rattenberg in Tirol</t>
  </si>
  <si>
    <t>Johann Dünnwaldt</t>
  </si>
  <si>
    <t>Notar Johann Dünnwaldt</t>
  </si>
  <si>
    <t>06.07.1671</t>
  </si>
  <si>
    <t>https://faust.mainz.de/objekt_start.fau?prj=internet&amp;dm=archiv&amp;zeig=124390</t>
  </si>
  <si>
    <t>G / 1797 August 22</t>
  </si>
  <si>
    <t>Gesellenbrief für Johann Christoph Stiehl aus Wiesbaden</t>
  </si>
  <si>
    <t>Schreinerzunft der Stadt Worms</t>
  </si>
  <si>
    <t>22.08.1797</t>
  </si>
  <si>
    <t>Nachlass Schneider/ M IX Nr. 24.</t>
  </si>
  <si>
    <t>https://faust.mainz.de/objekt_start.fau?prj=internet&amp;dm=archiv&amp;zeig=129712</t>
  </si>
  <si>
    <t>G / 1621 Mai 29</t>
  </si>
  <si>
    <t>Geburtsbrief für den Wollweber Georg Maul von Worms</t>
  </si>
  <si>
    <t>Stadt Worms</t>
  </si>
  <si>
    <t>29.05.1621</t>
  </si>
  <si>
    <t>https://faust.mainz.de/objekt_start.fau?prj=internet&amp;dm=archiv&amp;zeig=123411</t>
  </si>
  <si>
    <t>G / 1658 April 30 bzw. 1658 April 20</t>
  </si>
  <si>
    <t>Geburtsbrief für den Schuhmachergesellen Johann Wilhelm Bauer von Worms</t>
  </si>
  <si>
    <t>https://faust.mainz.de/objekt_start.fau?prj=internet&amp;dm=archiv&amp;zeig=124214</t>
  </si>
  <si>
    <t>G / 1691 Juni 22</t>
  </si>
  <si>
    <t>Geburtsbrief für den Leiendecker Johann Schweitzervon Worms</t>
  </si>
  <si>
    <t>Stadtrat Worms</t>
  </si>
  <si>
    <t>22.06.1691</t>
  </si>
  <si>
    <t>https://faust.mainz.de/objekt_start.fau?prj=internet&amp;dm=archiv&amp;zeig=123650</t>
  </si>
  <si>
    <t>G / 1702 März 23</t>
  </si>
  <si>
    <t>Geburtsbrief für den Faßbender Heinrich Weydner von Worms</t>
  </si>
  <si>
    <t>23.03.1702</t>
  </si>
  <si>
    <t>https://faust.mainz.de/objekt_start.fau?prj=internet&amp;dm=archiv&amp;zeig=123776</t>
  </si>
  <si>
    <t>G / 1688 März 31</t>
  </si>
  <si>
    <t>Geburtsbrief für den Schneider Sebstian May von Wörrstadta</t>
  </si>
  <si>
    <t>Wörrstadt</t>
  </si>
  <si>
    <t>31.03.1688</t>
  </si>
  <si>
    <t>https://faust.mainz.de/objekt_start.fau?prj=internet&amp;dm=archiv&amp;zeig=123613</t>
  </si>
  <si>
    <t>G / 1698 Dezember 2</t>
  </si>
  <si>
    <t>Geburtsbrief für den Müller Karl Märcklein von Rottendorf (Ufr.)</t>
  </si>
  <si>
    <t>Dompropstei</t>
  </si>
  <si>
    <t>Domprobstei Würzburg</t>
  </si>
  <si>
    <t>02.12.1698</t>
  </si>
  <si>
    <t>https://faust.mainz.de/objekt_start.fau?prj=internet&amp;dm=archiv&amp;zeig=123740</t>
  </si>
  <si>
    <t>Rottendorf</t>
  </si>
  <si>
    <t>G / 1705 August 8</t>
  </si>
  <si>
    <t>Geburtsbrief für den Schneider Michael Maulbeckh von Würzburg</t>
  </si>
  <si>
    <t>08.08.1705</t>
  </si>
  <si>
    <t>https://faust.mainz.de/objekt_start.fau?prj=internet&amp;dm=archiv&amp;zeig=123809</t>
  </si>
  <si>
    <t>G / 1693 November 12</t>
  </si>
  <si>
    <t>Legitimation für den Schneider (?) Jakob Fleischmann von Miltenberg</t>
  </si>
  <si>
    <t>12.11.1693</t>
  </si>
  <si>
    <t>https://faust.mainz.de/objekt_start.fau?prj=internet&amp;dm=archiv&amp;zeig=123670</t>
  </si>
  <si>
    <t>G / 1669 Juli 9</t>
  </si>
  <si>
    <t>Meisterbrief für den Schwertfeger Johann Valentin König von Würzburg</t>
  </si>
  <si>
    <t>Schwertfeger</t>
  </si>
  <si>
    <t>Schmiedezunft</t>
  </si>
  <si>
    <t>09.07.1669</t>
  </si>
  <si>
    <t>https://faust.mainz.de/objekt_start.fau?prj=internet&amp;dm=archiv&amp;zeig=124362</t>
  </si>
  <si>
    <t>G / 1793 Oktober 15</t>
  </si>
  <si>
    <t>Lehrbrief für Johannes (oder Zacharias ?) Blum aus Mainz</t>
  </si>
  <si>
    <t>Schreinerzunft der Stadt Würzburg</t>
  </si>
  <si>
    <t>15.10.1793</t>
  </si>
  <si>
    <t>Nachlass Schneider/ M IX Nr. 15.</t>
  </si>
  <si>
    <t>https://faust.mainz.de/objekt_start.fau?prj=internet&amp;dm=archiv&amp;zeig=129669</t>
  </si>
  <si>
    <t>G / 1634 Januar 26</t>
  </si>
  <si>
    <t>Geburtsbrief für Mich(a)el Urban von Nüdlingen und seine Kinder Hans, Konrad, Georg, Balthasar, Barbara von Würzburg</t>
  </si>
  <si>
    <t>Stadt Würzburg</t>
  </si>
  <si>
    <t>26.01.1634</t>
  </si>
  <si>
    <t>https://faust.mainz.de/objekt_start.fau?prj=internet&amp;dm=archiv&amp;zeig=123453</t>
  </si>
  <si>
    <t>G / 1657 August 11</t>
  </si>
  <si>
    <t>Geburtsbrief für den Büttner Hans Dietrich Bausch von Würzburg</t>
  </si>
  <si>
    <t>11.08.1657</t>
  </si>
  <si>
    <t>https://faust.mainz.de/objekt_start.fau?prj=internet&amp;dm=archiv&amp;zeig=124176</t>
  </si>
  <si>
    <t>G / 1659 Dezember 9</t>
  </si>
  <si>
    <t>Geburtsbrief für den Schieferdecker Christoph Harttman von Würzburg</t>
  </si>
  <si>
    <t>09.12.1659</t>
  </si>
  <si>
    <t>https://faust.mainz.de/objekt_start.fau?prj=internet&amp;dm=archiv&amp;zeig=124231</t>
  </si>
  <si>
    <t>G / 1660 Mai 8</t>
  </si>
  <si>
    <t>Geburtsbrief für den Schreiner Hans Georg Pfister von Würzburg</t>
  </si>
  <si>
    <t>08.05.1660</t>
  </si>
  <si>
    <t>https://faust.mainz.de/objekt_start.fau?prj=internet&amp;dm=archiv&amp;zeig=124234</t>
  </si>
  <si>
    <t>G / 1667 April 15</t>
  </si>
  <si>
    <t>Geburtsbrief für Georg Göeß von Würzburg</t>
  </si>
  <si>
    <t>15.04.1667</t>
  </si>
  <si>
    <t>https://faust.mainz.de/objekt_start.fau?prj=internet&amp;dm=archiv&amp;zeig=124317</t>
  </si>
  <si>
    <t>G / 1670 Dezember 16</t>
  </si>
  <si>
    <t>Geburtsbrief für den Büttner Johann Billinger von Würzburg</t>
  </si>
  <si>
    <t>16.12.1670</t>
  </si>
  <si>
    <t>https://faust.mainz.de/objekt_start.fau?prj=internet&amp;dm=archiv&amp;zeig=124383</t>
  </si>
  <si>
    <t>G / 1679 April 14</t>
  </si>
  <si>
    <t>Geburtsbrief für den Bender Hans Georg Klafftschenckhel von Würzburg</t>
  </si>
  <si>
    <t>14.04.1679</t>
  </si>
  <si>
    <t>https://faust.mainz.de/objekt_start.fau?prj=internet&amp;dm=archiv&amp;zeig=125268</t>
  </si>
  <si>
    <t>Geburtsbrief für den Müller Johann Philipp Friderich von Würzburg ("Auf der Schlüpferleins Mühl")</t>
  </si>
  <si>
    <t>https://faust.mainz.de/objekt_start.fau?prj=internet&amp;dm=archiv&amp;zeig=125271</t>
  </si>
  <si>
    <t>G / 1685</t>
  </si>
  <si>
    <t>Geburtsbrief für den Buchbinder Johann Valentin Dhum von Würzburg</t>
  </si>
  <si>
    <t>01.01.1685</t>
  </si>
  <si>
    <t>https://faust.mainz.de/objekt_start.fau?prj=internet&amp;dm=archiv&amp;zeig=123587</t>
  </si>
  <si>
    <t>G / 1685 Februar 28</t>
  </si>
  <si>
    <t>Geburtsbrief für den Büttner Hans Adam Knor von Würzburg</t>
  </si>
  <si>
    <t>28.02.1685</t>
  </si>
  <si>
    <t>https://faust.mainz.de/objekt_start.fau?prj=internet&amp;dm=archiv&amp;zeig=123562</t>
  </si>
  <si>
    <t>G / 1696 August 20</t>
  </si>
  <si>
    <t>Geburtsbrief für den Büttner Georg Adam Finger von Würzburg</t>
  </si>
  <si>
    <t>20.08.1696</t>
  </si>
  <si>
    <t>https://faust.mainz.de/objekt_start.fau?prj=internet&amp;dm=archiv&amp;zeig=123717</t>
  </si>
  <si>
    <t>G / 1697 März 30</t>
  </si>
  <si>
    <t>Geburtsbrief für den Glaser Georg Adam Albrecht von Würzburg</t>
  </si>
  <si>
    <t>30.03.1697</t>
  </si>
  <si>
    <t>https://faust.mainz.de/objekt_start.fau?prj=internet&amp;dm=archiv&amp;zeig=123720</t>
  </si>
  <si>
    <t>G / 1698 Juni 26</t>
  </si>
  <si>
    <t>Geburtsbrief für den Büttner Jakob Finger von Würzburg</t>
  </si>
  <si>
    <t>26.06.1698</t>
  </si>
  <si>
    <t>https://faust.mainz.de/objekt_start.fau?prj=internet&amp;dm=archiv&amp;zeig=123733</t>
  </si>
  <si>
    <t>G / 1698 Mai 21</t>
  </si>
  <si>
    <t>Geburtsbrief für den Schlosser Erasmus Weber von Würzburg</t>
  </si>
  <si>
    <t>21.05.1698</t>
  </si>
  <si>
    <t>https://faust.mainz.de/objekt_start.fau?prj=internet&amp;dm=archiv&amp;zeig=123731</t>
  </si>
  <si>
    <t>G / 1701 Januar 21</t>
  </si>
  <si>
    <t>Geburtsbrief für den Büttner Johann Adam Valentin Perabo von Würzburg</t>
  </si>
  <si>
    <t>21.01.1701</t>
  </si>
  <si>
    <t>https://faust.mainz.de/objekt_start.fau?prj=internet&amp;dm=archiv&amp;zeig=123765</t>
  </si>
  <si>
    <t>G / 1703 November 20</t>
  </si>
  <si>
    <t>Geburtsbrief für den Tüchner (Weißbinder) Engelhard Rothkirch von Würzburg</t>
  </si>
  <si>
    <t>20.11.1703</t>
  </si>
  <si>
    <t>https://faust.mainz.de/objekt_start.fau?prj=internet&amp;dm=archiv&amp;zeig=123789</t>
  </si>
  <si>
    <t>G / 1704 Mai 21</t>
  </si>
  <si>
    <t>Geburtsbrief für den Schreiner Johann Jakob Setzentriebel von Würzburg</t>
  </si>
  <si>
    <t>21.05.1704</t>
  </si>
  <si>
    <t>https://faust.mainz.de/objekt_start.fau?prj=internet&amp;dm=archiv&amp;zeig=123792</t>
  </si>
  <si>
    <t>G / 1707 August 21</t>
  </si>
  <si>
    <t>Geburtsbrief für den Metzger Johann Kilian Schäffer von Würzburg</t>
  </si>
  <si>
    <t>21.08.1707</t>
  </si>
  <si>
    <t>https://faust.mainz.de/objekt_start.fau?prj=internet&amp;dm=archiv&amp;zeig=123830</t>
  </si>
  <si>
    <t>G / 1734 März 30</t>
  </si>
  <si>
    <t>Geburtsbrief für den Metzger Georg Rüdel von Würzburg</t>
  </si>
  <si>
    <t>30.03.1734</t>
  </si>
  <si>
    <t>https://faust.mainz.de/objekt_start.fau?prj=internet&amp;dm=archiv&amp;zeig=129529</t>
  </si>
  <si>
    <t>G / 1737 Februar 4</t>
  </si>
  <si>
    <t>Geburtsbrief für den Metzger Johann Anton Mehling von Würzburg</t>
  </si>
  <si>
    <t>04.02.1737</t>
  </si>
  <si>
    <t>https://faust.mainz.de/objekt_start.fau?prj=internet&amp;dm=archiv&amp;zeig=129556</t>
  </si>
  <si>
    <t>G / 1739 Dezember 16</t>
  </si>
  <si>
    <t>Geburtsbrief für den Metzger Johann Philipp Rausch von Würzburg</t>
  </si>
  <si>
    <t>16.12.1739</t>
  </si>
  <si>
    <t>https://faust.mainz.de/objekt_start.fau?prj=internet&amp;dm=archiv&amp;zeig=129572</t>
  </si>
  <si>
    <t>G / 1655 Januar 17</t>
  </si>
  <si>
    <t>Lehrbrief für den Steinhauer- und Maurergesellen Hans Borsch von Waldbrunn (Würzburg)</t>
  </si>
  <si>
    <t>Steinhauer- und Maurerzunft</t>
  </si>
  <si>
    <t>Steinhauer- und Maurerzunft von Würzburg</t>
  </si>
  <si>
    <t>17.01.1655</t>
  </si>
  <si>
    <t>https://faust.mainz.de/objekt_start.fau?prj=internet&amp;dm=archiv&amp;zeig=124083</t>
  </si>
  <si>
    <t>G / 1682 Dezember 5</t>
  </si>
  <si>
    <t>Geburtsbrief für den Küfer Hans Adam Schmidt von Westhausen (Kr. Zabern, Elsass)</t>
  </si>
  <si>
    <t>Kaspar Behr</t>
  </si>
  <si>
    <t>Amtschreiber Kaspar Behr</t>
  </si>
  <si>
    <t>05.12.1682</t>
  </si>
  <si>
    <t>https://faust.mainz.de/objekt_start.fau?prj=internet&amp;dm=archiv&amp;zeig=123527</t>
  </si>
  <si>
    <t>G / 1705 Mai 15</t>
  </si>
  <si>
    <t>Geburtsbrief für den Schuhmacher Johann Gerstner von Aichelberg, Pf. Liebenstein (Oberpfalz)</t>
  </si>
  <si>
    <t>Wolf Dietrich von Zedtwitz</t>
  </si>
  <si>
    <t>15.05.1705</t>
  </si>
  <si>
    <t>https://faust.mainz.de/objekt_start.fau?prj=internet&amp;dm=archiv&amp;zeig=123806</t>
  </si>
  <si>
    <t>G / 1656 November 8</t>
  </si>
  <si>
    <t>Geburtsbrief für den Weber Georg Michael Leuttner von Wunhütten (Pf. Aschbach bei Amstetten)</t>
  </si>
  <si>
    <t>Zeilern</t>
  </si>
  <si>
    <t>Graf von Zeillern</t>
  </si>
  <si>
    <t>08.11.1656</t>
  </si>
  <si>
    <t>https://faust.mainz.de/objekt_start.fau?prj=internet&amp;dm=archiv&amp;zeig=124163</t>
  </si>
  <si>
    <t>Wunhütten</t>
  </si>
  <si>
    <t>G / 1654 Mai 5</t>
  </si>
  <si>
    <t>Geburtsbrief für Andreas Stomps von Zell a. d. Mosel</t>
  </si>
  <si>
    <t>Gericht der Stadt Zell a. d. Mosel</t>
  </si>
  <si>
    <t>05.05.1654</t>
  </si>
  <si>
    <t>https://faust.mainz.de/objekt_start.fau?prj=internet&amp;dm=archiv&amp;zeig=124072</t>
  </si>
  <si>
    <t>G / 1679 Juni 9</t>
  </si>
  <si>
    <t>Geburtsbrief für den Wagner Johann Nitsch von Znaim (Mähren)</t>
  </si>
  <si>
    <t>Stadt Znaim</t>
  </si>
  <si>
    <t>09.06.1679</t>
  </si>
  <si>
    <t>https://faust.mainz.de/objekt_start.fau?prj=internet&amp;dm=archiv&amp;zeig=125274</t>
  </si>
  <si>
    <t>G / 1668 Januar 7</t>
  </si>
  <si>
    <t>Geburtsbrief für den Weingärtner Hans Hammelhofer von Zwiesel</t>
  </si>
  <si>
    <t>Weingärtner</t>
  </si>
  <si>
    <t>Zwiesel</t>
  </si>
  <si>
    <t>Hans Sigmund Gruber</t>
  </si>
  <si>
    <t>Landrichter Hans Sigmund Gruber</t>
  </si>
  <si>
    <t>07.01.1668</t>
  </si>
  <si>
    <t>https://faust.mainz.de/objekt_start.fau?prj=internet&amp;dm=archiv&amp;zeig=124339</t>
  </si>
  <si>
    <t>G / 1670 Mai 17</t>
  </si>
  <si>
    <t>Geburtsbrief für den Küfer und Bender Adam Germann von Dittingen (Kanton Bern)</t>
  </si>
  <si>
    <t>Johann Franz von Roggenbach (Overvogt der Herrschaft Zwingen, auch Stadt und Land Laufen)</t>
  </si>
  <si>
    <t>17.05.1670</t>
  </si>
  <si>
    <t>https://faust.mainz.de/objekt_start.fau?prj=internet&amp;dm=archiv&amp;zeig=124375</t>
  </si>
  <si>
    <t>Dittingen</t>
  </si>
  <si>
    <t>G / 1679 Mai 13</t>
  </si>
  <si>
    <t>Geburtsbrief für den Schuhmacher Jos Feuerstein aus Bezau im Bregenzer Wald (Vorarlberg)</t>
  </si>
  <si>
    <t>Hans Rüescher</t>
  </si>
  <si>
    <t>Landammann Hans Rüescher</t>
  </si>
  <si>
    <t>13.05.1679</t>
  </si>
  <si>
    <t>https://faust.mainz.de/objekt_start.fau?prj=internet&amp;dm=archiv&amp;zeig=125272</t>
  </si>
  <si>
    <t>Bezau</t>
  </si>
  <si>
    <t>G / 1659 Juli 26</t>
  </si>
  <si>
    <t>Lehrbrief für Francois Lefebre</t>
  </si>
  <si>
    <t>26.07.1659</t>
  </si>
  <si>
    <t>https://faust.mainz.de/objekt_start.fau?prj=internet&amp;dm=archiv&amp;zeig=124224</t>
  </si>
  <si>
    <t>G / 1668 Februar 28</t>
  </si>
  <si>
    <t>Geburtsbrief für Johann Gruillett von Liege</t>
  </si>
  <si>
    <t>28.02.1668</t>
  </si>
  <si>
    <t>https://faust.mainz.de/objekt_start.fau?prj=internet&amp;dm=archiv&amp;zeig=124342</t>
  </si>
  <si>
    <t>Kategorie</t>
  </si>
  <si>
    <t>Anzahl</t>
  </si>
  <si>
    <t>Geistlicher Amtsträger</t>
  </si>
  <si>
    <t>Geistliche Institution</t>
  </si>
  <si>
    <t>Zunft</t>
  </si>
  <si>
    <t>Zunftmitglied</t>
  </si>
  <si>
    <t>Beruf</t>
  </si>
  <si>
    <t>Bürgermeister/Rat</t>
  </si>
  <si>
    <t>Fürstlicher Kontrakt/Stadt</t>
  </si>
  <si>
    <t>Gericht/Pastor</t>
  </si>
  <si>
    <t>Vogt/Stadt</t>
  </si>
  <si>
    <t>Aichet</t>
  </si>
  <si>
    <t>fehlender Eintrag</t>
  </si>
  <si>
    <t>Unvollständige oder unsichere Informationen (Datum, Issuer, Titel etc.)</t>
  </si>
  <si>
    <t>Aufteilung unklar (mehrere Personen/Institutionen bzw. Doppelfunktionen etc. genannt)</t>
  </si>
  <si>
    <t>Rodemack</t>
  </si>
  <si>
    <t>Hanhofen</t>
  </si>
  <si>
    <t>Elbach (Fischbachau)</t>
  </si>
  <si>
    <t>Bad Aibling</t>
  </si>
  <si>
    <t>Maubach (Herzogenrath)</t>
  </si>
  <si>
    <t>Muckensturm (Heddesheim)</t>
  </si>
  <si>
    <t>Wolfsrams-Eschenbach</t>
  </si>
  <si>
    <t>Burg Gleichenstein (Thüringen)</t>
  </si>
  <si>
    <t>Planá</t>
  </si>
  <si>
    <t>Redwitz a. d. Rodach</t>
  </si>
  <si>
    <t>Tallinn</t>
  </si>
  <si>
    <t>Herve</t>
  </si>
  <si>
    <t>Wicker (Flörsheim a. Main)</t>
  </si>
  <si>
    <t>Bockholt (Süsel)</t>
  </si>
  <si>
    <t>Bielstein (Wiehl)</t>
  </si>
  <si>
    <t>Burgen (Mosel)</t>
  </si>
  <si>
    <t>Nová Cerekev</t>
  </si>
  <si>
    <t>Friedberg (Bayern)</t>
  </si>
  <si>
    <t>Schloss Schwarzenberg (Scheinfeld)</t>
  </si>
  <si>
    <t>Rössing (Nordstemmen)</t>
  </si>
  <si>
    <t>Pommern (Mosel)</t>
  </si>
  <si>
    <t>Weiler b. Bingen</t>
  </si>
  <si>
    <t>Lauterbourg</t>
  </si>
  <si>
    <t>Frýdštejn</t>
  </si>
  <si>
    <t>Sart-Lez-Spa</t>
  </si>
  <si>
    <t>Bilstein (Kreuznau)</t>
  </si>
  <si>
    <t>Gutenberg (b. Bad Kreuznach)</t>
  </si>
  <si>
    <t>Rück (Elsenfeld)</t>
  </si>
  <si>
    <t>Dettwiller</t>
  </si>
  <si>
    <t>Ell (Luxemburg)</t>
  </si>
  <si>
    <t>Freudenberg (Siegerland)</t>
  </si>
  <si>
    <t>Freudenberg (Baden)</t>
  </si>
  <si>
    <t>Winkel (Rheingau)</t>
  </si>
  <si>
    <t>Murnau a. Staffelsee</t>
  </si>
  <si>
    <t>Bad Camberg</t>
  </si>
  <si>
    <t>Laudenbach (Unterfranken)</t>
  </si>
  <si>
    <t>Libá</t>
  </si>
  <si>
    <t>Berghausen (Römerberg)</t>
  </si>
  <si>
    <t>St. Stephan (Bamberg)</t>
  </si>
  <si>
    <t>Erlenbach (Landkreis Heilbronn)</t>
  </si>
  <si>
    <t>Koblenz-Niederberg</t>
  </si>
  <si>
    <t>Lumnezia</t>
  </si>
  <si>
    <t>Gut Keudelstein</t>
  </si>
  <si>
    <t>Hundheim (Külsheim)</t>
  </si>
  <si>
    <t>Gemünd (Schleiden)</t>
  </si>
  <si>
    <t>Heimbach (Eifel)</t>
  </si>
  <si>
    <t>Ellen (Niederzier)</t>
  </si>
  <si>
    <t>Pfaffenweiler (Neuenstein)</t>
  </si>
  <si>
    <t>Bischbrunn</t>
  </si>
  <si>
    <t>Eulbach</t>
  </si>
  <si>
    <t>Erbach (Odenwald)</t>
  </si>
  <si>
    <t>Nüdlingen</t>
  </si>
  <si>
    <t>Urbar (b. Koblenz)</t>
  </si>
  <si>
    <t>Dittelsheim-Heßloch</t>
  </si>
  <si>
    <t>Roßdorf (Amöneburg)</t>
  </si>
  <si>
    <t>Offenbach-Bürgel</t>
  </si>
  <si>
    <t>Sulzbach a. Main</t>
  </si>
  <si>
    <t>Goldbach (Unterfranken)</t>
  </si>
  <si>
    <t>Stockem (Eifelkreis Bitburg-Prüm)</t>
  </si>
  <si>
    <t>Beuren (Leinefelde-Worbis)</t>
  </si>
  <si>
    <t>Blankenstein (Hattingen)</t>
  </si>
  <si>
    <t>St. Alban (Bodenheim)</t>
  </si>
  <si>
    <t>Dörfles (Kronach)</t>
  </si>
  <si>
    <t>Cheb</t>
  </si>
  <si>
    <t>Leithaprodersdorf</t>
  </si>
  <si>
    <t>Kapfing (Vilsheim)</t>
  </si>
  <si>
    <t>Goldern (Niederaichbach)</t>
  </si>
  <si>
    <t>Eslohe (Sauerland)</t>
  </si>
  <si>
    <t>Höttingen (Bütthard)</t>
  </si>
  <si>
    <t>Hummel (Langenbach)</t>
  </si>
  <si>
    <t>Oberbergen (Vogtsburg im Kaiserstuhl)</t>
  </si>
  <si>
    <t>Stainach-Pürgg</t>
  </si>
  <si>
    <t>Steinach (Pfronten)</t>
  </si>
  <si>
    <t>Rieden a. Forggensee</t>
  </si>
  <si>
    <t>Uherský Brod</t>
  </si>
  <si>
    <t>Sankt Josef (Weststeiermark)</t>
  </si>
  <si>
    <t>Heiligenkreuz am Waasen</t>
  </si>
  <si>
    <t>Bad Griesbach im Rottal</t>
  </si>
  <si>
    <t>Offenbach-Bieber</t>
  </si>
  <si>
    <t>Walting (Pleinfeld)</t>
  </si>
  <si>
    <t>Hundersingen (Herbertingen)</t>
  </si>
  <si>
    <t>Jelenia Góra</t>
  </si>
  <si>
    <t>Herblingen (Fremdingen)</t>
  </si>
  <si>
    <t>Hochheim a. Main</t>
  </si>
  <si>
    <t>Worms-Hochheim</t>
  </si>
  <si>
    <t>Frankfurt-Höchst</t>
  </si>
  <si>
    <t>Frankfurt-Zeilsheim</t>
  </si>
  <si>
    <t>Hofheim i. Unterfranken</t>
  </si>
  <si>
    <t>Langenwang</t>
  </si>
  <si>
    <t>Trennfeld</t>
  </si>
  <si>
    <t>Neurur</t>
  </si>
  <si>
    <t>Schulenburg (Pattensen)</t>
  </si>
  <si>
    <t>Heddinghausen (Marsberg)</t>
  </si>
  <si>
    <t>St. Leon-Rot</t>
  </si>
  <si>
    <t>St. Ullrich a. Pillersee</t>
  </si>
  <si>
    <t>Kladruby</t>
  </si>
  <si>
    <t>Reifferscheid</t>
  </si>
  <si>
    <t>Alt-Kölln</t>
  </si>
  <si>
    <t>Uissigheim</t>
  </si>
  <si>
    <t>St. Jakob a. Arlberg</t>
  </si>
  <si>
    <t>Lauda (Lauda-Königshofen)</t>
  </si>
  <si>
    <t>Dietkirchen (Limburg a. d. Lahn)</t>
  </si>
  <si>
    <t>Eschhofen</t>
  </si>
  <si>
    <t>Loco (Onsernone)</t>
  </si>
  <si>
    <t>Weilbach (Bayern)</t>
  </si>
  <si>
    <t>Buttinge</t>
  </si>
  <si>
    <t>Bischofsheim (Mainspitze)</t>
  </si>
  <si>
    <t>Apfelbach (Bad Mergentheim)</t>
  </si>
  <si>
    <t>Melk</t>
  </si>
  <si>
    <t>Obertrum a. See</t>
  </si>
  <si>
    <t>Bad Mergentheim</t>
  </si>
  <si>
    <t>Eschelbach (Montabaur)</t>
  </si>
  <si>
    <t>Nysa</t>
  </si>
  <si>
    <t>Neustadt (Hessen)</t>
  </si>
  <si>
    <t>Rohrberg (Eichsfeld)</t>
  </si>
  <si>
    <t>Mannebach (Beltheim)</t>
  </si>
  <si>
    <t>Nieder-Mörlen</t>
  </si>
  <si>
    <t>Ober-Mörlen</t>
  </si>
  <si>
    <t>Jindřichovice</t>
  </si>
  <si>
    <t>Tirano</t>
  </si>
  <si>
    <t>Peißenberg</t>
  </si>
  <si>
    <t>Reil</t>
  </si>
  <si>
    <t>Weitenau (Steinen)</t>
  </si>
  <si>
    <t>Rheinfelden (Aargau)</t>
  </si>
  <si>
    <t>Rheinfelden (Baden)</t>
  </si>
  <si>
    <t>Karbach (Unterfranken)</t>
  </si>
  <si>
    <t>Dippach a. Main</t>
  </si>
  <si>
    <t>St. Johann (Saar)</t>
  </si>
  <si>
    <t>Bad Säckingen</t>
  </si>
  <si>
    <t>Unterzeil</t>
  </si>
  <si>
    <t>Kay (Tittmoning)</t>
  </si>
  <si>
    <t>Schönberg (Kienberg)</t>
  </si>
  <si>
    <t>Schönberg (Kronberg)</t>
  </si>
  <si>
    <t>Rohr (Mittelfranken)</t>
  </si>
  <si>
    <t>Hägedorf</t>
  </si>
  <si>
    <t>St. Michael i. Obersteiermark</t>
  </si>
  <si>
    <t>Steinweg-Pfaffenstein</t>
  </si>
  <si>
    <t>Rottenbach (Oberösterreich)</t>
  </si>
  <si>
    <t>place could not be found</t>
  </si>
  <si>
    <t>Leustetten</t>
  </si>
  <si>
    <t>Wickendorf (Teuschnitz)</t>
  </si>
  <si>
    <t>Thulba (Oberthulba)</t>
  </si>
  <si>
    <t>Tulln a. d. Donau</t>
  </si>
  <si>
    <t>Rammingen (Bayern)</t>
  </si>
  <si>
    <t>Böttingen (Dornstadt)</t>
  </si>
  <si>
    <t>Eschen (Liechtenstein)</t>
  </si>
  <si>
    <t>Höhr-Grenzenhausen</t>
  </si>
  <si>
    <t>Scheid (Eifel)</t>
  </si>
  <si>
    <t>Schloss Waldenfels</t>
  </si>
  <si>
    <t>Waldburg (Oberösterreich)</t>
  </si>
  <si>
    <t>Siat</t>
  </si>
  <si>
    <t>Mutěnín</t>
  </si>
  <si>
    <t>Ehingen (Mittelfranken)</t>
  </si>
  <si>
    <t>Unter-Seibertenrod</t>
  </si>
  <si>
    <t>Erdberg (Wien)</t>
  </si>
  <si>
    <t>Windhals</t>
  </si>
  <si>
    <t>Oberhaching</t>
  </si>
  <si>
    <t>Billicken</t>
  </si>
  <si>
    <t>Waldbrunn (Unterfranken)</t>
  </si>
  <si>
    <t>Westhouse</t>
  </si>
  <si>
    <t>Znojmo</t>
  </si>
  <si>
    <t>Zell (Mosel)</t>
  </si>
  <si>
    <t>Rudmanns</t>
  </si>
  <si>
    <t>Bad Deutsch-Altenburg</t>
  </si>
  <si>
    <t>Issuer_data_reliability</t>
  </si>
  <si>
    <t>Neukirchen (Knüll)</t>
  </si>
  <si>
    <t>Bad Kreuznach</t>
  </si>
  <si>
    <t>Frankfurt-Kalbach-Riedberg</t>
  </si>
  <si>
    <t>Gambach (Karlstadt)</t>
  </si>
  <si>
    <t>Bettingen (Eifel)</t>
  </si>
  <si>
    <t>Ostrov (Mutěnín)</t>
  </si>
  <si>
    <t>place could not be found, chose "St. Oswald bei Freistadt"</t>
  </si>
  <si>
    <t>Nová Ves</t>
  </si>
  <si>
    <t>Burg Scharfenstein</t>
  </si>
  <si>
    <t>Saaleck (Naumburg)</t>
  </si>
  <si>
    <t>Winklarn (Oberpfalz)</t>
  </si>
  <si>
    <t>Borken (Hessen)</t>
  </si>
  <si>
    <t>Wiesentheid</t>
  </si>
  <si>
    <t>Frankfurt-Rödelheim</t>
  </si>
  <si>
    <t>Rieden (Hausen bei Würzburg)</t>
  </si>
  <si>
    <t>place unclear, chose Königshofen in Niedernhausen (close to Wiesbaden)</t>
  </si>
  <si>
    <t>chose "Mölsheim" instead of "Molsheim"</t>
  </si>
  <si>
    <t>Canstein (Marsberg)</t>
  </si>
  <si>
    <t>Elsey (Hagen)</t>
  </si>
  <si>
    <t>Nörten-Hardenberg</t>
  </si>
  <si>
    <t>Burgkunstadt</t>
  </si>
  <si>
    <t>-&gt; eher Titel einer Einzelperson</t>
  </si>
  <si>
    <t>-&gt; kann auch Einzelperson meinen</t>
  </si>
  <si>
    <t>Orte und Städte quasi als Gebietskörperschaften? Handeln in diesem Zusammenhang wohl eher als Personenverbände.</t>
  </si>
  <si>
    <t>gemeint:  Landstände? -&gt; kein Territorium!</t>
  </si>
  <si>
    <t>s.o. kein Beamter i.e.S.</t>
  </si>
  <si>
    <t>s.o. Prokuratoren eigen Beamten i.e.S.</t>
  </si>
  <si>
    <t>Anmerkungen_FS</t>
  </si>
  <si>
    <t>Hofbeamter</t>
  </si>
  <si>
    <t>Issuer_place</t>
  </si>
  <si>
    <t>Saverne</t>
  </si>
  <si>
    <t>Wolfgang Adam Freiherr von Alt- und Neuenfraunhofen</t>
  </si>
  <si>
    <t>Franz Anton Freiherr von Guglern auf Teilhofen</t>
  </si>
  <si>
    <t>Joseph Wilhelm Freiherr von Königsfeld</t>
  </si>
  <si>
    <t>Johann Philipp Freiherr von Muggenthal</t>
  </si>
  <si>
    <t>Johann Philipp Graf von Ingelheim</t>
  </si>
  <si>
    <t>Ferdinand Karl vom Mor</t>
  </si>
  <si>
    <t>Georg Josef von Armannsberg</t>
  </si>
  <si>
    <t>Wolfgang Klemens Peter von Frenau</t>
  </si>
  <si>
    <t>Philipp Karl von Hayd</t>
  </si>
  <si>
    <t>Sigmund Wilhelm von Königsegg und Rothenfels</t>
  </si>
  <si>
    <t>Wolf Karl Leopold von Neufeldten</t>
  </si>
  <si>
    <t>Johann Theobald von Oberlin</t>
  </si>
  <si>
    <t>Matthäus Riß von Rißenfels</t>
  </si>
  <si>
    <t>Johann Franz von Roggenbach</t>
  </si>
  <si>
    <t>Melchior Friedrich von Schönborn</t>
  </si>
  <si>
    <t>Johann Sebastian von Stainheil</t>
  </si>
  <si>
    <t>Heinrich Wilhelm von Starkenberg</t>
  </si>
  <si>
    <t>Alexander Ferdinand von Thurn und Taxis</t>
  </si>
  <si>
    <t>Karl Anselm von Thurn und Taxis</t>
  </si>
  <si>
    <t>Maximilian von Thürnheim</t>
  </si>
  <si>
    <t>Lorenz Edler von Vorster</t>
  </si>
  <si>
    <t>Johann Ludwig Dietz von Weidenberg auf Wildenau</t>
  </si>
  <si>
    <t>Schöffen</t>
  </si>
  <si>
    <t>Vizedom</t>
  </si>
  <si>
    <t>Schultheiß/Bürgermeister/Rat</t>
  </si>
  <si>
    <t>Richter/Rat</t>
  </si>
  <si>
    <t>Issuer_name</t>
  </si>
  <si>
    <t>unknown</t>
  </si>
  <si>
    <t>Rheindorf/Hitdorf</t>
  </si>
  <si>
    <t>Heinrich Putz</t>
  </si>
  <si>
    <t>Johann Kaspar Christian Papius</t>
  </si>
  <si>
    <t>place unclear, chose "Ochsenfurt" (capital of Landkreis)</t>
  </si>
  <si>
    <t>Hanau-Steinheim</t>
  </si>
  <si>
    <t>Schleid (Rhön)</t>
  </si>
  <si>
    <t>Bermbach (Buttlar)</t>
  </si>
  <si>
    <t>Fechenbach (Collenberg)</t>
  </si>
  <si>
    <t>Rattenberg (Tirol)</t>
  </si>
  <si>
    <t>Fischerdorf (Deggendorf)</t>
  </si>
  <si>
    <t>Hohen-Brebach</t>
  </si>
  <si>
    <t>Johann Martin Spangenberg</t>
  </si>
  <si>
    <t>Fuggerischer Verwalter Simon Probst</t>
  </si>
  <si>
    <t>Pfalzgraf Johann Kaspar Christian Papius</t>
  </si>
  <si>
    <t>Institution</t>
  </si>
  <si>
    <t>Friedrich Diether Kämmerer von Dalberg</t>
  </si>
  <si>
    <t>Franz Schmitz</t>
  </si>
  <si>
    <t>Peter Joseph</t>
  </si>
  <si>
    <t>Christoph Greve</t>
  </si>
  <si>
    <t>Johann Philipp Lichtenberg</t>
  </si>
  <si>
    <t>Johann Paul Dürr</t>
  </si>
  <si>
    <t>Gottfried Kleffgen</t>
  </si>
  <si>
    <t>Melchior Veser, Maria Euphrosina</t>
  </si>
  <si>
    <t>1.) Pastor Johann Jakob Weitz 2.) Schultheiß Gerhard Krahe 3.) Sendschöffe Johann Krahe</t>
  </si>
  <si>
    <t>Johann Jakob Weitz, Gerhard Krahe, Johann Krahe</t>
  </si>
  <si>
    <t>Jean Racquoz, Jean Deschamps</t>
  </si>
  <si>
    <t>Franz Karl von Rost, Peter Pächler</t>
  </si>
  <si>
    <t>Melchior Hennrich, Conrad Klippel</t>
  </si>
  <si>
    <t>Sebastian Pflüger, J. Thomas Färber</t>
  </si>
  <si>
    <t>Wilhelm Opfermann</t>
  </si>
  <si>
    <t>Philipp Christian Gebsattel, Johann L. Müller</t>
  </si>
  <si>
    <t>Peter Helmer, Heinrich Riedel</t>
  </si>
  <si>
    <t>Hans Paul Tucher</t>
  </si>
  <si>
    <t>Anton Wittich, Johann Wilhelm Thaurer</t>
  </si>
  <si>
    <t>Johannes Antonius Lothary, Simon Neurohr, Johann Lothary</t>
  </si>
  <si>
    <t>Jakob Anspach, Joseph Dör, Simon Neurohr</t>
  </si>
  <si>
    <t>Johann Balthasar Wolffter, Georg Oswald Apell</t>
  </si>
  <si>
    <t>Johann Andreas Peckh, Gabriel Halff, Konrad Verdoß, Valentin Verdoß</t>
  </si>
  <si>
    <t>Mark Regner, Johann Heßheimer</t>
  </si>
  <si>
    <t>Johann Philipp Hahn, Andreas Maria Tullius, Johann Michael Schwartz</t>
  </si>
  <si>
    <t>Jakob Weiland</t>
  </si>
  <si>
    <t>Karl Brendel, Johann Wilhelm Emmer</t>
  </si>
  <si>
    <t>Ignaz Michael Kutscher, Johann Nikolaus Gartzen</t>
  </si>
  <si>
    <t>Arnold Schwartz, Franz Wiemer</t>
  </si>
  <si>
    <t>Johann Guthmann, Johann Joseph Bigamer</t>
  </si>
  <si>
    <t>place unclear, chose "Aub" near Würzburg because of "Stadt Aub" -&gt; matching size</t>
  </si>
  <si>
    <t>very far distance, but no other places matching</t>
  </si>
  <si>
    <t>place "Vischerndorf" could not be found, chose "Fischerdorf" (close to Natternberg)</t>
  </si>
  <si>
    <t>Münster or Rattenberg? Chose Rattenberg (Tirol)</t>
  </si>
  <si>
    <t>incomplete ("Österreich"??)</t>
  </si>
  <si>
    <t>place unclear, chose "Hohenstein (Kirchensittheim)" as closest place</t>
  </si>
  <si>
    <t>Schonschitt</t>
  </si>
  <si>
    <t>Brudermeister</t>
  </si>
  <si>
    <t>Schreinermeister</t>
  </si>
  <si>
    <t>Hof- und Lustgärtner</t>
  </si>
  <si>
    <t>Kunst- und Ziergärtner</t>
  </si>
  <si>
    <t>Kurfürstlicher Hof- und Favorite-Gärtner</t>
  </si>
  <si>
    <t>01.01.1787</t>
  </si>
  <si>
    <t>Burg Marientraut</t>
  </si>
  <si>
    <t>place unclear, chose "Offenbach-Bürgel" (closest place)</t>
  </si>
  <si>
    <t>Český Dub</t>
  </si>
  <si>
    <t>Česká Lípa</t>
  </si>
  <si>
    <t>Sart-lez-Spa</t>
  </si>
  <si>
    <t>s</t>
  </si>
  <si>
    <t>Bühl (Baden)</t>
  </si>
  <si>
    <t>Hillesheim (Rheinhessen)</t>
  </si>
  <si>
    <t>Pfleger Johann Ehrhardt von Ow zu Wachendorf</t>
  </si>
  <si>
    <t>Johann Erhardt von Ow zu Wachendorf</t>
  </si>
  <si>
    <t>1.) Kröver Reich 2.) Truchsess 3.) Untervogt</t>
  </si>
  <si>
    <t>Fischach</t>
  </si>
  <si>
    <t>Geburtsbrief für den Drechsler Andreas Gollackhner von Fischach (Salzburg)</t>
  </si>
  <si>
    <t>Glanegg/Neuhaus</t>
  </si>
  <si>
    <t>Several Issuers + category "Kröver Reich"?</t>
  </si>
  <si>
    <t>place unclear, too many "Bühls"</t>
  </si>
  <si>
    <t>place unclear, too many "Freudenbergs"</t>
  </si>
  <si>
    <t>place unclear, too many "Gemündens"</t>
  </si>
  <si>
    <t>place unclear, too many "Rauentals"</t>
  </si>
  <si>
    <t>place unclear, two "Sulzheims" possible</t>
  </si>
  <si>
    <t>place unclear, too many "Winkls"</t>
  </si>
  <si>
    <t>place unclear, two "Hallgartens" possible</t>
  </si>
  <si>
    <t>Erbach b. Lohr</t>
  </si>
  <si>
    <t>exact place unclear, chose "Lohr am Main"</t>
  </si>
  <si>
    <t>place unclear, too many "Meisenbachs"</t>
  </si>
  <si>
    <t>exact place could not be found, chose "Wartberg o. d. Aist" in Bz. Perg</t>
  </si>
  <si>
    <t>place unclear, too many "Erbachs"</t>
  </si>
  <si>
    <t>exact place could not be found ("Bischofsroit", alternative Bischofsreut too far away) -&gt; chose place of Pfarrei</t>
  </si>
  <si>
    <t>exact place unclear, chose "Salzburg"</t>
  </si>
  <si>
    <t>place unclear, too many "Weilbachs"</t>
  </si>
  <si>
    <t>Mölsheim</t>
  </si>
  <si>
    <t>very likely, other "Brebach" has only 6 inhabitants today</t>
  </si>
  <si>
    <t>place unclear: Issuer held offices in both places but didn't state concrete place of issue</t>
  </si>
  <si>
    <t>30.04.1658</t>
  </si>
  <si>
    <t>Datum in gregorianisch/julianischem Format angegeben</t>
  </si>
  <si>
    <t>Streufdorf</t>
  </si>
  <si>
    <t>Kommende</t>
  </si>
  <si>
    <t>Weltliche (Verwaltungs-)Institution</t>
  </si>
  <si>
    <t>Greffier souverain [Beamter aus Lüttich]</t>
  </si>
  <si>
    <t>Johann Philipp von Hutten auf Soda (Herr von Soda)</t>
  </si>
  <si>
    <t>Johann Ernst Diepold von Danperg [=Dannenberg]</t>
  </si>
  <si>
    <t>Leopold Konstantin Widersperger von Widersperg [= Wiedersperger von Wiedersperg]</t>
  </si>
  <si>
    <t>Johann Ludwig von Hannstein [=Hanstein]</t>
  </si>
  <si>
    <t>Kommissar</t>
  </si>
  <si>
    <t>Stadt- und Landgericht</t>
  </si>
  <si>
    <t>Pfleger/Markt</t>
  </si>
  <si>
    <t>Amtmann von Neustadt a. d. Saale</t>
  </si>
  <si>
    <t>Stadt Rothenburg o. d. Tauber</t>
  </si>
  <si>
    <t>Heinrich Putz (Profeß zu Steinfeld, Kellner zur Wehr)</t>
  </si>
  <si>
    <t>1.) Pastor von Rheindorf und Hittfeld Gottfried Kleffgen 2.) Gericht von Hittdorf</t>
  </si>
  <si>
    <t>Zehntgraf Georg Konrad Merckel vom Aschaffenburg</t>
  </si>
  <si>
    <t>Amt von Feschenbach</t>
  </si>
  <si>
    <t>Pfalzgraf Johann Philipp Graf v. Ingelheim</t>
  </si>
  <si>
    <t>Graf und Pfalzgraf Johann Philipp Hahn, Notar Andreas Maria Tullius, Johann Michael Schwartz</t>
  </si>
  <si>
    <t>Eigenhändige Unterschriften des ältesten geschworenen Meisters Peter Helmer sowie des Meisters, bei dem der Geselle in Arbeit gestanden hat, Hofzimmermann Heinrich Riedel (" Rietel"). Aussteller: Zimmerleutezunft der Stadt Mainz</t>
  </si>
  <si>
    <t>Eigenhändige Unterschriften des Brudermeisters Johannes Antonius Lothary und des Maurermeisters, bei dem der Geselle in Arbeit gestanden hat, Simon Neurohr sowie des jüngsten geschworenen Meisters Johann Lothary. Aussteller: Maurerzunft der Stadt Mainz</t>
  </si>
  <si>
    <t>Schreiner- und Schäfflerzunft der Stadt Frankfurt a. Main</t>
  </si>
  <si>
    <t>Stadt Lohr a. Main</t>
  </si>
  <si>
    <t>Kurfürstlich bayrischer Landrichter Wolfgang Klemens Peter von Frenau</t>
  </si>
  <si>
    <t>Richter und Rat des Marktes Peuerbach (Oberösterreich)</t>
  </si>
  <si>
    <t>Eigenhändige Unterschriften des ältesten Brudermeisters Sebastian Pflüger sowie des Meisters, bei dem der Geselle in Arbeit gestanden hat, J. Thomas Färber. Aussteller: Sattlerzunft der Stadt Mainz</t>
  </si>
  <si>
    <t>Eigenhändige Unterschriften des ältesten geschworenen Meisters Jakob Anspach und des jüngsten geschworenen Meisters Joseph Dör sowie des Meisters, bei dem der Geselle in Arbeit gestanden hat, Simon Neurohr. Aussteller: Maurerzunft der Stadt Mainz</t>
  </si>
  <si>
    <t>Eigenhändige Unterschriften des Metzgermeisters Melchior Hennrich und des Zunftvorstehers (" Brudermeister") Conrad Klippel. Aussteller: Metzgerzunft der Stadt Mainz</t>
  </si>
  <si>
    <t>Schreinerzunft der Stadt Weinheim</t>
  </si>
  <si>
    <t>Schreinerzunft von Heiligenstadt</t>
  </si>
  <si>
    <t>Schreinerzunft der Stadt Mannheim</t>
  </si>
  <si>
    <t>Zwei Unterschriften des Jakob Weiland, der einmal als Brudermeister und das andere Mal als Meister, bei dem der Geselle in Arbeit gestanden hat, unterschrieben hat. Aussteller: Leiendeckerzunft</t>
  </si>
  <si>
    <t>Recipient_Longitude</t>
  </si>
  <si>
    <t>Recipient_place_of_origin</t>
  </si>
  <si>
    <t>most probable Kalenberg</t>
  </si>
  <si>
    <t>chose "Dossenheim-sur-Zinsel" (very close)</t>
  </si>
  <si>
    <t>Thomas Ignaz Heiller</t>
  </si>
  <si>
    <t>Pfleger Johann Ernst Diepold von Danperg [=Dannenberg]</t>
  </si>
  <si>
    <t>Johann Ludwig von Hannstein [=Hanstein], Kurmainzer Vasall</t>
  </si>
  <si>
    <t>Valentin von Drexel</t>
  </si>
  <si>
    <t>Pflegsverwalter Valentin von Drexel</t>
  </si>
  <si>
    <t>corrected name</t>
  </si>
  <si>
    <t>Pflegsverwalter Valentin Drexler</t>
  </si>
  <si>
    <t>corrected name and profession</t>
  </si>
  <si>
    <t>Mehrere Aussteller</t>
  </si>
  <si>
    <t>Krongut/Truchsess/Untervogt</t>
  </si>
  <si>
    <t>Anmerkungen_MM</t>
  </si>
  <si>
    <t>Amt/Beruf/Titel</t>
  </si>
  <si>
    <t>Issuer_function_profession_title</t>
  </si>
  <si>
    <t>Weltlicher (Verwaltungs-)beamter/Ministeriale</t>
  </si>
  <si>
    <t>nach Umbenennung der Kategorie hier belassen</t>
  </si>
  <si>
    <t>Weltlicher Titelträger</t>
  </si>
  <si>
    <t>Habe den auch mal hiergelassen - klingt nicht nach Beamter a la Schultheiß/Pfleger</t>
  </si>
  <si>
    <t>Kategorie umbenannt (Fokus auf Titel statt Amt)</t>
  </si>
  <si>
    <t>Recipient_gender</t>
  </si>
  <si>
    <t>Archival_provenance</t>
  </si>
  <si>
    <t>Stadt/Territorium</t>
  </si>
  <si>
    <t>01.10.1797</t>
  </si>
  <si>
    <t>Markt von Nesselwang, Pfleger Johann Fabry</t>
  </si>
  <si>
    <t>Geburtsbrief für den Wollweber Hans Peter Hey von Neufchateau (Neuenbourg, Belgien)</t>
  </si>
  <si>
    <t>Geburtsbrief für den Wagener Hans Michael Weygant von Burglauer [Ufr., BA Kissingen]</t>
  </si>
  <si>
    <t>Amtskeller von Alznau: Dr. Johann Balthasar Wolffter, Georg Oswald Apell</t>
  </si>
  <si>
    <t>Landrichter von Imst Thomas Ignaz Heiller, Maurerzunft von Imst</t>
  </si>
  <si>
    <t>Notarernennung für den Notar Johann Michael Schwartz von Rüdenau [Ufr., BA Miltenberg]</t>
  </si>
  <si>
    <t>Pfalzgraf Philipp Jakob Emerich, Dr. Johann Sebastian Grech, Advokat, Gerhard Herrmann Hagen, Georg Ludwig Deines, Notar</t>
  </si>
  <si>
    <t>Several Issuers, Date unreadable</t>
  </si>
  <si>
    <t>Philipp Jakob Emerich, Johann Sebastian Grech, Gerhard Herrmann Hagen, Advokat, Gerhard Herrmann Hagen, Georg Ludwig Deines</t>
  </si>
  <si>
    <t>Hofapotheker von Wiesentheid Franz Anton Niedermayer</t>
  </si>
  <si>
    <t>Burgruine Starhemberg</t>
  </si>
  <si>
    <t>Markt Piesting</t>
  </si>
  <si>
    <t>Orcier</t>
  </si>
  <si>
    <t>Geburtsbrief für Ludwig Faura von Orcy (= Orcier?) (Savoyen, Landschaft Chablais)</t>
  </si>
  <si>
    <t>Freimaurerurkunde für Jean-Pierre Odernheim von Oberingelheim</t>
  </si>
  <si>
    <t>Ober-Ingelheim</t>
  </si>
  <si>
    <t>Archival_record</t>
  </si>
  <si>
    <t>Recipient_Latitude</t>
  </si>
  <si>
    <t>Recipient_data_reliability</t>
  </si>
  <si>
    <t>Archival_r</t>
  </si>
  <si>
    <t>Recipient_</t>
  </si>
  <si>
    <t>Recipien_1</t>
  </si>
  <si>
    <t>Document_t</t>
  </si>
  <si>
    <t>Issuer_num</t>
  </si>
  <si>
    <t>Issuer_cat</t>
  </si>
  <si>
    <t>Issuer_c_1</t>
  </si>
  <si>
    <t>Issuer_Anc</t>
  </si>
  <si>
    <t>Issuer_fun</t>
  </si>
  <si>
    <t>Issuer_nam</t>
  </si>
  <si>
    <t>Archival_p</t>
  </si>
  <si>
    <t>Issuer_pla</t>
  </si>
  <si>
    <t>Issuer_Lat</t>
  </si>
  <si>
    <t>Issuer_Lon</t>
  </si>
  <si>
    <t>Issuer_dat</t>
  </si>
  <si>
    <t>Recipien_2</t>
  </si>
  <si>
    <t>Recipien_3</t>
  </si>
  <si>
    <t>Recipien_4</t>
  </si>
  <si>
    <t>Recipien_5</t>
  </si>
  <si>
    <t>length</t>
  </si>
  <si>
    <t>"exact place unclear, chose ""Lohr am Main"""</t>
  </si>
  <si>
    <t>Lehengericht</t>
  </si>
  <si>
    <t>14.31</t>
  </si>
  <si>
    <t>"place unclear, chose ""Hohenstein (Kirchensittheim)"" as closest place"</t>
  </si>
  <si>
    <t>50.52</t>
  </si>
  <si>
    <t>48.5</t>
  </si>
  <si>
    <t>"place could not be found, chose ""St. Oswald bei Freistadt"""</t>
  </si>
  <si>
    <t>"Geburtsbrief für Hedwig Kuhl (""Keyl"") aus Wismar"</t>
  </si>
  <si>
    <t>Schöffenamt</t>
  </si>
  <si>
    <t>"exact place could not be found, chose ""Wartberg o. d. Aist"" in Bz. Perg"</t>
  </si>
  <si>
    <t>"place ""Vischerndorf"" could not be found, chose ""Fischerdorf"" (close to Natternberg)"</t>
  </si>
  <si>
    <t>47.23</t>
  </si>
  <si>
    <t>"Geburtsbrief für den Müller Johann Philipp Friderich von Würzburg (""Auf der Schlüpferleins Mühl"")"</t>
  </si>
  <si>
    <t>50.31</t>
  </si>
  <si>
    <t>Geburtsbrief für Anna Barbara Glocker von Bingen</t>
  </si>
  <si>
    <t>50.3</t>
  </si>
  <si>
    <t>"Geburtsbrief für den Maurer Johann Hausperger von ""Hering"" bei Wörgl (Tirol)"</t>
  </si>
  <si>
    <t>"Geburtsbrief für den Rotgerber Nikolaus Claudy von St. Avold (""St. Nabor vulgo Santer-Fohr"", Diöz. Metz)"</t>
  </si>
  <si>
    <t>Thomas</t>
  </si>
  <si>
    <t>"chose ""Dossenheim-sur-Zinsel"" (very close)"</t>
  </si>
  <si>
    <t>48.55</t>
  </si>
  <si>
    <t>"Geburtsbrief für den Krämer Heinrich Scheffer von ""Wehrr"" (Rheinprovinz?)"</t>
  </si>
  <si>
    <t>Johann Peter de Beckh</t>
  </si>
  <si>
    <t>"Geburtsbrief für den Maurer Kaspar Neurauter von ""Enzenstall"" im Pitztal (Tirol)"</t>
  </si>
  <si>
    <t>47.91</t>
  </si>
  <si>
    <t>"Geburtsbrief für den Mauter Peter Franz Schrannz von ""Neuruer"" im Pitztal (Tirol)"</t>
  </si>
  <si>
    <t>"Lehrbrief für den Seiler Johann Fortherer von ""Häglingen in den Freuen Aemtern"""</t>
  </si>
  <si>
    <t>"Several Issuers + category ""Kröver Reich""?"</t>
  </si>
  <si>
    <t>"exact place could not be found (""Bischofsroit"", alternative Bischofsreut too far away) -&gt; chose place of Pfarrei"</t>
  </si>
  <si>
    <t>"place unclear, chose ""Aub"" near Würzburg because of ""Stadt Aub"" -&gt; matching size"</t>
  </si>
  <si>
    <t>"Geburtsbrief für den Leinweber Mathias Wollschäckh von ""Markt Rauelspach"" (N.-Österreich, Gebiet des Klosters Melk)"</t>
  </si>
  <si>
    <t>"place unclear, chose ""Ochsenfurt"" (capital of Landkreis)"</t>
  </si>
  <si>
    <t>"Geburtsbrief für Johann Georg Kager von ""Bettersdorf"" [Kellerei Walldürn]"</t>
  </si>
  <si>
    <t>"place unclear, too many ""Bühls"""</t>
  </si>
  <si>
    <t>"Gesellenbrief für Johannes Bauman aus ""Buttinge"""</t>
  </si>
  <si>
    <t>Eigenhändige Unterschriften des ältesten geschworenen Meisters Jakob Anspach und des jüngsten geschworenen Meisters Joseph Dör sowie des Meisters, bei dem der Geselle in Arbeit gestanden hat, Simon Neurohr. Aussteller: Ma</t>
  </si>
  <si>
    <t>"incomplete (""Österreich""??)"</t>
  </si>
  <si>
    <t>"Eigenhändige Unterschriften des ältesten geschworenen Meisters Peter Helmer sowie des Meisters, bei dem der Geselle in Arbeit gestanden hat, Hofzimmermann Heinrich Riedel ("" Rietel""). Aussteller: Zimmerleutezunft der Stadt</t>
  </si>
  <si>
    <t>Eigenhändige Unterschriften des Brudermeisters Johannes Antonius Lothary und des Maurermeisters, bei dem der Geselle in Arbeit gestanden hat, Simon Neurohr sowie des jüngsten geschworenen Meisters Johann Lothary. Aussteller:�</t>
  </si>
  <si>
    <t>"place unclear, too many ""Erbachs"""</t>
  </si>
  <si>
    <t>47.8</t>
  </si>
  <si>
    <t>"exact place unclear, chose ""Salzburg"""</t>
  </si>
  <si>
    <t>"Gesellenbrief für Anton Fischer (""Fisher"") aus Ritterhof"</t>
  </si>
  <si>
    <t>"place unclear, too many ""Meisenbachs"""</t>
  </si>
  <si>
    <t>"place unclear, chose ""Offenbach-Bürgel"" (closest place)"</t>
  </si>
  <si>
    <t>"Lehrbrief für Wendelin (""Wönel"") Mager aus Bingen.Schreinerzunft der Stadt Bingen"</t>
  </si>
  <si>
    <t>"very likely, other ""Brebach"" has only 6 inhabitants today"</t>
  </si>
  <si>
    <t>"Eigenhändige Unterschriften des Metzgermeisters Melchior Hennrich und des Zunftvorstehers ("" Brudermeister"") Conrad Klippel. Aussteller: Metzgerzunft der Stadt Mainz"</t>
  </si>
  <si>
    <t>"Gesellenbrief für Jakob Bichig (?) aus der Pfalz von Molsheim (""Mohheim"") "</t>
  </si>
  <si>
    <t>"chose ""Mölsheim"" instead of ""Molsheim"""</t>
  </si>
  <si>
    <t>"Gesellenbrief für Pankraz Briß aus "" Bechellsheim"" [= Bechtolsheim ?]"</t>
  </si>
  <si>
    <t>"Gesellenbrief für Nikolaus Löntz von ""Schonschitt"""</t>
  </si>
  <si>
    <t>"Lehrbrief für den Dreher Johann Fritz (""Friz"")"</t>
  </si>
  <si>
    <t>51.045833</t>
  </si>
  <si>
    <t>9.283889</t>
  </si>
  <si>
    <t>51.059167</t>
  </si>
  <si>
    <t>9.319167</t>
  </si>
  <si>
    <t>50.866667</t>
  </si>
  <si>
    <t>6.1</t>
  </si>
  <si>
    <t>0</t>
  </si>
  <si>
    <t>50.0513659</t>
  </si>
  <si>
    <t>7.6096502</t>
  </si>
  <si>
    <t>50.5558095</t>
  </si>
  <si>
    <t>9.6808449</t>
  </si>
  <si>
    <t>49.2833295</t>
  </si>
  <si>
    <t>6.8832311</t>
  </si>
  <si>
    <t>50.4350358</t>
  </si>
  <si>
    <t>8.6688418</t>
  </si>
  <si>
    <t>49.8701538</t>
  </si>
  <si>
    <t>8.9263447</t>
  </si>
  <si>
    <t>50.3353122</t>
  </si>
  <si>
    <t>8.5320064</t>
  </si>
  <si>
    <t>49.505278</t>
  </si>
  <si>
    <t>8.603333</t>
  </si>
  <si>
    <t>51.2882674</t>
  </si>
  <si>
    <t>7.291086</t>
  </si>
  <si>
    <t>49.7019294</t>
  </si>
  <si>
    <t>9.2559214</t>
  </si>
  <si>
    <t>49.6921106</t>
  </si>
  <si>
    <t>9.4651861</t>
  </si>
  <si>
    <t>50.1688971</t>
  </si>
  <si>
    <t>8.9807517</t>
  </si>
  <si>
    <t>50.6333925</t>
  </si>
  <si>
    <t>6.4807774</t>
  </si>
  <si>
    <t>50.5751918</t>
  </si>
  <si>
    <t>6.4931518</t>
  </si>
  <si>
    <t>47.4867355</t>
  </si>
  <si>
    <t>8.2109103</t>
  </si>
  <si>
    <t>50.8985922</t>
  </si>
  <si>
    <t>6.4447616</t>
  </si>
  <si>
    <t>50.859257</t>
  </si>
  <si>
    <t>6.494284</t>
  </si>
  <si>
    <t>50.020259</t>
  </si>
  <si>
    <t>8.095207</t>
  </si>
  <si>
    <t>49.8381779</t>
  </si>
  <si>
    <t>9.1323585</t>
  </si>
  <si>
    <t>49.6198919</t>
  </si>
  <si>
    <t>9.518722</t>
  </si>
  <si>
    <t>49.5803246</t>
  </si>
  <si>
    <t>9.5265484</t>
  </si>
  <si>
    <t>49.861426</t>
  </si>
  <si>
    <t>8.5676441</t>
  </si>
  <si>
    <t>47.6779496</t>
  </si>
  <si>
    <t>9.1732384</t>
  </si>
  <si>
    <t>49.1832843</t>
  </si>
  <si>
    <t>9.6385802</t>
  </si>
  <si>
    <t>49.2067705</t>
  </si>
  <si>
    <t>9.6267693</t>
  </si>
  <si>
    <t>49.3675064</t>
  </si>
  <si>
    <t>9.05899</t>
  </si>
  <si>
    <t>49.037017</t>
  </si>
  <si>
    <t>5.819599</t>
  </si>
  <si>
    <t>50.426057</t>
  </si>
  <si>
    <t>7.4086636</t>
  </si>
  <si>
    <t>50.1109221</t>
  </si>
  <si>
    <t>8.6821267</t>
  </si>
  <si>
    <t>49.7917878</t>
  </si>
  <si>
    <t>9.623145</t>
  </si>
  <si>
    <t>49.7976178</t>
  </si>
  <si>
    <t>9.6151348</t>
  </si>
  <si>
    <t>49.8825012</t>
  </si>
  <si>
    <t>9.2934972</t>
  </si>
  <si>
    <t>49.8742189</t>
  </si>
  <si>
    <t>9.4880728</t>
  </si>
  <si>
    <t>49.63278</t>
  </si>
  <si>
    <t>8.35916</t>
  </si>
  <si>
    <t>49.6590249</t>
  </si>
  <si>
    <t>8.9961819</t>
  </si>
  <si>
    <t>49.679853</t>
  </si>
  <si>
    <t>9.0762882</t>
  </si>
  <si>
    <t>49.869463</t>
  </si>
  <si>
    <t>8.3371906</t>
  </si>
  <si>
    <t>48.8921862</t>
  </si>
  <si>
    <t>8.6946286</t>
  </si>
  <si>
    <t>49.7913044</t>
  </si>
  <si>
    <t>9.9533548</t>
  </si>
  <si>
    <t>50.220967</t>
  </si>
  <si>
    <t>10.1240009</t>
  </si>
  <si>
    <t>49.22675</t>
  </si>
  <si>
    <t>10.72769</t>
  </si>
  <si>
    <t>50.380687</t>
  </si>
  <si>
    <t>7.6258037</t>
  </si>
  <si>
    <t>48.13889</t>
  </si>
  <si>
    <t>7.264023</t>
  </si>
  <si>
    <t>51.3396955</t>
  </si>
  <si>
    <t>12.3730747</t>
  </si>
  <si>
    <t>49.8580258</t>
  </si>
  <si>
    <t>9.8435268</t>
  </si>
  <si>
    <t>49.6676654</t>
  </si>
  <si>
    <t>9.5181225</t>
  </si>
  <si>
    <t>49.678066</t>
  </si>
  <si>
    <t>9.5746179</t>
  </si>
  <si>
    <t>50.3328412</t>
  </si>
  <si>
    <t>8.7216562</t>
  </si>
  <si>
    <t>49.3610149</t>
  </si>
  <si>
    <t>8.2578059</t>
  </si>
  <si>
    <t>50.9904535</t>
  </si>
  <si>
    <t>7.6924946</t>
  </si>
  <si>
    <t>50.9847679</t>
  </si>
  <si>
    <t>11.02988</t>
  </si>
  <si>
    <t>49.8454938</t>
  </si>
  <si>
    <t>9.6088146</t>
  </si>
  <si>
    <t>50.6958137</t>
  </si>
  <si>
    <t>9.9536588</t>
  </si>
  <si>
    <t>50.755556</t>
  </si>
  <si>
    <t>9.991944</t>
  </si>
  <si>
    <t>49.4677707</t>
  </si>
  <si>
    <t>7.1690625</t>
  </si>
  <si>
    <t>49.4790459</t>
  </si>
  <si>
    <t>7.1769116</t>
  </si>
  <si>
    <t>49.4287818</t>
  </si>
  <si>
    <t>9.4243442</t>
  </si>
  <si>
    <t>49.6716169</t>
  </si>
  <si>
    <t>10.4727689</t>
  </si>
  <si>
    <t>49.5910613</t>
  </si>
  <si>
    <t>10.3555616</t>
  </si>
  <si>
    <t>48.997819</t>
  </si>
  <si>
    <t>8.4771923</t>
  </si>
  <si>
    <t>49.8801526</t>
  </si>
  <si>
    <t>6.9262535</t>
  </si>
  <si>
    <t>49.891389</t>
  </si>
  <si>
    <t>9.591944</t>
  </si>
  <si>
    <t>49.993056</t>
  </si>
  <si>
    <t>9.575833</t>
  </si>
  <si>
    <t>49.7462012</t>
  </si>
  <si>
    <t>8.1171135</t>
  </si>
  <si>
    <t>49.743889</t>
  </si>
  <si>
    <t>8.236944</t>
  </si>
  <si>
    <t>48.7994019</t>
  </si>
  <si>
    <t>9.8045704</t>
  </si>
  <si>
    <t>50.106389</t>
  </si>
  <si>
    <t>8.913611</t>
  </si>
  <si>
    <t>49.9667396</t>
  </si>
  <si>
    <t>7.904596</t>
  </si>
  <si>
    <t>49.9604785</t>
  </si>
  <si>
    <t>9.7734603</t>
  </si>
  <si>
    <t>49.8440162</t>
  </si>
  <si>
    <t>7.8731346</t>
  </si>
  <si>
    <t>50.3453184</t>
  </si>
  <si>
    <t>8.5905952</t>
  </si>
  <si>
    <t>50.3027628</t>
  </si>
  <si>
    <t>8.5678658</t>
  </si>
  <si>
    <t>49.749992</t>
  </si>
  <si>
    <t>6.6371433</t>
  </si>
  <si>
    <t>47.815278</t>
  </si>
  <si>
    <t>13.305833</t>
  </si>
  <si>
    <t>48.016667</t>
  </si>
  <si>
    <t>13.016667</t>
  </si>
  <si>
    <t>50.0147576</t>
  </si>
  <si>
    <t>8.3558664</t>
  </si>
  <si>
    <t>49.8801964</t>
  </si>
  <si>
    <t>9.8443188</t>
  </si>
  <si>
    <t>48.132627</t>
  </si>
  <si>
    <t>9.4020544</t>
  </si>
  <si>
    <t>48.0777578</t>
  </si>
  <si>
    <t>9.3995814</t>
  </si>
  <si>
    <t>47.806667</t>
  </si>
  <si>
    <t>7.104444</t>
  </si>
  <si>
    <t>46.7968371</t>
  </si>
  <si>
    <t>11.9402491</t>
  </si>
  <si>
    <t>49.9625958</t>
  </si>
  <si>
    <t>9.2646706</t>
  </si>
  <si>
    <t>50.3873733</t>
  </si>
  <si>
    <t>7.4952241</t>
  </si>
  <si>
    <t>50.0324264</t>
  </si>
  <si>
    <t>7.1964981</t>
  </si>
  <si>
    <t>50.106944</t>
  </si>
  <si>
    <t>7.758611</t>
  </si>
  <si>
    <t>50.1064978</t>
  </si>
  <si>
    <t>7.7549551</t>
  </si>
  <si>
    <t>46.60856</t>
  </si>
  <si>
    <t>13.85062</t>
  </si>
  <si>
    <t>48.0543599</t>
  </si>
  <si>
    <t>14.1261878</t>
  </si>
  <si>
    <t>49.6060311</t>
  </si>
  <si>
    <t>8.2374556</t>
  </si>
  <si>
    <t>50.2359898</t>
  </si>
  <si>
    <t>11.3310482</t>
  </si>
  <si>
    <t>50.2590852</t>
  </si>
  <si>
    <t>11.3474565</t>
  </si>
  <si>
    <t>49.815273</t>
  </si>
  <si>
    <t>6.129583</t>
  </si>
  <si>
    <t>49.7611295</t>
  </si>
  <si>
    <t>9.8014837</t>
  </si>
  <si>
    <t>49.9806625</t>
  </si>
  <si>
    <t>9.1355554</t>
  </si>
  <si>
    <t>50.0192814</t>
  </si>
  <si>
    <t>8.2806368</t>
  </si>
  <si>
    <t>51.5460798</t>
  </si>
  <si>
    <t>6.5899097</t>
  </si>
  <si>
    <t>50.146944</t>
  </si>
  <si>
    <t>7.166667</t>
  </si>
  <si>
    <t>47.80949</t>
  </si>
  <si>
    <t>13.05501</t>
  </si>
  <si>
    <t>51.0282107</t>
  </si>
  <si>
    <t>7.8502943</t>
  </si>
  <si>
    <t>50.383333</t>
  </si>
  <si>
    <t>8.066667</t>
  </si>
  <si>
    <t>50.5061497</t>
  </si>
  <si>
    <t>7.28973</t>
  </si>
  <si>
    <t>49.328889</t>
  </si>
  <si>
    <t>6.7175</t>
  </si>
  <si>
    <t>49.258799</t>
  </si>
  <si>
    <t>6.5891149</t>
  </si>
  <si>
    <t>49.9197888</t>
  </si>
  <si>
    <t>7.0626677</t>
  </si>
  <si>
    <t>49.56605</t>
  </si>
  <si>
    <t>9.70674</t>
  </si>
  <si>
    <t>49.848889</t>
  </si>
  <si>
    <t>8.356111</t>
  </si>
  <si>
    <t>52.2203039</t>
  </si>
  <si>
    <t>7.8123633</t>
  </si>
  <si>
    <t>51.360233</t>
  </si>
  <si>
    <t>7.561867</t>
  </si>
  <si>
    <t>50.2916294</t>
  </si>
  <si>
    <t>6.6718305</t>
  </si>
  <si>
    <t>48.037222</t>
  </si>
  <si>
    <t>14.416944</t>
  </si>
  <si>
    <t>48.044722</t>
  </si>
  <si>
    <t>49.7213064</t>
  </si>
  <si>
    <t>11.0698834</t>
  </si>
  <si>
    <t>48.1297062</t>
  </si>
  <si>
    <t>14.8088587</t>
  </si>
  <si>
    <t>48.123</t>
  </si>
  <si>
    <t>14.87213</t>
  </si>
  <si>
    <t>49.64065</t>
  </si>
  <si>
    <t>10.2215792</t>
  </si>
  <si>
    <t>49.5699749</t>
  </si>
  <si>
    <t>8.1335265</t>
  </si>
  <si>
    <t>49.8929338</t>
  </si>
  <si>
    <t>9.5859551</t>
  </si>
  <si>
    <t>50.1456</t>
  </si>
  <si>
    <t>7.1685</t>
  </si>
  <si>
    <t>49.4521018</t>
  </si>
  <si>
    <t>11.0766654</t>
  </si>
  <si>
    <t>47.336529</t>
  </si>
  <si>
    <t>15.018174</t>
  </si>
  <si>
    <t>49.5409429</t>
  </si>
  <si>
    <t>6.889597</t>
  </si>
  <si>
    <t>50.29993</t>
  </si>
  <si>
    <t>7.6042046</t>
  </si>
  <si>
    <t>49.96622</t>
  </si>
  <si>
    <t>5.9324306</t>
  </si>
  <si>
    <t>50.639444</t>
  </si>
  <si>
    <t>5.794167</t>
  </si>
  <si>
    <t>50.6406643</t>
  </si>
  <si>
    <t>5.7946868</t>
  </si>
  <si>
    <t>48.0550553</t>
  </si>
  <si>
    <t>13.7747523</t>
  </si>
  <si>
    <t>50.088611</t>
  </si>
  <si>
    <t>14.421389</t>
  </si>
  <si>
    <t>50.2826603</t>
  </si>
  <si>
    <t>12.6023218</t>
  </si>
  <si>
    <t>49.0421344</t>
  </si>
  <si>
    <t>10.5980971</t>
  </si>
  <si>
    <t>49.0557602</t>
  </si>
  <si>
    <t>10.5601047</t>
  </si>
  <si>
    <t>50.0201939</t>
  </si>
  <si>
    <t>8.2280816</t>
  </si>
  <si>
    <t>47.14057</t>
  </si>
  <si>
    <t>10.56558</t>
  </si>
  <si>
    <t>47.1296346</t>
  </si>
  <si>
    <t>10.2681786</t>
  </si>
  <si>
    <t>50.3582017</t>
  </si>
  <si>
    <t>7.4625609</t>
  </si>
  <si>
    <t>50.3569429</t>
  </si>
  <si>
    <t>7.5889959</t>
  </si>
  <si>
    <t>50.4054783</t>
  </si>
  <si>
    <t>6.8844785</t>
  </si>
  <si>
    <t>49.468889</t>
  </si>
  <si>
    <t>6.236111</t>
  </si>
  <si>
    <t>49.4690749</t>
  </si>
  <si>
    <t>6.2362339</t>
  </si>
  <si>
    <t>50.7949138</t>
  </si>
  <si>
    <t>9.1848234</t>
  </si>
  <si>
    <t>48.400833</t>
  </si>
  <si>
    <t>9.987222</t>
  </si>
  <si>
    <t>48.46259</t>
  </si>
  <si>
    <t>9.90787</t>
  </si>
  <si>
    <t>49.6293817</t>
  </si>
  <si>
    <t>9.6592956</t>
  </si>
  <si>
    <t>47.20808</t>
  </si>
  <si>
    <t>7.53858</t>
  </si>
  <si>
    <t>47.3118615</t>
  </si>
  <si>
    <t>7.6520415</t>
  </si>
  <si>
    <t>51.665041</t>
  </si>
  <si>
    <t>7.631431</t>
  </si>
  <si>
    <t>49.30042</t>
  </si>
  <si>
    <t>8.9197318</t>
  </si>
  <si>
    <t>48.214072</t>
  </si>
  <si>
    <t>10.9664339</t>
  </si>
  <si>
    <t>48.116667</t>
  </si>
  <si>
    <t>11.083333</t>
  </si>
  <si>
    <t>49.0794562</t>
  </si>
  <si>
    <t>12.8831956</t>
  </si>
  <si>
    <t>49.616667</t>
  </si>
  <si>
    <t>6.55</t>
  </si>
  <si>
    <t>49.7267237</t>
  </si>
  <si>
    <t>12.2778579</t>
  </si>
  <si>
    <t>50.5417673</t>
  </si>
  <si>
    <t>7.119742</t>
  </si>
  <si>
    <t>50.0028412</t>
  </si>
  <si>
    <t>12.3055734</t>
  </si>
  <si>
    <t>50.0112445</t>
  </si>
  <si>
    <t>12.2287413</t>
  </si>
  <si>
    <t>47.553333</t>
  </si>
  <si>
    <t>7.947222</t>
  </si>
  <si>
    <t>47.55427</t>
  </si>
  <si>
    <t>7.79394</t>
  </si>
  <si>
    <t>48.3114648</t>
  </si>
  <si>
    <t>11.9188758</t>
  </si>
  <si>
    <t>48.3342626</t>
  </si>
  <si>
    <t>12.109321</t>
  </si>
  <si>
    <t>47.561111</t>
  </si>
  <si>
    <t>7.791667</t>
  </si>
  <si>
    <t>47.677794</t>
  </si>
  <si>
    <t>7.760798</t>
  </si>
  <si>
    <t>49.9814465</t>
  </si>
  <si>
    <t>8.2964095</t>
  </si>
  <si>
    <t>48.4564317</t>
  </si>
  <si>
    <t>12.1046953</t>
  </si>
  <si>
    <t>51.4018117</t>
  </si>
  <si>
    <t>7.1911567</t>
  </si>
  <si>
    <t>47.7784831</t>
  </si>
  <si>
    <t>10.6158265</t>
  </si>
  <si>
    <t>51.1456827</t>
  </si>
  <si>
    <t>9.8772466</t>
  </si>
  <si>
    <t>50.997971</t>
  </si>
  <si>
    <t>14.924648</t>
  </si>
  <si>
    <t>50.1714021</t>
  </si>
  <si>
    <t>7.6926486</t>
  </si>
  <si>
    <t>49.9357892</t>
  </si>
  <si>
    <t>8.3820192</t>
  </si>
  <si>
    <t>51.2873545</t>
  </si>
  <si>
    <t>10.0926746</t>
  </si>
  <si>
    <t>49.9928617</t>
  </si>
  <si>
    <t>8.2472526</t>
  </si>
  <si>
    <t>50.007646</t>
  </si>
  <si>
    <t>8.3003089</t>
  </si>
  <si>
    <t>50.3108959</t>
  </si>
  <si>
    <t>9.7940875</t>
  </si>
  <si>
    <t>49.9220896</t>
  </si>
  <si>
    <t>7.9180534</t>
  </si>
  <si>
    <t>47.9102296</t>
  </si>
  <si>
    <t>11.4274164</t>
  </si>
  <si>
    <t>48.6813312</t>
  </si>
  <si>
    <t>9.0088299</t>
  </si>
  <si>
    <t>48.6607936</t>
  </si>
  <si>
    <t>9.0618082</t>
  </si>
  <si>
    <t>49.8643735</t>
  </si>
  <si>
    <t>7.3452253</t>
  </si>
  <si>
    <t>47.866611</t>
  </si>
  <si>
    <t>16.099139</t>
  </si>
  <si>
    <t>47.872778</t>
  </si>
  <si>
    <t>16.128889</t>
  </si>
  <si>
    <t>48.53007</t>
  </si>
  <si>
    <t>15.84917</t>
  </si>
  <si>
    <t>51.6559681</t>
  </si>
  <si>
    <t>6.9642606</t>
  </si>
  <si>
    <t>50.355833</t>
  </si>
  <si>
    <t>13.805278</t>
  </si>
  <si>
    <t>48.3447243</t>
  </si>
  <si>
    <t>13.7708033</t>
  </si>
  <si>
    <t>49.0362907</t>
  </si>
  <si>
    <t>8.7010592</t>
  </si>
  <si>
    <t>50.102482</t>
  </si>
  <si>
    <t>8.5474571</t>
  </si>
  <si>
    <t>49.8681673</t>
  </si>
  <si>
    <t>12.7437969</t>
  </si>
  <si>
    <t>47.3499624</t>
  </si>
  <si>
    <t>7.9037034</t>
  </si>
  <si>
    <t>47.3603017</t>
  </si>
  <si>
    <t>7.9951019</t>
  </si>
  <si>
    <t>47.7784756</t>
  </si>
  <si>
    <t>12.1480468</t>
  </si>
  <si>
    <t>51.29228</t>
  </si>
  <si>
    <t>10.2060366</t>
  </si>
  <si>
    <t>51.3103484</t>
  </si>
  <si>
    <t>10.3396814</t>
  </si>
  <si>
    <t>51.9606649</t>
  </si>
  <si>
    <t>7.6261347</t>
  </si>
  <si>
    <t>47.4492375</t>
  </si>
  <si>
    <t>12.3925407</t>
  </si>
  <si>
    <t>47.5273369</t>
  </si>
  <si>
    <t>12.57301</t>
  </si>
  <si>
    <t>49.8047228</t>
  </si>
  <si>
    <t>9.6963336</t>
  </si>
  <si>
    <t>48.00334</t>
  </si>
  <si>
    <t>13.65613</t>
  </si>
  <si>
    <t>49.9010547</t>
  </si>
  <si>
    <t>8.8444959</t>
  </si>
  <si>
    <t>49.8895257</t>
  </si>
  <si>
    <t>7.0234615</t>
  </si>
  <si>
    <t>50.9041091</t>
  </si>
  <si>
    <t>7.8780782</t>
  </si>
  <si>
    <t>47.6236401</t>
  </si>
  <si>
    <t>10.5011931</t>
  </si>
  <si>
    <t>49.7336234</t>
  </si>
  <si>
    <t>10.6005322</t>
  </si>
  <si>
    <t>49.587222</t>
  </si>
  <si>
    <t>11.423889</t>
  </si>
  <si>
    <t>47.9999615</t>
  </si>
  <si>
    <t>11.339009</t>
  </si>
  <si>
    <t>48.0281326</t>
  </si>
  <si>
    <t>11.3707517</t>
  </si>
  <si>
    <t>47.3331438</t>
  </si>
  <si>
    <t>7.843562</t>
  </si>
  <si>
    <t>50.516858</t>
  </si>
  <si>
    <t>5.9319544</t>
  </si>
  <si>
    <t>49.9292948</t>
  </si>
  <si>
    <t>8.312674</t>
  </si>
  <si>
    <t>48.59218</t>
  </si>
  <si>
    <t>15.2634301</t>
  </si>
  <si>
    <t>48.59881</t>
  </si>
  <si>
    <t>15.20723</t>
  </si>
  <si>
    <t>49.8672337</t>
  </si>
  <si>
    <t>9.638052</t>
  </si>
  <si>
    <t>50.2025478</t>
  </si>
  <si>
    <t>8.5770309</t>
  </si>
  <si>
    <t>49.7586035</t>
  </si>
  <si>
    <t>9.5128511</t>
  </si>
  <si>
    <t>50.732778</t>
  </si>
  <si>
    <t>6.459167</t>
  </si>
  <si>
    <t>6.05</t>
  </si>
  <si>
    <t>49.037566</t>
  </si>
  <si>
    <t>12.88609</t>
  </si>
  <si>
    <t>48.1575</t>
  </si>
  <si>
    <t>14.026667</t>
  </si>
  <si>
    <t>49.9821443</t>
  </si>
  <si>
    <t>7.9301124</t>
  </si>
  <si>
    <t>47.6949645</t>
  </si>
  <si>
    <t>9.0632546</t>
  </si>
  <si>
    <t>47.84637</t>
  </si>
  <si>
    <t>16.52796</t>
  </si>
  <si>
    <t>47.9341352</t>
  </si>
  <si>
    <t>16.4778275</t>
  </si>
  <si>
    <t>50.2311996</t>
  </si>
  <si>
    <t>7.58853</t>
  </si>
  <si>
    <t>48.3314949</t>
  </si>
  <si>
    <t>16.060737</t>
  </si>
  <si>
    <t>14.583333</t>
  </si>
  <si>
    <t>51.7920562</t>
  </si>
  <si>
    <t>11.141448</t>
  </si>
  <si>
    <t>50.6325574</t>
  </si>
  <si>
    <t>5.5796662</t>
  </si>
  <si>
    <t>49.9439163</t>
  </si>
  <si>
    <t>6.3983675</t>
  </si>
  <si>
    <t>49.9286648</t>
  </si>
  <si>
    <t>6.3836044</t>
  </si>
  <si>
    <t>49.0177574</t>
  </si>
  <si>
    <t>13.2379307</t>
  </si>
  <si>
    <t>53.8979416</t>
  </si>
  <si>
    <t>11.4516022</t>
  </si>
  <si>
    <t>50.937531</t>
  </si>
  <si>
    <t>6.9602786</t>
  </si>
  <si>
    <t>50.6221231</t>
  </si>
  <si>
    <t>6.8543672</t>
  </si>
  <si>
    <t>51.1563786</t>
  </si>
  <si>
    <t>12.0998513</t>
  </si>
  <si>
    <t>51.1987896</t>
  </si>
  <si>
    <t>11.9668979</t>
  </si>
  <si>
    <t>51.409267</t>
  </si>
  <si>
    <t>7.223923</t>
  </si>
  <si>
    <t>49.9950909</t>
  </si>
  <si>
    <t>9.2424942</t>
  </si>
  <si>
    <t>50.370833</t>
  </si>
  <si>
    <t>8.015833</t>
  </si>
  <si>
    <t>50.0544067</t>
  </si>
  <si>
    <t>9.0698443</t>
  </si>
  <si>
    <t>50.0289744</t>
  </si>
  <si>
    <t>8.119173</t>
  </si>
  <si>
    <t>49.0272089</t>
  </si>
  <si>
    <t>10.9710237</t>
  </si>
  <si>
    <t>50.0841829</t>
  </si>
  <si>
    <t>8.4432295</t>
  </si>
  <si>
    <t>49.1426929</t>
  </si>
  <si>
    <t>9.210879</t>
  </si>
  <si>
    <t>49.9339748</t>
  </si>
  <si>
    <t>6.2076994</t>
  </si>
  <si>
    <t>49.1475624</t>
  </si>
  <si>
    <t>7.2034432</t>
  </si>
  <si>
    <t>48.354965</t>
  </si>
  <si>
    <t>5.694596</t>
  </si>
  <si>
    <t>51.8164261</t>
  </si>
  <si>
    <t>10.9773091</t>
  </si>
  <si>
    <t>50.0401175</t>
  </si>
  <si>
    <t>8.082582</t>
  </si>
  <si>
    <t>47.42218</t>
  </si>
  <si>
    <t>7.50051</t>
  </si>
  <si>
    <t>47.4408378</t>
  </si>
  <si>
    <t>7.4975373</t>
  </si>
  <si>
    <t>48.7185826</t>
  </si>
  <si>
    <t>10.7778041</t>
  </si>
  <si>
    <t>51.1120694</t>
  </si>
  <si>
    <t>11.7000086</t>
  </si>
  <si>
    <t>49.9572638</t>
  </si>
  <si>
    <t>10.7134409</t>
  </si>
  <si>
    <t>47.070714</t>
  </si>
  <si>
    <t>15.439504</t>
  </si>
  <si>
    <t>46.90847</t>
  </si>
  <si>
    <t>15.33582</t>
  </si>
  <si>
    <t>50.2522352</t>
  </si>
  <si>
    <t>6.7794751</t>
  </si>
  <si>
    <t>48.97524</t>
  </si>
  <si>
    <t>12.75561</t>
  </si>
  <si>
    <t>49.2352532</t>
  </si>
  <si>
    <t>8.458036</t>
  </si>
  <si>
    <t>49.26383686</t>
  </si>
  <si>
    <t>8.631126092</t>
  </si>
  <si>
    <t>50.568141</t>
  </si>
  <si>
    <t>7.284787</t>
  </si>
  <si>
    <t>48.1214815</t>
  </si>
  <si>
    <t>11.0285505</t>
  </si>
  <si>
    <t>48.050783</t>
  </si>
  <si>
    <t>10.8703515</t>
  </si>
  <si>
    <t>47.439237</t>
  </si>
  <si>
    <t>11.8932923</t>
  </si>
  <si>
    <t>50.0016764</t>
  </si>
  <si>
    <t>8.2039952</t>
  </si>
  <si>
    <t>50.0437013</t>
  </si>
  <si>
    <t>8.9711343</t>
  </si>
  <si>
    <t>50.0126601</t>
  </si>
  <si>
    <t>8.9915038</t>
  </si>
  <si>
    <t>49.7153076</t>
  </si>
  <si>
    <t>12.979921</t>
  </si>
  <si>
    <t>49.8817161</t>
  </si>
  <si>
    <t>12.3303441</t>
  </si>
  <si>
    <t>48.539444</t>
  </si>
  <si>
    <t>14.388889</t>
  </si>
  <si>
    <t>48.5086038</t>
  </si>
  <si>
    <t>14.439744</t>
  </si>
  <si>
    <t>47.3939887</t>
  </si>
  <si>
    <t>13.6861309</t>
  </si>
  <si>
    <t>49.9401911</t>
  </si>
  <si>
    <t>8.2138807</t>
  </si>
  <si>
    <t>53.8654673</t>
  </si>
  <si>
    <t>10.6865593</t>
  </si>
  <si>
    <t>49.986944</t>
  </si>
  <si>
    <t>6.889722</t>
  </si>
  <si>
    <t>49.5424546</t>
  </si>
  <si>
    <t>12.7109783</t>
  </si>
  <si>
    <t>49.5447574</t>
  </si>
  <si>
    <t>12.7445702</t>
  </si>
  <si>
    <t>50.3230337</t>
  </si>
  <si>
    <t>10.2028107</t>
  </si>
  <si>
    <t>50.3151789</t>
  </si>
  <si>
    <t>10.1755447</t>
  </si>
  <si>
    <t>48.1859535</t>
  </si>
  <si>
    <t>13.64063309</t>
  </si>
  <si>
    <t>48.2063426</t>
  </si>
  <si>
    <t>13.679685</t>
  </si>
  <si>
    <t>48.273152</t>
  </si>
  <si>
    <t>14.4139584</t>
  </si>
  <si>
    <t>48.34642</t>
  </si>
  <si>
    <t>14.50994</t>
  </si>
  <si>
    <t>51.5632625</t>
  </si>
  <si>
    <t>7.3150145</t>
  </si>
  <si>
    <t>51.7189205</t>
  </si>
  <si>
    <t>8.7575093</t>
  </si>
  <si>
    <t>47.3738655</t>
  </si>
  <si>
    <t>16.1252697</t>
  </si>
  <si>
    <t>52.0907374</t>
  </si>
  <si>
    <t>5.1214201</t>
  </si>
  <si>
    <t>52.4348667</t>
  </si>
  <si>
    <t>10.9895346</t>
  </si>
  <si>
    <t>49.9892207</t>
  </si>
  <si>
    <t>9.5722309</t>
  </si>
  <si>
    <t>49.800278</t>
  </si>
  <si>
    <t>7.615</t>
  </si>
  <si>
    <t>49.6100066</t>
  </si>
  <si>
    <t>11.8062153</t>
  </si>
  <si>
    <t>49.6323194</t>
  </si>
  <si>
    <t>11.8179961</t>
  </si>
  <si>
    <t>48.1351253</t>
  </si>
  <si>
    <t>11.5819805</t>
  </si>
  <si>
    <t>48.4501507</t>
  </si>
  <si>
    <t>13.1966105</t>
  </si>
  <si>
    <t>46.44352936</t>
  </si>
  <si>
    <t>9.332786807</t>
  </si>
  <si>
    <t>47.477774</t>
  </si>
  <si>
    <t>7.515288</t>
  </si>
  <si>
    <t>51.395434</t>
  </si>
  <si>
    <t>14.9579869</t>
  </si>
  <si>
    <t>48.50217</t>
  </si>
  <si>
    <t>14.50201</t>
  </si>
  <si>
    <t>50.8838492</t>
  </si>
  <si>
    <t>8.0209591</t>
  </si>
  <si>
    <t>48.5734053</t>
  </si>
  <si>
    <t>7.7521113</t>
  </si>
  <si>
    <t>48.6954722</t>
  </si>
  <si>
    <t>8.1380604</t>
  </si>
  <si>
    <t>47.5176726</t>
  </si>
  <si>
    <t>10.3019571</t>
  </si>
  <si>
    <t>47.4098581</t>
  </si>
  <si>
    <t>10.2797448</t>
  </si>
  <si>
    <t>50.044097</t>
  </si>
  <si>
    <t>7.80375</t>
  </si>
  <si>
    <t>50.1065003</t>
  </si>
  <si>
    <t>7.7272551</t>
  </si>
  <si>
    <t>49.5275</t>
  </si>
  <si>
    <t>9.747222</t>
  </si>
  <si>
    <t>48.7178492</t>
  </si>
  <si>
    <t>9.5283591</t>
  </si>
  <si>
    <t>50.9397229</t>
  </si>
  <si>
    <t>11.0686797</t>
  </si>
  <si>
    <t>49.7574082</t>
  </si>
  <si>
    <t>8.4885231</t>
  </si>
  <si>
    <t>50.881111</t>
  </si>
  <si>
    <t>9.109444</t>
  </si>
  <si>
    <t>50.1416283</t>
  </si>
  <si>
    <t>8.0674608</t>
  </si>
  <si>
    <t>49.13259</t>
  </si>
  <si>
    <t>11.12611</t>
  </si>
  <si>
    <t>49.1023488</t>
  </si>
  <si>
    <t>11.0589557</t>
  </si>
  <si>
    <t>50.4547866</t>
  </si>
  <si>
    <t>7.9873738</t>
  </si>
  <si>
    <t>50.45499</t>
  </si>
  <si>
    <t>7.9847701</t>
  </si>
  <si>
    <t>50.3982032</t>
  </si>
  <si>
    <t>11.383151</t>
  </si>
  <si>
    <t>49.758889</t>
  </si>
  <si>
    <t>9.5175</t>
  </si>
  <si>
    <t>50.5589802</t>
  </si>
  <si>
    <t>8.5081645</t>
  </si>
  <si>
    <t>50.0332632</t>
  </si>
  <si>
    <t>7.7771063</t>
  </si>
  <si>
    <t>48.0230339</t>
  </si>
  <si>
    <t>14.4043849</t>
  </si>
  <si>
    <t>48.09029</t>
  </si>
  <si>
    <t>14.4179105</t>
  </si>
  <si>
    <t>48.972747</t>
  </si>
  <si>
    <t>8.099286</t>
  </si>
  <si>
    <t>48.949885</t>
  </si>
  <si>
    <t>8.068307</t>
  </si>
  <si>
    <t>49.6474338</t>
  </si>
  <si>
    <t>12.4082059</t>
  </si>
  <si>
    <t>48.4509202</t>
  </si>
  <si>
    <t>12.3525868</t>
  </si>
  <si>
    <t>48.42437</t>
  </si>
  <si>
    <t>12.40937</t>
  </si>
  <si>
    <t>46.3125</t>
  </si>
  <si>
    <t>6.491944</t>
  </si>
  <si>
    <t>49.0134297</t>
  </si>
  <si>
    <t>12.1016236</t>
  </si>
  <si>
    <t>49.341944</t>
  </si>
  <si>
    <t>12.527778</t>
  </si>
  <si>
    <t>49.3793949</t>
  </si>
  <si>
    <t>12.5142579</t>
  </si>
  <si>
    <t>51.4556432</t>
  </si>
  <si>
    <t>7.0115552</t>
  </si>
  <si>
    <t>48.8235785</t>
  </si>
  <si>
    <t>12.9082152</t>
  </si>
  <si>
    <t>48.822339</t>
  </si>
  <si>
    <t>12.954507</t>
  </si>
  <si>
    <t>49.3801834</t>
  </si>
  <si>
    <t>10.1867388</t>
  </si>
  <si>
    <t>48.2591244</t>
  </si>
  <si>
    <t>14.204556</t>
  </si>
  <si>
    <t>50.9178107</t>
  </si>
  <si>
    <t>14.0753506</t>
  </si>
  <si>
    <t>50.4279343</t>
  </si>
  <si>
    <t>10.3029567</t>
  </si>
  <si>
    <t>50.2101175</t>
  </si>
  <si>
    <t>7.3884061</t>
  </si>
  <si>
    <t>50.280489</t>
  </si>
  <si>
    <t>7.618111</t>
  </si>
  <si>
    <t>50.2259547</t>
  </si>
  <si>
    <t>8.6787291</t>
  </si>
  <si>
    <t>50.080234</t>
  </si>
  <si>
    <t>8.5094264</t>
  </si>
  <si>
    <t>47.620391</t>
  </si>
  <si>
    <t>7.243036</t>
  </si>
  <si>
    <t>50.564593</t>
  </si>
  <si>
    <t>8.1541883</t>
  </si>
  <si>
    <t>50.5501229</t>
  </si>
  <si>
    <t>8.2149839</t>
  </si>
  <si>
    <t>49.6110217</t>
  </si>
  <si>
    <t>9.4729833</t>
  </si>
  <si>
    <t>51.1520283</t>
  </si>
  <si>
    <t>11.8142454</t>
  </si>
  <si>
    <t>50.430259</t>
  </si>
  <si>
    <t>8.7357833</t>
  </si>
  <si>
    <t>49.316111</t>
  </si>
  <si>
    <t>8.343056</t>
  </si>
  <si>
    <t>49.386111</t>
  </si>
  <si>
    <t>8.376111</t>
  </si>
  <si>
    <t>48.2457722</t>
  </si>
  <si>
    <t>12.5219895</t>
  </si>
  <si>
    <t>48.8559107</t>
  </si>
  <si>
    <t>16.0542676</t>
  </si>
  <si>
    <t>9.54</t>
  </si>
  <si>
    <t>49.7340805</t>
  </si>
  <si>
    <t>10.1473777</t>
  </si>
  <si>
    <t>51.2541269</t>
  </si>
  <si>
    <t>8.169605</t>
  </si>
  <si>
    <t>51.2851101</t>
  </si>
  <si>
    <t>8.1822584</t>
  </si>
  <si>
    <t>50.0782184</t>
  </si>
  <si>
    <t>8.2397608</t>
  </si>
  <si>
    <t>50.0151288</t>
  </si>
  <si>
    <t>8.0560923</t>
  </si>
  <si>
    <t>51.0137104</t>
  </si>
  <si>
    <t>9.9363704</t>
  </si>
  <si>
    <t>50.8673879</t>
  </si>
  <si>
    <t>7.0512309</t>
  </si>
  <si>
    <t>49.401111</t>
  </si>
  <si>
    <t>9.507778</t>
  </si>
  <si>
    <t>49.169972</t>
  </si>
  <si>
    <t>9.2695</t>
  </si>
  <si>
    <t>48.408056</t>
  </si>
  <si>
    <t>7.449722</t>
  </si>
  <si>
    <t>47.48879</t>
  </si>
  <si>
    <t>10.71865</t>
  </si>
  <si>
    <t>47.4441226</t>
  </si>
  <si>
    <t>10.7483325</t>
  </si>
  <si>
    <t>50.4263293</t>
  </si>
  <si>
    <t>10.7312097</t>
  </si>
  <si>
    <t>50.353611</t>
  </si>
  <si>
    <t>10.684444</t>
  </si>
  <si>
    <t>48.5965129</t>
  </si>
  <si>
    <t>12.3450159</t>
  </si>
  <si>
    <t>49.797911</t>
  </si>
  <si>
    <t>9.935906</t>
  </si>
  <si>
    <t>49.8205952</t>
  </si>
  <si>
    <t>9.9616941</t>
  </si>
  <si>
    <t>48.975278</t>
  </si>
  <si>
    <t>8.173889</t>
  </si>
  <si>
    <t>49.998698</t>
  </si>
  <si>
    <t>8.008518</t>
  </si>
  <si>
    <t>48.467026</t>
  </si>
  <si>
    <t>7.675015</t>
  </si>
  <si>
    <t>49.8591272</t>
  </si>
  <si>
    <t>10.1848392</t>
  </si>
  <si>
    <t>47.1410303</t>
  </si>
  <si>
    <t>9.5209277</t>
  </si>
  <si>
    <t>47.2050219</t>
  </si>
  <si>
    <t>9.5240771</t>
  </si>
  <si>
    <t>46.9569707</t>
  </si>
  <si>
    <t>15.5838281</t>
  </si>
  <si>
    <t>48.1652577</t>
  </si>
  <si>
    <t>8.628453</t>
  </si>
  <si>
    <t>48.7682249</t>
  </si>
  <si>
    <t>11.6190613</t>
  </si>
  <si>
    <t>48.7313898</t>
  </si>
  <si>
    <t>11.6160803</t>
  </si>
  <si>
    <t>49.5885454</t>
  </si>
  <si>
    <t>12.4089718</t>
  </si>
  <si>
    <t>50.970333</t>
  </si>
  <si>
    <t>7.5295112</t>
  </si>
  <si>
    <t>52.0704978</t>
  </si>
  <si>
    <t>4.3006999</t>
  </si>
  <si>
    <t>50.5950412</t>
  </si>
  <si>
    <t>7.0888527</t>
  </si>
  <si>
    <t>47.5554815</t>
  </si>
  <si>
    <t>15.6166251</t>
  </si>
  <si>
    <t>47.5667939</t>
  </si>
  <si>
    <t>15.6186577</t>
  </si>
  <si>
    <t>49.4141464</t>
  </si>
  <si>
    <t>7.5709052</t>
  </si>
  <si>
    <t>48.76564</t>
  </si>
  <si>
    <t>8.2285242</t>
  </si>
  <si>
    <t>50.1983526</t>
  </si>
  <si>
    <t>7.8570246</t>
  </si>
  <si>
    <t>51.200192</t>
  </si>
  <si>
    <t>8.7003377</t>
  </si>
  <si>
    <t>8.163333</t>
  </si>
  <si>
    <t>50.3825077</t>
  </si>
  <si>
    <t>6.9316299</t>
  </si>
  <si>
    <t>50.2450264</t>
  </si>
  <si>
    <t>7.6139377</t>
  </si>
  <si>
    <t>51.2697668</t>
  </si>
  <si>
    <t>5.5154222</t>
  </si>
  <si>
    <t>48.741963</t>
  </si>
  <si>
    <t>7.361647</t>
  </si>
  <si>
    <t>48.396944</t>
  </si>
  <si>
    <t>7.589444</t>
  </si>
  <si>
    <t>47.8545108</t>
  </si>
  <si>
    <t>7.7842144</t>
  </si>
  <si>
    <t>49.7350921</t>
  </si>
  <si>
    <t>7.8783789</t>
  </si>
  <si>
    <t>49.1922581</t>
  </si>
  <si>
    <t>9.2287089</t>
  </si>
  <si>
    <t>50.0968467</t>
  </si>
  <si>
    <t>8.4946741</t>
  </si>
  <si>
    <t>49.463671</t>
  </si>
  <si>
    <t>9.0788879</t>
  </si>
  <si>
    <t>49.4655907</t>
  </si>
  <si>
    <t>9.0576161</t>
  </si>
  <si>
    <t>50.5910564</t>
  </si>
  <si>
    <t>5.8655951</t>
  </si>
  <si>
    <t>50.7688674</t>
  </si>
  <si>
    <t>9.1051944</t>
  </si>
  <si>
    <t>50.777222</t>
  </si>
  <si>
    <t>9.055278</t>
  </si>
  <si>
    <t>50.3986005</t>
  </si>
  <si>
    <t>8.0795783</t>
  </si>
  <si>
    <t>47.683056</t>
  </si>
  <si>
    <t>13.096944</t>
  </si>
  <si>
    <t>48.8408515</t>
  </si>
  <si>
    <t>12.9574787</t>
  </si>
  <si>
    <t>49.6640025</t>
  </si>
  <si>
    <t>10.0709014</t>
  </si>
  <si>
    <t>49.5412437</t>
  </si>
  <si>
    <t>8.5784877</t>
  </si>
  <si>
    <t>47.9029131</t>
  </si>
  <si>
    <t>10.9358722</t>
  </si>
  <si>
    <t>47.7863276</t>
  </si>
  <si>
    <t>11.0604693</t>
  </si>
  <si>
    <t>50.5926747</t>
  </si>
  <si>
    <t>8.9582718</t>
  </si>
  <si>
    <t>50.3968244</t>
  </si>
  <si>
    <t>9.771928</t>
  </si>
  <si>
    <t>48.07786</t>
  </si>
  <si>
    <t>12.91849</t>
  </si>
  <si>
    <t>49.0286273</t>
  </si>
  <si>
    <t>8.5792306</t>
  </si>
  <si>
    <t>49.8988135</t>
  </si>
  <si>
    <t>10.9027636</t>
  </si>
  <si>
    <t>47.8660583</t>
  </si>
  <si>
    <t>9.994091</t>
  </si>
  <si>
    <t>47.864579</t>
  </si>
  <si>
    <t>10.001894</t>
  </si>
  <si>
    <t>50.8012443</t>
  </si>
  <si>
    <t>13.5372312</t>
  </si>
  <si>
    <t>48.5626401</t>
  </si>
  <si>
    <t>11.2630624</t>
  </si>
  <si>
    <t>48.51425424</t>
  </si>
  <si>
    <t>11.27152242</t>
  </si>
  <si>
    <t>50.1106735</t>
  </si>
  <si>
    <t>8.2953683</t>
  </si>
  <si>
    <t>48.4498559</t>
  </si>
  <si>
    <t>7.515603</t>
  </si>
  <si>
    <t>53.3380873</t>
  </si>
  <si>
    <t>11.900068</t>
  </si>
  <si>
    <t>49.3489153</t>
  </si>
  <si>
    <t>9.1293829</t>
  </si>
  <si>
    <t>49.350141</t>
  </si>
  <si>
    <t>9.1068193</t>
  </si>
  <si>
    <t>50.3453457</t>
  </si>
  <si>
    <t>8.5979751</t>
  </si>
  <si>
    <t>49.315888</t>
  </si>
  <si>
    <t>8.337454</t>
  </si>
  <si>
    <t>49.293943</t>
  </si>
  <si>
    <t>8.410207</t>
  </si>
  <si>
    <t>49.8539173</t>
  </si>
  <si>
    <t>9.9599557</t>
  </si>
  <si>
    <t>47.674167</t>
  </si>
  <si>
    <t>11.201667</t>
  </si>
  <si>
    <t>47.768176</t>
  </si>
  <si>
    <t>11.15689</t>
  </si>
  <si>
    <t>49.9048667</t>
  </si>
  <si>
    <t>8.203454</t>
  </si>
  <si>
    <t>48.0348382</t>
  </si>
  <si>
    <t>7.5836067</t>
  </si>
  <si>
    <t>51.1363534</t>
  </si>
  <si>
    <t>9.4191818</t>
  </si>
  <si>
    <t>48.403889</t>
  </si>
  <si>
    <t>12.764167</t>
  </si>
  <si>
    <t>48.65221569</t>
  </si>
  <si>
    <t>12.85569048</t>
  </si>
  <si>
    <t>51.4963297</t>
  </si>
  <si>
    <t>8.4062575</t>
  </si>
  <si>
    <t>50.6139966</t>
  </si>
  <si>
    <t>5.8844864</t>
  </si>
  <si>
    <t>8.266667</t>
  </si>
  <si>
    <t>46.0217068</t>
  </si>
  <si>
    <t>9.2388285</t>
  </si>
  <si>
    <t>451</t>
  </si>
  <si>
    <t>46.216389</t>
  </si>
  <si>
    <t>10.168889</t>
  </si>
  <si>
    <t>49.6947804</t>
  </si>
  <si>
    <t>8.199783</t>
  </si>
  <si>
    <t>50.6144</t>
  </si>
  <si>
    <t>5.83447</t>
  </si>
  <si>
    <t>50.6241907</t>
  </si>
  <si>
    <t>5.8403689</t>
  </si>
  <si>
    <t>49.3172765</t>
  </si>
  <si>
    <t>8.4412172</t>
  </si>
  <si>
    <t>49.6442913</t>
  </si>
  <si>
    <t>9.2191083</t>
  </si>
  <si>
    <t>49.2691789</t>
  </si>
  <si>
    <t>12.5306537</t>
  </si>
  <si>
    <t>48.810743</t>
  </si>
  <si>
    <t>11.3691007</t>
  </si>
  <si>
    <t>47.7782704</t>
  </si>
  <si>
    <t>9.6121303</t>
  </si>
  <si>
    <t>49.9269704</t>
  </si>
  <si>
    <t>10.8810085</t>
  </si>
  <si>
    <t>49.8449044</t>
  </si>
  <si>
    <t>10.9689944</t>
  </si>
  <si>
    <t>50.1647261</t>
  </si>
  <si>
    <t>7.2004981</t>
  </si>
  <si>
    <t>50.6522569</t>
  </si>
  <si>
    <t>15.1587669</t>
  </si>
  <si>
    <t>47.5334458</t>
  </si>
  <si>
    <t>14.1087197</t>
  </si>
  <si>
    <t>49.5975852</t>
  </si>
  <si>
    <t>12.258924</t>
  </si>
  <si>
    <t>49.5907466</t>
  </si>
  <si>
    <t>12.2439646</t>
  </si>
  <si>
    <t>47.39202</t>
  </si>
  <si>
    <t>9.56889</t>
  </si>
  <si>
    <t>50.0123996</t>
  </si>
  <si>
    <t>8.4217125</t>
  </si>
  <si>
    <t>50.1936576</t>
  </si>
  <si>
    <t>7.3686305</t>
  </si>
  <si>
    <t>48.543715</t>
  </si>
  <si>
    <t>7.491512</t>
  </si>
  <si>
    <t>49.8027545</t>
  </si>
  <si>
    <t>7.5427099</t>
  </si>
  <si>
    <t>50.0554864</t>
  </si>
  <si>
    <t>8.7999301</t>
  </si>
  <si>
    <t>51.4071434</t>
  </si>
  <si>
    <t>10.3305838</t>
  </si>
  <si>
    <t>50.0876347</t>
  </si>
  <si>
    <t>8.8078521</t>
  </si>
  <si>
    <t>59.4369608</t>
  </si>
  <si>
    <t>24.7535747</t>
  </si>
  <si>
    <t>48.5446838</t>
  </si>
  <si>
    <t>12.5259688</t>
  </si>
  <si>
    <t>51.3254213</t>
  </si>
  <si>
    <t>8.0035148</t>
  </si>
  <si>
    <t>50.092805</t>
  </si>
  <si>
    <t>9.6473986</t>
  </si>
  <si>
    <t>46.71766</t>
  </si>
  <si>
    <t>9.17366</t>
  </si>
  <si>
    <t>46.69207</t>
  </si>
  <si>
    <t>9.18459</t>
  </si>
  <si>
    <t>46.690278</t>
  </si>
  <si>
    <t>10.541667</t>
  </si>
  <si>
    <t>49.7834234</t>
  </si>
  <si>
    <t>9.4450261</t>
  </si>
  <si>
    <t>49.2368225</t>
  </si>
  <si>
    <t>7.0124211</t>
  </si>
  <si>
    <t>49.23265</t>
  </si>
  <si>
    <t>6.99619</t>
  </si>
  <si>
    <t>49.8312701</t>
  </si>
  <si>
    <t>9.8803666</t>
  </si>
  <si>
    <t>47.58237</t>
  </si>
  <si>
    <t>12.16275</t>
  </si>
  <si>
    <t>47.4856098</t>
  </si>
  <si>
    <t>12.0649466</t>
  </si>
  <si>
    <t>48.941111</t>
  </si>
  <si>
    <t>7.606944</t>
  </si>
  <si>
    <t>49.6799613</t>
  </si>
  <si>
    <t>9.0041618</t>
  </si>
  <si>
    <t>47.5595986</t>
  </si>
  <si>
    <t>7.5885761</t>
  </si>
  <si>
    <t>47.5848274</t>
  </si>
  <si>
    <t>7.6499111</t>
  </si>
  <si>
    <t>49.8423554</t>
  </si>
  <si>
    <t>8.1160636</t>
  </si>
  <si>
    <t>49.7805714</t>
  </si>
  <si>
    <t>9.1830957</t>
  </si>
  <si>
    <t>49.75997</t>
  </si>
  <si>
    <t>9.18854</t>
  </si>
  <si>
    <t>49.4758521</t>
  </si>
  <si>
    <t>9.833852</t>
  </si>
  <si>
    <t>49.8840507</t>
  </si>
  <si>
    <t>10.157952</t>
  </si>
  <si>
    <t>50.1264123</t>
  </si>
  <si>
    <t>8.9283105</t>
  </si>
  <si>
    <t>54.350556</t>
  </si>
  <si>
    <t>18.652778</t>
  </si>
  <si>
    <t>48.228146</t>
  </si>
  <si>
    <t>8.3844681</t>
  </si>
  <si>
    <t>51.51226</t>
  </si>
  <si>
    <t>10.25746</t>
  </si>
  <si>
    <t>49.104408</t>
  </si>
  <si>
    <t>6.705793</t>
  </si>
  <si>
    <t>50.1702272</t>
  </si>
  <si>
    <t>7.27264</t>
  </si>
  <si>
    <t>51.5209325</t>
  </si>
  <si>
    <t>10.4200456</t>
  </si>
  <si>
    <t>51.531389</t>
  </si>
  <si>
    <t>10.420556</t>
  </si>
  <si>
    <t>51.4686409</t>
  </si>
  <si>
    <t>7.1454673</t>
  </si>
  <si>
    <t>50.1039212</t>
  </si>
  <si>
    <t>10.9929181</t>
  </si>
  <si>
    <t>49.8972487</t>
  </si>
  <si>
    <t>10.8911132</t>
  </si>
  <si>
    <t>48.3025316</t>
  </si>
  <si>
    <t>16.1490601</t>
  </si>
  <si>
    <t>48.3874266</t>
  </si>
  <si>
    <t>16.1017056</t>
  </si>
  <si>
    <t>51.1330809</t>
  </si>
  <si>
    <t>9.2742641</t>
  </si>
  <si>
    <t>50.8104414</t>
  </si>
  <si>
    <t>10.2322338</t>
  </si>
  <si>
    <t>51.2865631</t>
  </si>
  <si>
    <t>5.7527014</t>
  </si>
  <si>
    <t>47.8150246</t>
  </si>
  <si>
    <t>10.8942968</t>
  </si>
  <si>
    <t>47.7941166</t>
  </si>
  <si>
    <t>10.9303033</t>
  </si>
  <si>
    <t>48.2565786</t>
  </si>
  <si>
    <t>7.8138072</t>
  </si>
  <si>
    <t>49.0879516</t>
  </si>
  <si>
    <t>10.5408066</t>
  </si>
  <si>
    <t>50.2482884</t>
  </si>
  <si>
    <t>7.3623506</t>
  </si>
  <si>
    <t>49.7834592</t>
  </si>
  <si>
    <t>8.1907005</t>
  </si>
  <si>
    <t>50.0554041</t>
  </si>
  <si>
    <t>8.4952896</t>
  </si>
  <si>
    <t>48.0616217</t>
  </si>
  <si>
    <t>10.6427595</t>
  </si>
  <si>
    <t>48.0668366</t>
  </si>
  <si>
    <t>10.5816626</t>
  </si>
  <si>
    <t>49.4805087</t>
  </si>
  <si>
    <t>12.3835015</t>
  </si>
  <si>
    <t>49.9864335</t>
  </si>
  <si>
    <t>7.9666942</t>
  </si>
  <si>
    <t>49.1750626</t>
  </si>
  <si>
    <t>10.9251325</t>
  </si>
  <si>
    <t>50.3703135</t>
  </si>
  <si>
    <t>7.5202531</t>
  </si>
  <si>
    <t>50.3394666</t>
  </si>
  <si>
    <t>7.6894691</t>
  </si>
  <si>
    <t>50.3791792</t>
  </si>
  <si>
    <t>11.3746922</t>
  </si>
  <si>
    <t>49.9584771</t>
  </si>
  <si>
    <t>8.0173325</t>
  </si>
  <si>
    <t>50.0260435</t>
  </si>
  <si>
    <t>7.147252</t>
  </si>
  <si>
    <t>49.6861354</t>
  </si>
  <si>
    <t>8.6187296</t>
  </si>
  <si>
    <t>48.3559766</t>
  </si>
  <si>
    <t>10.9865457</t>
  </si>
  <si>
    <t>49.8722681</t>
  </si>
  <si>
    <t>9.1667763</t>
  </si>
  <si>
    <t>50.6785201</t>
  </si>
  <si>
    <t>14.5396991</t>
  </si>
  <si>
    <t>47.8180653</t>
  </si>
  <si>
    <t>9.7948066</t>
  </si>
  <si>
    <t>47.77734617</t>
  </si>
  <si>
    <t>9.960862044</t>
  </si>
  <si>
    <t>49.3826557</t>
  </si>
  <si>
    <t>9.6343905</t>
  </si>
  <si>
    <t>49.3874954</t>
  </si>
  <si>
    <t>9.6701299</t>
  </si>
  <si>
    <t>49.2513132</t>
  </si>
  <si>
    <t>11.2365846</t>
  </si>
  <si>
    <t>48.2081743</t>
  </si>
  <si>
    <t>16.373819</t>
  </si>
  <si>
    <t>16.3738189</t>
  </si>
  <si>
    <t>48.4028796</t>
  </si>
  <si>
    <t>11.7411846</t>
  </si>
  <si>
    <t>48.4264592</t>
  </si>
  <si>
    <t>11.8724741</t>
  </si>
  <si>
    <t>50.9008892</t>
  </si>
  <si>
    <t>10.9505737</t>
  </si>
  <si>
    <t>50.0894084</t>
  </si>
  <si>
    <t>9.0587414</t>
  </si>
  <si>
    <t>48.131873</t>
  </si>
  <si>
    <t>16.9038849</t>
  </si>
  <si>
    <t>51.6254389</t>
  </si>
  <si>
    <t>9.9376291</t>
  </si>
  <si>
    <t>52.154778</t>
  </si>
  <si>
    <t>9.9579652</t>
  </si>
  <si>
    <t>51.3151764</t>
  </si>
  <si>
    <t>10.3175434</t>
  </si>
  <si>
    <t>50.661016</t>
  </si>
  <si>
    <t>14.9961865</t>
  </si>
  <si>
    <t>46.20222</t>
  </si>
  <si>
    <t>8.67157</t>
  </si>
  <si>
    <t>54.1330282</t>
  </si>
  <si>
    <t>10.6095048</t>
  </si>
  <si>
    <t>54.1073256</t>
  </si>
  <si>
    <t>10.6477634</t>
  </si>
  <si>
    <t>50.3726286</t>
  </si>
  <si>
    <t>8.6923182</t>
  </si>
  <si>
    <t>49.6809197</t>
  </si>
  <si>
    <t>10.2314271</t>
  </si>
  <si>
    <t>51.8458575</t>
  </si>
  <si>
    <t>8.2997425</t>
  </si>
  <si>
    <t>48.3029087</t>
  </si>
  <si>
    <t>8.0568954</t>
  </si>
  <si>
    <t>49.445621</t>
  </si>
  <si>
    <t>9.821758</t>
  </si>
  <si>
    <t>48.1855351</t>
  </si>
  <si>
    <t>16.4190935</t>
  </si>
  <si>
    <t>48.270124</t>
  </si>
  <si>
    <t>11.4682724</t>
  </si>
  <si>
    <t>48.2629984</t>
  </si>
  <si>
    <t>11.18175</t>
  </si>
  <si>
    <t>49.7922908</t>
  </si>
  <si>
    <t>10.0256758</t>
  </si>
  <si>
    <t>48.753889</t>
  </si>
  <si>
    <t>7.466667</t>
  </si>
  <si>
    <t>48.804722</t>
  </si>
  <si>
    <t>7.402778</t>
  </si>
  <si>
    <t>48.04562142</t>
  </si>
  <si>
    <t>12.50338264</t>
  </si>
  <si>
    <t>48.043611</t>
  </si>
  <si>
    <t>12.745556</t>
  </si>
  <si>
    <t>49.6215915</t>
  </si>
  <si>
    <t>12.3413835</t>
  </si>
  <si>
    <t>48.2773714</t>
  </si>
  <si>
    <t>8.0900012</t>
  </si>
  <si>
    <t>49.9385055</t>
  </si>
  <si>
    <t>8.1940383</t>
  </si>
  <si>
    <t>49.2602014</t>
  </si>
  <si>
    <t>15.2402243</t>
  </si>
  <si>
    <t>49.911535</t>
  </si>
  <si>
    <t>8.2764514</t>
  </si>
  <si>
    <t>50.3712472</t>
  </si>
  <si>
    <t>7.6252109</t>
  </si>
  <si>
    <t>47.84830484</t>
  </si>
  <si>
    <t>13.03047147</t>
  </si>
  <si>
    <t>48.4644796</t>
  </si>
  <si>
    <t>8.4179988</t>
  </si>
  <si>
    <t>48.9517515</t>
  </si>
  <si>
    <t>10.6021053</t>
  </si>
  <si>
    <t>10.36</t>
  </si>
  <si>
    <t>50.357113</t>
  </si>
  <si>
    <t>3.518332</t>
  </si>
  <si>
    <t>47.9496783</t>
  </si>
  <si>
    <t>16.2290581</t>
  </si>
  <si>
    <t>48.371667</t>
  </si>
  <si>
    <t>10.898333</t>
  </si>
  <si>
    <t>50.4127451</t>
  </si>
  <si>
    <t>9.0078758</t>
  </si>
  <si>
    <t>52.513333</t>
  </si>
  <si>
    <t>13.404722</t>
  </si>
  <si>
    <t>46.6218409</t>
  </si>
  <si>
    <t>10.5914004</t>
  </si>
  <si>
    <t>48.7728184</t>
  </si>
  <si>
    <t>15.9922634</t>
  </si>
  <si>
    <t>50.7753455</t>
  </si>
  <si>
    <t>6.0838868</t>
  </si>
  <si>
    <t>50.2687235</t>
  </si>
  <si>
    <t>7.9758088</t>
  </si>
  <si>
    <t>50.8691184</t>
  </si>
  <si>
    <t>9.343333</t>
  </si>
  <si>
    <t>50.871389</t>
  </si>
  <si>
    <t>8.915</t>
  </si>
  <si>
    <t>51.363333</t>
  </si>
  <si>
    <t>10.268889</t>
  </si>
  <si>
    <t>51.3656953</t>
  </si>
  <si>
    <t>10.3346002</t>
  </si>
  <si>
    <t>51.1126638</t>
  </si>
  <si>
    <t>8.6195751</t>
  </si>
  <si>
    <t>48.4575946</t>
  </si>
  <si>
    <t>10.104474</t>
  </si>
  <si>
    <t>48.4815435</t>
  </si>
  <si>
    <t>9.9065014</t>
  </si>
  <si>
    <t>49.4172372</t>
  </si>
  <si>
    <t>15.1167492</t>
  </si>
  <si>
    <t>51.3982179</t>
  </si>
  <si>
    <t>8.5749432</t>
  </si>
  <si>
    <t>48.147455</t>
  </si>
  <si>
    <t>7.4882919</t>
  </si>
  <si>
    <t>49.6107397</t>
  </si>
  <si>
    <t>9.9488228</t>
  </si>
  <si>
    <t>49.6066056</t>
  </si>
  <si>
    <t>9.9072971</t>
  </si>
  <si>
    <t>51.2599285</t>
  </si>
  <si>
    <t>6.7545086</t>
  </si>
  <si>
    <t>52.183889</t>
  </si>
  <si>
    <t>9.813056</t>
  </si>
  <si>
    <t>49.7272442</t>
  </si>
  <si>
    <t>9.2218562</t>
  </si>
  <si>
    <t>50.42311484</t>
  </si>
  <si>
    <t>7.209680835</t>
  </si>
  <si>
    <t>50.0039182</t>
  </si>
  <si>
    <t>10.1994114</t>
  </si>
  <si>
    <t>49.6743636</t>
  </si>
  <si>
    <t>12.1489337</t>
  </si>
  <si>
    <t>50.3645802</t>
  </si>
  <si>
    <t>7.6138443</t>
  </si>
  <si>
    <t>50.0955309</t>
  </si>
  <si>
    <t>7.1570768</t>
  </si>
  <si>
    <t>51.3770297</t>
  </si>
  <si>
    <t>10.1439107</t>
  </si>
  <si>
    <t>51.6165767</t>
  </si>
  <si>
    <t>8.8951166</t>
  </si>
  <si>
    <t>51.1313927</t>
  </si>
  <si>
    <t>7.9049443</t>
  </si>
  <si>
    <t>49.8264562</t>
  </si>
  <si>
    <t>10.7415935</t>
  </si>
  <si>
    <t>47.5816926</t>
  </si>
  <si>
    <t>10.0076853</t>
  </si>
  <si>
    <t>50.1384866</t>
  </si>
  <si>
    <t>10.5233354</t>
  </si>
  <si>
    <t>50.128611</t>
  </si>
  <si>
    <t>12.229722</t>
  </si>
  <si>
    <t>49.488537</t>
  </si>
  <si>
    <t>9.7704158</t>
  </si>
  <si>
    <t>49.9184662</t>
  </si>
  <si>
    <t>9.0666872</t>
  </si>
  <si>
    <t>49.8935247</t>
  </si>
  <si>
    <t>9.0443455</t>
  </si>
  <si>
    <t>48.9829094</t>
  </si>
  <si>
    <t>11.6215386</t>
  </si>
  <si>
    <t>50.6102604</t>
  </si>
  <si>
    <t>8.9869405</t>
  </si>
  <si>
    <t>47.9990077</t>
  </si>
  <si>
    <t>7.8421043</t>
  </si>
  <si>
    <t>48.099457</t>
  </si>
  <si>
    <t>7.655887</t>
  </si>
  <si>
    <t>49.9575366</t>
  </si>
  <si>
    <t>7.8645896</t>
  </si>
  <si>
    <t>49.3288905</t>
  </si>
  <si>
    <t>11.0244827</t>
  </si>
  <si>
    <t>49.3412784</t>
  </si>
  <si>
    <t>10.8888964</t>
  </si>
  <si>
    <t>48.4216984</t>
  </si>
  <si>
    <t>11.0648803</t>
  </si>
  <si>
    <t>50.2171726</t>
  </si>
  <si>
    <t>8.265894</t>
  </si>
  <si>
    <t>50.1405411</t>
  </si>
  <si>
    <t>11.2503111</t>
  </si>
  <si>
    <t>51.0562269</t>
  </si>
  <si>
    <t>10.3635332</t>
  </si>
  <si>
    <t>47.24013</t>
  </si>
  <si>
    <t>10.73954</t>
  </si>
  <si>
    <t>47.10611</t>
  </si>
  <si>
    <t>10.81695</t>
  </si>
  <si>
    <t>50.1907704</t>
  </si>
  <si>
    <t>9.9361082</t>
  </si>
  <si>
    <t>50.1906798</t>
  </si>
  <si>
    <t>9.8971413</t>
  </si>
  <si>
    <t>48.8744277</t>
  </si>
  <si>
    <t>10.7236307</t>
  </si>
  <si>
    <t>50.2013813</t>
  </si>
  <si>
    <t>8.5987488</t>
  </si>
  <si>
    <t>48.5007181</t>
  </si>
  <si>
    <t>11.1503964</t>
  </si>
  <si>
    <t>48.2413204</t>
  </si>
  <si>
    <t>9.5537959</t>
  </si>
  <si>
    <t>48.2121134</t>
  </si>
  <si>
    <t>9.6559198</t>
  </si>
  <si>
    <t>49.976772</t>
  </si>
  <si>
    <t>9.9711794</t>
  </si>
  <si>
    <t>49.93970989</t>
  </si>
  <si>
    <t>10.04887814</t>
  </si>
  <si>
    <t>47.866667</t>
  </si>
  <si>
    <t>12.016667</t>
  </si>
  <si>
    <t>47.8640182</t>
  </si>
  <si>
    <t>12.0093171</t>
  </si>
  <si>
    <t>51.8308166</t>
  </si>
  <si>
    <t>12.2423302</t>
  </si>
  <si>
    <t>50.4267625</t>
  </si>
  <si>
    <t>7.5710628</t>
  </si>
  <si>
    <t>49.5122355</t>
  </si>
  <si>
    <t>9.9718105</t>
  </si>
  <si>
    <t>50.305935</t>
  </si>
  <si>
    <t>12.9390833</t>
  </si>
  <si>
    <t>47.516342</t>
  </si>
  <si>
    <t>11.09204</t>
  </si>
  <si>
    <t>47.52838</t>
  </si>
  <si>
    <t>11.1113161</t>
  </si>
  <si>
    <t>49.5110483</t>
  </si>
  <si>
    <t>11.2780245</t>
  </si>
  <si>
    <t>49.0255971</t>
  </si>
  <si>
    <t>12.0935089</t>
  </si>
  <si>
    <t>49.0332021</t>
  </si>
  <si>
    <t>12.0978895</t>
  </si>
  <si>
    <t>50.0238699</t>
  </si>
  <si>
    <t>7.1139024</t>
  </si>
  <si>
    <t>49.7440333</t>
  </si>
  <si>
    <t>7.9327025</t>
  </si>
  <si>
    <t>50.797725</t>
  </si>
  <si>
    <t>8.9219942</t>
  </si>
  <si>
    <t>48.9649062</t>
  </si>
  <si>
    <t>10.4994482</t>
  </si>
  <si>
    <t>48.9546351</t>
  </si>
  <si>
    <t>10.4968458</t>
  </si>
  <si>
    <t>47.569648</t>
  </si>
  <si>
    <t>10.7004328</t>
  </si>
  <si>
    <t>47.5694798</t>
  </si>
  <si>
    <t>10.563503</t>
  </si>
  <si>
    <t>47.6166864</t>
  </si>
  <si>
    <t>10.7134218</t>
  </si>
  <si>
    <t>49.6652396</t>
  </si>
  <si>
    <t>9.7334546</t>
  </si>
  <si>
    <t>50.3279651</t>
  </si>
  <si>
    <t>7.2272625</t>
  </si>
  <si>
    <t>48.2696917</t>
  </si>
  <si>
    <t>10.8295813</t>
  </si>
  <si>
    <t>51.8948709</t>
  </si>
  <si>
    <t>11.0496159</t>
  </si>
  <si>
    <t>51.9828671</t>
  </si>
  <si>
    <t>11.042175</t>
  </si>
  <si>
    <t>50.1799521</t>
  </si>
  <si>
    <t>8.5383137</t>
  </si>
  <si>
    <t>10.754722</t>
  </si>
  <si>
    <t>50.4051038</t>
  </si>
  <si>
    <t>9.6722433</t>
  </si>
  <si>
    <t>47.0217103</t>
  </si>
  <si>
    <t>10.8651041</t>
  </si>
  <si>
    <t>50.0527857</t>
  </si>
  <si>
    <t>7.7844267</t>
  </si>
  <si>
    <t>50.4468164</t>
  </si>
  <si>
    <t>8.0454623</t>
  </si>
  <si>
    <t>50.5780773</t>
  </si>
  <si>
    <t>9.2628151</t>
  </si>
  <si>
    <t>50.5884874</t>
  </si>
  <si>
    <t>9.3121632</t>
  </si>
  <si>
    <t>51.768214</t>
  </si>
  <si>
    <t>7.4465617</t>
  </si>
  <si>
    <t>48.7292592</t>
  </si>
  <si>
    <t>11.8975593</t>
  </si>
  <si>
    <t>49.7575133</t>
  </si>
  <si>
    <t>10.6228929</t>
  </si>
  <si>
    <t>48.7535937</t>
  </si>
  <si>
    <t>8.8727422</t>
  </si>
  <si>
    <t>49.8920517</t>
  </si>
  <si>
    <t>7.8406526</t>
  </si>
  <si>
    <t>50.1185626</t>
  </si>
  <si>
    <t>9.891789</t>
  </si>
  <si>
    <t>49.6777459</t>
  </si>
  <si>
    <t>8.2825296</t>
  </si>
  <si>
    <t>49.8306</t>
  </si>
  <si>
    <t>9.20634</t>
  </si>
  <si>
    <t>50.0343812</t>
  </si>
  <si>
    <t>10.5169747</t>
  </si>
  <si>
    <t>48.5102389</t>
  </si>
  <si>
    <t>13.445094</t>
  </si>
  <si>
    <t>50.397136</t>
  </si>
  <si>
    <t>7.622022</t>
  </si>
  <si>
    <t>50.4347311</t>
  </si>
  <si>
    <t>7.6693082</t>
  </si>
  <si>
    <t>49.6524974</t>
  </si>
  <si>
    <t>7.6488749</t>
  </si>
  <si>
    <t>49.705833</t>
  </si>
  <si>
    <t>7.465556</t>
  </si>
  <si>
    <t>49.7843377</t>
  </si>
  <si>
    <t>8.0359962</t>
  </si>
  <si>
    <t>48.259386</t>
  </si>
  <si>
    <t>7.454241</t>
  </si>
  <si>
    <t>50.1432937</t>
  </si>
  <si>
    <t>11.0630388</t>
  </si>
  <si>
    <t>50.0342399</t>
  </si>
  <si>
    <t>11.0051724</t>
  </si>
  <si>
    <t>49.7993163</t>
  </si>
  <si>
    <t>7.5914908</t>
  </si>
  <si>
    <t>51.3940516</t>
  </si>
  <si>
    <t>9.937152</t>
  </si>
  <si>
    <t>51.4101684</t>
  </si>
  <si>
    <t>10.02211</t>
  </si>
  <si>
    <t>51.208908</t>
  </si>
  <si>
    <t>10.183513</t>
  </si>
  <si>
    <t>51.2007478</t>
  </si>
  <si>
    <t>10.2155509</t>
  </si>
  <si>
    <t>50.189167</t>
  </si>
  <si>
    <t>8.639444</t>
  </si>
  <si>
    <t>49.63907</t>
  </si>
  <si>
    <t>8.33489</t>
  </si>
  <si>
    <t>49.7267763</t>
  </si>
  <si>
    <t>8.2930334</t>
  </si>
  <si>
    <t>51.05586</t>
  </si>
  <si>
    <t>6.94988</t>
  </si>
  <si>
    <t>51.0624644</t>
  </si>
  <si>
    <t>6.920369</t>
  </si>
  <si>
    <t>51.8215807</t>
  </si>
  <si>
    <t>9.4067284</t>
  </si>
  <si>
    <t>49.8127711</t>
  </si>
  <si>
    <t>9.6036461</t>
  </si>
  <si>
    <t>49.9001959</t>
  </si>
  <si>
    <t>8.0293525</t>
  </si>
  <si>
    <t>50.1838383</t>
  </si>
  <si>
    <t>8.6835847</t>
  </si>
  <si>
    <t>50.2612094</t>
  </si>
  <si>
    <t>10.962695</t>
  </si>
  <si>
    <t>49.9770407</t>
  </si>
  <si>
    <t>7.0834497</t>
  </si>
  <si>
    <t>50.079444</t>
  </si>
  <si>
    <t>12.370556</t>
  </si>
  <si>
    <t>50.831507</t>
  </si>
  <si>
    <t>15.0010747</t>
  </si>
  <si>
    <t>49.5810849</t>
  </si>
  <si>
    <t>9.36216</t>
  </si>
  <si>
    <t>46.7767213</t>
  </si>
  <si>
    <t>9.1170754</t>
  </si>
  <si>
    <t>46.792</t>
  </si>
  <si>
    <t>9.162</t>
  </si>
  <si>
    <t>50.2966382</t>
  </si>
  <si>
    <t>8.7537156</t>
  </si>
  <si>
    <t>51.378565</t>
  </si>
  <si>
    <t>10.2791384</t>
  </si>
  <si>
    <t>51.3898987</t>
  </si>
  <si>
    <t>10.2406908</t>
  </si>
  <si>
    <t>49.8037832</t>
  </si>
  <si>
    <t>10.165725</t>
  </si>
  <si>
    <t>50.104539</t>
  </si>
  <si>
    <t>7.4247505</t>
  </si>
  <si>
    <t>49.8277139</t>
  </si>
  <si>
    <t>8.1715383</t>
  </si>
  <si>
    <t>50.3765797</t>
  </si>
  <si>
    <t>8.1202903</t>
  </si>
  <si>
    <t>50.4045474</t>
  </si>
  <si>
    <t>8.0920299</t>
  </si>
  <si>
    <t>50.2866984</t>
  </si>
  <si>
    <t>9.36006</t>
  </si>
  <si>
    <t>47.55219</t>
  </si>
  <si>
    <t>7.7922914</t>
  </si>
  <si>
    <t>51.399</t>
  </si>
  <si>
    <t>8.922</t>
  </si>
  <si>
    <t>51.4031052</t>
  </si>
  <si>
    <t>8.8964751</t>
  </si>
  <si>
    <t>49.9117009</t>
  </si>
  <si>
    <t>9.1557429</t>
  </si>
  <si>
    <t>49.429951</t>
  </si>
  <si>
    <t>8.2646939</t>
  </si>
  <si>
    <t>49.427222</t>
  </si>
  <si>
    <t>12.483889</t>
  </si>
  <si>
    <t>49.4405647</t>
  </si>
  <si>
    <t>12.5021387</t>
  </si>
  <si>
    <t>49.5077027</t>
  </si>
  <si>
    <t>8.6059128</t>
  </si>
  <si>
    <t>50.7692471</t>
  </si>
  <si>
    <t>8.8922744</t>
  </si>
  <si>
    <t>50.021817</t>
  </si>
  <si>
    <t>7.115467</t>
  </si>
  <si>
    <t>51.5583773</t>
  </si>
  <si>
    <t>7.9114426</t>
  </si>
  <si>
    <t>49.6393183</t>
  </si>
  <si>
    <t>8.0116285</t>
  </si>
  <si>
    <t>50.028127</t>
  </si>
  <si>
    <t>8.404267</t>
  </si>
  <si>
    <t>50.391389</t>
  </si>
  <si>
    <t>8.191944</t>
  </si>
  <si>
    <t>50.4092943</t>
  </si>
  <si>
    <t>8.2001774</t>
  </si>
  <si>
    <t>49.2645152</t>
  </si>
  <si>
    <t>11.0532813</t>
  </si>
  <si>
    <t>50.5840512</t>
  </si>
  <si>
    <t>8.6784031</t>
  </si>
  <si>
    <t>50.3794759</t>
  </si>
  <si>
    <t>8.722292</t>
  </si>
  <si>
    <t>48.386157</t>
  </si>
  <si>
    <t>7.417463</t>
  </si>
  <si>
    <t>50.0241889</t>
  </si>
  <si>
    <t>8.1727507</t>
  </si>
  <si>
    <t>49.684722</t>
  </si>
  <si>
    <t>5.815556</t>
  </si>
  <si>
    <t>49.72177302</t>
  </si>
  <si>
    <t>5.7575567</t>
  </si>
  <si>
    <t>50.3003791</t>
  </si>
  <si>
    <t>7.1640076</t>
  </si>
  <si>
    <t>51.2194475</t>
  </si>
  <si>
    <t>4.4024643</t>
  </si>
  <si>
    <t>47.9703866</t>
  </si>
  <si>
    <t>13.1047752</t>
  </si>
  <si>
    <t>47.9370281</t>
  </si>
  <si>
    <t>13.0755418</t>
  </si>
  <si>
    <t>50.9121507</t>
  </si>
  <si>
    <t>8.5301232</t>
  </si>
  <si>
    <t>50.6076846</t>
  </si>
  <si>
    <t>10.6881255</t>
  </si>
  <si>
    <t>50.6996939</t>
  </si>
  <si>
    <t>7.1884121</t>
  </si>
  <si>
    <t>48.8912508</t>
  </si>
  <si>
    <t>11.1899861</t>
  </si>
  <si>
    <t>49.552778</t>
  </si>
  <si>
    <t>10.065278</t>
  </si>
  <si>
    <t>49.5583145</t>
  </si>
  <si>
    <t>12.1906341</t>
  </si>
  <si>
    <t>49.8158564</t>
  </si>
  <si>
    <t>10.8660754</t>
  </si>
  <si>
    <t>50.0095486</t>
  </si>
  <si>
    <t>9.9513101</t>
  </si>
  <si>
    <t>49.879722</t>
  </si>
  <si>
    <t>7.798611</t>
  </si>
  <si>
    <t>48.8696412</t>
  </si>
  <si>
    <t>8.2767765</t>
  </si>
  <si>
    <t>49.90596082</t>
  </si>
  <si>
    <t>12.20989265</t>
  </si>
  <si>
    <t>50.5739121</t>
  </si>
  <si>
    <t>10.4190129</t>
  </si>
  <si>
    <t>49.3295827</t>
  </si>
  <si>
    <t>7.3398428</t>
  </si>
  <si>
    <t>49.9986655</t>
  </si>
  <si>
    <t>9.180241</t>
  </si>
  <si>
    <t>50.3909028</t>
  </si>
  <si>
    <t>8.101304</t>
  </si>
  <si>
    <t>50.002778</t>
  </si>
  <si>
    <t>9.756667</t>
  </si>
  <si>
    <t>51.192591</t>
  </si>
  <si>
    <t>7.257092</t>
  </si>
  <si>
    <t>51.1227526</t>
  </si>
  <si>
    <t>7.7560184</t>
  </si>
  <si>
    <t>51.4073825</t>
  </si>
  <si>
    <t>9.1181094</t>
  </si>
  <si>
    <t>48.22647</t>
  </si>
  <si>
    <t>15.34996</t>
  </si>
  <si>
    <t>49.8366835</t>
  </si>
  <si>
    <t>8.0174437</t>
  </si>
  <si>
    <t>48.194668</t>
  </si>
  <si>
    <t>7.319091</t>
  </si>
  <si>
    <t>49.052933</t>
  </si>
  <si>
    <t>11.7818442</t>
  </si>
  <si>
    <t>49.5986469</t>
  </si>
  <si>
    <t>9.8798711</t>
  </si>
  <si>
    <t>49.664722</t>
  </si>
  <si>
    <t>10.079167</t>
  </si>
  <si>
    <t>48.46226</t>
  </si>
  <si>
    <t>7.48168</t>
  </si>
  <si>
    <t>49.7629969</t>
  </si>
  <si>
    <t>5.8562677</t>
  </si>
  <si>
    <t>48.3872907</t>
  </si>
  <si>
    <t>9.6640303</t>
  </si>
  <si>
    <t>49.75159</t>
  </si>
  <si>
    <t>9.32669</t>
  </si>
  <si>
    <t>50.247561</t>
  </si>
  <si>
    <t>10.1944102</t>
  </si>
  <si>
    <t>49.9627695</t>
  </si>
  <si>
    <t>9.2463974</t>
  </si>
  <si>
    <t>49.4874592</t>
  </si>
  <si>
    <t>8.4660395</t>
  </si>
  <si>
    <t>50.173056</t>
  </si>
  <si>
    <t>11.202222</t>
  </si>
  <si>
    <t>50.141111</t>
  </si>
  <si>
    <t>11.252416</t>
  </si>
  <si>
    <t>50.2765209</t>
  </si>
  <si>
    <t>10.1789942</t>
  </si>
  <si>
    <t>49.745833</t>
  </si>
  <si>
    <t>9.176111</t>
  </si>
  <si>
    <t>49.7722183</t>
  </si>
  <si>
    <t>9.3361079</t>
  </si>
  <si>
    <t>49.3987524</t>
  </si>
  <si>
    <t>8.6724335</t>
  </si>
  <si>
    <t>50.165</t>
  </si>
  <si>
    <t>8.016667</t>
  </si>
  <si>
    <t>50.183333</t>
  </si>
  <si>
    <t>8.516389</t>
  </si>
  <si>
    <t>46.118452</t>
  </si>
  <si>
    <t>6.358545</t>
  </si>
  <si>
    <t>50.4358385</t>
  </si>
  <si>
    <t>7.8257953</t>
  </si>
  <si>
    <t>50.447845</t>
  </si>
  <si>
    <t>7.8114108</t>
  </si>
  <si>
    <t>49.6512438</t>
  </si>
  <si>
    <t>7.1631611</t>
  </si>
  <si>
    <t>50.1563842</t>
  </si>
  <si>
    <t>8.5487331</t>
  </si>
  <si>
    <t>50.1136951</t>
  </si>
  <si>
    <t>9.1176702</t>
  </si>
  <si>
    <t>49.0302725</t>
  </si>
  <si>
    <t>17.6498377</t>
  </si>
  <si>
    <t>50.3465542</t>
  </si>
  <si>
    <t>7.9700776</t>
  </si>
  <si>
    <t>51.4925198</t>
  </si>
  <si>
    <t>8.4369936</t>
  </si>
  <si>
    <t>51.0372493</t>
  </si>
  <si>
    <t>10.8909427</t>
  </si>
  <si>
    <t>49.794444</t>
  </si>
  <si>
    <t>10.343056</t>
  </si>
  <si>
    <t>48.5862352</t>
  </si>
  <si>
    <t>8.0118807</t>
  </si>
  <si>
    <t>49.5919707</t>
  </si>
  <si>
    <t>8.64605</t>
  </si>
  <si>
    <t>51.5802199</t>
  </si>
  <si>
    <t>9.7563226</t>
  </si>
  <si>
    <t>52.1205333</t>
  </si>
  <si>
    <t>11.6276237</t>
  </si>
  <si>
    <t>49.6686495</t>
  </si>
  <si>
    <t>9.2103643</t>
  </si>
  <si>
    <t>50.0207294</t>
  </si>
  <si>
    <t>8.096091</t>
  </si>
  <si>
    <t>50.73743</t>
  </si>
  <si>
    <t>7.0982068</t>
  </si>
  <si>
    <t>51.5176109</t>
  </si>
  <si>
    <t>3.5728397</t>
  </si>
  <si>
    <t>49.911944</t>
  </si>
  <si>
    <t>8.125278</t>
  </si>
  <si>
    <t>50.6594651</t>
  </si>
  <si>
    <t>7.8209622</t>
  </si>
  <si>
    <t>51.3132098</t>
  </si>
  <si>
    <t>10.2855402</t>
  </si>
  <si>
    <t>48.5157301</t>
  </si>
  <si>
    <t>16.41225</t>
  </si>
  <si>
    <t>49.9764195</t>
  </si>
  <si>
    <t>8.0560682</t>
  </si>
  <si>
    <t>49.7122078</t>
  </si>
  <si>
    <t>9.1800687</t>
  </si>
  <si>
    <t>47.33333</t>
  </si>
  <si>
    <t>13.33333</t>
  </si>
  <si>
    <t>50.16268484</t>
  </si>
  <si>
    <t>8.3072472</t>
  </si>
  <si>
    <t>50.364409</t>
  </si>
  <si>
    <t>10.47098</t>
  </si>
  <si>
    <t>13.033333</t>
  </si>
  <si>
    <t>51.4344079</t>
  </si>
  <si>
    <t>6.7623293</t>
  </si>
  <si>
    <t>48.7665351</t>
  </si>
  <si>
    <t>11.4257541</t>
  </si>
  <si>
    <t>49.068276</t>
  </si>
  <si>
    <t>11.8831175</t>
  </si>
  <si>
    <t>50.605833</t>
  </si>
  <si>
    <t>9.147222</t>
  </si>
  <si>
    <t>50.2659686</t>
  </si>
  <si>
    <t>8.7001153</t>
  </si>
  <si>
    <t>50.1176781</t>
  </si>
  <si>
    <t>8.7874287</t>
  </si>
  <si>
    <t>49.1950379</t>
  </si>
  <si>
    <t>7.0666171</t>
  </si>
  <si>
    <t>50.9044171</t>
  </si>
  <si>
    <t>15.7193616</t>
  </si>
  <si>
    <t>49.9870871</t>
  </si>
  <si>
    <t>8.3562191</t>
  </si>
  <si>
    <t>49.544964</t>
  </si>
  <si>
    <t>8.6602704</t>
  </si>
  <si>
    <t>50.127714</t>
  </si>
  <si>
    <t>8.6076805</t>
  </si>
  <si>
    <t>49.646667</t>
  </si>
  <si>
    <t>8.169444</t>
  </si>
  <si>
    <t>49.797222</t>
  </si>
  <si>
    <t>8.345556</t>
  </si>
  <si>
    <t>49.804185</t>
  </si>
  <si>
    <t>8.1945619</t>
  </si>
  <si>
    <t>51.4237064</t>
  </si>
  <si>
    <t>10.1196216</t>
  </si>
  <si>
    <t>51.0504088</t>
  </si>
  <si>
    <t>13.7372621</t>
  </si>
  <si>
    <t>49.9634</t>
  </si>
  <si>
    <t>8.0594</t>
  </si>
  <si>
    <t>52.7762674</t>
  </si>
  <si>
    <t>5.9560481</t>
  </si>
  <si>
    <t>52.1952701</t>
  </si>
  <si>
    <t>9.777633</t>
  </si>
  <si>
    <t>Gleicher Ort</t>
  </si>
  <si>
    <t>Anderer Ort</t>
  </si>
  <si>
    <t>Beschriftung</t>
  </si>
  <si>
    <t>Distanz2</t>
  </si>
  <si>
    <t>Issuer_number_zahl</t>
  </si>
  <si>
    <t>Geschlecht</t>
  </si>
  <si>
    <t>männlich</t>
  </si>
  <si>
    <t>weiblich</t>
  </si>
  <si>
    <t>Gruppen</t>
  </si>
  <si>
    <t>Prozent</t>
  </si>
  <si>
    <t>Prozent_gerundet</t>
  </si>
  <si>
    <t>Geistlich/Weltlich</t>
  </si>
  <si>
    <t>Kategorie 2</t>
  </si>
  <si>
    <t>Weltlicher (Verwaltungs-)beamter</t>
  </si>
  <si>
    <t>Vorkommen</t>
  </si>
  <si>
    <t>Issuer_place_occurrence</t>
  </si>
  <si>
    <t>Year</t>
  </si>
  <si>
    <t>G / 1685 Januar 19</t>
  </si>
  <si>
    <t>unbekannt</t>
  </si>
  <si>
    <t>Herkunftsort</t>
  </si>
  <si>
    <t>Außerhalb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</si>
</sst>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"/>
    </font>
    <font>
      <u/>
      <sz val="11"/>
      <color rgb="FF0563C1"/>
      <name val="Arial"/>
    </font>
    <font>
      <b/>
      <sz val="11"/>
      <name val="Arial"/>
    </font>
    <font>
      <sz val="11"/>
      <name val="Arial"/>
    </font>
    <font>
      <u/>
      <sz val="11"/>
      <name val="Arial"/>
    </font>
    <font>
      <sz val="11"/>
      <name val="&quot;Arial&quot;"/>
    </font>
    <font>
      <sz val="11"/>
      <color indexed="2"/>
      <name val="Arial"/>
    </font>
    <font>
      <sz val="11"/>
      <name val="Arial"/>
      <family val="2"/>
    </font>
    <font>
      <sz val="11"/>
      <color theme="1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i/>
      <sz val="11"/>
      <color theme="1"/>
      <name val="Arial"/>
      <family val="2"/>
    </font>
    <font>
      <b/>
      <i/>
      <sz val="11"/>
      <color rgb="FFC00000"/>
      <name val="Arial"/>
      <family val="2"/>
    </font>
    <font>
      <i/>
      <sz val="11"/>
      <name val="Arial"/>
      <family val="2"/>
    </font>
    <font>
      <sz val="11"/>
      <color rgb="FF9C0006"/>
      <name val="Calibri"/>
      <family val="2"/>
      <scheme val="minor"/>
    </font>
    <font>
      <sz val="11"/>
      <color rgb="FF9C0006"/>
      <name val="Calibri"/>
      <scheme val="minor"/>
    </font>
    <font>
      <b/>
      <sz val="11"/>
      <color rgb="FFC00000"/>
      <name val="Arial"/>
      <family val="2"/>
    </font>
    <font>
      <b/>
      <sz val="11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D9EAD3"/>
        <bgColor rgb="FFC5E0B4"/>
      </patternFill>
    </fill>
    <fill>
      <patternFill patternType="solid">
        <fgColor rgb="FFFFC000"/>
        <bgColor rgb="FFFF9C00"/>
      </patternFill>
    </fill>
    <fill>
      <patternFill patternType="solid">
        <fgColor indexed="5"/>
        <bgColor rgb="FFFFC000"/>
      </patternFill>
    </fill>
    <fill>
      <patternFill patternType="solid">
        <fgColor rgb="FF8FAADC"/>
        <bgColor rgb="FFB4C7E7"/>
      </patternFill>
    </fill>
    <fill>
      <patternFill patternType="solid">
        <fgColor indexed="2"/>
        <bgColor rgb="FFC00000"/>
      </patternFill>
    </fill>
    <fill>
      <patternFill patternType="solid">
        <fgColor rgb="FFC55A11"/>
        <bgColor rgb="FFE06666"/>
      </patternFill>
    </fill>
    <fill>
      <patternFill patternType="solid">
        <fgColor rgb="FFF4B183"/>
        <bgColor rgb="FFEA9999"/>
      </patternFill>
    </fill>
    <fill>
      <patternFill patternType="solid">
        <fgColor rgb="FFB4C7E7"/>
        <bgColor rgb="FFC9C9C9"/>
      </patternFill>
    </fill>
    <fill>
      <patternFill patternType="solid">
        <fgColor rgb="FFBF9000"/>
        <bgColor indexed="52"/>
      </patternFill>
    </fill>
    <fill>
      <patternFill patternType="solid">
        <fgColor rgb="FFCC00FF"/>
        <bgColor indexed="6"/>
      </patternFill>
    </fill>
    <fill>
      <patternFill patternType="solid">
        <fgColor indexed="46"/>
        <bgColor rgb="FFEA9999"/>
      </patternFill>
    </fill>
    <fill>
      <patternFill patternType="solid">
        <fgColor rgb="FF00B0F0"/>
        <bgColor indexed="21"/>
      </patternFill>
    </fill>
    <fill>
      <patternFill patternType="solid">
        <fgColor rgb="FF7F7F7F"/>
        <bgColor indexed="54"/>
      </patternFill>
    </fill>
    <fill>
      <patternFill patternType="solid">
        <fgColor rgb="FFC9C9C9"/>
        <bgColor rgb="FFB4C7E7"/>
      </patternFill>
    </fill>
    <fill>
      <patternFill patternType="solid">
        <fgColor rgb="FFA9D18E"/>
        <bgColor rgb="FFC5E0B4"/>
      </patternFill>
    </fill>
    <fill>
      <patternFill patternType="solid">
        <fgColor rgb="FFFFF2CC"/>
        <bgColor rgb="FFFFF2CC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C5E0B4"/>
      </patternFill>
    </fill>
    <fill>
      <patternFill patternType="solid">
        <fgColor rgb="FFFFC7CE"/>
      </patternFill>
    </fill>
    <fill>
      <patternFill patternType="solid">
        <fgColor rgb="FFFFC7CE"/>
        <bgColor rgb="FFFFC7CE"/>
      </patternFill>
    </fill>
    <fill>
      <patternFill patternType="solid">
        <fgColor rgb="FFFFFF00"/>
        <bgColor rgb="FFFFC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7"/>
      </patternFill>
    </fill>
    <fill>
      <patternFill patternType="solid">
        <fgColor rgb="FFD9EAD3"/>
        <bgColor indexed="64"/>
      </patternFill>
    </fill>
    <fill>
      <patternFill patternType="solid">
        <fgColor theme="8" tint="0.39997558519241921"/>
        <bgColor rgb="FFB4C7E7"/>
      </patternFill>
    </fill>
    <fill>
      <patternFill patternType="solid">
        <fgColor rgb="FF00B0F0"/>
        <bgColor rgb="FFFFF2CC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3">
    <xf numFmtId="0" fontId="0" fillId="0" borderId="0"/>
    <xf numFmtId="0" fontId="1" fillId="0" borderId="0" applyBorder="0"/>
    <xf numFmtId="0" fontId="14" fillId="21" borderId="0" applyNumberFormat="0" applyBorder="0" applyAlignment="0" applyProtection="0"/>
  </cellStyleXfs>
  <cellXfs count="97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0" fontId="4" fillId="0" borderId="0" xfId="0" applyFont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wrapText="1"/>
    </xf>
    <xf numFmtId="0" fontId="1" fillId="0" borderId="0" xfId="1" applyFont="1" applyAlignment="1">
      <alignment horizontal="left" vertical="top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left" wrapText="1"/>
    </xf>
    <xf numFmtId="0" fontId="2" fillId="0" borderId="0" xfId="0" applyFont="1" applyAlignment="1">
      <alignment horizontal="center" vertical="center"/>
    </xf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6" borderId="0" xfId="0" applyFill="1"/>
    <xf numFmtId="0" fontId="0" fillId="17" borderId="0" xfId="0" applyFill="1"/>
    <xf numFmtId="0" fontId="6" fillId="6" borderId="0" xfId="0" applyFont="1" applyFill="1"/>
    <xf numFmtId="0" fontId="0" fillId="3" borderId="0" xfId="0" applyFill="1"/>
    <xf numFmtId="0" fontId="0" fillId="4" borderId="0" xfId="0" applyFill="1"/>
    <xf numFmtId="0" fontId="7" fillId="0" borderId="0" xfId="0" applyNumberFormat="1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8" fillId="18" borderId="0" xfId="0" applyFont="1" applyFill="1" applyAlignment="1">
      <alignment horizontal="left" vertical="top"/>
    </xf>
    <xf numFmtId="0" fontId="3" fillId="19" borderId="0" xfId="0" applyFont="1" applyFill="1" applyAlignment="1">
      <alignment horizontal="left" vertical="top" wrapText="1"/>
    </xf>
    <xf numFmtId="0" fontId="7" fillId="19" borderId="0" xfId="0" applyFont="1" applyFill="1" applyAlignment="1">
      <alignment horizontal="left" vertical="top" wrapText="1"/>
    </xf>
    <xf numFmtId="0" fontId="0" fillId="18" borderId="0" xfId="0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3" fillId="19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 vertical="center"/>
    </xf>
    <xf numFmtId="0" fontId="10" fillId="20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11" fillId="0" borderId="0" xfId="0" applyFont="1"/>
    <xf numFmtId="0" fontId="11" fillId="0" borderId="0" xfId="0" applyFont="1" applyFill="1" applyAlignment="1">
      <alignment horizontal="left" vertical="top"/>
    </xf>
    <xf numFmtId="0" fontId="11" fillId="0" borderId="0" xfId="0" applyFont="1" applyFill="1"/>
    <xf numFmtId="0" fontId="13" fillId="0" borderId="0" xfId="0" applyFont="1" applyAlignment="1">
      <alignment horizontal="left" vertical="top"/>
    </xf>
    <xf numFmtId="0" fontId="8" fillId="3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15" fillId="22" borderId="0" xfId="2" applyFont="1" applyFill="1"/>
    <xf numFmtId="0" fontId="7" fillId="18" borderId="0" xfId="0" applyNumberFormat="1" applyFont="1" applyFill="1" applyAlignment="1">
      <alignment horizontal="left" vertical="top" wrapText="1"/>
    </xf>
    <xf numFmtId="0" fontId="0" fillId="23" borderId="0" xfId="0" applyFill="1" applyAlignment="1">
      <alignment horizontal="left" vertical="top"/>
    </xf>
    <xf numFmtId="0" fontId="0" fillId="24" borderId="0" xfId="0" applyFill="1"/>
    <xf numFmtId="0" fontId="12" fillId="0" borderId="0" xfId="0" applyFont="1" applyFill="1" applyAlignment="1">
      <alignment horizontal="left" vertical="top"/>
    </xf>
    <xf numFmtId="0" fontId="0" fillId="25" borderId="0" xfId="0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0" fillId="0" borderId="0" xfId="0" applyFill="1"/>
    <xf numFmtId="0" fontId="0" fillId="24" borderId="0" xfId="0" applyFill="1" applyAlignment="1">
      <alignment horizontal="left" vertical="top"/>
    </xf>
    <xf numFmtId="0" fontId="8" fillId="15" borderId="0" xfId="0" applyFont="1" applyFill="1"/>
    <xf numFmtId="0" fontId="7" fillId="0" borderId="0" xfId="0" applyNumberFormat="1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center"/>
    </xf>
    <xf numFmtId="0" fontId="0" fillId="26" borderId="0" xfId="0" applyFill="1" applyAlignment="1">
      <alignment horizontal="left" vertical="top"/>
    </xf>
    <xf numFmtId="0" fontId="7" fillId="26" borderId="0" xfId="0" applyFont="1" applyFill="1" applyAlignment="1">
      <alignment horizontal="left" vertical="top"/>
    </xf>
    <xf numFmtId="0" fontId="13" fillId="0" borderId="0" xfId="0" applyFont="1"/>
    <xf numFmtId="0" fontId="13" fillId="4" borderId="0" xfId="0" applyFont="1" applyFill="1" applyAlignment="1">
      <alignment horizontal="left" vertical="top"/>
    </xf>
    <xf numFmtId="0" fontId="13" fillId="0" borderId="0" xfId="0" applyFont="1" applyFill="1"/>
    <xf numFmtId="0" fontId="0" fillId="27" borderId="0" xfId="0" applyFill="1"/>
    <xf numFmtId="0" fontId="16" fillId="0" borderId="0" xfId="0" applyFont="1" applyFill="1" applyAlignment="1">
      <alignment horizontal="left" vertical="top"/>
    </xf>
    <xf numFmtId="0" fontId="8" fillId="0" borderId="0" xfId="0" applyFont="1"/>
    <xf numFmtId="0" fontId="0" fillId="28" borderId="0" xfId="0" applyFill="1"/>
    <xf numFmtId="0" fontId="16" fillId="0" borderId="0" xfId="0" applyFont="1"/>
    <xf numFmtId="0" fontId="8" fillId="11" borderId="0" xfId="0" applyFont="1" applyFill="1"/>
    <xf numFmtId="0" fontId="8" fillId="4" borderId="0" xfId="0" applyFont="1" applyFill="1" applyAlignment="1">
      <alignment horizontal="left" vertical="top"/>
    </xf>
    <xf numFmtId="0" fontId="8" fillId="5" borderId="0" xfId="0" applyFont="1" applyFill="1"/>
    <xf numFmtId="0" fontId="8" fillId="14" borderId="0" xfId="0" applyFont="1" applyFill="1"/>
    <xf numFmtId="0" fontId="8" fillId="24" borderId="0" xfId="0" applyFont="1" applyFill="1" applyAlignment="1">
      <alignment horizontal="left" vertical="top"/>
    </xf>
    <xf numFmtId="0" fontId="8" fillId="17" borderId="0" xfId="0" applyFont="1" applyFill="1"/>
    <xf numFmtId="0" fontId="0" fillId="0" borderId="0" xfId="0" applyFont="1"/>
    <xf numFmtId="0" fontId="8" fillId="16" borderId="0" xfId="0" applyFont="1" applyFill="1"/>
    <xf numFmtId="0" fontId="16" fillId="0" borderId="0" xfId="0" applyFont="1" applyAlignment="1">
      <alignment horizontal="left" vertical="top"/>
    </xf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49" fontId="8" fillId="0" borderId="0" xfId="0" applyNumberFormat="1" applyFont="1"/>
    <xf numFmtId="1" fontId="8" fillId="0" borderId="0" xfId="0" applyNumberFormat="1" applyFont="1"/>
    <xf numFmtId="0" fontId="0" fillId="0" borderId="0" xfId="0" applyNumberFormat="1"/>
    <xf numFmtId="0" fontId="17" fillId="0" borderId="1" xfId="0" applyFont="1" applyBorder="1"/>
    <xf numFmtId="0" fontId="0" fillId="0" borderId="0" xfId="0" applyNumberFormat="1" applyAlignment="1">
      <alignment horizontal="left" vertical="top"/>
    </xf>
    <xf numFmtId="0" fontId="0" fillId="0" borderId="0" xfId="0" applyNumberFormat="1" applyFill="1" applyAlignment="1">
      <alignment horizontal="left" vertical="top"/>
    </xf>
    <xf numFmtId="0" fontId="0" fillId="3" borderId="0" xfId="0" applyNumberFormat="1" applyFill="1" applyAlignment="1">
      <alignment horizontal="left" vertical="top"/>
    </xf>
    <xf numFmtId="0" fontId="0" fillId="18" borderId="0" xfId="0" applyNumberFormat="1" applyFill="1" applyAlignment="1">
      <alignment horizontal="left" vertical="top"/>
    </xf>
  </cellXfs>
  <cellStyles count="3">
    <cellStyle name="Link" xfId="1" builtinId="8"/>
    <cellStyle name="Schlecht" xfId="2" builtinId="27"/>
    <cellStyle name="Standard" xfId="0" builtinId="0"/>
  </cellStyles>
  <dxfs count="90">
    <dxf>
      <numFmt numFmtId="0" formatCode="General"/>
    </dxf>
    <dxf>
      <numFmt numFmtId="30" formatCode="@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  <dxf>
      <numFmt numFmtId="30" formatCode="@"/>
    </dxf>
    <dxf>
      <numFmt numFmtId="0" formatCode="General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border outline="0">
        <top style="thin">
          <color theme="1"/>
        </top>
      </border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u val="none"/>
        <vertAlign val="baseline"/>
        <sz val="11"/>
        <name val="Arial"/>
        <scheme val="none"/>
      </font>
      <numFmt numFmtId="0" formatCode="General"/>
      <alignment horizontal="left" vertical="top" textRotation="0" wrapText="1" relativeIndent="0" shrinkToFit="0"/>
    </dxf>
    <dxf>
      <fill>
        <patternFill>
          <bgColor rgb="FFD9EAD3"/>
        </patternFill>
      </fill>
    </dxf>
    <dxf>
      <fill>
        <patternFill>
          <bgColor rgb="FFD9EAD3"/>
        </patternFill>
      </fill>
    </dxf>
    <dxf>
      <font>
        <i/>
        <family val="2"/>
      </font>
    </dxf>
    <dxf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none"/>
      </font>
      <fill>
        <patternFill patternType="solid">
          <fgColor indexed="64"/>
          <bgColor theme="9" tint="0.59999389629810485"/>
        </patternFill>
      </fill>
      <alignment horizontal="left" vertical="top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top" textRotation="0" wrapText="0" indent="0" justifyLastLine="0" shrinkToFit="0" readingOrder="0"/>
    </dxf>
    <dxf>
      <numFmt numFmtId="0" formatCode="General"/>
      <alignment horizontal="left" vertical="top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left" vertical="top" textRotation="0" wrapText="0" relativeIndent="0" shrinkToFit="0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  <vertical/>
        <horizontal/>
      </border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0000"/>
          <bgColor rgb="FFC00000"/>
        </patternFill>
      </fill>
    </dxf>
    <dxf>
      <fill>
        <patternFill patternType="solid">
          <fgColor rgb="FFA9D18E"/>
          <bgColor rgb="FFC5E0B4"/>
        </patternFill>
      </fill>
    </dxf>
    <dxf>
      <fill>
        <patternFill patternType="solid">
          <fgColor rgb="FFC9C9C9"/>
          <bgColor rgb="FFB4C7E7"/>
        </patternFill>
      </fill>
    </dxf>
    <dxf>
      <fill>
        <patternFill patternType="solid">
          <fgColor rgb="FF7F7F7F"/>
          <bgColor rgb="FF666699"/>
        </patternFill>
      </fill>
    </dxf>
    <dxf>
      <fill>
        <patternFill patternType="solid">
          <fgColor rgb="FF66FFFF"/>
          <bgColor rgb="FFB7E1CD"/>
        </patternFill>
      </fill>
    </dxf>
    <dxf>
      <fill>
        <patternFill patternType="solid">
          <fgColor rgb="FF00B0F0"/>
          <bgColor rgb="FF008080"/>
        </patternFill>
      </fill>
    </dxf>
    <dxf>
      <fill>
        <patternFill patternType="solid">
          <fgColor rgb="FFCC99FF"/>
          <bgColor rgb="FFEA9999"/>
        </patternFill>
      </fill>
    </dxf>
    <dxf>
      <fill>
        <patternFill patternType="solid">
          <fgColor rgb="FFCC00FF"/>
          <bgColor rgb="FFFF00FF"/>
        </patternFill>
      </fill>
    </dxf>
    <dxf>
      <fill>
        <patternFill patternType="solid">
          <fgColor rgb="FFBF9000"/>
          <bgColor rgb="FFFF9900"/>
        </patternFill>
      </fill>
    </dxf>
    <dxf>
      <fill>
        <patternFill patternType="solid">
          <fgColor rgb="FFB4C7E7"/>
          <bgColor rgb="FFC9C9C9"/>
        </patternFill>
      </fill>
    </dxf>
    <dxf>
      <fill>
        <patternFill patternType="solid">
          <fgColor rgb="FF8FAADC"/>
          <bgColor rgb="FFB4C7E7"/>
        </patternFill>
      </fill>
    </dxf>
    <dxf>
      <fill>
        <patternFill patternType="solid">
          <fgColor rgb="FFF4B183"/>
          <bgColor rgb="FFEA9999"/>
        </patternFill>
      </fill>
    </dxf>
    <dxf>
      <fill>
        <patternFill patternType="solid">
          <fgColor rgb="FFC55A11"/>
          <bgColor rgb="FFE06666"/>
        </patternFill>
      </fill>
    </dxf>
  </dxfs>
  <tableStyles count="0" defaultTableStyle="TableStyleMedium2" defaultPivotStyle="PivotStyleLight16"/>
  <colors>
    <mruColors>
      <color rgb="FF99FF66"/>
      <color rgb="FFD9EA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Ausstellerkategorien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Diagramme!$B$53</c:f>
              <c:strCache>
                <c:ptCount val="1"/>
                <c:pt idx="0">
                  <c:v>Anzahl</c:v>
                </c:pt>
              </c:strCache>
            </c:strRef>
          </c:tx>
          <c:spPr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Diagramme!$A$54:$A$67</c15:sqref>
                  </c15:fullRef>
                </c:ext>
              </c:extLst>
              <c:f>(Diagramme!$A$54:$A$60,Diagramme!$A$63:$A$67)</c:f>
              <c:strCache>
                <c:ptCount val="12"/>
                <c:pt idx="0">
                  <c:v>Zunftmitglied</c:v>
                </c:pt>
                <c:pt idx="1">
                  <c:v>Beruf</c:v>
                </c:pt>
                <c:pt idx="2">
                  <c:v>Geistliche Institution</c:v>
                </c:pt>
                <c:pt idx="3">
                  <c:v>Hofbeamter</c:v>
                </c:pt>
                <c:pt idx="4">
                  <c:v>Richter</c:v>
                </c:pt>
                <c:pt idx="5">
                  <c:v>Geistlicher Amtsträger</c:v>
                </c:pt>
                <c:pt idx="6">
                  <c:v>Weltlicher Titelträger</c:v>
                </c:pt>
                <c:pt idx="7">
                  <c:v>Zunft</c:v>
                </c:pt>
                <c:pt idx="8">
                  <c:v>Weltliche (Verwaltungs-)Institution</c:v>
                </c:pt>
                <c:pt idx="9">
                  <c:v>Weltlicher (Verwaltungs-)beamter</c:v>
                </c:pt>
                <c:pt idx="10">
                  <c:v>Gericht</c:v>
                </c:pt>
                <c:pt idx="11">
                  <c:v>Stadt/Territorium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Diagramme!$B$54:$B$67</c15:sqref>
                  </c15:fullRef>
                </c:ext>
              </c:extLst>
              <c:f>(Diagramme!$B$54:$B$60,Diagramme!$B$63:$B$67)</c:f>
              <c:numCache>
                <c:formatCode>General</c:formatCode>
                <c:ptCount val="12"/>
                <c:pt idx="0">
                  <c:v>3</c:v>
                </c:pt>
                <c:pt idx="1">
                  <c:v>8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24</c:v>
                </c:pt>
                <c:pt idx="7">
                  <c:v>51</c:v>
                </c:pt>
                <c:pt idx="8">
                  <c:v>62</c:v>
                </c:pt>
                <c:pt idx="9">
                  <c:v>126</c:v>
                </c:pt>
                <c:pt idx="10">
                  <c:v>211</c:v>
                </c:pt>
                <c:pt idx="11">
                  <c:v>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FD-4C84-83FE-173BEA2517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132497151"/>
        <c:axId val="2132491327"/>
      </c:barChart>
      <c:catAx>
        <c:axId val="21324971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491327"/>
        <c:crosses val="autoZero"/>
        <c:auto val="1"/>
        <c:lblAlgn val="ctr"/>
        <c:lblOffset val="100"/>
        <c:noMultiLvlLbl val="0"/>
      </c:catAx>
      <c:valAx>
        <c:axId val="213249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1324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Geschlecht der Empfänger*innen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Diagramme!$B$3:$B$5</c:f>
              <c:numCache>
                <c:formatCode>General</c:formatCode>
                <c:ptCount val="3"/>
                <c:pt idx="0">
                  <c:v>892</c:v>
                </c:pt>
                <c:pt idx="1">
                  <c:v>10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C-478E-9A4C-EA739EEFC634}"/>
            </c:ext>
          </c:extLst>
        </c:ser>
        <c:ser>
          <c:idx val="1"/>
          <c:order val="1"/>
          <c:tx>
            <c:strRef>
              <c:f>Diagramme!$C$2</c:f>
              <c:strCache>
                <c:ptCount val="1"/>
                <c:pt idx="0">
                  <c:v>Prozent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Diagramme!$C$3:$C$5</c:f>
              <c:numCache>
                <c:formatCode>General</c:formatCode>
                <c:ptCount val="3"/>
                <c:pt idx="0">
                  <c:v>89.738430583501</c:v>
                </c:pt>
                <c:pt idx="1">
                  <c:v>1.0060362173038229</c:v>
                </c:pt>
                <c:pt idx="2">
                  <c:v>9.2555331991951704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8C-478E-9A4C-EA739EEFC634}"/>
            </c:ext>
          </c:extLst>
        </c:ser>
        <c:ser>
          <c:idx val="2"/>
          <c:order val="2"/>
          <c:tx>
            <c:strRef>
              <c:f>Diagramme!$D$2</c:f>
              <c:strCache>
                <c:ptCount val="1"/>
                <c:pt idx="0">
                  <c:v>Prozent_gerundet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26A-43C4-9A33-EFF6BF10253A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26A-43C4-9A33-EFF6BF10253A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26A-43C4-9A33-EFF6BF10253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Diagramme!$A$3:$A$5</c:f>
              <c:strCache>
                <c:ptCount val="3"/>
                <c:pt idx="0">
                  <c:v>männlich</c:v>
                </c:pt>
                <c:pt idx="1">
                  <c:v>weiblich</c:v>
                </c:pt>
                <c:pt idx="2">
                  <c:v>Gruppen</c:v>
                </c:pt>
              </c:strCache>
            </c:strRef>
          </c:cat>
          <c:val>
            <c:numRef>
              <c:f>Diagramme!$D$3:$D$5</c:f>
              <c:numCache>
                <c:formatCode>General</c:formatCode>
                <c:ptCount val="3"/>
                <c:pt idx="0">
                  <c:v>89.7</c:v>
                </c:pt>
                <c:pt idx="1">
                  <c:v>1</c:v>
                </c:pt>
                <c:pt idx="2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8C-478E-9A4C-EA739EEFC6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Geistliche</a:t>
            </a:r>
            <a:r>
              <a:rPr lang="en-US" baseline="0"/>
              <a:t> und weltliche Aussteller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Diagramme!$B$20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426-4E7F-B642-F6967E79EC94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D426-4E7F-B642-F6967E79EC94}"/>
              </c:ext>
            </c:extLst>
          </c:dPt>
          <c:dPt>
            <c:idx val="2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26-4E7F-B642-F6967E79EC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Diagramme!$B$21:$B$23</c:f>
              <c:numCache>
                <c:formatCode>General</c:formatCode>
                <c:ptCount val="3"/>
                <c:pt idx="0">
                  <c:v>920</c:v>
                </c:pt>
                <c:pt idx="1">
                  <c:v>39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26-4E7F-B642-F6967E79EC94}"/>
            </c:ext>
          </c:extLst>
        </c:ser>
        <c:ser>
          <c:idx val="1"/>
          <c:order val="1"/>
          <c:tx>
            <c:strRef>
              <c:f>Diagramme!$C$20</c:f>
              <c:strCache>
                <c:ptCount val="1"/>
                <c:pt idx="0">
                  <c:v>Prozent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1FD-48E1-8F1D-3E67D6EE8AB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1FD-48E1-8F1D-3E67D6EE8AB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1FD-48E1-8F1D-3E67D6EE8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Diagramme!$C$21:$C$23</c:f>
              <c:numCache>
                <c:formatCode>General</c:formatCode>
                <c:ptCount val="3"/>
                <c:pt idx="0">
                  <c:v>92.555331991951704</c:v>
                </c:pt>
                <c:pt idx="1">
                  <c:v>3.9235412474849096</c:v>
                </c:pt>
                <c:pt idx="2">
                  <c:v>3.5211267605633805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6-4E7F-B642-F6967E79EC94}"/>
            </c:ext>
          </c:extLst>
        </c:ser>
        <c:ser>
          <c:idx val="2"/>
          <c:order val="2"/>
          <c:tx>
            <c:strRef>
              <c:f>Diagramme!$D$20</c:f>
              <c:strCache>
                <c:ptCount val="1"/>
                <c:pt idx="0">
                  <c:v>Prozent_gerundet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1FD-48E1-8F1D-3E67D6EE8ABB}"/>
              </c:ext>
            </c:extLst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1FD-48E1-8F1D-3E67D6EE8ABB}"/>
              </c:ext>
            </c:extLst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1FD-48E1-8F1D-3E67D6EE8A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Diagramme!$A$21:$A$23</c:f>
              <c:strCache>
                <c:ptCount val="3"/>
                <c:pt idx="0">
                  <c:v>Weltlich</c:v>
                </c:pt>
                <c:pt idx="1">
                  <c:v>Geistlich</c:v>
                </c:pt>
                <c:pt idx="2">
                  <c:v>unklar</c:v>
                </c:pt>
              </c:strCache>
            </c:strRef>
          </c:cat>
          <c:val>
            <c:numRef>
              <c:f>Diagramme!$D$21:$D$23</c:f>
              <c:numCache>
                <c:formatCode>General</c:formatCode>
                <c:ptCount val="3"/>
                <c:pt idx="0">
                  <c:v>92.6</c:v>
                </c:pt>
                <c:pt idx="1">
                  <c:v>3.9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26-4E7F-B642-F6967E79EC9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Häufig</a:t>
            </a:r>
            <a:r>
              <a:rPr lang="en-US" baseline="0"/>
              <a:t> genannte Ausstellungsorte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Diagramme!$B$74</c:f>
              <c:strCache>
                <c:ptCount val="1"/>
                <c:pt idx="0">
                  <c:v>Vorkommen</c:v>
                </c:pt>
              </c:strCache>
            </c:strRef>
          </c:tx>
          <c:spPr>
            <a:gradFill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Diagramme!$A$75:$A$218</c15:sqref>
                  </c15:fullRef>
                </c:ext>
              </c:extLst>
              <c:f>Diagramme!$A$75:$A$89</c:f>
              <c:strCache>
                <c:ptCount val="15"/>
                <c:pt idx="0">
                  <c:v>Mainz</c:v>
                </c:pt>
                <c:pt idx="1">
                  <c:v>Würzburg</c:v>
                </c:pt>
                <c:pt idx="2">
                  <c:v>Aschaffenburg</c:v>
                </c:pt>
                <c:pt idx="3">
                  <c:v>Koblenz</c:v>
                </c:pt>
                <c:pt idx="4">
                  <c:v>Boppard</c:v>
                </c:pt>
                <c:pt idx="5">
                  <c:v>Frankfurt a. Main</c:v>
                </c:pt>
                <c:pt idx="6">
                  <c:v>Worms</c:v>
                </c:pt>
                <c:pt idx="7">
                  <c:v>Wien</c:v>
                </c:pt>
                <c:pt idx="8">
                  <c:v>Bingen</c:v>
                </c:pt>
                <c:pt idx="9">
                  <c:v>Frankfurt-Höchst</c:v>
                </c:pt>
                <c:pt idx="10">
                  <c:v>Limburg a. d. Lahn</c:v>
                </c:pt>
                <c:pt idx="11">
                  <c:v>Mainz-Weisenau</c:v>
                </c:pt>
                <c:pt idx="12">
                  <c:v>Andernach</c:v>
                </c:pt>
                <c:pt idx="13">
                  <c:v>Bad Kreuznach</c:v>
                </c:pt>
                <c:pt idx="14">
                  <c:v>Cochem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Diagramme!$B$75:$B$218</c15:sqref>
                  </c15:fullRef>
                </c:ext>
              </c:extLst>
              <c:f>Diagramme!$B$75:$B$89</c:f>
              <c:numCache>
                <c:formatCode>General</c:formatCode>
                <c:ptCount val="15"/>
                <c:pt idx="0">
                  <c:v>44</c:v>
                </c:pt>
                <c:pt idx="1">
                  <c:v>27</c:v>
                </c:pt>
                <c:pt idx="2">
                  <c:v>23</c:v>
                </c:pt>
                <c:pt idx="3">
                  <c:v>16</c:v>
                </c:pt>
                <c:pt idx="4">
                  <c:v>13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B-43F9-ACC6-8DE5117617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08835088"/>
        <c:axId val="908830096"/>
      </c:barChart>
      <c:catAx>
        <c:axId val="90883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830096"/>
        <c:crosses val="autoZero"/>
        <c:auto val="1"/>
        <c:lblAlgn val="ctr"/>
        <c:lblOffset val="100"/>
        <c:noMultiLvlLbl val="0"/>
      </c:catAx>
      <c:valAx>
        <c:axId val="90883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0883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Herkunftsorte</a:t>
            </a:r>
            <a:r>
              <a:rPr lang="en-US" baseline="0"/>
              <a:t> der Mainzer Lehrbriefe</a:t>
            </a:r>
            <a:endParaRPr lang="en-US"/>
          </a:p>
        </c:rich>
      </c:tx>
      <c:layout>
        <c:manualLayout>
          <c:xMode val="edge"/>
          <c:yMode val="edge"/>
          <c:x val="0.2112915573053368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Diagramme!$B$223</c:f>
              <c:strCache>
                <c:ptCount val="1"/>
                <c:pt idx="0">
                  <c:v>Anzahl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8A7-4E87-8980-9183BDF75527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8A7-4E87-8980-9183BDF75527}"/>
              </c:ext>
            </c:extLst>
          </c:dPt>
          <c:dPt>
            <c:idx val="2"/>
            <c:bubble3D val="0"/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48A7-4E87-8980-9183BDF755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Diagramme!$A$224:$A$226</c:f>
              <c:strCache>
                <c:ptCount val="3"/>
                <c:pt idx="0">
                  <c:v>Mainz</c:v>
                </c:pt>
                <c:pt idx="1">
                  <c:v>Außerhalb</c:v>
                </c:pt>
                <c:pt idx="2">
                  <c:v>unbekannt</c:v>
                </c:pt>
              </c:strCache>
            </c:strRef>
          </c:cat>
          <c:val>
            <c:numRef>
              <c:f>Diagramme!$B$224:$B$226</c:f>
              <c:numCache>
                <c:formatCode>General</c:formatCode>
                <c:ptCount val="3"/>
                <c:pt idx="0">
                  <c:v>11</c:v>
                </c:pt>
                <c:pt idx="1">
                  <c:v>23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A7-4E87-8980-9183BDF755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52</xdr:row>
      <xdr:rowOff>19050</xdr:rowOff>
    </xdr:from>
    <xdr:to>
      <xdr:col>11</xdr:col>
      <xdr:colOff>527050</xdr:colOff>
      <xdr:row>67</xdr:row>
      <xdr:rowOff>95250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8F07D58-DCD1-432E-B376-774301DC1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266700</xdr:colOff>
      <xdr:row>0</xdr:row>
      <xdr:rowOff>101600</xdr:rowOff>
    </xdr:from>
    <xdr:to>
      <xdr:col>10</xdr:col>
      <xdr:colOff>774700</xdr:colOff>
      <xdr:row>16</xdr:row>
      <xdr:rowOff>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E4674138-2A5F-433C-8CD7-09F4146DD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184150</xdr:colOff>
      <xdr:row>16</xdr:row>
      <xdr:rowOff>158750</xdr:rowOff>
    </xdr:from>
    <xdr:to>
      <xdr:col>10</xdr:col>
      <xdr:colOff>692150</xdr:colOff>
      <xdr:row>32</xdr:row>
      <xdr:rowOff>57150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D7FE71D-BD87-41D8-9B5A-6CD9EE15D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527050</xdr:colOff>
      <xdr:row>199</xdr:row>
      <xdr:rowOff>63500</xdr:rowOff>
    </xdr:from>
    <xdr:to>
      <xdr:col>8</xdr:col>
      <xdr:colOff>469900</xdr:colOff>
      <xdr:row>214</xdr:row>
      <xdr:rowOff>139700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D7061EF-C45B-4BEA-B264-EBD4CB62B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527050</xdr:colOff>
      <xdr:row>217</xdr:row>
      <xdr:rowOff>63500</xdr:rowOff>
    </xdr:from>
    <xdr:to>
      <xdr:col>8</xdr:col>
      <xdr:colOff>469900</xdr:colOff>
      <xdr:row>232</xdr:row>
      <xdr:rowOff>82550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140257-FA32-4A9A-B985-F3772E587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tc={0023003F-006A-4764-B995-009000220090}" id="{531A3D2B-8C32-3F59-D019-270E1AFC7996}" userId="" providerId=""/>
  <person displayName="tc={004F0091-0005-42B0-8862-0002007C00AE}" id="{68317029-DF2A-D01C-B57C-1052A5A46AF8}" userId="" providerId=""/>
  <person displayName="tc={00830090-0011-4F78-A3C1-00C2003A00C2}" id="{F9068594-FF4F-5F83-C61C-6CF5F6DE0A69}" userId="" providerId=""/>
  <person displayName="tc={00AE00DA-0042-4500-9763-0092007F000B}" id="{212E8B4C-6559-C120-C078-87075B116501}" userId="" providerId=""/>
  <person displayName="tc={00B8004E-003E-4F15-AB18-009400440000}" id="{C76D96DE-7960-BE9D-9BBD-2AA253999DBC}" userId="" providerId=""/>
  <person displayName="tc={00F70025-002F-4E46-A580-0039001200C7}" id="{53DF7B1E-43EA-F3D8-24A8-B2953BB6F632}" userId="" providerId="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AB995">
  <autoFilter ref="A1:AB995" xr:uid="{00000000-000C-0000-FFFF-FFFF00000000}"/>
  <sortState xmlns:xlrd2="http://schemas.microsoft.com/office/spreadsheetml/2017/richdata2" ref="A2:AB995">
    <sortCondition ref="A1:A995"/>
  </sortState>
  <tableColumns count="28">
    <tableColumn id="1" xr3:uid="{00000000-0010-0000-0000-000001000000}" name="Index" dataDxfId="57"/>
    <tableColumn id="2" xr3:uid="{00000000-0010-0000-0000-000002000000}" name="Archival_record"/>
    <tableColumn id="3" xr3:uid="{00000000-0010-0000-0000-000003000000}" name="Title"/>
    <tableColumn id="4" xr3:uid="{00000000-0010-0000-0000-000004000000}" name="Recipient_gender"/>
    <tableColumn id="5" xr3:uid="{00000000-0010-0000-0000-000005000000}" name="Recipient_profession"/>
    <tableColumn id="6" xr3:uid="{00000000-0010-0000-0000-000006000000}" name="Language"/>
    <tableColumn id="7" xr3:uid="{00000000-0010-0000-0000-000007000000}" name="Document_type"/>
    <tableColumn id="8" xr3:uid="{00000000-0010-0000-0000-000008000000}" name="Issuer_number" dataDxfId="56"/>
    <tableColumn id="9" xr3:uid="{00000000-0010-0000-0000-000009000000}" name="Issuer_category_1"/>
    <tableColumn id="10" xr3:uid="{00000000-0010-0000-0000-00000A000000}" name="Issuer_category_2" dataDxfId="55"/>
    <tableColumn id="11" xr3:uid="{00000000-0010-0000-0000-00000B000000}" name="Issuer_Ancestry"/>
    <tableColumn id="12" xr3:uid="{00000000-0010-0000-0000-00000C000000}" name="Issuer_function_profession_title"/>
    <tableColumn id="14" xr3:uid="{00000000-0010-0000-0000-00000E000000}" name="Issuer_name"/>
    <tableColumn id="16" xr3:uid="{00000000-0010-0000-0000-000010000000}" name="Issuer"/>
    <tableColumn id="17" xr3:uid="{00000000-0010-0000-0000-000011000000}" name="Date"/>
    <tableColumn id="15" xr3:uid="{5DF791FA-418F-4226-A88D-47896330490A}" name="Year" dataDxfId="54"/>
    <tableColumn id="18" xr3:uid="{00000000-0010-0000-0000-000012000000}" name="Archival_provenance"/>
    <tableColumn id="19" xr3:uid="{00000000-0010-0000-0000-000013000000}" name="Permalink"/>
    <tableColumn id="35" xr3:uid="{710643CD-6061-422E-9FD7-E71A5100DB34}" name="Issuer_place" dataDxfId="53"/>
    <tableColumn id="36" xr3:uid="{2C1D4A31-0FE8-4E8A-8DE1-6B2158EF8EC3}" name="Issuer_Latitude" dataDxfId="52"/>
    <tableColumn id="37" xr3:uid="{9A70BED2-0414-4FC9-96B2-516BD1A34BE7}" name="Issuer_Longitude" dataDxfId="51"/>
    <tableColumn id="38" xr3:uid="{CE760FA9-9874-4447-806C-AB6D510ABB0B}" name="Issuer_data_reliability" dataDxfId="50"/>
    <tableColumn id="13" xr3:uid="{BB662A74-1907-41A2-A71F-E7CE2177A5AF}" name="Issuer_place_occurrence" dataDxfId="49"/>
    <tableColumn id="24" xr3:uid="{00000000-0010-0000-0000-000018000000}" name="Recipient_place_of_origin" dataDxfId="48"/>
    <tableColumn id="25" xr3:uid="{00000000-0010-0000-0000-000019000000}" name="Recipient_Latitude" dataDxfId="47"/>
    <tableColumn id="26" xr3:uid="{00000000-0010-0000-0000-00001A000000}" name="Recipient_Longitude" dataDxfId="46"/>
    <tableColumn id="27" xr3:uid="{00000000-0010-0000-0000-00001B000000}" name="Recipient_data_reliability"/>
    <tableColumn id="32" xr3:uid="{AB750B97-000F-4432-9B28-9AF5B25B3170}" name="Comments" dataDxfId="45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E5DCD47-75C0-4C3A-B775-C541A42C3CF8}" name="Tabelle13" displayName="Tabelle13" ref="A1:D605" totalsRowShown="0">
  <autoFilter ref="A1:D605" xr:uid="{8E5DCD47-75C0-4C3A-B775-C541A42C3CF8}"/>
  <sortState xmlns:xlrd2="http://schemas.microsoft.com/office/spreadsheetml/2017/richdata2" ref="A2:D605">
    <sortCondition ref="A1:A605"/>
  </sortState>
  <tableColumns count="4">
    <tableColumn id="1" xr3:uid="{75F78194-C2A2-49A7-B0F5-F8DBD97B3B86}" name="Issuer_place"/>
    <tableColumn id="2" xr3:uid="{886EE541-55B1-48D9-9075-B7F9E5DEE99B}" name="Issuer_Latitude"/>
    <tableColumn id="3" xr3:uid="{82D910E5-92E2-406E-8692-7F61738E51CB}" name="Issuer_Longitude"/>
    <tableColumn id="4" xr3:uid="{E83A1778-454C-4F4F-9DFE-AC8984EC25D7}" name="Vorkommen" dataDxfId="41">
      <calculatedColumnFormula>COUNTIF(Tabelle1[Issuer_place],Tabelle13[[#This Row],[Issuer_place]])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58BC6AC-BCF8-43EB-962B-F3A372830153}" name="Tabelle5" displayName="Tabelle5" ref="A2:D5" totalsRowShown="0">
  <autoFilter ref="A2:D5" xr:uid="{158BC6AC-BCF8-43EB-962B-F3A372830153}"/>
  <tableColumns count="4">
    <tableColumn id="1" xr3:uid="{47501BB4-A81D-432F-883C-87B02E34B2F4}" name="Geschlecht"/>
    <tableColumn id="2" xr3:uid="{7788A1C4-D089-4934-872B-94C76040927F}" name="Anzahl"/>
    <tableColumn id="3" xr3:uid="{F50ADDAB-1B21-45F3-BD2D-8555379C41E5}" name="Prozent" dataDxfId="38">
      <calculatedColumnFormula>Tabelle5[[#This Row],[Anzahl]]/994*100</calculatedColumnFormula>
    </tableColumn>
    <tableColumn id="5" xr3:uid="{95F4D24D-06CC-48BC-A052-C748991EFD58}" name="Prozent_gerundet" dataDxfId="37">
      <calculatedColumnFormula>ROUND(Tabelle5[[#This Row],[Prozent]],1)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20DF364-E566-49D7-A1D1-9640FDEB0A4D}" name="Tabelle6" displayName="Tabelle6" ref="A20:D23" totalsRowShown="0" headerRowDxfId="36">
  <autoFilter ref="A20:D23" xr:uid="{E20DF364-E566-49D7-A1D1-9640FDEB0A4D}"/>
  <tableColumns count="4">
    <tableColumn id="1" xr3:uid="{BA0E1D93-2A50-44E1-BCC0-0371CD2BAC8E}" name="Geistlich/Weltlich"/>
    <tableColumn id="2" xr3:uid="{7A57AE08-769E-445E-B97D-7F9292704D0D}" name="Anzahl"/>
    <tableColumn id="3" xr3:uid="{0302A647-2331-422A-9415-85A829845440}" name="Prozent">
      <calculatedColumnFormula>B21/994*100</calculatedColumnFormula>
    </tableColumn>
    <tableColumn id="4" xr3:uid="{A10DCC11-2CCC-4CAD-BB03-FBED3AB4A7F5}" name="Prozent_gerundet">
      <calculatedColumnFormula>ROUND(C21,1)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4A178C-8362-4877-847F-A9DFC539EC7F}" name="Tabelle7" displayName="Tabelle7" ref="A34:D48" totalsRowShown="0" headerRowDxfId="35" headerRowBorderDxfId="34" tableBorderDxfId="33">
  <autoFilter ref="A34:D48" xr:uid="{594A178C-8362-4877-847F-A9DFC539EC7F}"/>
  <tableColumns count="4">
    <tableColumn id="1" xr3:uid="{474790C7-125C-4035-9543-28BD2FCBA6DC}" name="Kategorie 2"/>
    <tableColumn id="2" xr3:uid="{DF4B88C6-D306-485C-8FB1-5619BBB398DE}" name="Anzahl">
      <calculatedColumnFormula>COUNTIF(Tabelle1[[#All],[Issuer_category_2]],Diagramme!A35)</calculatedColumnFormula>
    </tableColumn>
    <tableColumn id="3" xr3:uid="{BE2BAFE4-B955-4F49-A3B5-C9B22CFA06F9}" name="Prozent">
      <calculatedColumnFormula>B35/994*100</calculatedColumnFormula>
    </tableColumn>
    <tableColumn id="4" xr3:uid="{196B86AA-EC77-4C07-8697-931849D68FC7}" name="Prozent_gerundet">
      <calculatedColumnFormula>ROUND(C35,1)</calculatedColumnFormula>
    </tableColumn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8E96001-6E5A-4B04-940E-01F35C6BF158}" name="Tabelle9" displayName="Tabelle9" ref="A53:D67" totalsRowShown="0">
  <autoFilter ref="A53:D67" xr:uid="{A8E96001-6E5A-4B04-940E-01F35C6BF158}"/>
  <sortState xmlns:xlrd2="http://schemas.microsoft.com/office/spreadsheetml/2017/richdata2" ref="A54:D67">
    <sortCondition ref="D53:D67"/>
  </sortState>
  <tableColumns count="4">
    <tableColumn id="1" xr3:uid="{97D90E9D-CE02-43AD-A038-19D6D19E4A95}" name="Kategorie 2"/>
    <tableColumn id="2" xr3:uid="{2E11426F-374E-4E8A-A1D0-34D567E5BF08}" name="Anzahl"/>
    <tableColumn id="3" xr3:uid="{D8053D91-1BCC-496C-98DF-F007EE531046}" name="Prozent"/>
    <tableColumn id="4" xr3:uid="{BE159913-1F59-40F6-AED1-636C2124067F}" name="Prozent_gerundet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5027AC9-04B0-4A0C-9522-F95BCBB57027}" name="Tabelle133" displayName="Tabelle133" ref="A74:B218" totalsRowShown="0">
  <autoFilter ref="A74:B218" xr:uid="{D5027AC9-04B0-4A0C-9522-F95BCBB57027}"/>
  <sortState xmlns:xlrd2="http://schemas.microsoft.com/office/spreadsheetml/2017/richdata2" ref="A75:D678">
    <sortCondition descending="1" ref="D74:D678"/>
  </sortState>
  <tableColumns count="2">
    <tableColumn id="1" xr3:uid="{CDD64A52-FDF0-4B15-80DE-EA9F928C0497}" name="Issuer_place"/>
    <tableColumn id="2" xr3:uid="{0C9D43F4-E260-4B3D-821A-D1F7999BD0E8}" name="Vorkommen">
      <calculatedColumnFormula>COUNTIF(Tabelle1[Issuer_place],Tabelle133[[#This Row],[Issuer_place]])</calculatedColumnFormula>
    </tableColumn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4C7ED4-A499-4501-9B79-2A7234116690}" name="Tabelle4" displayName="Tabelle4" ref="A223:B226" totalsRowShown="0">
  <autoFilter ref="A223:B226" xr:uid="{BB4C7ED4-A499-4501-9B79-2A7234116690}"/>
  <sortState xmlns:xlrd2="http://schemas.microsoft.com/office/spreadsheetml/2017/richdata2" ref="A224:B246">
    <sortCondition descending="1" ref="B223:B246"/>
  </sortState>
  <tableColumns count="2">
    <tableColumn id="1" xr3:uid="{2B108A2D-3FE9-4C1F-8778-7803AD90066A}" name="Herkunftsort" dataDxfId="32"/>
    <tableColumn id="2" xr3:uid="{102C1BE3-94F0-4FDC-9C03-9D13A4EBE47D}" name="Anzahl" dataDxfId="31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E786B5-662A-4543-A0BF-F671E6F94B47}" name="Tabelle3" displayName="Tabelle3" ref="A1:AD985" totalsRowShown="0" headerRowDxfId="30">
  <autoFilter ref="A1:AD985" xr:uid="{18E786B5-662A-4543-A0BF-F671E6F94B47}"/>
  <sortState xmlns:xlrd2="http://schemas.microsoft.com/office/spreadsheetml/2017/richdata2" ref="A2:AC985">
    <sortCondition ref="I1:I985"/>
  </sortState>
  <tableColumns count="30">
    <tableColumn id="1" xr3:uid="{52771078-CDF3-4CD2-8C48-F7B3D4567518}" name="Index" dataDxfId="29"/>
    <tableColumn id="2" xr3:uid="{BBA526FA-E11D-4B2D-89CF-7BE6BCC5773C}" name="Archival_r" dataDxfId="28"/>
    <tableColumn id="3" xr3:uid="{3498F977-92EE-4371-BE3A-83FBA641863B}" name="Title" dataDxfId="27"/>
    <tableColumn id="4" xr3:uid="{3DD25D81-222E-494E-8D20-ADF4CBA2C90F}" name="Recipient_" dataDxfId="26"/>
    <tableColumn id="5" xr3:uid="{7A6405B7-C138-4EDA-A486-1829075A9CBA}" name="Recipien_1" dataDxfId="25"/>
    <tableColumn id="6" xr3:uid="{4646CA29-CEFB-46F9-8E90-F3E26F369F39}" name="Language" dataDxfId="24"/>
    <tableColumn id="7" xr3:uid="{FCD060E6-CE78-4C53-BD4E-2A94185C1C36}" name="Document_t" dataDxfId="23"/>
    <tableColumn id="8" xr3:uid="{BD2F1BC9-8ACF-4744-B4AD-74FD2D63B700}" name="Issuer_num" dataDxfId="22"/>
    <tableColumn id="28" xr3:uid="{0AB55EFD-C448-47DC-ADCD-B4EBB90266DA}" name="Issuer_number_zahl" dataDxfId="21"/>
    <tableColumn id="9" xr3:uid="{D8FA99A6-2C8C-49AD-AB67-F4D35E91E819}" name="Issuer_cat" dataDxfId="20"/>
    <tableColumn id="10" xr3:uid="{FF4197E9-2B8F-4E17-BF44-212F065F3B6E}" name="Issuer_c_1" dataDxfId="19"/>
    <tableColumn id="11" xr3:uid="{92CEACF4-8D64-4BA4-8B60-97602A421CBE}" name="Issuer_Anc" dataDxfId="18"/>
    <tableColumn id="12" xr3:uid="{E9791EDF-0D71-4FA4-BE72-C973E7A99C69}" name="Issuer_fun" dataDxfId="17"/>
    <tableColumn id="13" xr3:uid="{460B4B5B-A868-47B9-B58B-C93B99D1919A}" name="Issuer_nam" dataDxfId="16"/>
    <tableColumn id="14" xr3:uid="{9BF09E19-0818-4306-86BE-D97F2225E67D}" name="Issuer" dataDxfId="15"/>
    <tableColumn id="15" xr3:uid="{A468AD1B-8C74-44D6-8033-F1DD35B2FC18}" name="Date" dataDxfId="14"/>
    <tableColumn id="16" xr3:uid="{C1E53B06-16CB-4357-8ADD-1409AA756560}" name="Archival_p" dataDxfId="13"/>
    <tableColumn id="17" xr3:uid="{755D13CA-0475-4D3E-A188-3AD371D9F5DC}" name="Permalink" dataDxfId="12"/>
    <tableColumn id="18" xr3:uid="{7ABA560A-1B71-4E96-BD91-ABB1798D545A}" name="Issuer_pla" dataDxfId="11"/>
    <tableColumn id="19" xr3:uid="{C60E844D-C0B9-48B3-A7B8-5BB0D7529144}" name="Issuer_Lat" dataDxfId="10"/>
    <tableColumn id="20" xr3:uid="{CCA5BC50-328A-4FB3-A596-28828CE13A82}" name="Issuer_Lon" dataDxfId="9"/>
    <tableColumn id="21" xr3:uid="{40F3BBCB-A995-4E4B-A9AB-1C65919D4538}" name="Issuer_dat" dataDxfId="8"/>
    <tableColumn id="22" xr3:uid="{0EA391EE-BB7F-46FA-B54B-A779A177FA06}" name="Recipien_2" dataDxfId="7"/>
    <tableColumn id="23" xr3:uid="{6A0D2AB6-B0C3-4EB3-B49A-B6C2FA62ABAA}" name="Recipien_3" dataDxfId="6"/>
    <tableColumn id="24" xr3:uid="{E99F3F0C-5585-4EEC-9924-B6789F29049E}" name="Recipien_4" dataDxfId="5"/>
    <tableColumn id="25" xr3:uid="{E7B43A25-C094-43A2-8AAF-BB5D1B57D4E9}" name="Recipien_5" dataDxfId="4"/>
    <tableColumn id="26" xr3:uid="{82C986F9-5938-433B-B4BA-35F6F9DDA2BD}" name="Comments" dataDxfId="3"/>
    <tableColumn id="27" xr3:uid="{08E7C496-7FFC-4261-996F-0327A588BBB0}" name="length" dataDxfId="2"/>
    <tableColumn id="30" xr3:uid="{E1E55F79-58E3-40C4-B463-47DA741F80D2}" name="Beschriftung" dataDxfId="1"/>
    <tableColumn id="29" xr3:uid="{D759E724-173C-44CB-AA48-D13CC6985DBD}" name="Distanz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Z75" personId="{212E8B4C-6559-C120-C078-87075B116501}" id="{00AE00DA-0042-4500-9763-0092007F000B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392" personId="{531A3D2B-8C32-3F59-D019-270E1AFC7996}" id="{0023003F-006A-4764-B995-009000220090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undefined Kirberg Europa 
</text>
  </threadedComment>
  <threadedComment ref="Z432" personId="{68317029-DF2A-D01C-B57C-1052A5A46AF8}" id="{004F0091-0005-42B0-8862-0002007C00AE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452" personId="{F9068594-FF4F-5F83-C61C-6CF5F6DE0A69}" id="{00830090-0011-4F78-A3C1-00C2003A00C2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undefined Prosupti (Italien) Europe 
</text>
  </threadedComment>
  <threadedComment ref="Z484" personId="{C76D96DE-7960-BE9D-9BBD-2AA253999DBC}" id="{00B8004E-003E-4F15-AB18-009400440000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  <threadedComment ref="Z897" personId="{53DF7B1E-43EA-F3D8-24A8-B2953BB6F632}" id="{00F70025-002F-4E46-A580-0039001200C7}">
    <text xml:space="preserve"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Geocode : 
We couldn't find any results for the given address. The GPS data was obtained by using the following address : 
Europa 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faust.mainz.de/objekt_start.fau?prj=internet&amp;dm=archiv&amp;zeig=123898" TargetMode="External"/><Relationship Id="rId671" Type="http://schemas.openxmlformats.org/officeDocument/2006/relationships/hyperlink" Target="https://faust.mainz.de/objekt_start.fau?prj=internet&amp;dm=archiv&amp;zeig=129548" TargetMode="External"/><Relationship Id="rId769" Type="http://schemas.openxmlformats.org/officeDocument/2006/relationships/hyperlink" Target="https://faust.mainz.de/objekt_start.fau?prj=internet&amp;dm=archiv&amp;zeig=129893" TargetMode="External"/><Relationship Id="rId976" Type="http://schemas.openxmlformats.org/officeDocument/2006/relationships/hyperlink" Target="https://faust.mainz.de/objekt_start.fau?prj=internet&amp;dm=archiv&amp;zeig=123765" TargetMode="External"/><Relationship Id="rId21" Type="http://schemas.openxmlformats.org/officeDocument/2006/relationships/hyperlink" Target="https://faust.mainz.de/objekt_start.fau?prj=internet&amp;dm=archiv&amp;zeig=177692" TargetMode="External"/><Relationship Id="rId324" Type="http://schemas.openxmlformats.org/officeDocument/2006/relationships/hyperlink" Target="https://faust.mainz.de/objekt_start.fau?prj=internet&amp;dm=archiv&amp;zeig=124382" TargetMode="External"/><Relationship Id="rId531" Type="http://schemas.openxmlformats.org/officeDocument/2006/relationships/hyperlink" Target="https://faust.mainz.de/objekt_start.fau?prj=internet&amp;dm=archiv&amp;zeig=129611" TargetMode="External"/><Relationship Id="rId629" Type="http://schemas.openxmlformats.org/officeDocument/2006/relationships/hyperlink" Target="https://faust.mainz.de/objekt_start.fau?prj=internet&amp;dm=archiv&amp;zeig=124391" TargetMode="External"/><Relationship Id="rId170" Type="http://schemas.openxmlformats.org/officeDocument/2006/relationships/hyperlink" Target="https://faust.mainz.de/objekt_start.fau?prj=internet&amp;dm=archiv&amp;zeig=123543" TargetMode="External"/><Relationship Id="rId836" Type="http://schemas.openxmlformats.org/officeDocument/2006/relationships/hyperlink" Target="https://faust.mainz.de/objekt_start.fau?prj=internet&amp;dm=archiv&amp;zeig=124228" TargetMode="External"/><Relationship Id="rId268" Type="http://schemas.openxmlformats.org/officeDocument/2006/relationships/hyperlink" Target="https://faust.mainz.de/objekt_start.fau?prj=internet&amp;dm=archiv&amp;zeig=129668" TargetMode="External"/><Relationship Id="rId475" Type="http://schemas.openxmlformats.org/officeDocument/2006/relationships/hyperlink" Target="https://faust.mainz.de/objekt_start.fau?prj=internet&amp;dm=archiv&amp;zeig=124104" TargetMode="External"/><Relationship Id="rId682" Type="http://schemas.openxmlformats.org/officeDocument/2006/relationships/hyperlink" Target="https://faust.mainz.de/objekt_start.fau?prj=internet&amp;dm=archiv&amp;zeig=123814" TargetMode="External"/><Relationship Id="rId903" Type="http://schemas.openxmlformats.org/officeDocument/2006/relationships/hyperlink" Target="https://faust.mainz.de/objekt_start.fau?prj=internet&amp;dm=archiv&amp;zeig=129704" TargetMode="External"/><Relationship Id="rId32" Type="http://schemas.openxmlformats.org/officeDocument/2006/relationships/hyperlink" Target="https://faust.mainz.de/objekt_start.fau?prj=internet&amp;dm=archiv&amp;zeig=105381" TargetMode="External"/><Relationship Id="rId128" Type="http://schemas.openxmlformats.org/officeDocument/2006/relationships/hyperlink" Target="https://faust.mainz.de/objekt_start.fau?prj=internet&amp;dm=archiv&amp;zeig=123754" TargetMode="External"/><Relationship Id="rId335" Type="http://schemas.openxmlformats.org/officeDocument/2006/relationships/hyperlink" Target="https://faust.mainz.de/objekt_start.fau?prj=internet&amp;dm=archiv&amp;zeig=129709" TargetMode="External"/><Relationship Id="rId542" Type="http://schemas.openxmlformats.org/officeDocument/2006/relationships/hyperlink" Target="https://faust.mainz.de/objekt_start.fau?prj=internet&amp;dm=archiv&amp;zeig=173294" TargetMode="External"/><Relationship Id="rId987" Type="http://schemas.openxmlformats.org/officeDocument/2006/relationships/hyperlink" Target="https://faust.mainz.de/objekt_start.fau?prj=internet&amp;dm=archiv&amp;zeig=124072" TargetMode="External"/><Relationship Id="rId181" Type="http://schemas.openxmlformats.org/officeDocument/2006/relationships/hyperlink" Target="https://faust.mainz.de/objekt_start.fau?prj=internet&amp;dm=archiv&amp;zeig=125335" TargetMode="External"/><Relationship Id="rId402" Type="http://schemas.openxmlformats.org/officeDocument/2006/relationships/hyperlink" Target="https://faust.mainz.de/objekt_start.fau?prj=internet&amp;dm=archiv&amp;zeig=124427" TargetMode="External"/><Relationship Id="rId847" Type="http://schemas.openxmlformats.org/officeDocument/2006/relationships/hyperlink" Target="https://faust.mainz.de/objekt_start.fau?prj=internet&amp;dm=archiv&amp;zeig=124042" TargetMode="External"/><Relationship Id="rId279" Type="http://schemas.openxmlformats.org/officeDocument/2006/relationships/hyperlink" Target="https://faust.mainz.de/objekt_start.fau?prj=internet&amp;dm=archiv&amp;zeig=123699" TargetMode="External"/><Relationship Id="rId486" Type="http://schemas.openxmlformats.org/officeDocument/2006/relationships/hyperlink" Target="https://faust.mainz.de/objekt_start.fau?prj=internet&amp;dm=archiv&amp;zeig=124164" TargetMode="External"/><Relationship Id="rId693" Type="http://schemas.openxmlformats.org/officeDocument/2006/relationships/hyperlink" Target="https://faust.mainz.de/objekt_start.fau?prj=internet&amp;dm=archiv&amp;zeig=124300" TargetMode="External"/><Relationship Id="rId707" Type="http://schemas.openxmlformats.org/officeDocument/2006/relationships/hyperlink" Target="https://faust.mainz.de/objekt_start.fau?prj=internet&amp;dm=archiv&amp;zeig=124193" TargetMode="External"/><Relationship Id="rId914" Type="http://schemas.openxmlformats.org/officeDocument/2006/relationships/hyperlink" Target="https://faust.mainz.de/objekt_start.fau?prj=internet&amp;dm=archiv&amp;zeig=123946" TargetMode="External"/><Relationship Id="rId43" Type="http://schemas.openxmlformats.org/officeDocument/2006/relationships/hyperlink" Target="https://faust.mainz.de/objekt_start.fau?prj=internet&amp;dm=archiv&amp;zeig=123519" TargetMode="External"/><Relationship Id="rId139" Type="http://schemas.openxmlformats.org/officeDocument/2006/relationships/hyperlink" Target="https://faust.mainz.de/objekt_start.fau?prj=internet&amp;dm=archiv&amp;zeig=129700" TargetMode="External"/><Relationship Id="rId346" Type="http://schemas.openxmlformats.org/officeDocument/2006/relationships/hyperlink" Target="https://faust.mainz.de/objekt_start.fau?prj=internet&amp;dm=archiv&amp;zeig=123528" TargetMode="External"/><Relationship Id="rId553" Type="http://schemas.openxmlformats.org/officeDocument/2006/relationships/hyperlink" Target="https://faust.mainz.de/objekt_start.fau?prj=internet&amp;dm=archiv&amp;zeig=177691" TargetMode="External"/><Relationship Id="rId760" Type="http://schemas.openxmlformats.org/officeDocument/2006/relationships/hyperlink" Target="https://faust.mainz.de/objekt_start.fau?prj=internet&amp;dm=archiv&amp;zeig=124333" TargetMode="External"/><Relationship Id="rId998" Type="http://schemas.openxmlformats.org/officeDocument/2006/relationships/comments" Target="../comments1.xml"/><Relationship Id="rId192" Type="http://schemas.openxmlformats.org/officeDocument/2006/relationships/hyperlink" Target="https://faust.mainz.de/objekt_start.fau?prj=internet&amp;dm=archiv&amp;zeig=124093" TargetMode="External"/><Relationship Id="rId206" Type="http://schemas.openxmlformats.org/officeDocument/2006/relationships/hyperlink" Target="https://faust.mainz.de/objekt_start.fau?prj=internet&amp;dm=archiv&amp;zeig=123728" TargetMode="External"/><Relationship Id="rId413" Type="http://schemas.openxmlformats.org/officeDocument/2006/relationships/hyperlink" Target="https://faust.mainz.de/objekt_start.fau?prj=internet&amp;dm=archiv&amp;zeig=123663" TargetMode="External"/><Relationship Id="rId858" Type="http://schemas.openxmlformats.org/officeDocument/2006/relationships/hyperlink" Target="https://faust.mainz.de/objekt_start.fau?prj=internet&amp;dm=archiv&amp;zeig=124227" TargetMode="External"/><Relationship Id="rId497" Type="http://schemas.openxmlformats.org/officeDocument/2006/relationships/hyperlink" Target="https://faust.mainz.de/objekt_start.fau?prj=internet&amp;dm=archiv&amp;zeig=123797" TargetMode="External"/><Relationship Id="rId620" Type="http://schemas.openxmlformats.org/officeDocument/2006/relationships/hyperlink" Target="https://faust.mainz.de/objekt_start.fau?prj=internet&amp;dm=archiv&amp;zeig=125277" TargetMode="External"/><Relationship Id="rId718" Type="http://schemas.openxmlformats.org/officeDocument/2006/relationships/hyperlink" Target="https://faust.mainz.de/objekt_start.fau?prj=internet&amp;dm=archiv&amp;zeig=124340" TargetMode="External"/><Relationship Id="rId925" Type="http://schemas.openxmlformats.org/officeDocument/2006/relationships/hyperlink" Target="https://faust.mainz.de/objekt_start.fau?prj=internet&amp;dm=archiv&amp;zeig=124007" TargetMode="External"/><Relationship Id="rId357" Type="http://schemas.openxmlformats.org/officeDocument/2006/relationships/hyperlink" Target="https://faust.mainz.de/objekt_start.fau?prj=internet&amp;dm=archiv&amp;zeig=129551" TargetMode="External"/><Relationship Id="rId54" Type="http://schemas.openxmlformats.org/officeDocument/2006/relationships/hyperlink" Target="https://faust.mainz.de/objekt_start.fau?prj=internet&amp;dm=archiv&amp;zeig=124230" TargetMode="External"/><Relationship Id="rId217" Type="http://schemas.openxmlformats.org/officeDocument/2006/relationships/hyperlink" Target="https://faust.mainz.de/objekt_start.fau?prj=internet&amp;dm=archiv&amp;zeig=123821" TargetMode="External"/><Relationship Id="rId564" Type="http://schemas.openxmlformats.org/officeDocument/2006/relationships/hyperlink" Target="https://faust.mainz.de/objekt_start.fau?prj=internet&amp;dm=archiv&amp;zeig=129707" TargetMode="External"/><Relationship Id="rId771" Type="http://schemas.openxmlformats.org/officeDocument/2006/relationships/hyperlink" Target="https://faust.mainz.de/objekt_start.fau?prj=internet&amp;dm=archiv&amp;zeig=129894" TargetMode="External"/><Relationship Id="rId869" Type="http://schemas.openxmlformats.org/officeDocument/2006/relationships/hyperlink" Target="https://faust.mainz.de/objekt_start.fau?prj=internet&amp;dm=archiv&amp;zeig=123518" TargetMode="External"/><Relationship Id="rId424" Type="http://schemas.openxmlformats.org/officeDocument/2006/relationships/hyperlink" Target="https://faust.mainz.de/objekt_start.fau?prj=internet&amp;dm=archiv&amp;zeig=123487" TargetMode="External"/><Relationship Id="rId631" Type="http://schemas.openxmlformats.org/officeDocument/2006/relationships/hyperlink" Target="https://faust.mainz.de/objekt_start.fau?prj=internet&amp;dm=archiv&amp;zeig=124381" TargetMode="External"/><Relationship Id="rId729" Type="http://schemas.openxmlformats.org/officeDocument/2006/relationships/hyperlink" Target="https://faust.mainz.de/objekt_start.fau?prj=internet&amp;dm=archiv&amp;zeig=124329" TargetMode="External"/><Relationship Id="rId270" Type="http://schemas.openxmlformats.org/officeDocument/2006/relationships/hyperlink" Target="https://faust.mainz.de/objekt_start.fau?prj=internet&amp;dm=archiv&amp;zeig=124264" TargetMode="External"/><Relationship Id="rId936" Type="http://schemas.openxmlformats.org/officeDocument/2006/relationships/hyperlink" Target="https://faust.mainz.de/objekt_start.fau?prj=internet&amp;dm=archiv&amp;zeig=125332" TargetMode="External"/><Relationship Id="rId65" Type="http://schemas.openxmlformats.org/officeDocument/2006/relationships/hyperlink" Target="https://faust.mainz.de/objekt_start.fau?prj=internet&amp;dm=archiv&amp;zeig=123862" TargetMode="External"/><Relationship Id="rId130" Type="http://schemas.openxmlformats.org/officeDocument/2006/relationships/hyperlink" Target="https://faust.mainz.de/objekt_start.fau?prj=internet&amp;dm=archiv&amp;zeig=123473" TargetMode="External"/><Relationship Id="rId368" Type="http://schemas.openxmlformats.org/officeDocument/2006/relationships/hyperlink" Target="https://faust.mainz.de/objekt_start.fau?prj=internet&amp;dm=archiv&amp;zeig=123551" TargetMode="External"/><Relationship Id="rId575" Type="http://schemas.openxmlformats.org/officeDocument/2006/relationships/hyperlink" Target="https://faust.mainz.de/objekt_start.fau?prj=internet&amp;dm=archiv&amp;zeig=123972" TargetMode="External"/><Relationship Id="rId782" Type="http://schemas.openxmlformats.org/officeDocument/2006/relationships/hyperlink" Target="https://faust.mainz.de/objekt_start.fau?prj=internet&amp;dm=archiv&amp;zeig=124221" TargetMode="External"/><Relationship Id="rId228" Type="http://schemas.openxmlformats.org/officeDocument/2006/relationships/hyperlink" Target="https://faust.mainz.de/objekt_start.fau?prj=internet&amp;dm=archiv&amp;zeig=123926" TargetMode="External"/><Relationship Id="rId435" Type="http://schemas.openxmlformats.org/officeDocument/2006/relationships/hyperlink" Target="https://faust.mainz.de/objekt_start.fau?prj=internet&amp;dm=archiv&amp;zeig=123459" TargetMode="External"/><Relationship Id="rId642" Type="http://schemas.openxmlformats.org/officeDocument/2006/relationships/hyperlink" Target="https://faust.mainz.de/objekt_start.fau?prj=internet&amp;dm=archiv&amp;zeig=123918" TargetMode="External"/><Relationship Id="rId281" Type="http://schemas.openxmlformats.org/officeDocument/2006/relationships/hyperlink" Target="https://faust.mainz.de/objekt_start.fau?prj=internet&amp;dm=archiv&amp;zeig=123994" TargetMode="External"/><Relationship Id="rId502" Type="http://schemas.openxmlformats.org/officeDocument/2006/relationships/hyperlink" Target="https://faust.mainz.de/objekt_start.fau?prj=internet&amp;dm=archiv&amp;zeig=123674" TargetMode="External"/><Relationship Id="rId947" Type="http://schemas.openxmlformats.org/officeDocument/2006/relationships/hyperlink" Target="https://faust.mainz.de/objekt_start.fau?prj=internet&amp;dm=archiv&amp;zeig=123986" TargetMode="External"/><Relationship Id="rId76" Type="http://schemas.openxmlformats.org/officeDocument/2006/relationships/hyperlink" Target="https://faust.mainz.de/objekt_start.fau?prj=internet&amp;dm=archiv&amp;zeig=123959" TargetMode="External"/><Relationship Id="rId141" Type="http://schemas.openxmlformats.org/officeDocument/2006/relationships/hyperlink" Target="https://faust.mainz.de/objekt_start.fau?prj=internet&amp;dm=archiv&amp;zeig=124422" TargetMode="External"/><Relationship Id="rId379" Type="http://schemas.openxmlformats.org/officeDocument/2006/relationships/hyperlink" Target="https://faust.mainz.de/objekt_start.fau?prj=internet&amp;dm=archiv&amp;zeig=125338" TargetMode="External"/><Relationship Id="rId586" Type="http://schemas.openxmlformats.org/officeDocument/2006/relationships/hyperlink" Target="https://faust.mainz.de/objekt_start.fau?prj=internet&amp;dm=archiv&amp;zeig=125328" TargetMode="External"/><Relationship Id="rId793" Type="http://schemas.openxmlformats.org/officeDocument/2006/relationships/hyperlink" Target="https://faust.mainz.de/objekt_start.fau?prj=internet&amp;dm=archiv&amp;zeig=124250" TargetMode="External"/><Relationship Id="rId807" Type="http://schemas.openxmlformats.org/officeDocument/2006/relationships/hyperlink" Target="https://faust.mainz.de/objekt_start.fau?prj=internet&amp;dm=archiv&amp;zeig=124259" TargetMode="External"/><Relationship Id="rId7" Type="http://schemas.openxmlformats.org/officeDocument/2006/relationships/hyperlink" Target="https://faust.mainz.de/objekt_start.fau?prj=internet&amp;dm=archiv&amp;zeig=123760" TargetMode="External"/><Relationship Id="rId239" Type="http://schemas.openxmlformats.org/officeDocument/2006/relationships/hyperlink" Target="https://faust.mainz.de/objekt_start.fau?prj=internet&amp;dm=archiv&amp;zeig=123451" TargetMode="External"/><Relationship Id="rId446" Type="http://schemas.openxmlformats.org/officeDocument/2006/relationships/hyperlink" Target="https://faust.mainz.de/objekt_start.fau?prj=internet&amp;dm=archiv&amp;zeig=123549" TargetMode="External"/><Relationship Id="rId653" Type="http://schemas.openxmlformats.org/officeDocument/2006/relationships/hyperlink" Target="https://faust.mainz.de/objekt_start.fau?prj=internet&amp;dm=archiv&amp;zeig=123715" TargetMode="External"/><Relationship Id="rId292" Type="http://schemas.openxmlformats.org/officeDocument/2006/relationships/hyperlink" Target="https://faust.mainz.de/objekt_start.fau?prj=internet&amp;dm=archiv&amp;zeig=123369" TargetMode="External"/><Relationship Id="rId306" Type="http://schemas.openxmlformats.org/officeDocument/2006/relationships/hyperlink" Target="https://faust.mainz.de/objekt_start.fau?prj=internet&amp;dm=archiv&amp;zeig=123758" TargetMode="External"/><Relationship Id="rId860" Type="http://schemas.openxmlformats.org/officeDocument/2006/relationships/hyperlink" Target="https://faust.mainz.de/objekt_start.fau?prj=internet&amp;dm=archiv&amp;zeig=123734" TargetMode="External"/><Relationship Id="rId958" Type="http://schemas.openxmlformats.org/officeDocument/2006/relationships/hyperlink" Target="https://faust.mainz.de/objekt_start.fau?prj=internet&amp;dm=archiv&amp;zeig=123809" TargetMode="External"/><Relationship Id="rId87" Type="http://schemas.openxmlformats.org/officeDocument/2006/relationships/hyperlink" Target="https://faust.mainz.de/objekt_start.fau?prj=internet&amp;dm=archiv&amp;zeig=125259" TargetMode="External"/><Relationship Id="rId513" Type="http://schemas.openxmlformats.org/officeDocument/2006/relationships/hyperlink" Target="https://faust.mainz.de/objekt_start.fau?prj=internet&amp;dm=archiv&amp;zeig=124440" TargetMode="External"/><Relationship Id="rId597" Type="http://schemas.openxmlformats.org/officeDocument/2006/relationships/hyperlink" Target="https://faust.mainz.de/objekt_start.fau?prj=internet&amp;dm=archiv&amp;zeig=123967" TargetMode="External"/><Relationship Id="rId720" Type="http://schemas.openxmlformats.org/officeDocument/2006/relationships/hyperlink" Target="https://faust.mainz.de/objekt_start.fau?prj=internet&amp;dm=archiv&amp;zeig=129601" TargetMode="External"/><Relationship Id="rId818" Type="http://schemas.openxmlformats.org/officeDocument/2006/relationships/hyperlink" Target="https://faust.mainz.de/objekt_start.fau?prj=internet&amp;dm=archiv&amp;zeig=124034" TargetMode="External"/><Relationship Id="rId152" Type="http://schemas.openxmlformats.org/officeDocument/2006/relationships/hyperlink" Target="https://faust.mainz.de/objekt_start.fau?prj=internet&amp;dm=archiv&amp;zeig=123677" TargetMode="External"/><Relationship Id="rId457" Type="http://schemas.openxmlformats.org/officeDocument/2006/relationships/hyperlink" Target="https://faust.mainz.de/objekt_start.fau?prj=internet&amp;dm=archiv&amp;zeig=124347" TargetMode="External"/><Relationship Id="rId664" Type="http://schemas.openxmlformats.org/officeDocument/2006/relationships/hyperlink" Target="https://faust.mainz.de/objekt_start.fau?prj=internet&amp;dm=archiv&amp;zeig=123905" TargetMode="External"/><Relationship Id="rId871" Type="http://schemas.openxmlformats.org/officeDocument/2006/relationships/hyperlink" Target="https://faust.mainz.de/objekt_start.fau?prj=internet&amp;dm=archiv&amp;zeig=124330" TargetMode="External"/><Relationship Id="rId969" Type="http://schemas.openxmlformats.org/officeDocument/2006/relationships/hyperlink" Target="https://faust.mainz.de/objekt_start.fau?prj=internet&amp;dm=archiv&amp;zeig=125271" TargetMode="External"/><Relationship Id="rId14" Type="http://schemas.openxmlformats.org/officeDocument/2006/relationships/hyperlink" Target="https://faust.mainz.de/objekt_start.fau?prj=internet&amp;dm=archiv&amp;zeig=123354" TargetMode="External"/><Relationship Id="rId317" Type="http://schemas.openxmlformats.org/officeDocument/2006/relationships/hyperlink" Target="https://faust.mainz.de/objekt_start.fau?prj=internet&amp;dm=archiv&amp;zeig=123716" TargetMode="External"/><Relationship Id="rId524" Type="http://schemas.openxmlformats.org/officeDocument/2006/relationships/hyperlink" Target="https://faust.mainz.de/objekt_start.fau?prj=internet&amp;dm=archiv&amp;zeig=129609" TargetMode="External"/><Relationship Id="rId731" Type="http://schemas.openxmlformats.org/officeDocument/2006/relationships/hyperlink" Target="https://faust.mainz.de/objekt_start.fau?prj=internet&amp;dm=archiv&amp;zeig=123947" TargetMode="External"/><Relationship Id="rId98" Type="http://schemas.openxmlformats.org/officeDocument/2006/relationships/hyperlink" Target="https://faust.mainz.de/objekt_start.fau?prj=internet&amp;dm=archiv&amp;zeig=124411" TargetMode="External"/><Relationship Id="rId163" Type="http://schemas.openxmlformats.org/officeDocument/2006/relationships/hyperlink" Target="https://faust.mainz.de/objekt_start.fau?prj=internet&amp;dm=archiv&amp;zeig=123985" TargetMode="External"/><Relationship Id="rId370" Type="http://schemas.openxmlformats.org/officeDocument/2006/relationships/hyperlink" Target="https://faust.mainz.de/objekt_start.fau?prj=internet&amp;dm=archiv&amp;zeig=129702" TargetMode="External"/><Relationship Id="rId829" Type="http://schemas.openxmlformats.org/officeDocument/2006/relationships/hyperlink" Target="https://faust.mainz.de/objekt_start.fau?prj=internet&amp;dm=archiv&amp;zeig=124156" TargetMode="External"/><Relationship Id="rId230" Type="http://schemas.openxmlformats.org/officeDocument/2006/relationships/hyperlink" Target="https://faust.mainz.de/objekt_start.fau?prj=internet&amp;dm=archiv&amp;zeig=123863" TargetMode="External"/><Relationship Id="rId468" Type="http://schemas.openxmlformats.org/officeDocument/2006/relationships/hyperlink" Target="https://faust.mainz.de/objekt_start.fau?prj=internet&amp;dm=archiv&amp;zeig=124102" TargetMode="External"/><Relationship Id="rId675" Type="http://schemas.openxmlformats.org/officeDocument/2006/relationships/hyperlink" Target="https://faust.mainz.de/objekt_start.fau?prj=internet&amp;dm=archiv&amp;zeig=129617" TargetMode="External"/><Relationship Id="rId882" Type="http://schemas.openxmlformats.org/officeDocument/2006/relationships/hyperlink" Target="https://faust.mainz.de/objekt_start.fau?prj=internet&amp;dm=archiv&amp;zeig=124174" TargetMode="External"/><Relationship Id="rId25" Type="http://schemas.openxmlformats.org/officeDocument/2006/relationships/hyperlink" Target="https://faust.mainz.de/objekt_start.fau?prj=internet&amp;dm=archiv&amp;zeig=129626" TargetMode="External"/><Relationship Id="rId328" Type="http://schemas.openxmlformats.org/officeDocument/2006/relationships/hyperlink" Target="https://faust.mainz.de/objekt_start.fau?prj=internet&amp;dm=archiv&amp;zeig=123901" TargetMode="External"/><Relationship Id="rId535" Type="http://schemas.openxmlformats.org/officeDocument/2006/relationships/hyperlink" Target="https://faust.mainz.de/objekt_start.fau?prj=internet&amp;dm=archiv&amp;zeig=129629" TargetMode="External"/><Relationship Id="rId742" Type="http://schemas.openxmlformats.org/officeDocument/2006/relationships/hyperlink" Target="https://faust.mainz.de/objekt_start.fau?prj=internet&amp;dm=archiv&amp;zeig=123546" TargetMode="External"/><Relationship Id="rId174" Type="http://schemas.openxmlformats.org/officeDocument/2006/relationships/hyperlink" Target="https://faust.mainz.de/objekt_start.fau?prj=internet&amp;dm=archiv&amp;zeig=123777" TargetMode="External"/><Relationship Id="rId381" Type="http://schemas.openxmlformats.org/officeDocument/2006/relationships/hyperlink" Target="https://faust.mainz.de/objekt_start.fau?prj=internet&amp;dm=archiv&amp;zeig=123885" TargetMode="External"/><Relationship Id="rId602" Type="http://schemas.openxmlformats.org/officeDocument/2006/relationships/hyperlink" Target="https://faust.mainz.de/objekt_start.fau?prj=internet&amp;dm=archiv&amp;zeig=123542" TargetMode="External"/><Relationship Id="rId241" Type="http://schemas.openxmlformats.org/officeDocument/2006/relationships/hyperlink" Target="https://faust.mainz.de/objekt_start.fau?prj=internet&amp;dm=archiv&amp;zeig=124332" TargetMode="External"/><Relationship Id="rId479" Type="http://schemas.openxmlformats.org/officeDocument/2006/relationships/hyperlink" Target="https://faust.mainz.de/objekt_start.fau?prj=internet&amp;dm=archiv&amp;zeig=124200" TargetMode="External"/><Relationship Id="rId686" Type="http://schemas.openxmlformats.org/officeDocument/2006/relationships/hyperlink" Target="https://faust.mainz.de/objekt_start.fau?prj=internet&amp;dm=archiv&amp;zeig=123669" TargetMode="External"/><Relationship Id="rId893" Type="http://schemas.openxmlformats.org/officeDocument/2006/relationships/hyperlink" Target="https://faust.mainz.de/objekt_start.fau?prj=internet&amp;dm=archiv&amp;zeig=123924" TargetMode="External"/><Relationship Id="rId907" Type="http://schemas.openxmlformats.org/officeDocument/2006/relationships/hyperlink" Target="https://faust.mainz.de/objekt_start.fau?prj=internet&amp;dm=archiv&amp;zeig=124368" TargetMode="External"/><Relationship Id="rId36" Type="http://schemas.openxmlformats.org/officeDocument/2006/relationships/hyperlink" Target="https://faust.mainz.de/objekt_start.fau?prj=internet&amp;dm=archiv&amp;zeig=123976" TargetMode="External"/><Relationship Id="rId339" Type="http://schemas.openxmlformats.org/officeDocument/2006/relationships/hyperlink" Target="https://faust.mainz.de/objekt_start.fau?prj=internet&amp;dm=archiv&amp;zeig=123871" TargetMode="External"/><Relationship Id="rId546" Type="http://schemas.openxmlformats.org/officeDocument/2006/relationships/hyperlink" Target="https://faust.mainz.de/objekt_start.fau?prj=internet&amp;dm=archiv&amp;zeig=123995" TargetMode="External"/><Relationship Id="rId753" Type="http://schemas.openxmlformats.org/officeDocument/2006/relationships/hyperlink" Target="https://faust.mainz.de/objekt_start.fau?prj=internet&amp;dm=archiv&amp;zeig=124171" TargetMode="External"/><Relationship Id="rId101" Type="http://schemas.openxmlformats.org/officeDocument/2006/relationships/hyperlink" Target="https://faust.mainz.de/objekt_start.fau?prj=internet&amp;dm=archiv&amp;zeig=129517" TargetMode="External"/><Relationship Id="rId185" Type="http://schemas.openxmlformats.org/officeDocument/2006/relationships/hyperlink" Target="https://faust.mainz.de/objekt_start.fau?prj=internet&amp;dm=archiv&amp;zeig=125261" TargetMode="External"/><Relationship Id="rId406" Type="http://schemas.openxmlformats.org/officeDocument/2006/relationships/hyperlink" Target="https://faust.mainz.de/objekt_start.fau?prj=internet&amp;dm=archiv&amp;zeig=124169" TargetMode="External"/><Relationship Id="rId960" Type="http://schemas.openxmlformats.org/officeDocument/2006/relationships/hyperlink" Target="https://faust.mainz.de/objekt_start.fau?prj=internet&amp;dm=archiv&amp;zeig=124362" TargetMode="External"/><Relationship Id="rId392" Type="http://schemas.openxmlformats.org/officeDocument/2006/relationships/hyperlink" Target="https://faust.mainz.de/objekt_start.fau?prj=internet&amp;dm=archiv&amp;zeig=124345" TargetMode="External"/><Relationship Id="rId613" Type="http://schemas.openxmlformats.org/officeDocument/2006/relationships/hyperlink" Target="https://faust.mainz.de/objekt_start.fau?prj=internet&amp;dm=archiv&amp;zeig=123920" TargetMode="External"/><Relationship Id="rId697" Type="http://schemas.openxmlformats.org/officeDocument/2006/relationships/hyperlink" Target="https://faust.mainz.de/objekt_start.fau?prj=internet&amp;dm=archiv&amp;zeig=124105" TargetMode="External"/><Relationship Id="rId820" Type="http://schemas.openxmlformats.org/officeDocument/2006/relationships/hyperlink" Target="https://faust.mainz.de/objekt_start.fau?prj=internet&amp;dm=archiv&amp;zeig=123639" TargetMode="External"/><Relationship Id="rId918" Type="http://schemas.openxmlformats.org/officeDocument/2006/relationships/hyperlink" Target="https://faust.mainz.de/objekt_start.fau?prj=internet&amp;dm=archiv&amp;zeig=129701" TargetMode="External"/><Relationship Id="rId252" Type="http://schemas.openxmlformats.org/officeDocument/2006/relationships/hyperlink" Target="https://faust.mainz.de/objekt_start.fau?prj=internet&amp;dm=archiv&amp;zeig=125270" TargetMode="External"/><Relationship Id="rId47" Type="http://schemas.openxmlformats.org/officeDocument/2006/relationships/hyperlink" Target="https://faust.mainz.de/objekt_start.fau?prj=internet&amp;dm=archiv&amp;zeig=124431" TargetMode="External"/><Relationship Id="rId112" Type="http://schemas.openxmlformats.org/officeDocument/2006/relationships/hyperlink" Target="https://faust.mainz.de/objekt_start.fau?prj=internet&amp;dm=archiv&amp;zeig=129586" TargetMode="External"/><Relationship Id="rId557" Type="http://schemas.openxmlformats.org/officeDocument/2006/relationships/hyperlink" Target="https://faust.mainz.de/objekt_start.fau?prj=internet&amp;dm=archiv&amp;zeig=123522" TargetMode="External"/><Relationship Id="rId764" Type="http://schemas.openxmlformats.org/officeDocument/2006/relationships/hyperlink" Target="https://faust.mainz.de/objekt_start.fau?prj=internet&amp;dm=archiv&amp;zeig=124371" TargetMode="External"/><Relationship Id="rId971" Type="http://schemas.openxmlformats.org/officeDocument/2006/relationships/hyperlink" Target="https://faust.mainz.de/objekt_start.fau?prj=internet&amp;dm=archiv&amp;zeig=123562" TargetMode="External"/><Relationship Id="rId196" Type="http://schemas.openxmlformats.org/officeDocument/2006/relationships/hyperlink" Target="https://faust.mainz.de/objekt_start.fau?prj=internet&amp;dm=archiv&amp;zeig=129582" TargetMode="External"/><Relationship Id="rId417" Type="http://schemas.openxmlformats.org/officeDocument/2006/relationships/hyperlink" Target="https://faust.mainz.de/objekt_start.fau?prj=internet&amp;dm=archiv&amp;zeig=123772" TargetMode="External"/><Relationship Id="rId624" Type="http://schemas.openxmlformats.org/officeDocument/2006/relationships/hyperlink" Target="https://faust.mainz.de/objekt_start.fau?prj=internet&amp;dm=archiv&amp;zeig=124426" TargetMode="External"/><Relationship Id="rId831" Type="http://schemas.openxmlformats.org/officeDocument/2006/relationships/hyperlink" Target="https://faust.mainz.de/objekt_start.fau?prj=internet&amp;dm=archiv&amp;zeig=124446" TargetMode="External"/><Relationship Id="rId263" Type="http://schemas.openxmlformats.org/officeDocument/2006/relationships/hyperlink" Target="https://faust.mainz.de/objekt_start.fau?prj=internet&amp;dm=archiv&amp;zeig=124223" TargetMode="External"/><Relationship Id="rId470" Type="http://schemas.openxmlformats.org/officeDocument/2006/relationships/hyperlink" Target="https://faust.mainz.de/objekt_start.fau?prj=internet&amp;dm=archiv&amp;zeig=123599" TargetMode="External"/><Relationship Id="rId929" Type="http://schemas.openxmlformats.org/officeDocument/2006/relationships/hyperlink" Target="https://faust.mainz.de/objekt_start.fau?prj=internet&amp;dm=archiv&amp;zeig=129667" TargetMode="External"/><Relationship Id="rId58" Type="http://schemas.openxmlformats.org/officeDocument/2006/relationships/hyperlink" Target="https://faust.mainz.de/objekt_start.fau?prj=internet&amp;dm=archiv&amp;zeig=125310" TargetMode="External"/><Relationship Id="rId123" Type="http://schemas.openxmlformats.org/officeDocument/2006/relationships/hyperlink" Target="https://faust.mainz.de/objekt_start.fau?prj=internet&amp;dm=archiv&amp;zeig=124212" TargetMode="External"/><Relationship Id="rId330" Type="http://schemas.openxmlformats.org/officeDocument/2006/relationships/hyperlink" Target="https://faust.mainz.de/objekt_start.fau?prj=internet&amp;dm=archiv&amp;zeig=124037" TargetMode="External"/><Relationship Id="rId568" Type="http://schemas.openxmlformats.org/officeDocument/2006/relationships/hyperlink" Target="https://faust.mainz.de/objekt_start.fau?prj=internet&amp;dm=archiv&amp;zeig=123726" TargetMode="External"/><Relationship Id="rId775" Type="http://schemas.openxmlformats.org/officeDocument/2006/relationships/hyperlink" Target="https://faust.mainz.de/objekt_start.fau?prj=internet&amp;dm=archiv&amp;zeig=123846" TargetMode="External"/><Relationship Id="rId982" Type="http://schemas.openxmlformats.org/officeDocument/2006/relationships/hyperlink" Target="https://faust.mainz.de/objekt_start.fau?prj=internet&amp;dm=archiv&amp;zeig=129572" TargetMode="External"/><Relationship Id="rId428" Type="http://schemas.openxmlformats.org/officeDocument/2006/relationships/hyperlink" Target="https://faust.mainz.de/objekt_start.fau?prj=internet&amp;dm=archiv&amp;zeig=124308" TargetMode="External"/><Relationship Id="rId635" Type="http://schemas.openxmlformats.org/officeDocument/2006/relationships/hyperlink" Target="https://faust.mainz.de/objekt_start.fau?prj=internet&amp;dm=archiv&amp;zeig=123909" TargetMode="External"/><Relationship Id="rId842" Type="http://schemas.openxmlformats.org/officeDocument/2006/relationships/hyperlink" Target="https://faust.mainz.de/objekt_start.fau?prj=internet&amp;dm=archiv&amp;zeig=123659" TargetMode="External"/><Relationship Id="rId274" Type="http://schemas.openxmlformats.org/officeDocument/2006/relationships/hyperlink" Target="https://faust.mainz.de/objekt_start.fau?prj=internet&amp;dm=archiv&amp;zeig=123673" TargetMode="External"/><Relationship Id="rId481" Type="http://schemas.openxmlformats.org/officeDocument/2006/relationships/hyperlink" Target="https://faust.mainz.de/objekt_start.fau?prj=internet&amp;dm=archiv&amp;zeig=123352" TargetMode="External"/><Relationship Id="rId702" Type="http://schemas.openxmlformats.org/officeDocument/2006/relationships/hyperlink" Target="https://faust.mainz.de/objekt_start.fau?prj=internet&amp;dm=archiv&amp;zeig=124033" TargetMode="External"/><Relationship Id="rId69" Type="http://schemas.openxmlformats.org/officeDocument/2006/relationships/hyperlink" Target="https://faust.mainz.de/objekt_start.fau?prj=internet&amp;dm=archiv&amp;zeig=123408" TargetMode="External"/><Relationship Id="rId134" Type="http://schemas.openxmlformats.org/officeDocument/2006/relationships/hyperlink" Target="https://faust.mainz.de/objekt_start.fau?prj=internet&amp;dm=archiv&amp;zeig=123970" TargetMode="External"/><Relationship Id="rId579" Type="http://schemas.openxmlformats.org/officeDocument/2006/relationships/hyperlink" Target="https://faust.mainz.de/objekt_start.fau?prj=internet&amp;dm=archiv&amp;zeig=123801" TargetMode="External"/><Relationship Id="rId786" Type="http://schemas.openxmlformats.org/officeDocument/2006/relationships/hyperlink" Target="https://faust.mainz.de/objekt_start.fau?prj=internet&amp;dm=archiv&amp;zeig=123643" TargetMode="External"/><Relationship Id="rId993" Type="http://schemas.openxmlformats.org/officeDocument/2006/relationships/hyperlink" Target="https://faust.mainz.de/objekt_start.fau?prj=internet&amp;dm=archiv&amp;zeig=124342" TargetMode="External"/><Relationship Id="rId341" Type="http://schemas.openxmlformats.org/officeDocument/2006/relationships/hyperlink" Target="https://faust.mainz.de/objekt_start.fau?prj=internet&amp;dm=archiv&amp;zeig=123526" TargetMode="External"/><Relationship Id="rId439" Type="http://schemas.openxmlformats.org/officeDocument/2006/relationships/hyperlink" Target="https://faust.mainz.de/objekt_start.fau?prj=internet&amp;dm=archiv&amp;zeig=124348" TargetMode="External"/><Relationship Id="rId646" Type="http://schemas.openxmlformats.org/officeDocument/2006/relationships/hyperlink" Target="https://faust.mainz.de/objekt_start.fau?prj=internet&amp;dm=archiv&amp;zeig=129575" TargetMode="External"/><Relationship Id="rId201" Type="http://schemas.openxmlformats.org/officeDocument/2006/relationships/hyperlink" Target="https://faust.mainz.de/objekt_start.fau?prj=internet&amp;dm=archiv&amp;zeig=123635" TargetMode="External"/><Relationship Id="rId285" Type="http://schemas.openxmlformats.org/officeDocument/2006/relationships/hyperlink" Target="https://faust.mainz.de/objekt_start.fau?prj=internet&amp;dm=archiv&amp;zeig=124321" TargetMode="External"/><Relationship Id="rId506" Type="http://schemas.openxmlformats.org/officeDocument/2006/relationships/hyperlink" Target="https://faust.mainz.de/objekt_start.fau?prj=internet&amp;dm=archiv&amp;zeig=123935" TargetMode="External"/><Relationship Id="rId853" Type="http://schemas.openxmlformats.org/officeDocument/2006/relationships/hyperlink" Target="https://faust.mainz.de/objekt_start.fau?prj=internet&amp;dm=archiv&amp;zeig=124393" TargetMode="External"/><Relationship Id="rId492" Type="http://schemas.openxmlformats.org/officeDocument/2006/relationships/hyperlink" Target="https://faust.mainz.de/objekt_start.fau?prj=internet&amp;dm=archiv&amp;zeig=123904" TargetMode="External"/><Relationship Id="rId713" Type="http://schemas.openxmlformats.org/officeDocument/2006/relationships/hyperlink" Target="https://faust.mainz.de/objekt_start.fau?prj=internet&amp;dm=archiv&amp;zeig=124421" TargetMode="External"/><Relationship Id="rId797" Type="http://schemas.openxmlformats.org/officeDocument/2006/relationships/hyperlink" Target="https://faust.mainz.de/objekt_start.fau?prj=internet&amp;dm=archiv&amp;zeig=124002" TargetMode="External"/><Relationship Id="rId920" Type="http://schemas.openxmlformats.org/officeDocument/2006/relationships/hyperlink" Target="https://faust.mainz.de/objekt_start.fau?prj=internet&amp;dm=archiv&amp;zeig=123724" TargetMode="External"/><Relationship Id="rId145" Type="http://schemas.openxmlformats.org/officeDocument/2006/relationships/hyperlink" Target="https://faust.mainz.de/objekt_start.fau?prj=internet&amp;dm=archiv&amp;zeig=129574" TargetMode="External"/><Relationship Id="rId352" Type="http://schemas.openxmlformats.org/officeDocument/2006/relationships/hyperlink" Target="https://faust.mainz.de/objekt_start.fau?prj=internet&amp;dm=archiv&amp;zeig=123881" TargetMode="External"/><Relationship Id="rId212" Type="http://schemas.openxmlformats.org/officeDocument/2006/relationships/hyperlink" Target="https://faust.mainz.de/objekt_start.fau?prj=internet&amp;dm=archiv&amp;zeig=123648" TargetMode="External"/><Relationship Id="rId657" Type="http://schemas.openxmlformats.org/officeDocument/2006/relationships/hyperlink" Target="https://faust.mainz.de/objekt_start.fau?prj=internet&amp;dm=archiv&amp;zeig=123919" TargetMode="External"/><Relationship Id="rId864" Type="http://schemas.openxmlformats.org/officeDocument/2006/relationships/hyperlink" Target="https://faust.mainz.de/objekt_start.fau?prj=internet&amp;dm=archiv&amp;zeig=123749" TargetMode="External"/><Relationship Id="rId296" Type="http://schemas.openxmlformats.org/officeDocument/2006/relationships/hyperlink" Target="https://faust.mainz.de/objekt_start.fau?prj=internet&amp;dm=archiv&amp;zeig=123860" TargetMode="External"/><Relationship Id="rId517" Type="http://schemas.openxmlformats.org/officeDocument/2006/relationships/hyperlink" Target="https://faust.mainz.de/objekt_start.fau?prj=internet&amp;dm=archiv&amp;zeig=124096" TargetMode="External"/><Relationship Id="rId724" Type="http://schemas.openxmlformats.org/officeDocument/2006/relationships/hyperlink" Target="https://faust.mainz.de/objekt_start.fau?prj=internet&amp;dm=archiv&amp;zeig=129535" TargetMode="External"/><Relationship Id="rId931" Type="http://schemas.openxmlformats.org/officeDocument/2006/relationships/hyperlink" Target="https://faust.mainz.de/objekt_start.fau?prj=internet&amp;dm=archiv&amp;zeig=129593" TargetMode="External"/><Relationship Id="rId60" Type="http://schemas.openxmlformats.org/officeDocument/2006/relationships/hyperlink" Target="https://faust.mainz.de/objekt_start.fau?prj=internet&amp;dm=archiv&amp;zeig=123703" TargetMode="External"/><Relationship Id="rId156" Type="http://schemas.openxmlformats.org/officeDocument/2006/relationships/hyperlink" Target="https://faust.mainz.de/objekt_start.fau?prj=internet&amp;dm=archiv&amp;zeig=124352" TargetMode="External"/><Relationship Id="rId363" Type="http://schemas.openxmlformats.org/officeDocument/2006/relationships/hyperlink" Target="https://faust.mainz.de/objekt_start.fau?prj=internet&amp;dm=archiv&amp;zeig=123410" TargetMode="External"/><Relationship Id="rId570" Type="http://schemas.openxmlformats.org/officeDocument/2006/relationships/hyperlink" Target="https://faust.mainz.de/objekt_start.fau?prj=internet&amp;dm=archiv&amp;zeig=129568" TargetMode="External"/><Relationship Id="rId223" Type="http://schemas.openxmlformats.org/officeDocument/2006/relationships/hyperlink" Target="https://faust.mainz.de/objekt_start.fau?prj=internet&amp;dm=archiv&amp;zeig=124070" TargetMode="External"/><Relationship Id="rId430" Type="http://schemas.openxmlformats.org/officeDocument/2006/relationships/hyperlink" Target="https://faust.mainz.de/objekt_start.fau?prj=internet&amp;dm=archiv&amp;zeig=123759" TargetMode="External"/><Relationship Id="rId668" Type="http://schemas.openxmlformats.org/officeDocument/2006/relationships/hyperlink" Target="https://faust.mainz.de/objekt_start.fau?prj=internet&amp;dm=archiv&amp;zeig=123711" TargetMode="External"/><Relationship Id="rId875" Type="http://schemas.openxmlformats.org/officeDocument/2006/relationships/hyperlink" Target="https://faust.mainz.de/objekt_start.fau?prj=internet&amp;dm=archiv&amp;zeig=123951" TargetMode="External"/><Relationship Id="rId18" Type="http://schemas.openxmlformats.org/officeDocument/2006/relationships/hyperlink" Target="https://faust.mainz.de/objekt_start.fau?prj=internet&amp;dm=archiv&amp;zeig=123921" TargetMode="External"/><Relationship Id="rId528" Type="http://schemas.openxmlformats.org/officeDocument/2006/relationships/hyperlink" Target="https://faust.mainz.de/objekt_start.fau?prj=internet&amp;dm=archiv&amp;zeig=124260" TargetMode="External"/><Relationship Id="rId735" Type="http://schemas.openxmlformats.org/officeDocument/2006/relationships/hyperlink" Target="https://faust.mainz.de/objekt_start.fau?prj=internet&amp;dm=archiv&amp;zeig=123598" TargetMode="External"/><Relationship Id="rId942" Type="http://schemas.openxmlformats.org/officeDocument/2006/relationships/hyperlink" Target="https://faust.mainz.de/objekt_start.fau?prj=internet&amp;dm=archiv&amp;zeig=123671" TargetMode="External"/><Relationship Id="rId167" Type="http://schemas.openxmlformats.org/officeDocument/2006/relationships/hyperlink" Target="https://faust.mainz.de/objekt_start.fau?prj=internet&amp;dm=archiv&amp;zeig=123652" TargetMode="External"/><Relationship Id="rId374" Type="http://schemas.openxmlformats.org/officeDocument/2006/relationships/hyperlink" Target="https://faust.mainz.de/objekt_start.fau?prj=internet&amp;dm=archiv&amp;zeig=125331" TargetMode="External"/><Relationship Id="rId581" Type="http://schemas.openxmlformats.org/officeDocument/2006/relationships/hyperlink" Target="https://faust.mainz.de/objekt_start.fau?prj=internet&amp;dm=archiv&amp;zeig=125253" TargetMode="External"/><Relationship Id="rId71" Type="http://schemas.openxmlformats.org/officeDocument/2006/relationships/hyperlink" Target="https://faust.mainz.de/objekt_start.fau?prj=internet&amp;dm=archiv&amp;zeig=124388" TargetMode="External"/><Relationship Id="rId234" Type="http://schemas.openxmlformats.org/officeDocument/2006/relationships/hyperlink" Target="https://faust.mainz.de/objekt_start.fau?prj=internet&amp;dm=archiv&amp;zeig=124349" TargetMode="External"/><Relationship Id="rId679" Type="http://schemas.openxmlformats.org/officeDocument/2006/relationships/hyperlink" Target="https://faust.mainz.de/objekt_start.fau?prj=internet&amp;dm=archiv&amp;zeig=124448" TargetMode="External"/><Relationship Id="rId802" Type="http://schemas.openxmlformats.org/officeDocument/2006/relationships/hyperlink" Target="https://faust.mainz.de/objekt_start.fau?prj=internet&amp;dm=archiv&amp;zeig=123662" TargetMode="External"/><Relationship Id="rId886" Type="http://schemas.openxmlformats.org/officeDocument/2006/relationships/hyperlink" Target="https://faust.mainz.de/objekt_start.fau?prj=internet&amp;dm=archiv&amp;zeig=123878" TargetMode="External"/><Relationship Id="rId2" Type="http://schemas.openxmlformats.org/officeDocument/2006/relationships/hyperlink" Target="https://faust.mainz.de/objekt_start.fau?prj=internet&amp;dm=archiv&amp;zeig=129513" TargetMode="External"/><Relationship Id="rId29" Type="http://schemas.openxmlformats.org/officeDocument/2006/relationships/hyperlink" Target="https://faust.mainz.de/objekt_start.fau?prj=internet&amp;dm=archiv&amp;zeig=129906" TargetMode="External"/><Relationship Id="rId441" Type="http://schemas.openxmlformats.org/officeDocument/2006/relationships/hyperlink" Target="https://faust.mainz.de/objekt_start.fau?prj=internet&amp;dm=archiv&amp;zeig=124456" TargetMode="External"/><Relationship Id="rId539" Type="http://schemas.openxmlformats.org/officeDocument/2006/relationships/hyperlink" Target="https://faust.mainz.de/objekt_start.fau?prj=internet&amp;dm=archiv&amp;zeig=123578" TargetMode="External"/><Relationship Id="rId746" Type="http://schemas.openxmlformats.org/officeDocument/2006/relationships/hyperlink" Target="https://faust.mainz.de/objekt_start.fau?prj=internet&amp;dm=archiv&amp;zeig=123936" TargetMode="External"/><Relationship Id="rId178" Type="http://schemas.openxmlformats.org/officeDocument/2006/relationships/hyperlink" Target="https://faust.mainz.de/objekt_start.fau?prj=internet&amp;dm=archiv&amp;zeig=123954" TargetMode="External"/><Relationship Id="rId301" Type="http://schemas.openxmlformats.org/officeDocument/2006/relationships/hyperlink" Target="https://faust.mainz.de/objekt_start.fau?prj=internet&amp;dm=archiv&amp;zeig=123666" TargetMode="External"/><Relationship Id="rId953" Type="http://schemas.openxmlformats.org/officeDocument/2006/relationships/hyperlink" Target="https://faust.mainz.de/objekt_start.fau?prj=internet&amp;dm=archiv&amp;zeig=124214" TargetMode="External"/><Relationship Id="rId82" Type="http://schemas.openxmlformats.org/officeDocument/2006/relationships/hyperlink" Target="https://faust.mainz.de/objekt_start.fau?prj=internet&amp;dm=archiv&amp;zeig=124084" TargetMode="External"/><Relationship Id="rId385" Type="http://schemas.openxmlformats.org/officeDocument/2006/relationships/hyperlink" Target="https://faust.mainz.de/objekt_start.fau?prj=internet&amp;dm=archiv&amp;zeig=123516" TargetMode="External"/><Relationship Id="rId592" Type="http://schemas.openxmlformats.org/officeDocument/2006/relationships/hyperlink" Target="https://faust.mainz.de/objekt_start.fau?prj=internet&amp;dm=archiv&amp;zeig=124310" TargetMode="External"/><Relationship Id="rId606" Type="http://schemas.openxmlformats.org/officeDocument/2006/relationships/hyperlink" Target="https://faust.mainz.de/objekt_start.fau?prj=internet&amp;dm=archiv&amp;zeig=125273" TargetMode="External"/><Relationship Id="rId813" Type="http://schemas.openxmlformats.org/officeDocument/2006/relationships/hyperlink" Target="https://faust.mainz.de/objekt_start.fau?prj=internet&amp;dm=archiv&amp;zeig=123706" TargetMode="External"/><Relationship Id="rId245" Type="http://schemas.openxmlformats.org/officeDocument/2006/relationships/hyperlink" Target="https://faust.mainz.de/objekt_start.fau?prj=internet&amp;dm=archiv&amp;zeig=129705" TargetMode="External"/><Relationship Id="rId452" Type="http://schemas.openxmlformats.org/officeDocument/2006/relationships/hyperlink" Target="https://faust.mainz.de/objekt_start.fau?prj=internet&amp;dm=archiv&amp;zeig=123987" TargetMode="External"/><Relationship Id="rId897" Type="http://schemas.openxmlformats.org/officeDocument/2006/relationships/hyperlink" Target="https://faust.mainz.de/objekt_start.fau?prj=internet&amp;dm=archiv&amp;zeig=123651" TargetMode="External"/><Relationship Id="rId105" Type="http://schemas.openxmlformats.org/officeDocument/2006/relationships/hyperlink" Target="https://faust.mainz.de/objekt_start.fau?prj=internet&amp;dm=archiv&amp;zeig=123755" TargetMode="External"/><Relationship Id="rId312" Type="http://schemas.openxmlformats.org/officeDocument/2006/relationships/hyperlink" Target="https://faust.mainz.de/objekt_start.fau?prj=internet&amp;dm=archiv&amp;zeig=124461" TargetMode="External"/><Relationship Id="rId757" Type="http://schemas.openxmlformats.org/officeDocument/2006/relationships/hyperlink" Target="https://faust.mainz.de/objekt_start.fau?prj=internet&amp;dm=archiv&amp;zeig=123484" TargetMode="External"/><Relationship Id="rId964" Type="http://schemas.openxmlformats.org/officeDocument/2006/relationships/hyperlink" Target="https://faust.mainz.de/objekt_start.fau?prj=internet&amp;dm=archiv&amp;zeig=124231" TargetMode="External"/><Relationship Id="rId93" Type="http://schemas.openxmlformats.org/officeDocument/2006/relationships/hyperlink" Target="https://faust.mainz.de/objekt_start.fau?prj=internet&amp;dm=archiv&amp;zeig=123914" TargetMode="External"/><Relationship Id="rId189" Type="http://schemas.openxmlformats.org/officeDocument/2006/relationships/hyperlink" Target="https://faust.mainz.de/objekt_start.fau?prj=internet&amp;dm=archiv&amp;zeig=129511" TargetMode="External"/><Relationship Id="rId396" Type="http://schemas.openxmlformats.org/officeDocument/2006/relationships/hyperlink" Target="https://faust.mainz.de/objekt_start.fau?prj=internet&amp;dm=archiv&amp;zeig=124453" TargetMode="External"/><Relationship Id="rId617" Type="http://schemas.openxmlformats.org/officeDocument/2006/relationships/hyperlink" Target="https://faust.mainz.de/objekt_start.fau?prj=internet&amp;dm=archiv&amp;zeig=123489" TargetMode="External"/><Relationship Id="rId824" Type="http://schemas.openxmlformats.org/officeDocument/2006/relationships/hyperlink" Target="https://faust.mainz.de/objekt_start.fau?prj=internet&amp;dm=archiv&amp;zeig=124262" TargetMode="External"/><Relationship Id="rId256" Type="http://schemas.openxmlformats.org/officeDocument/2006/relationships/hyperlink" Target="https://faust.mainz.de/objekt_start.fau?prj=internet&amp;dm=archiv&amp;zeig=123664" TargetMode="External"/><Relationship Id="rId463" Type="http://schemas.openxmlformats.org/officeDocument/2006/relationships/hyperlink" Target="https://faust.mainz.de/objekt_start.fau?prj=internet&amp;dm=archiv&amp;zeig=123404" TargetMode="External"/><Relationship Id="rId670" Type="http://schemas.openxmlformats.org/officeDocument/2006/relationships/hyperlink" Target="https://faust.mainz.de/objekt_start.fau?prj=internet&amp;dm=archiv&amp;zeig=123962" TargetMode="External"/><Relationship Id="rId116" Type="http://schemas.openxmlformats.org/officeDocument/2006/relationships/hyperlink" Target="https://faust.mainz.de/objekt_start.fau?prj=internet&amp;dm=archiv&amp;zeig=123539" TargetMode="External"/><Relationship Id="rId323" Type="http://schemas.openxmlformats.org/officeDocument/2006/relationships/hyperlink" Target="https://faust.mainz.de/objekt_start.fau?prj=internet&amp;dm=archiv&amp;zeig=123467" TargetMode="External"/><Relationship Id="rId530" Type="http://schemas.openxmlformats.org/officeDocument/2006/relationships/hyperlink" Target="https://faust.mainz.de/objekt_start.fau?prj=internet&amp;dm=archiv&amp;zeig=129604" TargetMode="External"/><Relationship Id="rId768" Type="http://schemas.openxmlformats.org/officeDocument/2006/relationships/hyperlink" Target="https://faust.mainz.de/objekt_start.fau?prj=internet&amp;dm=archiv&amp;zeig=124094" TargetMode="External"/><Relationship Id="rId975" Type="http://schemas.openxmlformats.org/officeDocument/2006/relationships/hyperlink" Target="https://faust.mainz.de/objekt_start.fau?prj=internet&amp;dm=archiv&amp;zeig=123731" TargetMode="External"/><Relationship Id="rId20" Type="http://schemas.openxmlformats.org/officeDocument/2006/relationships/hyperlink" Target="https://faust.mainz.de/objekt_start.fau?prj=internet&amp;dm=archiv&amp;zeig=129747" TargetMode="External"/><Relationship Id="rId628" Type="http://schemas.openxmlformats.org/officeDocument/2006/relationships/hyperlink" Target="https://faust.mainz.de/objekt_start.fau?prj=internet&amp;dm=archiv&amp;zeig=123882" TargetMode="External"/><Relationship Id="rId835" Type="http://schemas.openxmlformats.org/officeDocument/2006/relationships/hyperlink" Target="https://faust.mainz.de/objekt_start.fau?prj=internet&amp;dm=archiv&amp;zeig=123612" TargetMode="External"/><Relationship Id="rId267" Type="http://schemas.openxmlformats.org/officeDocument/2006/relationships/hyperlink" Target="https://faust.mainz.de/objekt_start.fau?prj=internet&amp;dm=archiv&amp;zeig=123973" TargetMode="External"/><Relationship Id="rId474" Type="http://schemas.openxmlformats.org/officeDocument/2006/relationships/hyperlink" Target="https://faust.mainz.de/objekt_start.fau?prj=internet&amp;dm=archiv&amp;zeig=123971" TargetMode="External"/><Relationship Id="rId127" Type="http://schemas.openxmlformats.org/officeDocument/2006/relationships/hyperlink" Target="https://faust.mainz.de/objekt_start.fau?prj=internet&amp;dm=archiv&amp;zeig=123910" TargetMode="External"/><Relationship Id="rId681" Type="http://schemas.openxmlformats.org/officeDocument/2006/relationships/hyperlink" Target="https://faust.mainz.de/objekt_start.fau?prj=internet&amp;dm=archiv&amp;zeig=123510" TargetMode="External"/><Relationship Id="rId779" Type="http://schemas.openxmlformats.org/officeDocument/2006/relationships/hyperlink" Target="https://faust.mainz.de/objekt_start.fau?prj=internet&amp;dm=archiv&amp;zeig=124048" TargetMode="External"/><Relationship Id="rId902" Type="http://schemas.openxmlformats.org/officeDocument/2006/relationships/hyperlink" Target="https://faust.mainz.de/objekt_start.fau?prj=internet&amp;dm=archiv&amp;zeig=123817" TargetMode="External"/><Relationship Id="rId986" Type="http://schemas.openxmlformats.org/officeDocument/2006/relationships/hyperlink" Target="https://faust.mainz.de/objekt_start.fau?prj=internet&amp;dm=archiv&amp;zeig=124163" TargetMode="External"/><Relationship Id="rId31" Type="http://schemas.openxmlformats.org/officeDocument/2006/relationships/hyperlink" Target="https://faust.mainz.de/objekt_start.fau?prj=internet&amp;dm=archiv&amp;zeig=124031" TargetMode="External"/><Relationship Id="rId334" Type="http://schemas.openxmlformats.org/officeDocument/2006/relationships/hyperlink" Target="https://faust.mainz.de/objekt_start.fau?prj=internet&amp;dm=archiv&amp;zeig=123566" TargetMode="External"/><Relationship Id="rId541" Type="http://schemas.openxmlformats.org/officeDocument/2006/relationships/hyperlink" Target="https://faust.mainz.de/objekt_start.fau?prj=internet&amp;dm=archiv&amp;zeig=129635" TargetMode="External"/><Relationship Id="rId639" Type="http://schemas.openxmlformats.org/officeDocument/2006/relationships/hyperlink" Target="https://faust.mainz.de/objekt_start.fau?prj=internet&amp;dm=archiv&amp;zeig=123753" TargetMode="External"/><Relationship Id="rId180" Type="http://schemas.openxmlformats.org/officeDocument/2006/relationships/hyperlink" Target="https://faust.mainz.de/objekt_start.fau?prj=internet&amp;dm=archiv&amp;zeig=123963" TargetMode="External"/><Relationship Id="rId278" Type="http://schemas.openxmlformats.org/officeDocument/2006/relationships/hyperlink" Target="https://faust.mainz.de/objekt_start.fau?prj=internet&amp;dm=archiv&amp;zeig=123811" TargetMode="External"/><Relationship Id="rId401" Type="http://schemas.openxmlformats.org/officeDocument/2006/relationships/hyperlink" Target="https://faust.mainz.de/objekt_start.fau?prj=internet&amp;dm=archiv&amp;zeig=129634" TargetMode="External"/><Relationship Id="rId846" Type="http://schemas.openxmlformats.org/officeDocument/2006/relationships/hyperlink" Target="https://faust.mainz.de/objekt_start.fau?prj=internet&amp;dm=archiv&amp;zeig=123825" TargetMode="External"/><Relationship Id="rId485" Type="http://schemas.openxmlformats.org/officeDocument/2006/relationships/hyperlink" Target="https://faust.mainz.de/objekt_start.fau?prj=internet&amp;dm=archiv&amp;zeig=124444" TargetMode="External"/><Relationship Id="rId692" Type="http://schemas.openxmlformats.org/officeDocument/2006/relationships/hyperlink" Target="https://faust.mainz.de/objekt_start.fau?prj=internet&amp;dm=archiv&amp;zeig=124443" TargetMode="External"/><Relationship Id="rId706" Type="http://schemas.openxmlformats.org/officeDocument/2006/relationships/hyperlink" Target="https://faust.mainz.de/objekt_start.fau?prj=internet&amp;dm=archiv&amp;zeig=124414" TargetMode="External"/><Relationship Id="rId913" Type="http://schemas.openxmlformats.org/officeDocument/2006/relationships/hyperlink" Target="https://faust.mainz.de/objekt_start.fau?prj=internet&amp;dm=archiv&amp;zeig=123845" TargetMode="External"/><Relationship Id="rId42" Type="http://schemas.openxmlformats.org/officeDocument/2006/relationships/hyperlink" Target="https://faust.mainz.de/objekt_start.fau?prj=internet&amp;dm=archiv&amp;zeig=124312" TargetMode="External"/><Relationship Id="rId138" Type="http://schemas.openxmlformats.org/officeDocument/2006/relationships/hyperlink" Target="https://faust.mainz.de/objekt_start.fau?prj=internet&amp;dm=archiv&amp;zeig=123545" TargetMode="External"/><Relationship Id="rId345" Type="http://schemas.openxmlformats.org/officeDocument/2006/relationships/hyperlink" Target="https://faust.mainz.de/objekt_start.fau?prj=internet&amp;dm=archiv&amp;zeig=123891" TargetMode="External"/><Relationship Id="rId552" Type="http://schemas.openxmlformats.org/officeDocument/2006/relationships/hyperlink" Target="https://faust.mainz.de/objekt_start.fau?prj=internet&amp;dm=archiv&amp;zeig=129610" TargetMode="External"/><Relationship Id="rId997" Type="http://schemas.openxmlformats.org/officeDocument/2006/relationships/table" Target="../tables/table1.xml"/><Relationship Id="rId191" Type="http://schemas.openxmlformats.org/officeDocument/2006/relationships/hyperlink" Target="https://faust.mainz.de/objekt_start.fau?prj=internet&amp;dm=archiv&amp;zeig=123911" TargetMode="External"/><Relationship Id="rId205" Type="http://schemas.openxmlformats.org/officeDocument/2006/relationships/hyperlink" Target="https://faust.mainz.de/objekt_start.fau?prj=internet&amp;dm=archiv&amp;zeig=123928" TargetMode="External"/><Relationship Id="rId412" Type="http://schemas.openxmlformats.org/officeDocument/2006/relationships/hyperlink" Target="https://faust.mainz.de/objekt_start.fau?prj=internet&amp;dm=archiv&amp;zeig=124073" TargetMode="External"/><Relationship Id="rId857" Type="http://schemas.openxmlformats.org/officeDocument/2006/relationships/hyperlink" Target="https://faust.mainz.de/objekt_start.fau?prj=internet&amp;dm=archiv&amp;zeig=123872" TargetMode="External"/><Relationship Id="rId289" Type="http://schemas.openxmlformats.org/officeDocument/2006/relationships/hyperlink" Target="https://faust.mainz.de/objekt_start.fau?prj=internet&amp;dm=archiv&amp;zeig=123762" TargetMode="External"/><Relationship Id="rId496" Type="http://schemas.openxmlformats.org/officeDocument/2006/relationships/hyperlink" Target="https://faust.mainz.de/objekt_start.fau?prj=internet&amp;dm=archiv&amp;zeig=123576" TargetMode="External"/><Relationship Id="rId717" Type="http://schemas.openxmlformats.org/officeDocument/2006/relationships/hyperlink" Target="https://faust.mainz.de/objekt_start.fau?prj=internet&amp;dm=archiv&amp;zeig=123560" TargetMode="External"/><Relationship Id="rId924" Type="http://schemas.openxmlformats.org/officeDocument/2006/relationships/hyperlink" Target="https://faust.mainz.de/objekt_start.fau?prj=internet&amp;dm=archiv&amp;zeig=124039" TargetMode="External"/><Relationship Id="rId53" Type="http://schemas.openxmlformats.org/officeDocument/2006/relationships/hyperlink" Target="https://faust.mainz.de/objekt_start.fau?prj=internet&amp;dm=archiv&amp;zeig=123485" TargetMode="External"/><Relationship Id="rId149" Type="http://schemas.openxmlformats.org/officeDocument/2006/relationships/hyperlink" Target="https://faust.mainz.de/objekt_start.fau?prj=internet&amp;dm=archiv&amp;zeig=124281" TargetMode="External"/><Relationship Id="rId356" Type="http://schemas.openxmlformats.org/officeDocument/2006/relationships/hyperlink" Target="https://faust.mainz.de/objekt_start.fau?prj=internet&amp;dm=archiv&amp;zeig=123949" TargetMode="External"/><Relationship Id="rId563" Type="http://schemas.openxmlformats.org/officeDocument/2006/relationships/hyperlink" Target="https://faust.mainz.de/objekt_start.fau?prj=internet&amp;dm=archiv&amp;zeig=129630" TargetMode="External"/><Relationship Id="rId770" Type="http://schemas.openxmlformats.org/officeDocument/2006/relationships/hyperlink" Target="https://faust.mainz.de/objekt_start.fau?prj=internet&amp;dm=archiv&amp;zeig=129632" TargetMode="External"/><Relationship Id="rId216" Type="http://schemas.openxmlformats.org/officeDocument/2006/relationships/hyperlink" Target="https://faust.mainz.de/objekt_start.fau?prj=internet&amp;dm=archiv&amp;zeig=124374" TargetMode="External"/><Relationship Id="rId423" Type="http://schemas.openxmlformats.org/officeDocument/2006/relationships/hyperlink" Target="https://faust.mainz.de/objekt_start.fau?prj=internet&amp;dm=archiv&amp;zeig=123822" TargetMode="External"/><Relationship Id="rId868" Type="http://schemas.openxmlformats.org/officeDocument/2006/relationships/hyperlink" Target="https://faust.mainz.de/objekt_start.fau?prj=internet&amp;dm=archiv&amp;zeig=124326" TargetMode="External"/><Relationship Id="rId630" Type="http://schemas.openxmlformats.org/officeDocument/2006/relationships/hyperlink" Target="https://faust.mainz.de/objekt_start.fau?prj=internet&amp;dm=archiv&amp;zeig=124455" TargetMode="External"/><Relationship Id="rId728" Type="http://schemas.openxmlformats.org/officeDocument/2006/relationships/hyperlink" Target="https://faust.mainz.de/objekt_start.fau?prj=internet&amp;dm=archiv&amp;zeig=129624" TargetMode="External"/><Relationship Id="rId935" Type="http://schemas.openxmlformats.org/officeDocument/2006/relationships/hyperlink" Target="https://faust.mainz.de/objekt_start.fau?prj=internet&amp;dm=archiv&amp;zeig=124442" TargetMode="External"/><Relationship Id="rId64" Type="http://schemas.openxmlformats.org/officeDocument/2006/relationships/hyperlink" Target="https://faust.mainz.de/objekt_start.fau?prj=internet&amp;dm=archiv&amp;zeig=123948" TargetMode="External"/><Relationship Id="rId367" Type="http://schemas.openxmlformats.org/officeDocument/2006/relationships/hyperlink" Target="https://faust.mainz.de/objekt_start.fau?prj=internet&amp;dm=archiv&amp;zeig=124168" TargetMode="External"/><Relationship Id="rId574" Type="http://schemas.openxmlformats.org/officeDocument/2006/relationships/hyperlink" Target="https://faust.mainz.de/objekt_start.fau?prj=internet&amp;dm=archiv&amp;zeig=123616" TargetMode="External"/><Relationship Id="rId227" Type="http://schemas.openxmlformats.org/officeDocument/2006/relationships/hyperlink" Target="https://faust.mainz.de/objekt_start.fau?prj=internet&amp;dm=archiv&amp;zeig=123800" TargetMode="External"/><Relationship Id="rId781" Type="http://schemas.openxmlformats.org/officeDocument/2006/relationships/hyperlink" Target="https://faust.mainz.de/objekt_start.fau?prj=internet&amp;dm=archiv&amp;zeig=123874" TargetMode="External"/><Relationship Id="rId879" Type="http://schemas.openxmlformats.org/officeDocument/2006/relationships/hyperlink" Target="https://faust.mainz.de/objekt_start.fau?prj=internet&amp;dm=archiv&amp;zeig=123727" TargetMode="External"/><Relationship Id="rId434" Type="http://schemas.openxmlformats.org/officeDocument/2006/relationships/hyperlink" Target="https://faust.mainz.de/objekt_start.fau?prj=internet&amp;dm=archiv&amp;zeig=124401" TargetMode="External"/><Relationship Id="rId641" Type="http://schemas.openxmlformats.org/officeDocument/2006/relationships/hyperlink" Target="https://faust.mainz.de/objekt_start.fau?prj=internet&amp;dm=archiv&amp;zeig=123933" TargetMode="External"/><Relationship Id="rId739" Type="http://schemas.openxmlformats.org/officeDocument/2006/relationships/hyperlink" Target="https://faust.mainz.de/objekt_start.fau?prj=internet&amp;dm=archiv&amp;zeig=123942" TargetMode="External"/><Relationship Id="rId280" Type="http://schemas.openxmlformats.org/officeDocument/2006/relationships/hyperlink" Target="https://faust.mainz.de/objekt_start.fau?prj=internet&amp;dm=archiv&amp;zeig=124433" TargetMode="External"/><Relationship Id="rId501" Type="http://schemas.openxmlformats.org/officeDocument/2006/relationships/hyperlink" Target="https://faust.mainz.de/objekt_start.fau?prj=internet&amp;dm=archiv&amp;zeig=123503" TargetMode="External"/><Relationship Id="rId946" Type="http://schemas.openxmlformats.org/officeDocument/2006/relationships/hyperlink" Target="https://faust.mainz.de/objekt_start.fau?prj=internet&amp;dm=archiv&amp;zeig=123790" TargetMode="External"/><Relationship Id="rId75" Type="http://schemas.openxmlformats.org/officeDocument/2006/relationships/hyperlink" Target="https://faust.mainz.de/objekt_start.fau?prj=internet&amp;dm=archiv&amp;zeig=123968" TargetMode="External"/><Relationship Id="rId140" Type="http://schemas.openxmlformats.org/officeDocument/2006/relationships/hyperlink" Target="https://faust.mainz.de/objekt_start.fau?prj=internet&amp;dm=archiv&amp;zeig=124052" TargetMode="External"/><Relationship Id="rId378" Type="http://schemas.openxmlformats.org/officeDocument/2006/relationships/hyperlink" Target="https://faust.mainz.de/objekt_start.fau?prj=internet&amp;dm=archiv&amp;zeig=124306" TargetMode="External"/><Relationship Id="rId585" Type="http://schemas.openxmlformats.org/officeDocument/2006/relationships/hyperlink" Target="https://faust.mainz.de/objekt_start.fau?prj=internet&amp;dm=archiv&amp;zeig=125311" TargetMode="External"/><Relationship Id="rId792" Type="http://schemas.openxmlformats.org/officeDocument/2006/relationships/hyperlink" Target="https://faust.mainz.de/objekt_start.fau?prj=internet&amp;dm=archiv&amp;zeig=123367" TargetMode="External"/><Relationship Id="rId806" Type="http://schemas.openxmlformats.org/officeDocument/2006/relationships/hyperlink" Target="https://faust.mainz.de/objekt_start.fau?prj=internet&amp;dm=archiv&amp;zeig=123779" TargetMode="External"/><Relationship Id="rId6" Type="http://schemas.openxmlformats.org/officeDocument/2006/relationships/hyperlink" Target="https://faust.mainz.de/objekt_start.fau?prj=internet&amp;dm=archiv&amp;zeig=105396" TargetMode="External"/><Relationship Id="rId238" Type="http://schemas.openxmlformats.org/officeDocument/2006/relationships/hyperlink" Target="https://faust.mainz.de/objekt_start.fau?prj=internet&amp;dm=archiv&amp;zeig=123867" TargetMode="External"/><Relationship Id="rId445" Type="http://schemas.openxmlformats.org/officeDocument/2006/relationships/hyperlink" Target="https://faust.mainz.de/objekt_start.fau?prj=internet&amp;dm=archiv&amp;zeig=123461" TargetMode="External"/><Relationship Id="rId652" Type="http://schemas.openxmlformats.org/officeDocument/2006/relationships/hyperlink" Target="https://faust.mainz.de/objekt_start.fau?prj=internet&amp;dm=archiv&amp;zeig=125326" TargetMode="External"/><Relationship Id="rId291" Type="http://schemas.openxmlformats.org/officeDocument/2006/relationships/hyperlink" Target="https://faust.mainz.de/objekt_start.fau?prj=internet&amp;dm=archiv&amp;zeig=123600" TargetMode="External"/><Relationship Id="rId305" Type="http://schemas.openxmlformats.org/officeDocument/2006/relationships/hyperlink" Target="https://faust.mainz.de/objekt_start.fau?prj=internet&amp;dm=archiv&amp;zeig=123661" TargetMode="External"/><Relationship Id="rId512" Type="http://schemas.openxmlformats.org/officeDocument/2006/relationships/hyperlink" Target="https://faust.mainz.de/objekt_start.fau?prj=internet&amp;dm=archiv&amp;zeig=124005" TargetMode="External"/><Relationship Id="rId957" Type="http://schemas.openxmlformats.org/officeDocument/2006/relationships/hyperlink" Target="https://faust.mainz.de/objekt_start.fau?prj=internet&amp;dm=archiv&amp;zeig=123740" TargetMode="External"/><Relationship Id="rId86" Type="http://schemas.openxmlformats.org/officeDocument/2006/relationships/hyperlink" Target="https://faust.mainz.de/objekt_start.fau?prj=internet&amp;dm=archiv&amp;zeig=124406" TargetMode="External"/><Relationship Id="rId151" Type="http://schemas.openxmlformats.org/officeDocument/2006/relationships/hyperlink" Target="https://faust.mainz.de/objekt_start.fau?prj=internet&amp;dm=archiv&amp;zeig=123709" TargetMode="External"/><Relationship Id="rId389" Type="http://schemas.openxmlformats.org/officeDocument/2006/relationships/hyperlink" Target="https://faust.mainz.de/objekt_start.fau?prj=internet&amp;dm=archiv&amp;zeig=123808" TargetMode="External"/><Relationship Id="rId596" Type="http://schemas.openxmlformats.org/officeDocument/2006/relationships/hyperlink" Target="https://faust.mainz.de/objekt_start.fau?prj=internet&amp;dm=archiv&amp;zeig=123593" TargetMode="External"/><Relationship Id="rId817" Type="http://schemas.openxmlformats.org/officeDocument/2006/relationships/hyperlink" Target="https://faust.mainz.de/objekt_start.fau?prj=internet&amp;dm=archiv&amp;zeig=123641" TargetMode="External"/><Relationship Id="rId249" Type="http://schemas.openxmlformats.org/officeDocument/2006/relationships/hyperlink" Target="https://faust.mainz.de/objekt_start.fau?prj=internet&amp;dm=archiv&amp;zeig=129598" TargetMode="External"/><Relationship Id="rId456" Type="http://schemas.openxmlformats.org/officeDocument/2006/relationships/hyperlink" Target="https://faust.mainz.de/objekt_start.fau?prj=internet&amp;dm=archiv&amp;zeig=123567" TargetMode="External"/><Relationship Id="rId663" Type="http://schemas.openxmlformats.org/officeDocument/2006/relationships/hyperlink" Target="https://faust.mainz.de/objekt_start.fau?prj=internet&amp;dm=archiv&amp;zeig=123820" TargetMode="External"/><Relationship Id="rId870" Type="http://schemas.openxmlformats.org/officeDocument/2006/relationships/hyperlink" Target="https://faust.mainz.de/objekt_start.fau?prj=internet&amp;dm=archiv&amp;zeig=124366" TargetMode="External"/><Relationship Id="rId13" Type="http://schemas.openxmlformats.org/officeDocument/2006/relationships/hyperlink" Target="https://faust.mainz.de/objekt_start.fau?prj=internet&amp;dm=archiv&amp;zeig=124055" TargetMode="External"/><Relationship Id="rId109" Type="http://schemas.openxmlformats.org/officeDocument/2006/relationships/hyperlink" Target="https://faust.mainz.de/objekt_start.fau?prj=internet&amp;dm=archiv&amp;zeig=123934" TargetMode="External"/><Relationship Id="rId316" Type="http://schemas.openxmlformats.org/officeDocument/2006/relationships/hyperlink" Target="https://faust.mainz.de/objekt_start.fau?prj=internet&amp;dm=archiv&amp;zeig=123743" TargetMode="External"/><Relationship Id="rId523" Type="http://schemas.openxmlformats.org/officeDocument/2006/relationships/hyperlink" Target="https://faust.mainz.de/objekt_start.fau?prj=internet&amp;dm=archiv&amp;zeig=124082" TargetMode="External"/><Relationship Id="rId968" Type="http://schemas.openxmlformats.org/officeDocument/2006/relationships/hyperlink" Target="https://faust.mainz.de/objekt_start.fau?prj=internet&amp;dm=archiv&amp;zeig=125268" TargetMode="External"/><Relationship Id="rId97" Type="http://schemas.openxmlformats.org/officeDocument/2006/relationships/hyperlink" Target="https://faust.mainz.de/objekt_start.fau?prj=internet&amp;dm=archiv&amp;zeig=129530" TargetMode="External"/><Relationship Id="rId730" Type="http://schemas.openxmlformats.org/officeDocument/2006/relationships/hyperlink" Target="https://faust.mainz.de/objekt_start.fau?prj=internet&amp;dm=archiv&amp;zeig=123850" TargetMode="External"/><Relationship Id="rId828" Type="http://schemas.openxmlformats.org/officeDocument/2006/relationships/hyperlink" Target="https://faust.mainz.de/objekt_start.fau?prj=internet&amp;dm=archiv&amp;zeig=123844" TargetMode="External"/><Relationship Id="rId162" Type="http://schemas.openxmlformats.org/officeDocument/2006/relationships/hyperlink" Target="https://faust.mainz.de/objekt_start.fau?prj=internet&amp;dm=archiv&amp;zeig=123939" TargetMode="External"/><Relationship Id="rId467" Type="http://schemas.openxmlformats.org/officeDocument/2006/relationships/hyperlink" Target="https://faust.mainz.de/objekt_start.fau?prj=internet&amp;dm=archiv&amp;zeig=123960" TargetMode="External"/><Relationship Id="rId674" Type="http://schemas.openxmlformats.org/officeDocument/2006/relationships/hyperlink" Target="https://faust.mainz.de/objekt_start.fau?prj=internet&amp;dm=archiv&amp;zeig=123739" TargetMode="External"/><Relationship Id="rId881" Type="http://schemas.openxmlformats.org/officeDocument/2006/relationships/hyperlink" Target="https://faust.mainz.de/objekt_start.fau?prj=internet&amp;dm=archiv&amp;zeig=124009" TargetMode="External"/><Relationship Id="rId979" Type="http://schemas.openxmlformats.org/officeDocument/2006/relationships/hyperlink" Target="https://faust.mainz.de/objekt_start.fau?prj=internet&amp;dm=archiv&amp;zeig=123830" TargetMode="External"/><Relationship Id="rId24" Type="http://schemas.openxmlformats.org/officeDocument/2006/relationships/hyperlink" Target="https://faust.mainz.de/objekt_start.fau?prj=internet&amp;dm=archiv&amp;zeig=129612" TargetMode="External"/><Relationship Id="rId327" Type="http://schemas.openxmlformats.org/officeDocument/2006/relationships/hyperlink" Target="https://faust.mainz.de/objekt_start.fau?prj=internet&amp;dm=archiv&amp;zeig=123785" TargetMode="External"/><Relationship Id="rId534" Type="http://schemas.openxmlformats.org/officeDocument/2006/relationships/hyperlink" Target="https://faust.mainz.de/objekt_start.fau?prj=internet&amp;dm=archiv&amp;zeig=129892" TargetMode="External"/><Relationship Id="rId741" Type="http://schemas.openxmlformats.org/officeDocument/2006/relationships/hyperlink" Target="https://faust.mainz.de/objekt_start.fau?prj=internet&amp;dm=archiv&amp;zeig=123620" TargetMode="External"/><Relationship Id="rId839" Type="http://schemas.openxmlformats.org/officeDocument/2006/relationships/hyperlink" Target="https://faust.mainz.de/objekt_start.fau?prj=internet&amp;dm=archiv&amp;zeig=123558" TargetMode="External"/><Relationship Id="rId173" Type="http://schemas.openxmlformats.org/officeDocument/2006/relationships/hyperlink" Target="https://faust.mainz.de/objekt_start.fau?prj=internet&amp;dm=archiv&amp;zeig=123667" TargetMode="External"/><Relationship Id="rId380" Type="http://schemas.openxmlformats.org/officeDocument/2006/relationships/hyperlink" Target="https://faust.mainz.de/objekt_start.fau?prj=internet&amp;dm=archiv&amp;zeig=123828" TargetMode="External"/><Relationship Id="rId601" Type="http://schemas.openxmlformats.org/officeDocument/2006/relationships/hyperlink" Target="https://faust.mainz.de/objekt_start.fau?prj=internet&amp;dm=archiv&amp;zeig=123848" TargetMode="External"/><Relationship Id="rId240" Type="http://schemas.openxmlformats.org/officeDocument/2006/relationships/hyperlink" Target="https://faust.mainz.de/objekt_start.fau?prj=internet&amp;dm=archiv&amp;zeig=123357" TargetMode="External"/><Relationship Id="rId478" Type="http://schemas.openxmlformats.org/officeDocument/2006/relationships/hyperlink" Target="https://faust.mainz.de/objekt_start.fau?prj=internet&amp;dm=archiv&amp;zeig=123406" TargetMode="External"/><Relationship Id="rId685" Type="http://schemas.openxmlformats.org/officeDocument/2006/relationships/hyperlink" Target="https://faust.mainz.de/objekt_start.fau?prj=internet&amp;dm=archiv&amp;zeig=123563" TargetMode="External"/><Relationship Id="rId892" Type="http://schemas.openxmlformats.org/officeDocument/2006/relationships/hyperlink" Target="https://faust.mainz.de/objekt_start.fau?prj=internet&amp;dm=archiv&amp;zeig=129561" TargetMode="External"/><Relationship Id="rId906" Type="http://schemas.openxmlformats.org/officeDocument/2006/relationships/hyperlink" Target="https://faust.mainz.de/objekt_start.fau?prj=internet&amp;dm=archiv&amp;zeig=124238" TargetMode="External"/><Relationship Id="rId35" Type="http://schemas.openxmlformats.org/officeDocument/2006/relationships/hyperlink" Target="https://faust.mainz.de/objekt_start.fau?prj=internet&amp;dm=archiv&amp;zeig=123833" TargetMode="External"/><Relationship Id="rId100" Type="http://schemas.openxmlformats.org/officeDocument/2006/relationships/hyperlink" Target="https://faust.mainz.de/objekt_start.fau?prj=internet&amp;dm=archiv&amp;zeig=123657" TargetMode="External"/><Relationship Id="rId338" Type="http://schemas.openxmlformats.org/officeDocument/2006/relationships/hyperlink" Target="https://faust.mainz.de/objekt_start.fau?prj=internet&amp;dm=archiv&amp;zeig=129619" TargetMode="External"/><Relationship Id="rId545" Type="http://schemas.openxmlformats.org/officeDocument/2006/relationships/hyperlink" Target="https://faust.mainz.de/objekt_start.fau?prj=internet&amp;dm=archiv&amp;zeig=165767" TargetMode="External"/><Relationship Id="rId752" Type="http://schemas.openxmlformats.org/officeDocument/2006/relationships/hyperlink" Target="https://faust.mainz.de/objekt_start.fau?prj=internet&amp;dm=archiv&amp;zeig=124322" TargetMode="External"/><Relationship Id="rId184" Type="http://schemas.openxmlformats.org/officeDocument/2006/relationships/hyperlink" Target="https://faust.mainz.de/objekt_start.fau?prj=internet&amp;dm=archiv&amp;zeig=123805" TargetMode="External"/><Relationship Id="rId391" Type="http://schemas.openxmlformats.org/officeDocument/2006/relationships/hyperlink" Target="https://faust.mainz.de/objekt_start.fau?prj=internet&amp;dm=archiv&amp;zeig=124428" TargetMode="External"/><Relationship Id="rId405" Type="http://schemas.openxmlformats.org/officeDocument/2006/relationships/hyperlink" Target="https://faust.mainz.de/objekt_start.fau?prj=internet&amp;dm=archiv&amp;zeig=123893" TargetMode="External"/><Relationship Id="rId612" Type="http://schemas.openxmlformats.org/officeDocument/2006/relationships/hyperlink" Target="https://faust.mainz.de/objekt_start.fau?prj=internet&amp;dm=archiv&amp;zeig=123917" TargetMode="External"/><Relationship Id="rId251" Type="http://schemas.openxmlformats.org/officeDocument/2006/relationships/hyperlink" Target="https://faust.mainz.de/objekt_start.fau?prj=internet&amp;dm=archiv&amp;zeig=123454" TargetMode="External"/><Relationship Id="rId489" Type="http://schemas.openxmlformats.org/officeDocument/2006/relationships/hyperlink" Target="https://faust.mainz.de/objekt_start.fau?prj=internet&amp;dm=archiv&amp;zeig=125334" TargetMode="External"/><Relationship Id="rId696" Type="http://schemas.openxmlformats.org/officeDocument/2006/relationships/hyperlink" Target="https://faust.mainz.de/objekt_start.fau?prj=internet&amp;dm=archiv&amp;zeig=124341" TargetMode="External"/><Relationship Id="rId917" Type="http://schemas.openxmlformats.org/officeDocument/2006/relationships/hyperlink" Target="https://faust.mainz.de/objekt_start.fau?prj=internet&amp;dm=archiv&amp;zeig=124459" TargetMode="External"/><Relationship Id="rId46" Type="http://schemas.openxmlformats.org/officeDocument/2006/relationships/hyperlink" Target="https://faust.mainz.de/objekt_start.fau?prj=internet&amp;dm=archiv&amp;zeig=105398" TargetMode="External"/><Relationship Id="rId349" Type="http://schemas.openxmlformats.org/officeDocument/2006/relationships/hyperlink" Target="https://faust.mainz.de/objekt_start.fau?prj=internet&amp;dm=archiv&amp;zeig=125275" TargetMode="External"/><Relationship Id="rId556" Type="http://schemas.openxmlformats.org/officeDocument/2006/relationships/hyperlink" Target="https://faust.mainz.de/objekt_start.fau?prj=internet&amp;dm=archiv&amp;zeig=177694" TargetMode="External"/><Relationship Id="rId763" Type="http://schemas.openxmlformats.org/officeDocument/2006/relationships/hyperlink" Target="https://faust.mainz.de/objekt_start.fau?prj=internet&amp;dm=archiv&amp;zeig=129597" TargetMode="External"/><Relationship Id="rId111" Type="http://schemas.openxmlformats.org/officeDocument/2006/relationships/hyperlink" Target="https://faust.mainz.de/objekt_start.fau?prj=internet&amp;dm=archiv&amp;zeig=123488" TargetMode="External"/><Relationship Id="rId195" Type="http://schemas.openxmlformats.org/officeDocument/2006/relationships/hyperlink" Target="https://faust.mainz.de/objekt_start.fau?prj=internet&amp;dm=archiv&amp;zeig=129538" TargetMode="External"/><Relationship Id="rId209" Type="http://schemas.openxmlformats.org/officeDocument/2006/relationships/hyperlink" Target="https://faust.mainz.de/objekt_start.fau?prj=internet&amp;dm=archiv&amp;zeig=123495" TargetMode="External"/><Relationship Id="rId416" Type="http://schemas.openxmlformats.org/officeDocument/2006/relationships/hyperlink" Target="https://faust.mainz.de/objekt_start.fau?prj=internet&amp;dm=archiv&amp;zeig=129616" TargetMode="External"/><Relationship Id="rId970" Type="http://schemas.openxmlformats.org/officeDocument/2006/relationships/hyperlink" Target="https://faust.mainz.de/objekt_start.fau?prj=internet&amp;dm=archiv&amp;zeig=123587" TargetMode="External"/><Relationship Id="rId623" Type="http://schemas.openxmlformats.org/officeDocument/2006/relationships/hyperlink" Target="https://faust.mainz.de/objekt_start.fau?prj=internet&amp;dm=archiv&amp;zeig=123520" TargetMode="External"/><Relationship Id="rId830" Type="http://schemas.openxmlformats.org/officeDocument/2006/relationships/hyperlink" Target="https://faust.mainz.de/objekt_start.fau?prj=internet&amp;dm=archiv&amp;zeig=123787" TargetMode="External"/><Relationship Id="rId928" Type="http://schemas.openxmlformats.org/officeDocument/2006/relationships/hyperlink" Target="https://faust.mainz.de/objekt_start.fau?prj=internet&amp;dm=archiv&amp;zeig=129736" TargetMode="External"/><Relationship Id="rId57" Type="http://schemas.openxmlformats.org/officeDocument/2006/relationships/hyperlink" Target="https://faust.mainz.de/objekt_start.fau?prj=internet&amp;dm=archiv&amp;zeig=123555" TargetMode="External"/><Relationship Id="rId262" Type="http://schemas.openxmlformats.org/officeDocument/2006/relationships/hyperlink" Target="https://faust.mainz.de/objekt_start.fau?prj=internet&amp;dm=archiv&amp;zeig=123594" TargetMode="External"/><Relationship Id="rId567" Type="http://schemas.openxmlformats.org/officeDocument/2006/relationships/hyperlink" Target="https://faust.mainz.de/objekt_start.fau?prj=internet&amp;dm=archiv&amp;zeig=123628" TargetMode="External"/><Relationship Id="rId122" Type="http://schemas.openxmlformats.org/officeDocument/2006/relationships/hyperlink" Target="https://faust.mainz.de/objekt_start.fau?prj=internet&amp;dm=archiv&amp;zeig=123588" TargetMode="External"/><Relationship Id="rId774" Type="http://schemas.openxmlformats.org/officeDocument/2006/relationships/hyperlink" Target="https://faust.mainz.de/objekt_start.fau?prj=internet&amp;dm=archiv&amp;zeig=123770" TargetMode="External"/><Relationship Id="rId981" Type="http://schemas.openxmlformats.org/officeDocument/2006/relationships/hyperlink" Target="https://faust.mainz.de/objekt_start.fau?prj=internet&amp;dm=archiv&amp;zeig=129556" TargetMode="External"/><Relationship Id="rId427" Type="http://schemas.openxmlformats.org/officeDocument/2006/relationships/hyperlink" Target="https://faust.mainz.de/objekt_start.fau?prj=internet&amp;dm=archiv&amp;zeig=124334" TargetMode="External"/><Relationship Id="rId634" Type="http://schemas.openxmlformats.org/officeDocument/2006/relationships/hyperlink" Target="https://faust.mainz.de/objekt_start.fau?prj=internet&amp;dm=archiv&amp;zeig=123763" TargetMode="External"/><Relationship Id="rId841" Type="http://schemas.openxmlformats.org/officeDocument/2006/relationships/hyperlink" Target="https://faust.mainz.de/objekt_start.fau?prj=internet&amp;dm=archiv&amp;zeig=124157" TargetMode="External"/><Relationship Id="rId273" Type="http://schemas.openxmlformats.org/officeDocument/2006/relationships/hyperlink" Target="https://faust.mainz.de/objekt_start.fau?prj=internet&amp;dm=archiv&amp;zeig=125317" TargetMode="External"/><Relationship Id="rId480" Type="http://schemas.openxmlformats.org/officeDocument/2006/relationships/hyperlink" Target="https://faust.mainz.de/objekt_start.fau?prj=internet&amp;dm=archiv&amp;zeig=123466" TargetMode="External"/><Relationship Id="rId701" Type="http://schemas.openxmlformats.org/officeDocument/2006/relationships/hyperlink" Target="https://faust.mainz.de/objekt_start.fau?prj=internet&amp;dm=archiv&amp;zeig=124466" TargetMode="External"/><Relationship Id="rId939" Type="http://schemas.openxmlformats.org/officeDocument/2006/relationships/hyperlink" Target="https://faust.mainz.de/objekt_start.fau?prj=internet&amp;dm=archiv&amp;zeig=124403" TargetMode="External"/><Relationship Id="rId68" Type="http://schemas.openxmlformats.org/officeDocument/2006/relationships/hyperlink" Target="https://faust.mainz.de/objekt_start.fau?prj=internet&amp;dm=archiv&amp;zeig=123721" TargetMode="External"/><Relationship Id="rId133" Type="http://schemas.openxmlformats.org/officeDocument/2006/relationships/hyperlink" Target="https://faust.mainz.de/objekt_start.fau?prj=internet&amp;dm=archiv&amp;zeig=123927" TargetMode="External"/><Relationship Id="rId340" Type="http://schemas.openxmlformats.org/officeDocument/2006/relationships/hyperlink" Target="https://faust.mainz.de/objekt_start.fau?prj=internet&amp;dm=archiv&amp;zeig=123884" TargetMode="External"/><Relationship Id="rId578" Type="http://schemas.openxmlformats.org/officeDocument/2006/relationships/hyperlink" Target="https://faust.mainz.de/objekt_start.fau?prj=internet&amp;dm=archiv&amp;zeig=123783" TargetMode="External"/><Relationship Id="rId785" Type="http://schemas.openxmlformats.org/officeDocument/2006/relationships/hyperlink" Target="https://faust.mainz.de/objekt_start.fau?prj=internet&amp;dm=archiv&amp;zeig=123646" TargetMode="External"/><Relationship Id="rId992" Type="http://schemas.openxmlformats.org/officeDocument/2006/relationships/hyperlink" Target="https://faust.mainz.de/objekt_start.fau?prj=internet&amp;dm=archiv&amp;zeig=124224" TargetMode="External"/><Relationship Id="rId200" Type="http://schemas.openxmlformats.org/officeDocument/2006/relationships/hyperlink" Target="https://faust.mainz.de/objekt_start.fau?prj=internet&amp;dm=archiv&amp;zeig=124027" TargetMode="External"/><Relationship Id="rId438" Type="http://schemas.openxmlformats.org/officeDocument/2006/relationships/hyperlink" Target="https://faust.mainz.de/objekt_start.fau?prj=internet&amp;dm=archiv&amp;zeig=123572" TargetMode="External"/><Relationship Id="rId645" Type="http://schemas.openxmlformats.org/officeDocument/2006/relationships/hyperlink" Target="https://faust.mainz.de/objekt_start.fau?prj=internet&amp;dm=archiv&amp;zeig=123896" TargetMode="External"/><Relationship Id="rId852" Type="http://schemas.openxmlformats.org/officeDocument/2006/relationships/hyperlink" Target="https://faust.mainz.de/objekt_start.fau?prj=internet&amp;dm=archiv&amp;zeig=124343" TargetMode="External"/><Relationship Id="rId284" Type="http://schemas.openxmlformats.org/officeDocument/2006/relationships/hyperlink" Target="https://faust.mainz.de/objekt_start.fau?prj=internet&amp;dm=archiv&amp;zeig=124418" TargetMode="External"/><Relationship Id="rId491" Type="http://schemas.openxmlformats.org/officeDocument/2006/relationships/hyperlink" Target="https://faust.mainz.de/objekt_start.fau?prj=internet&amp;dm=archiv&amp;zeig=123735" TargetMode="External"/><Relationship Id="rId505" Type="http://schemas.openxmlformats.org/officeDocument/2006/relationships/hyperlink" Target="https://faust.mainz.de/objekt_start.fau?prj=internet&amp;dm=archiv&amp;zeig=123857" TargetMode="External"/><Relationship Id="rId712" Type="http://schemas.openxmlformats.org/officeDocument/2006/relationships/hyperlink" Target="https://faust.mainz.de/objekt_start.fau?prj=internet&amp;dm=archiv&amp;zeig=123452" TargetMode="External"/><Relationship Id="rId79" Type="http://schemas.openxmlformats.org/officeDocument/2006/relationships/hyperlink" Target="https://faust.mainz.de/objekt_start.fau?prj=internet&amp;dm=archiv&amp;zeig=123899" TargetMode="External"/><Relationship Id="rId144" Type="http://schemas.openxmlformats.org/officeDocument/2006/relationships/hyperlink" Target="https://faust.mainz.de/objekt_start.fau?prj=internet&amp;dm=archiv&amp;zeig=124313" TargetMode="External"/><Relationship Id="rId589" Type="http://schemas.openxmlformats.org/officeDocument/2006/relationships/hyperlink" Target="https://faust.mainz.de/objekt_start.fau?prj=internet&amp;dm=archiv&amp;zeig=165768" TargetMode="External"/><Relationship Id="rId796" Type="http://schemas.openxmlformats.org/officeDocument/2006/relationships/hyperlink" Target="https://faust.mainz.de/objekt_start.fau?prj=internet&amp;dm=archiv&amp;zeig=123932" TargetMode="External"/><Relationship Id="rId351" Type="http://schemas.openxmlformats.org/officeDocument/2006/relationships/hyperlink" Target="https://faust.mainz.de/objekt_start.fau?prj=internet&amp;dm=archiv&amp;zeig=123732" TargetMode="External"/><Relationship Id="rId449" Type="http://schemas.openxmlformats.org/officeDocument/2006/relationships/hyperlink" Target="https://faust.mainz.de/objekt_start.fau?prj=internet&amp;dm=archiv&amp;zeig=123713" TargetMode="External"/><Relationship Id="rId656" Type="http://schemas.openxmlformats.org/officeDocument/2006/relationships/hyperlink" Target="https://faust.mainz.de/objekt_start.fau?prj=internet&amp;dm=archiv&amp;zeig=124423" TargetMode="External"/><Relationship Id="rId863" Type="http://schemas.openxmlformats.org/officeDocument/2006/relationships/hyperlink" Target="https://faust.mainz.de/objekt_start.fau?prj=internet&amp;dm=archiv&amp;zeig=123460" TargetMode="External"/><Relationship Id="rId211" Type="http://schemas.openxmlformats.org/officeDocument/2006/relationships/hyperlink" Target="https://faust.mainz.de/objekt_start.fau?prj=internet&amp;dm=archiv&amp;zeig=123873" TargetMode="External"/><Relationship Id="rId295" Type="http://schemas.openxmlformats.org/officeDocument/2006/relationships/hyperlink" Target="https://faust.mainz.de/objekt_start.fau?prj=internet&amp;dm=archiv&amp;zeig=123856" TargetMode="External"/><Relationship Id="rId309" Type="http://schemas.openxmlformats.org/officeDocument/2006/relationships/hyperlink" Target="https://faust.mainz.de/objekt_start.fau?prj=internet&amp;dm=archiv&amp;zeig=129559" TargetMode="External"/><Relationship Id="rId516" Type="http://schemas.openxmlformats.org/officeDocument/2006/relationships/hyperlink" Target="https://faust.mainz.de/objekt_start.fau?prj=internet&amp;dm=archiv&amp;zeig=123660" TargetMode="External"/><Relationship Id="rId723" Type="http://schemas.openxmlformats.org/officeDocument/2006/relationships/hyperlink" Target="https://faust.mainz.de/objekt_start.fau?prj=internet&amp;dm=archiv&amp;zeig=123838" TargetMode="External"/><Relationship Id="rId930" Type="http://schemas.openxmlformats.org/officeDocument/2006/relationships/hyperlink" Target="https://faust.mainz.de/objekt_start.fau?prj=internet&amp;dm=archiv&amp;zeig=125265" TargetMode="External"/><Relationship Id="rId155" Type="http://schemas.openxmlformats.org/officeDocument/2006/relationships/hyperlink" Target="https://faust.mainz.de/objekt_start.fau?prj=internet&amp;dm=archiv&amp;zeig=129640" TargetMode="External"/><Relationship Id="rId362" Type="http://schemas.openxmlformats.org/officeDocument/2006/relationships/hyperlink" Target="https://faust.mainz.de/objekt_start.fau?prj=internet&amp;dm=archiv&amp;zeig=124405" TargetMode="External"/><Relationship Id="rId222" Type="http://schemas.openxmlformats.org/officeDocument/2006/relationships/hyperlink" Target="https://faust.mainz.de/objekt_start.fau?prj=internet&amp;dm=archiv&amp;zeig=129633" TargetMode="External"/><Relationship Id="rId667" Type="http://schemas.openxmlformats.org/officeDocument/2006/relationships/hyperlink" Target="https://faust.mainz.de/objekt_start.fau?prj=internet&amp;dm=archiv&amp;zeig=123645" TargetMode="External"/><Relationship Id="rId874" Type="http://schemas.openxmlformats.org/officeDocument/2006/relationships/hyperlink" Target="https://faust.mainz.de/objekt_start.fau?prj=internet&amp;dm=archiv&amp;zeig=124101" TargetMode="External"/><Relationship Id="rId17" Type="http://schemas.openxmlformats.org/officeDocument/2006/relationships/hyperlink" Target="https://faust.mainz.de/objekt_start.fau?prj=internet&amp;dm=archiv&amp;zeig=105382" TargetMode="External"/><Relationship Id="rId527" Type="http://schemas.openxmlformats.org/officeDocument/2006/relationships/hyperlink" Target="https://faust.mainz.de/objekt_start.fau?prj=internet&amp;dm=archiv&amp;zeig=177693" TargetMode="External"/><Relationship Id="rId734" Type="http://schemas.openxmlformats.org/officeDocument/2006/relationships/hyperlink" Target="https://faust.mainz.de/objekt_start.fau?prj=internet&amp;dm=archiv&amp;zeig=123764" TargetMode="External"/><Relationship Id="rId941" Type="http://schemas.openxmlformats.org/officeDocument/2006/relationships/hyperlink" Target="https://faust.mainz.de/objekt_start.fau?prj=internet&amp;dm=archiv&amp;zeig=123944" TargetMode="External"/><Relationship Id="rId70" Type="http://schemas.openxmlformats.org/officeDocument/2006/relationships/hyperlink" Target="https://faust.mainz.de/objekt_start.fau?prj=internet&amp;dm=archiv&amp;zeig=124361" TargetMode="External"/><Relationship Id="rId166" Type="http://schemas.openxmlformats.org/officeDocument/2006/relationships/hyperlink" Target="https://faust.mainz.de/objekt_start.fau?prj=internet&amp;dm=archiv&amp;zeig=124350" TargetMode="External"/><Relationship Id="rId373" Type="http://schemas.openxmlformats.org/officeDocument/2006/relationships/hyperlink" Target="https://faust.mainz.de/objekt_start.fau?prj=internet&amp;dm=archiv&amp;zeig=129625" TargetMode="External"/><Relationship Id="rId580" Type="http://schemas.openxmlformats.org/officeDocument/2006/relationships/hyperlink" Target="https://faust.mainz.de/objekt_start.fau?prj=internet&amp;dm=archiv&amp;zeig=123996" TargetMode="External"/><Relationship Id="rId801" Type="http://schemas.openxmlformats.org/officeDocument/2006/relationships/hyperlink" Target="https://faust.mainz.de/objekt_start.fau?prj=internet&amp;dm=archiv&amp;zeig=124232" TargetMode="External"/><Relationship Id="rId1" Type="http://schemas.openxmlformats.org/officeDocument/2006/relationships/hyperlink" Target="https://faust.mainz.de/objekt_start.fau?prj=internet&amp;dm=archiv&amp;zeig=123757" TargetMode="External"/><Relationship Id="rId233" Type="http://schemas.openxmlformats.org/officeDocument/2006/relationships/hyperlink" Target="https://faust.mainz.de/objekt_start.fau?prj=internet&amp;dm=archiv&amp;zeig=123530" TargetMode="External"/><Relationship Id="rId440" Type="http://schemas.openxmlformats.org/officeDocument/2006/relationships/hyperlink" Target="https://faust.mainz.de/objekt_start.fau?prj=internet&amp;dm=archiv&amp;zeig=124392" TargetMode="External"/><Relationship Id="rId678" Type="http://schemas.openxmlformats.org/officeDocument/2006/relationships/hyperlink" Target="https://faust.mainz.de/objekt_start.fau?prj=internet&amp;dm=archiv&amp;zeig=124318" TargetMode="External"/><Relationship Id="rId885" Type="http://schemas.openxmlformats.org/officeDocument/2006/relationships/hyperlink" Target="https://faust.mainz.de/objekt_start.fau?prj=internet&amp;dm=archiv&amp;zeig=124396" TargetMode="External"/><Relationship Id="rId28" Type="http://schemas.openxmlformats.org/officeDocument/2006/relationships/hyperlink" Target="https://faust.mainz.de/objekt_start.fau?prj=internet&amp;dm=archiv&amp;zeig=177615" TargetMode="External"/><Relationship Id="rId300" Type="http://schemas.openxmlformats.org/officeDocument/2006/relationships/hyperlink" Target="https://faust.mainz.de/objekt_start.fau?prj=internet&amp;dm=archiv&amp;zeig=124457" TargetMode="External"/><Relationship Id="rId538" Type="http://schemas.openxmlformats.org/officeDocument/2006/relationships/hyperlink" Target="https://faust.mainz.de/objekt_start.fau?prj=internet&amp;dm=archiv&amp;zeig=129620" TargetMode="External"/><Relationship Id="rId745" Type="http://schemas.openxmlformats.org/officeDocument/2006/relationships/hyperlink" Target="https://faust.mainz.de/objekt_start.fau?prj=internet&amp;dm=archiv&amp;zeig=124215" TargetMode="External"/><Relationship Id="rId952" Type="http://schemas.openxmlformats.org/officeDocument/2006/relationships/hyperlink" Target="https://faust.mainz.de/objekt_start.fau?prj=internet&amp;dm=archiv&amp;zeig=123411" TargetMode="External"/><Relationship Id="rId81" Type="http://schemas.openxmlformats.org/officeDocument/2006/relationships/hyperlink" Target="https://faust.mainz.de/objekt_start.fau?prj=internet&amp;dm=archiv&amp;zeig=123938" TargetMode="External"/><Relationship Id="rId177" Type="http://schemas.openxmlformats.org/officeDocument/2006/relationships/hyperlink" Target="https://faust.mainz.de/objekt_start.fau?prj=internet&amp;dm=archiv&amp;zeig=124081" TargetMode="External"/><Relationship Id="rId384" Type="http://schemas.openxmlformats.org/officeDocument/2006/relationships/hyperlink" Target="https://faust.mainz.de/objekt_start.fau?prj=internet&amp;dm=archiv&amp;zeig=123964" TargetMode="External"/><Relationship Id="rId591" Type="http://schemas.openxmlformats.org/officeDocument/2006/relationships/hyperlink" Target="https://faust.mainz.de/objekt_start.fau?prj=internet&amp;dm=archiv&amp;zeig=123366" TargetMode="External"/><Relationship Id="rId605" Type="http://schemas.openxmlformats.org/officeDocument/2006/relationships/hyperlink" Target="https://faust.mainz.de/objekt_start.fau?prj=internet&amp;dm=archiv&amp;zeig=123990" TargetMode="External"/><Relationship Id="rId812" Type="http://schemas.openxmlformats.org/officeDocument/2006/relationships/hyperlink" Target="https://faust.mainz.de/objekt_start.fau?prj=internet&amp;dm=archiv&amp;zeig=123746" TargetMode="External"/><Relationship Id="rId244" Type="http://schemas.openxmlformats.org/officeDocument/2006/relationships/hyperlink" Target="https://faust.mainz.de/objekt_start.fau?prj=internet&amp;dm=archiv&amp;zeig=124241" TargetMode="External"/><Relationship Id="rId689" Type="http://schemas.openxmlformats.org/officeDocument/2006/relationships/hyperlink" Target="https://faust.mainz.de/objekt_start.fau?prj=internet&amp;dm=archiv&amp;zeig=123524" TargetMode="External"/><Relationship Id="rId896" Type="http://schemas.openxmlformats.org/officeDocument/2006/relationships/hyperlink" Target="https://faust.mainz.de/objekt_start.fau?prj=internet&amp;dm=archiv&amp;zeig=124404" TargetMode="External"/><Relationship Id="rId39" Type="http://schemas.openxmlformats.org/officeDocument/2006/relationships/hyperlink" Target="https://faust.mainz.de/objekt_start.fau?prj=internet&amp;dm=archiv&amp;zeig=105395" TargetMode="External"/><Relationship Id="rId451" Type="http://schemas.openxmlformats.org/officeDocument/2006/relationships/hyperlink" Target="https://faust.mainz.de/objekt_start.fau?prj=internet&amp;dm=archiv&amp;zeig=123835" TargetMode="External"/><Relationship Id="rId549" Type="http://schemas.openxmlformats.org/officeDocument/2006/relationships/hyperlink" Target="https://faust.mainz.de/objekt_start.fau?prj=internet&amp;dm=archiv&amp;zeig=129618" TargetMode="External"/><Relationship Id="rId756" Type="http://schemas.openxmlformats.org/officeDocument/2006/relationships/hyperlink" Target="https://faust.mainz.de/objekt_start.fau?prj=internet&amp;dm=archiv&amp;zeig=123855" TargetMode="External"/><Relationship Id="rId104" Type="http://schemas.openxmlformats.org/officeDocument/2006/relationships/hyperlink" Target="https://faust.mainz.de/objekt_start.fau?prj=internet&amp;dm=archiv&amp;zeig=165769" TargetMode="External"/><Relationship Id="rId188" Type="http://schemas.openxmlformats.org/officeDocument/2006/relationships/hyperlink" Target="https://faust.mainz.de/objekt_start.fau?prj=internet&amp;dm=archiv&amp;zeig=129544" TargetMode="External"/><Relationship Id="rId311" Type="http://schemas.openxmlformats.org/officeDocument/2006/relationships/hyperlink" Target="https://faust.mainz.de/objekt_start.fau?prj=internet&amp;dm=archiv&amp;zeig=129891" TargetMode="External"/><Relationship Id="rId395" Type="http://schemas.openxmlformats.org/officeDocument/2006/relationships/hyperlink" Target="https://faust.mainz.de/objekt_start.fau?prj=internet&amp;dm=archiv&amp;zeig=123998" TargetMode="External"/><Relationship Id="rId409" Type="http://schemas.openxmlformats.org/officeDocument/2006/relationships/hyperlink" Target="https://faust.mainz.de/objekt_start.fau?prj=internet&amp;dm=archiv&amp;zeig=123571" TargetMode="External"/><Relationship Id="rId963" Type="http://schemas.openxmlformats.org/officeDocument/2006/relationships/hyperlink" Target="https://faust.mainz.de/objekt_start.fau?prj=internet&amp;dm=archiv&amp;zeig=124176" TargetMode="External"/><Relationship Id="rId92" Type="http://schemas.openxmlformats.org/officeDocument/2006/relationships/hyperlink" Target="https://faust.mainz.de/objekt_start.fau?prj=internet&amp;dm=archiv&amp;zeig=123614" TargetMode="External"/><Relationship Id="rId616" Type="http://schemas.openxmlformats.org/officeDocument/2006/relationships/hyperlink" Target="https://faust.mainz.de/objekt_start.fau?prj=internet&amp;dm=archiv&amp;zeig=123579" TargetMode="External"/><Relationship Id="rId823" Type="http://schemas.openxmlformats.org/officeDocument/2006/relationships/hyperlink" Target="https://faust.mainz.de/objekt_start.fau?prj=internet&amp;dm=archiv&amp;zeig=124409" TargetMode="External"/><Relationship Id="rId255" Type="http://schemas.openxmlformats.org/officeDocument/2006/relationships/hyperlink" Target="https://faust.mainz.de/objekt_start.fau?prj=internet&amp;dm=archiv&amp;zeig=123781" TargetMode="External"/><Relationship Id="rId462" Type="http://schemas.openxmlformats.org/officeDocument/2006/relationships/hyperlink" Target="https://faust.mainz.de/objekt_start.fau?prj=internet&amp;dm=archiv&amp;zeig=129613" TargetMode="External"/><Relationship Id="rId115" Type="http://schemas.openxmlformats.org/officeDocument/2006/relationships/hyperlink" Target="https://faust.mainz.de/objekt_start.fau?prj=internet&amp;dm=archiv&amp;zeig=129627" TargetMode="External"/><Relationship Id="rId322" Type="http://schemas.openxmlformats.org/officeDocument/2006/relationships/hyperlink" Target="https://faust.mainz.de/objekt_start.fau?prj=internet&amp;dm=archiv&amp;zeig=123791" TargetMode="External"/><Relationship Id="rId767" Type="http://schemas.openxmlformats.org/officeDocument/2006/relationships/hyperlink" Target="https://faust.mainz.de/objekt_start.fau?prj=internet&amp;dm=archiv&amp;zeig=124242" TargetMode="External"/><Relationship Id="rId974" Type="http://schemas.openxmlformats.org/officeDocument/2006/relationships/hyperlink" Target="https://faust.mainz.de/objekt_start.fau?prj=internet&amp;dm=archiv&amp;zeig=123733" TargetMode="External"/><Relationship Id="rId199" Type="http://schemas.openxmlformats.org/officeDocument/2006/relationships/hyperlink" Target="https://faust.mainz.de/objekt_start.fau?prj=internet&amp;dm=archiv&amp;zeig=123738" TargetMode="External"/><Relationship Id="rId627" Type="http://schemas.openxmlformats.org/officeDocument/2006/relationships/hyperlink" Target="https://faust.mainz.de/objekt_start.fau?prj=internet&amp;dm=archiv&amp;zeig=124328" TargetMode="External"/><Relationship Id="rId834" Type="http://schemas.openxmlformats.org/officeDocument/2006/relationships/hyperlink" Target="https://faust.mainz.de/objekt_start.fau?prj=internet&amp;dm=archiv&amp;zeig=124407" TargetMode="External"/><Relationship Id="rId266" Type="http://schemas.openxmlformats.org/officeDocument/2006/relationships/hyperlink" Target="https://faust.mainz.de/objekt_start.fau?prj=internet&amp;dm=archiv&amp;zeig=124155" TargetMode="External"/><Relationship Id="rId473" Type="http://schemas.openxmlformats.org/officeDocument/2006/relationships/hyperlink" Target="https://faust.mainz.de/objekt_start.fau?prj=internet&amp;dm=archiv&amp;zeig=123827" TargetMode="External"/><Relationship Id="rId680" Type="http://schemas.openxmlformats.org/officeDocument/2006/relationships/hyperlink" Target="https://faust.mainz.de/objekt_start.fau?prj=internet&amp;dm=archiv&amp;zeig=124449" TargetMode="External"/><Relationship Id="rId901" Type="http://schemas.openxmlformats.org/officeDocument/2006/relationships/hyperlink" Target="https://faust.mainz.de/objekt_start.fau?prj=internet&amp;dm=archiv&amp;zeig=125322" TargetMode="External"/><Relationship Id="rId30" Type="http://schemas.openxmlformats.org/officeDocument/2006/relationships/hyperlink" Target="https://faust.mainz.de/objekt_start.fau?prj=internet&amp;dm=archiv&amp;zeig=123603" TargetMode="External"/><Relationship Id="rId126" Type="http://schemas.openxmlformats.org/officeDocument/2006/relationships/hyperlink" Target="https://faust.mainz.de/objekt_start.fau?prj=internet&amp;dm=archiv&amp;zeig=123680" TargetMode="External"/><Relationship Id="rId333" Type="http://schemas.openxmlformats.org/officeDocument/2006/relationships/hyperlink" Target="https://faust.mainz.de/objekt_start.fau?prj=internet&amp;dm=archiv&amp;zeig=123533" TargetMode="External"/><Relationship Id="rId540" Type="http://schemas.openxmlformats.org/officeDocument/2006/relationships/hyperlink" Target="https://faust.mainz.de/objekt_start.fau?prj=internet&amp;dm=archiv&amp;zeig=129603" TargetMode="External"/><Relationship Id="rId778" Type="http://schemas.openxmlformats.org/officeDocument/2006/relationships/hyperlink" Target="https://faust.mainz.de/objekt_start.fau?prj=internet&amp;dm=archiv&amp;zeig=123887" TargetMode="External"/><Relationship Id="rId985" Type="http://schemas.openxmlformats.org/officeDocument/2006/relationships/hyperlink" Target="https://faust.mainz.de/objekt_start.fau?prj=internet&amp;dm=archiv&amp;zeig=123806" TargetMode="External"/><Relationship Id="rId638" Type="http://schemas.openxmlformats.org/officeDocument/2006/relationships/hyperlink" Target="https://faust.mainz.de/objekt_start.fau?prj=internet&amp;dm=archiv&amp;zeig=123604" TargetMode="External"/><Relationship Id="rId845" Type="http://schemas.openxmlformats.org/officeDocument/2006/relationships/hyperlink" Target="https://faust.mainz.de/objekt_start.fau?prj=internet&amp;dm=archiv&amp;zeig=124069" TargetMode="External"/><Relationship Id="rId277" Type="http://schemas.openxmlformats.org/officeDocument/2006/relationships/hyperlink" Target="https://faust.mainz.de/objekt_start.fau?prj=internet&amp;dm=archiv&amp;zeig=129527" TargetMode="External"/><Relationship Id="rId400" Type="http://schemas.openxmlformats.org/officeDocument/2006/relationships/hyperlink" Target="https://faust.mainz.de/objekt_start.fau?prj=internet&amp;dm=archiv&amp;zeig=129623" TargetMode="External"/><Relationship Id="rId484" Type="http://schemas.openxmlformats.org/officeDocument/2006/relationships/hyperlink" Target="https://faust.mainz.de/objekt_start.fau?prj=internet&amp;dm=archiv&amp;zeig=129600" TargetMode="External"/><Relationship Id="rId705" Type="http://schemas.openxmlformats.org/officeDocument/2006/relationships/hyperlink" Target="https://faust.mainz.de/objekt_start.fau?prj=internet&amp;dm=archiv&amp;zeig=123751" TargetMode="External"/><Relationship Id="rId137" Type="http://schemas.openxmlformats.org/officeDocument/2006/relationships/hyperlink" Target="https://faust.mainz.de/objekt_start.fau?prj=internet&amp;dm=archiv&amp;zeig=124314" TargetMode="External"/><Relationship Id="rId302" Type="http://schemas.openxmlformats.org/officeDocument/2006/relationships/hyperlink" Target="https://faust.mainz.de/objekt_start.fau?prj=internet&amp;dm=archiv&amp;zeig=129554" TargetMode="External"/><Relationship Id="rId344" Type="http://schemas.openxmlformats.org/officeDocument/2006/relationships/hyperlink" Target="https://faust.mainz.de/objekt_start.fau?prj=internet&amp;dm=archiv&amp;zeig=123573" TargetMode="External"/><Relationship Id="rId691" Type="http://schemas.openxmlformats.org/officeDocument/2006/relationships/hyperlink" Target="https://faust.mainz.de/objekt_start.fau?prj=internet&amp;dm=archiv&amp;zeig=124088" TargetMode="External"/><Relationship Id="rId747" Type="http://schemas.openxmlformats.org/officeDocument/2006/relationships/hyperlink" Target="https://faust.mainz.de/objekt_start.fau?prj=internet&amp;dm=archiv&amp;zeig=129672" TargetMode="External"/><Relationship Id="rId789" Type="http://schemas.openxmlformats.org/officeDocument/2006/relationships/hyperlink" Target="https://faust.mainz.de/objekt_start.fau?prj=internet&amp;dm=archiv&amp;zeig=124036" TargetMode="External"/><Relationship Id="rId912" Type="http://schemas.openxmlformats.org/officeDocument/2006/relationships/hyperlink" Target="https://faust.mainz.de/objekt_start.fau?prj=internet&amp;dm=archiv&amp;zeig=123831" TargetMode="External"/><Relationship Id="rId954" Type="http://schemas.openxmlformats.org/officeDocument/2006/relationships/hyperlink" Target="https://faust.mainz.de/objekt_start.fau?prj=internet&amp;dm=archiv&amp;zeig=123650" TargetMode="External"/><Relationship Id="rId996" Type="http://schemas.openxmlformats.org/officeDocument/2006/relationships/vmlDrawing" Target="../drawings/vmlDrawing1.vml"/><Relationship Id="rId41" Type="http://schemas.openxmlformats.org/officeDocument/2006/relationships/hyperlink" Target="https://faust.mainz.de/objekt_start.fau?prj=internet&amp;dm=archiv&amp;zeig=124219" TargetMode="External"/><Relationship Id="rId83" Type="http://schemas.openxmlformats.org/officeDocument/2006/relationships/hyperlink" Target="https://faust.mainz.de/objekt_start.fau?prj=internet&amp;dm=archiv&amp;zeig=124319" TargetMode="External"/><Relationship Id="rId179" Type="http://schemas.openxmlformats.org/officeDocument/2006/relationships/hyperlink" Target="https://faust.mainz.de/objekt_start.fau?prj=internet&amp;dm=archiv&amp;zeig=123989" TargetMode="External"/><Relationship Id="rId386" Type="http://schemas.openxmlformats.org/officeDocument/2006/relationships/hyperlink" Target="https://faust.mainz.de/objekt_start.fau?prj=internet&amp;dm=archiv&amp;zeig=124358" TargetMode="External"/><Relationship Id="rId551" Type="http://schemas.openxmlformats.org/officeDocument/2006/relationships/hyperlink" Target="https://faust.mainz.de/objekt_start.fau?prj=internet&amp;dm=archiv&amp;zeig=129608" TargetMode="External"/><Relationship Id="rId593" Type="http://schemas.openxmlformats.org/officeDocument/2006/relationships/hyperlink" Target="https://faust.mainz.de/objekt_start.fau?prj=internet&amp;dm=archiv&amp;zeig=123823" TargetMode="External"/><Relationship Id="rId607" Type="http://schemas.openxmlformats.org/officeDocument/2006/relationships/hyperlink" Target="https://faust.mainz.de/objekt_start.fau?prj=internet&amp;dm=archiv&amp;zeig=124430" TargetMode="External"/><Relationship Id="rId649" Type="http://schemas.openxmlformats.org/officeDocument/2006/relationships/hyperlink" Target="https://faust.mainz.de/objekt_start.fau?prj=internet&amp;dm=archiv&amp;zeig=125604" TargetMode="External"/><Relationship Id="rId814" Type="http://schemas.openxmlformats.org/officeDocument/2006/relationships/hyperlink" Target="https://faust.mainz.de/objekt_start.fau?prj=internet&amp;dm=archiv&amp;zeig=124235" TargetMode="External"/><Relationship Id="rId856" Type="http://schemas.openxmlformats.org/officeDocument/2006/relationships/hyperlink" Target="https://faust.mainz.de/objekt_start.fau?prj=internet&amp;dm=archiv&amp;zeig=123655" TargetMode="External"/><Relationship Id="rId190" Type="http://schemas.openxmlformats.org/officeDocument/2006/relationships/hyperlink" Target="https://faust.mainz.de/objekt_start.fau?prj=internet&amp;dm=archiv&amp;zeig=124424" TargetMode="External"/><Relationship Id="rId204" Type="http://schemas.openxmlformats.org/officeDocument/2006/relationships/hyperlink" Target="https://faust.mainz.de/objekt_start.fau?prj=internet&amp;dm=archiv&amp;zeig=123842" TargetMode="External"/><Relationship Id="rId246" Type="http://schemas.openxmlformats.org/officeDocument/2006/relationships/hyperlink" Target="https://faust.mainz.de/objekt_start.fau?prj=internet&amp;dm=archiv&amp;zeig=124029" TargetMode="External"/><Relationship Id="rId288" Type="http://schemas.openxmlformats.org/officeDocument/2006/relationships/hyperlink" Target="https://faust.mainz.de/objekt_start.fau?prj=internet&amp;dm=archiv&amp;zeig=123636" TargetMode="External"/><Relationship Id="rId411" Type="http://schemas.openxmlformats.org/officeDocument/2006/relationships/hyperlink" Target="https://faust.mainz.de/objekt_start.fau?prj=internet&amp;dm=archiv&amp;zeig=123937" TargetMode="External"/><Relationship Id="rId453" Type="http://schemas.openxmlformats.org/officeDocument/2006/relationships/hyperlink" Target="https://faust.mainz.de/objekt_start.fau?prj=internet&amp;dm=archiv&amp;zeig=124454" TargetMode="External"/><Relationship Id="rId509" Type="http://schemas.openxmlformats.org/officeDocument/2006/relationships/hyperlink" Target="https://faust.mainz.de/objekt_start.fau?prj=internet&amp;dm=archiv&amp;zeig=124416" TargetMode="External"/><Relationship Id="rId660" Type="http://schemas.openxmlformats.org/officeDocument/2006/relationships/hyperlink" Target="https://faust.mainz.de/objekt_start.fau?prj=internet&amp;dm=archiv&amp;zeig=129514" TargetMode="External"/><Relationship Id="rId898" Type="http://schemas.openxmlformats.org/officeDocument/2006/relationships/hyperlink" Target="https://faust.mainz.de/objekt_start.fau?prj=internet&amp;dm=archiv&amp;zeig=123629" TargetMode="External"/><Relationship Id="rId106" Type="http://schemas.openxmlformats.org/officeDocument/2006/relationships/hyperlink" Target="https://faust.mainz.de/objekt_start.fau?prj=internet&amp;dm=archiv&amp;zeig=123778" TargetMode="External"/><Relationship Id="rId313" Type="http://schemas.openxmlformats.org/officeDocument/2006/relationships/hyperlink" Target="https://faust.mainz.de/objekt_start.fau?prj=internet&amp;dm=archiv&amp;zeig=123631" TargetMode="External"/><Relationship Id="rId495" Type="http://schemas.openxmlformats.org/officeDocument/2006/relationships/hyperlink" Target="https://faust.mainz.de/objekt_start.fau?prj=internet&amp;dm=archiv&amp;zeig=123988" TargetMode="External"/><Relationship Id="rId716" Type="http://schemas.openxmlformats.org/officeDocument/2006/relationships/hyperlink" Target="https://faust.mainz.de/objekt_start.fau?prj=internet&amp;dm=archiv&amp;zeig=123630" TargetMode="External"/><Relationship Id="rId758" Type="http://schemas.openxmlformats.org/officeDocument/2006/relationships/hyperlink" Target="https://faust.mainz.de/objekt_start.fau?prj=internet&amp;dm=archiv&amp;zeig=123916" TargetMode="External"/><Relationship Id="rId923" Type="http://schemas.openxmlformats.org/officeDocument/2006/relationships/hyperlink" Target="https://faust.mainz.de/objekt_start.fau?prj=internet&amp;dm=archiv&amp;zeig=123737" TargetMode="External"/><Relationship Id="rId965" Type="http://schemas.openxmlformats.org/officeDocument/2006/relationships/hyperlink" Target="https://faust.mainz.de/objekt_start.fau?prj=internet&amp;dm=archiv&amp;zeig=124234" TargetMode="External"/><Relationship Id="rId10" Type="http://schemas.openxmlformats.org/officeDocument/2006/relationships/hyperlink" Target="https://faust.mainz.de/objekt_start.fau?prj=internet&amp;dm=archiv&amp;zeig=105394" TargetMode="External"/><Relationship Id="rId52" Type="http://schemas.openxmlformats.org/officeDocument/2006/relationships/hyperlink" Target="https://faust.mainz.de/objekt_start.fau?prj=internet&amp;dm=archiv&amp;zeig=123883" TargetMode="External"/><Relationship Id="rId94" Type="http://schemas.openxmlformats.org/officeDocument/2006/relationships/hyperlink" Target="https://faust.mainz.de/objekt_start.fau?prj=internet&amp;dm=archiv&amp;zeig=123807" TargetMode="External"/><Relationship Id="rId148" Type="http://schemas.openxmlformats.org/officeDocument/2006/relationships/hyperlink" Target="https://faust.mainz.de/objekt_start.fau?prj=internet&amp;dm=archiv&amp;zeig=123864" TargetMode="External"/><Relationship Id="rId355" Type="http://schemas.openxmlformats.org/officeDocument/2006/relationships/hyperlink" Target="https://faust.mainz.de/objekt_start.fau?prj=internet&amp;dm=archiv&amp;zeig=125318" TargetMode="External"/><Relationship Id="rId397" Type="http://schemas.openxmlformats.org/officeDocument/2006/relationships/hyperlink" Target="https://faust.mainz.de/objekt_start.fau?prj=internet&amp;dm=archiv&amp;zeig=123816" TargetMode="External"/><Relationship Id="rId520" Type="http://schemas.openxmlformats.org/officeDocument/2006/relationships/hyperlink" Target="https://faust.mainz.de/objekt_start.fau?prj=internet&amp;dm=archiv&amp;zeig=124417" TargetMode="External"/><Relationship Id="rId562" Type="http://schemas.openxmlformats.org/officeDocument/2006/relationships/hyperlink" Target="https://faust.mainz.de/objekt_start.fau?prj=internet&amp;dm=archiv&amp;zeig=129537" TargetMode="External"/><Relationship Id="rId618" Type="http://schemas.openxmlformats.org/officeDocument/2006/relationships/hyperlink" Target="https://faust.mainz.de/objekt_start.fau?prj=internet&amp;dm=archiv&amp;zeig=125257" TargetMode="External"/><Relationship Id="rId825" Type="http://schemas.openxmlformats.org/officeDocument/2006/relationships/hyperlink" Target="https://faust.mainz.de/objekt_start.fau?prj=internet&amp;dm=archiv&amp;zeig=124336" TargetMode="External"/><Relationship Id="rId215" Type="http://schemas.openxmlformats.org/officeDocument/2006/relationships/hyperlink" Target="https://faust.mainz.de/objekt_start.fau?prj=internet&amp;dm=archiv&amp;zeig=124379" TargetMode="External"/><Relationship Id="rId257" Type="http://schemas.openxmlformats.org/officeDocument/2006/relationships/hyperlink" Target="https://faust.mainz.de/objekt_start.fau?prj=internet&amp;dm=archiv&amp;zeig=123605" TargetMode="External"/><Relationship Id="rId422" Type="http://schemas.openxmlformats.org/officeDocument/2006/relationships/hyperlink" Target="https://faust.mainz.de/objekt_start.fau?prj=internet&amp;dm=archiv&amp;zeig=124377" TargetMode="External"/><Relationship Id="rId464" Type="http://schemas.openxmlformats.org/officeDocument/2006/relationships/hyperlink" Target="https://faust.mainz.de/objekt_start.fau?prj=internet&amp;dm=archiv&amp;zeig=123756" TargetMode="External"/><Relationship Id="rId867" Type="http://schemas.openxmlformats.org/officeDocument/2006/relationships/hyperlink" Target="https://faust.mainz.de/objekt_start.fau?prj=internet&amp;dm=archiv&amp;zeig=123622" TargetMode="External"/><Relationship Id="rId299" Type="http://schemas.openxmlformats.org/officeDocument/2006/relationships/hyperlink" Target="https://faust.mainz.de/objekt_start.fau?prj=internet&amp;dm=archiv&amp;zeig=124001" TargetMode="External"/><Relationship Id="rId727" Type="http://schemas.openxmlformats.org/officeDocument/2006/relationships/hyperlink" Target="https://faust.mainz.de/objekt_start.fau?prj=internet&amp;dm=archiv&amp;zeig=124463" TargetMode="External"/><Relationship Id="rId934" Type="http://schemas.openxmlformats.org/officeDocument/2006/relationships/hyperlink" Target="https://faust.mainz.de/objekt_start.fau?prj=internet&amp;dm=archiv&amp;zeig=124172" TargetMode="External"/><Relationship Id="rId63" Type="http://schemas.openxmlformats.org/officeDocument/2006/relationships/hyperlink" Target="https://faust.mainz.de/objekt_start.fau?prj=internet&amp;dm=archiv&amp;zeig=123718" TargetMode="External"/><Relationship Id="rId159" Type="http://schemas.openxmlformats.org/officeDocument/2006/relationships/hyperlink" Target="https://faust.mainz.de/objekt_start.fau?prj=internet&amp;dm=archiv&amp;zeig=123637" TargetMode="External"/><Relationship Id="rId366" Type="http://schemas.openxmlformats.org/officeDocument/2006/relationships/hyperlink" Target="https://faust.mainz.de/objekt_start.fau?prj=internet&amp;dm=archiv&amp;zeig=124337" TargetMode="External"/><Relationship Id="rId573" Type="http://schemas.openxmlformats.org/officeDocument/2006/relationships/hyperlink" Target="https://faust.mainz.de/objekt_start.fau?prj=internet&amp;dm=archiv&amp;zeig=123615" TargetMode="External"/><Relationship Id="rId780" Type="http://schemas.openxmlformats.org/officeDocument/2006/relationships/hyperlink" Target="https://faust.mainz.de/objekt_start.fau?prj=internet&amp;dm=archiv&amp;zeig=123537" TargetMode="External"/><Relationship Id="rId226" Type="http://schemas.openxmlformats.org/officeDocument/2006/relationships/hyperlink" Target="https://faust.mainz.de/objekt_start.fau?prj=internet&amp;dm=archiv&amp;zeig=124030" TargetMode="External"/><Relationship Id="rId433" Type="http://schemas.openxmlformats.org/officeDocument/2006/relationships/hyperlink" Target="https://faust.mainz.de/objekt_start.fau?prj=internet&amp;dm=archiv&amp;zeig=123679" TargetMode="External"/><Relationship Id="rId878" Type="http://schemas.openxmlformats.org/officeDocument/2006/relationships/hyperlink" Target="https://faust.mainz.de/objekt_start.fau?prj=internet&amp;dm=archiv&amp;zeig=123493" TargetMode="External"/><Relationship Id="rId640" Type="http://schemas.openxmlformats.org/officeDocument/2006/relationships/hyperlink" Target="https://faust.mainz.de/objekt_start.fau?prj=internet&amp;dm=archiv&amp;zeig=123923" TargetMode="External"/><Relationship Id="rId738" Type="http://schemas.openxmlformats.org/officeDocument/2006/relationships/hyperlink" Target="https://faust.mainz.de/objekt_start.fau?prj=internet&amp;dm=archiv&amp;zeig=124233" TargetMode="External"/><Relationship Id="rId945" Type="http://schemas.openxmlformats.org/officeDocument/2006/relationships/hyperlink" Target="https://faust.mainz.de/objekt_start.fau?prj=internet&amp;dm=archiv&amp;zeig=123602" TargetMode="External"/><Relationship Id="rId74" Type="http://schemas.openxmlformats.org/officeDocument/2006/relationships/hyperlink" Target="https://faust.mainz.de/objekt_start.fau?prj=internet&amp;dm=archiv&amp;zeig=123895" TargetMode="External"/><Relationship Id="rId377" Type="http://schemas.openxmlformats.org/officeDocument/2006/relationships/hyperlink" Target="https://faust.mainz.de/objekt_start.fau?prj=internet&amp;dm=archiv&amp;zeig=123903" TargetMode="External"/><Relationship Id="rId500" Type="http://schemas.openxmlformats.org/officeDocument/2006/relationships/hyperlink" Target="https://faust.mainz.de/objekt_start.fau?prj=internet&amp;dm=archiv&amp;zeig=124307" TargetMode="External"/><Relationship Id="rId584" Type="http://schemas.openxmlformats.org/officeDocument/2006/relationships/hyperlink" Target="https://faust.mainz.de/objekt_start.fau?prj=internet&amp;dm=archiv&amp;zeig=124399" TargetMode="External"/><Relationship Id="rId805" Type="http://schemas.openxmlformats.org/officeDocument/2006/relationships/hyperlink" Target="https://faust.mainz.de/objekt_start.fau?prj=internet&amp;dm=archiv&amp;zeig=123766" TargetMode="External"/><Relationship Id="rId5" Type="http://schemas.openxmlformats.org/officeDocument/2006/relationships/hyperlink" Target="https://faust.mainz.de/objekt_start.fau?prj=internet&amp;dm=archiv&amp;zeig=123798" TargetMode="External"/><Relationship Id="rId237" Type="http://schemas.openxmlformats.org/officeDocument/2006/relationships/hyperlink" Target="https://faust.mainz.de/objekt_start.fau?prj=internet&amp;dm=archiv&amp;zeig=124360" TargetMode="External"/><Relationship Id="rId791" Type="http://schemas.openxmlformats.org/officeDocument/2006/relationships/hyperlink" Target="https://faust.mainz.de/objekt_start.fau?prj=internet&amp;dm=archiv&amp;zeig=124035" TargetMode="External"/><Relationship Id="rId889" Type="http://schemas.openxmlformats.org/officeDocument/2006/relationships/hyperlink" Target="https://faust.mainz.de/objekt_start.fau?prj=internet&amp;dm=archiv&amp;zeig=124229" TargetMode="External"/><Relationship Id="rId444" Type="http://schemas.openxmlformats.org/officeDocument/2006/relationships/hyperlink" Target="https://faust.mainz.de/objekt_start.fau?prj=internet&amp;dm=archiv&amp;zeig=124441" TargetMode="External"/><Relationship Id="rId651" Type="http://schemas.openxmlformats.org/officeDocument/2006/relationships/hyperlink" Target="https://faust.mainz.de/objekt_start.fau?prj=internet&amp;dm=archiv&amp;zeig=123450" TargetMode="External"/><Relationship Id="rId749" Type="http://schemas.openxmlformats.org/officeDocument/2006/relationships/hyperlink" Target="https://faust.mainz.de/objekt_start.fau?prj=internet&amp;dm=archiv&amp;zeig=124194" TargetMode="External"/><Relationship Id="rId290" Type="http://schemas.openxmlformats.org/officeDocument/2006/relationships/hyperlink" Target="https://faust.mainz.de/objekt_start.fau?prj=internet&amp;dm=archiv&amp;zeig=123826" TargetMode="External"/><Relationship Id="rId304" Type="http://schemas.openxmlformats.org/officeDocument/2006/relationships/hyperlink" Target="https://faust.mainz.de/objekt_start.fau?prj=internet&amp;dm=archiv&amp;zeig=123748" TargetMode="External"/><Relationship Id="rId388" Type="http://schemas.openxmlformats.org/officeDocument/2006/relationships/hyperlink" Target="https://faust.mainz.de/objekt_start.fau?prj=internet&amp;dm=archiv&amp;zeig=123675" TargetMode="External"/><Relationship Id="rId511" Type="http://schemas.openxmlformats.org/officeDocument/2006/relationships/hyperlink" Target="https://faust.mainz.de/objekt_start.fau?prj=internet&amp;dm=archiv&amp;zeig=123705" TargetMode="External"/><Relationship Id="rId609" Type="http://schemas.openxmlformats.org/officeDocument/2006/relationships/hyperlink" Target="https://faust.mainz.de/objekt_start.fau?prj=internet&amp;dm=archiv&amp;zeig=123775" TargetMode="External"/><Relationship Id="rId956" Type="http://schemas.openxmlformats.org/officeDocument/2006/relationships/hyperlink" Target="https://faust.mainz.de/objekt_start.fau?prj=internet&amp;dm=archiv&amp;zeig=123613" TargetMode="External"/><Relationship Id="rId85" Type="http://schemas.openxmlformats.org/officeDocument/2006/relationships/hyperlink" Target="https://faust.mainz.de/objekt_start.fau?prj=internet&amp;dm=archiv&amp;zeig=124376" TargetMode="External"/><Relationship Id="rId150" Type="http://schemas.openxmlformats.org/officeDocument/2006/relationships/hyperlink" Target="https://faust.mainz.de/objekt_start.fau?prj=internet&amp;dm=archiv&amp;zeig=123714" TargetMode="External"/><Relationship Id="rId595" Type="http://schemas.openxmlformats.org/officeDocument/2006/relationships/hyperlink" Target="https://faust.mainz.de/objekt_start.fau?prj=internet&amp;dm=archiv&amp;zeig=123704" TargetMode="External"/><Relationship Id="rId816" Type="http://schemas.openxmlformats.org/officeDocument/2006/relationships/hyperlink" Target="https://faust.mainz.de/objekt_start.fau?prj=internet&amp;dm=archiv&amp;zeig=124213" TargetMode="External"/><Relationship Id="rId248" Type="http://schemas.openxmlformats.org/officeDocument/2006/relationships/hyperlink" Target="https://faust.mainz.de/objekt_start.fau?prj=internet&amp;dm=archiv&amp;zeig=124452" TargetMode="External"/><Relationship Id="rId455" Type="http://schemas.openxmlformats.org/officeDocument/2006/relationships/hyperlink" Target="https://faust.mainz.de/objekt_start.fau?prj=internet&amp;dm=archiv&amp;zeig=124356" TargetMode="External"/><Relationship Id="rId662" Type="http://schemas.openxmlformats.org/officeDocument/2006/relationships/hyperlink" Target="https://faust.mainz.de/objekt_start.fau?prj=internet&amp;dm=archiv&amp;zeig=123956" TargetMode="External"/><Relationship Id="rId12" Type="http://schemas.openxmlformats.org/officeDocument/2006/relationships/hyperlink" Target="https://faust.mainz.de/objekt_start.fau?prj=internet&amp;dm=archiv&amp;zeig=123839" TargetMode="External"/><Relationship Id="rId108" Type="http://schemas.openxmlformats.org/officeDocument/2006/relationships/hyperlink" Target="https://faust.mainz.de/objekt_start.fau?prj=internet&amp;dm=archiv&amp;zeig=123803" TargetMode="External"/><Relationship Id="rId315" Type="http://schemas.openxmlformats.org/officeDocument/2006/relationships/hyperlink" Target="https://faust.mainz.de/objekt_start.fau?prj=internet&amp;dm=archiv&amp;zeig=123953" TargetMode="External"/><Relationship Id="rId522" Type="http://schemas.openxmlformats.org/officeDocument/2006/relationships/hyperlink" Target="https://faust.mainz.de/objekt_start.fau?prj=internet&amp;dm=archiv&amp;zeig=123553" TargetMode="External"/><Relationship Id="rId967" Type="http://schemas.openxmlformats.org/officeDocument/2006/relationships/hyperlink" Target="https://faust.mainz.de/objekt_start.fau?prj=internet&amp;dm=archiv&amp;zeig=124383" TargetMode="External"/><Relationship Id="rId96" Type="http://schemas.openxmlformats.org/officeDocument/2006/relationships/hyperlink" Target="https://faust.mainz.de/objekt_start.fau?prj=internet&amp;dm=archiv&amp;zeig=123997" TargetMode="External"/><Relationship Id="rId161" Type="http://schemas.openxmlformats.org/officeDocument/2006/relationships/hyperlink" Target="https://faust.mainz.de/objekt_start.fau?prj=internet&amp;dm=archiv&amp;zeig=123832" TargetMode="External"/><Relationship Id="rId399" Type="http://schemas.openxmlformats.org/officeDocument/2006/relationships/hyperlink" Target="https://faust.mainz.de/objekt_start.fau?prj=internet&amp;dm=archiv&amp;zeig=123869" TargetMode="External"/><Relationship Id="rId827" Type="http://schemas.openxmlformats.org/officeDocument/2006/relationships/hyperlink" Target="https://faust.mainz.de/objekt_start.fau?prj=internet&amp;dm=archiv&amp;zeig=124355" TargetMode="External"/><Relationship Id="rId259" Type="http://schemas.openxmlformats.org/officeDocument/2006/relationships/hyperlink" Target="https://faust.mainz.de/objekt_start.fau?prj=internet&amp;dm=archiv&amp;zeig=129542" TargetMode="External"/><Relationship Id="rId466" Type="http://schemas.openxmlformats.org/officeDocument/2006/relationships/hyperlink" Target="https://faust.mainz.de/objekt_start.fau?prj=internet&amp;dm=archiv&amp;zeig=123676" TargetMode="External"/><Relationship Id="rId673" Type="http://schemas.openxmlformats.org/officeDocument/2006/relationships/hyperlink" Target="https://faust.mainz.de/objekt_start.fau?prj=internet&amp;dm=archiv&amp;zeig=125329" TargetMode="External"/><Relationship Id="rId880" Type="http://schemas.openxmlformats.org/officeDocument/2006/relationships/hyperlink" Target="https://faust.mainz.de/objekt_start.fau?prj=internet&amp;dm=archiv&amp;zeig=123999" TargetMode="External"/><Relationship Id="rId23" Type="http://schemas.openxmlformats.org/officeDocument/2006/relationships/hyperlink" Target="https://faust.mainz.de/objekt_start.fau?prj=internet&amp;dm=archiv&amp;zeig=129703" TargetMode="External"/><Relationship Id="rId119" Type="http://schemas.openxmlformats.org/officeDocument/2006/relationships/hyperlink" Target="https://faust.mainz.de/objekt_start.fau?prj=internet&amp;dm=archiv&amp;zeig=123961" TargetMode="External"/><Relationship Id="rId326" Type="http://schemas.openxmlformats.org/officeDocument/2006/relationships/hyperlink" Target="https://faust.mainz.de/objekt_start.fau?prj=internet&amp;dm=archiv&amp;zeig=123368" TargetMode="External"/><Relationship Id="rId533" Type="http://schemas.openxmlformats.org/officeDocument/2006/relationships/hyperlink" Target="https://faust.mainz.de/objekt_start.fau?prj=internet&amp;dm=archiv&amp;zeig=129605" TargetMode="External"/><Relationship Id="rId978" Type="http://schemas.openxmlformats.org/officeDocument/2006/relationships/hyperlink" Target="https://faust.mainz.de/objekt_start.fau?prj=internet&amp;dm=archiv&amp;zeig=123792" TargetMode="External"/><Relationship Id="rId740" Type="http://schemas.openxmlformats.org/officeDocument/2006/relationships/hyperlink" Target="https://faust.mainz.de/objekt_start.fau?prj=internet&amp;dm=archiv&amp;zeig=125267" TargetMode="External"/><Relationship Id="rId838" Type="http://schemas.openxmlformats.org/officeDocument/2006/relationships/hyperlink" Target="https://faust.mainz.de/objekt_start.fau?prj=internet&amp;dm=archiv&amp;zeig=124438" TargetMode="External"/><Relationship Id="rId172" Type="http://schemas.openxmlformats.org/officeDocument/2006/relationships/hyperlink" Target="https://faust.mainz.de/objekt_start.fau?prj=internet&amp;dm=archiv&amp;zeig=124298" TargetMode="External"/><Relationship Id="rId477" Type="http://schemas.openxmlformats.org/officeDocument/2006/relationships/hyperlink" Target="https://faust.mainz.de/objekt_start.fau?prj=internet&amp;dm=archiv&amp;zeig=124028" TargetMode="External"/><Relationship Id="rId600" Type="http://schemas.openxmlformats.org/officeDocument/2006/relationships/hyperlink" Target="https://faust.mainz.de/objekt_start.fau?prj=internet&amp;dm=archiv&amp;zeig=123463" TargetMode="External"/><Relationship Id="rId684" Type="http://schemas.openxmlformats.org/officeDocument/2006/relationships/hyperlink" Target="https://faust.mainz.de/objekt_start.fau?prj=internet&amp;dm=archiv&amp;zeig=123535" TargetMode="External"/><Relationship Id="rId337" Type="http://schemas.openxmlformats.org/officeDocument/2006/relationships/hyperlink" Target="https://faust.mainz.de/objekt_start.fau?prj=internet&amp;dm=archiv&amp;zeig=123586" TargetMode="External"/><Relationship Id="rId891" Type="http://schemas.openxmlformats.org/officeDocument/2006/relationships/hyperlink" Target="https://faust.mainz.de/objekt_start.fau?prj=internet&amp;dm=archiv&amp;zeig=129528" TargetMode="External"/><Relationship Id="rId905" Type="http://schemas.openxmlformats.org/officeDocument/2006/relationships/hyperlink" Target="https://faust.mainz.de/objekt_start.fau?prj=internet&amp;dm=archiv&amp;zeig=124240" TargetMode="External"/><Relationship Id="rId989" Type="http://schemas.openxmlformats.org/officeDocument/2006/relationships/hyperlink" Target="https://faust.mainz.de/objekt_start.fau?prj=internet&amp;dm=archiv&amp;zeig=124339" TargetMode="External"/><Relationship Id="rId34" Type="http://schemas.openxmlformats.org/officeDocument/2006/relationships/hyperlink" Target="https://faust.mainz.de/objekt_start.fau?prj=internet&amp;dm=archiv&amp;zeig=124384" TargetMode="External"/><Relationship Id="rId544" Type="http://schemas.openxmlformats.org/officeDocument/2006/relationships/hyperlink" Target="https://faust.mainz.de/objekt_start.fau?prj=internet&amp;dm=archiv&amp;zeig=107188" TargetMode="External"/><Relationship Id="rId751" Type="http://schemas.openxmlformats.org/officeDocument/2006/relationships/hyperlink" Target="https://faust.mainz.de/objekt_start.fau?prj=internet&amp;dm=archiv&amp;zeig=125255" TargetMode="External"/><Relationship Id="rId849" Type="http://schemas.openxmlformats.org/officeDocument/2006/relationships/hyperlink" Target="https://faust.mainz.de/objekt_start.fau?prj=internet&amp;dm=archiv&amp;zeig=124394" TargetMode="External"/><Relationship Id="rId183" Type="http://schemas.openxmlformats.org/officeDocument/2006/relationships/hyperlink" Target="https://faust.mainz.de/objekt_start.fau?prj=internet&amp;dm=archiv&amp;zeig=124437" TargetMode="External"/><Relationship Id="rId390" Type="http://schemas.openxmlformats.org/officeDocument/2006/relationships/hyperlink" Target="https://faust.mainz.de/objekt_start.fau?prj=internet&amp;dm=archiv&amp;zeig=129560" TargetMode="External"/><Relationship Id="rId404" Type="http://schemas.openxmlformats.org/officeDocument/2006/relationships/hyperlink" Target="https://faust.mainz.de/objekt_start.fau?prj=internet&amp;dm=archiv&amp;zeig=123868" TargetMode="External"/><Relationship Id="rId611" Type="http://schemas.openxmlformats.org/officeDocument/2006/relationships/hyperlink" Target="https://faust.mainz.de/objekt_start.fau?prj=internet&amp;dm=archiv&amp;zeig=124302" TargetMode="External"/><Relationship Id="rId250" Type="http://schemas.openxmlformats.org/officeDocument/2006/relationships/hyperlink" Target="https://faust.mainz.de/objekt_start.fau?prj=internet&amp;dm=archiv&amp;zeig=124026" TargetMode="External"/><Relationship Id="rId488" Type="http://schemas.openxmlformats.org/officeDocument/2006/relationships/hyperlink" Target="https://faust.mainz.de/objekt_start.fau?prj=internet&amp;dm=archiv&amp;zeig=124283" TargetMode="External"/><Relationship Id="rId695" Type="http://schemas.openxmlformats.org/officeDocument/2006/relationships/hyperlink" Target="https://faust.mainz.de/objekt_start.fau?prj=internet&amp;dm=archiv&amp;zeig=124353" TargetMode="External"/><Relationship Id="rId709" Type="http://schemas.openxmlformats.org/officeDocument/2006/relationships/hyperlink" Target="https://faust.mainz.de/objekt_start.fau?prj=internet&amp;dm=archiv&amp;zeig=124297" TargetMode="External"/><Relationship Id="rId916" Type="http://schemas.openxmlformats.org/officeDocument/2006/relationships/hyperlink" Target="https://faust.mainz.de/objekt_start.fau?prj=internet&amp;dm=archiv&amp;zeig=124458" TargetMode="External"/><Relationship Id="rId45" Type="http://schemas.openxmlformats.org/officeDocument/2006/relationships/hyperlink" Target="https://faust.mainz.de/objekt_start.fau?prj=internet&amp;dm=archiv&amp;zeig=123788" TargetMode="External"/><Relationship Id="rId110" Type="http://schemas.openxmlformats.org/officeDocument/2006/relationships/hyperlink" Target="https://faust.mainz.de/objekt_start.fau?prj=internet&amp;dm=archiv&amp;zeig=123491" TargetMode="External"/><Relationship Id="rId348" Type="http://schemas.openxmlformats.org/officeDocument/2006/relationships/hyperlink" Target="https://faust.mainz.de/objekt_start.fau?prj=internet&amp;dm=archiv&amp;zeig=123626" TargetMode="External"/><Relationship Id="rId555" Type="http://schemas.openxmlformats.org/officeDocument/2006/relationships/hyperlink" Target="https://faust.mainz.de/objekt_start.fau?prj=internet&amp;dm=archiv&amp;zeig=129571" TargetMode="External"/><Relationship Id="rId762" Type="http://schemas.openxmlformats.org/officeDocument/2006/relationships/hyperlink" Target="https://faust.mainz.de/objekt_start.fau?prj=internet&amp;dm=archiv&amp;zeig=123544" TargetMode="External"/><Relationship Id="rId194" Type="http://schemas.openxmlformats.org/officeDocument/2006/relationships/hyperlink" Target="https://faust.mainz.de/objekt_start.fau?prj=internet&amp;dm=archiv&amp;zeig=123609" TargetMode="External"/><Relationship Id="rId208" Type="http://schemas.openxmlformats.org/officeDocument/2006/relationships/hyperlink" Target="https://faust.mainz.de/objekt_start.fau?prj=internet&amp;dm=archiv&amp;zeig=124315" TargetMode="External"/><Relationship Id="rId415" Type="http://schemas.openxmlformats.org/officeDocument/2006/relationships/hyperlink" Target="https://faust.mainz.de/objekt_start.fau?prj=internet&amp;dm=archiv&amp;zeig=124085" TargetMode="External"/><Relationship Id="rId622" Type="http://schemas.openxmlformats.org/officeDocument/2006/relationships/hyperlink" Target="https://faust.mainz.de/objekt_start.fau?prj=internet&amp;dm=archiv&amp;zeig=123405" TargetMode="External"/><Relationship Id="rId261" Type="http://schemas.openxmlformats.org/officeDocument/2006/relationships/hyperlink" Target="https://faust.mainz.de/objekt_start.fau?prj=internet&amp;dm=archiv&amp;zeig=123888" TargetMode="External"/><Relationship Id="rId499" Type="http://schemas.openxmlformats.org/officeDocument/2006/relationships/hyperlink" Target="https://faust.mainz.de/objekt_start.fau?prj=internet&amp;dm=archiv&amp;zeig=124100" TargetMode="External"/><Relationship Id="rId927" Type="http://schemas.openxmlformats.org/officeDocument/2006/relationships/hyperlink" Target="https://faust.mainz.de/objekt_start.fau?prj=internet&amp;dm=archiv&amp;zeig=129540" TargetMode="External"/><Relationship Id="rId56" Type="http://schemas.openxmlformats.org/officeDocument/2006/relationships/hyperlink" Target="https://faust.mainz.de/objekt_start.fau?prj=internet&amp;dm=archiv&amp;zeig=124304" TargetMode="External"/><Relationship Id="rId359" Type="http://schemas.openxmlformats.org/officeDocument/2006/relationships/hyperlink" Target="https://faust.mainz.de/objekt_start.fau?prj=internet&amp;dm=archiv&amp;zeig=129710" TargetMode="External"/><Relationship Id="rId566" Type="http://schemas.openxmlformats.org/officeDocument/2006/relationships/hyperlink" Target="https://faust.mainz.de/objekt_start.fau?prj=internet&amp;dm=archiv&amp;zeig=125309" TargetMode="External"/><Relationship Id="rId773" Type="http://schemas.openxmlformats.org/officeDocument/2006/relationships/hyperlink" Target="https://faust.mainz.de/objekt_start.fau?prj=internet&amp;dm=archiv&amp;zeig=123633" TargetMode="External"/><Relationship Id="rId121" Type="http://schemas.openxmlformats.org/officeDocument/2006/relationships/hyperlink" Target="https://faust.mainz.de/objekt_start.fau?prj=internet&amp;dm=archiv&amp;zeig=123623" TargetMode="External"/><Relationship Id="rId219" Type="http://schemas.openxmlformats.org/officeDocument/2006/relationships/hyperlink" Target="https://faust.mainz.de/objekt_start.fau?prj=internet&amp;dm=archiv&amp;zeig=129714" TargetMode="External"/><Relationship Id="rId426" Type="http://schemas.openxmlformats.org/officeDocument/2006/relationships/hyperlink" Target="https://faust.mainz.de/objekt_start.fau?prj=internet&amp;dm=archiv&amp;zeig=124380" TargetMode="External"/><Relationship Id="rId633" Type="http://schemas.openxmlformats.org/officeDocument/2006/relationships/hyperlink" Target="https://faust.mainz.de/objekt_start.fau?prj=internet&amp;dm=archiv&amp;zeig=123483" TargetMode="External"/><Relationship Id="rId980" Type="http://schemas.openxmlformats.org/officeDocument/2006/relationships/hyperlink" Target="https://faust.mainz.de/objekt_start.fau?prj=internet&amp;dm=archiv&amp;zeig=129529" TargetMode="External"/><Relationship Id="rId840" Type="http://schemas.openxmlformats.org/officeDocument/2006/relationships/hyperlink" Target="https://faust.mainz.de/objekt_start.fau?prj=internet&amp;dm=archiv&amp;zeig=123854" TargetMode="External"/><Relationship Id="rId938" Type="http://schemas.openxmlformats.org/officeDocument/2006/relationships/hyperlink" Target="https://faust.mainz.de/objekt_start.fau?prj=internet&amp;dm=archiv&amp;zeig=124346" TargetMode="External"/><Relationship Id="rId67" Type="http://schemas.openxmlformats.org/officeDocument/2006/relationships/hyperlink" Target="https://faust.mainz.de/objekt_start.fau?prj=internet&amp;dm=archiv&amp;zeig=129713" TargetMode="External"/><Relationship Id="rId272" Type="http://schemas.openxmlformats.org/officeDocument/2006/relationships/hyperlink" Target="https://faust.mainz.de/objekt_start.fau?prj=internet&amp;dm=archiv&amp;zeig=125312" TargetMode="External"/><Relationship Id="rId577" Type="http://schemas.openxmlformats.org/officeDocument/2006/relationships/hyperlink" Target="https://faust.mainz.de/objekt_start.fau?prj=internet&amp;dm=archiv&amp;zeig=123486" TargetMode="External"/><Relationship Id="rId700" Type="http://schemas.openxmlformats.org/officeDocument/2006/relationships/hyperlink" Target="https://faust.mainz.de/objekt_start.fau?prj=internet&amp;dm=archiv&amp;zeig=124420" TargetMode="External"/><Relationship Id="rId132" Type="http://schemas.openxmlformats.org/officeDocument/2006/relationships/hyperlink" Target="https://faust.mainz.de/objekt_start.fau?prj=internet&amp;dm=archiv&amp;zeig=124338" TargetMode="External"/><Relationship Id="rId784" Type="http://schemas.openxmlformats.org/officeDocument/2006/relationships/hyperlink" Target="https://faust.mainz.de/objekt_start.fau?prj=internet&amp;dm=archiv&amp;zeig=123617" TargetMode="External"/><Relationship Id="rId991" Type="http://schemas.openxmlformats.org/officeDocument/2006/relationships/hyperlink" Target="https://faust.mainz.de/objekt_start.fau?prj=internet&amp;dm=archiv&amp;zeig=125272" TargetMode="External"/><Relationship Id="rId437" Type="http://schemas.openxmlformats.org/officeDocument/2006/relationships/hyperlink" Target="https://faust.mainz.de/objekt_start.fau?prj=internet&amp;dm=archiv&amp;zeig=123908" TargetMode="External"/><Relationship Id="rId644" Type="http://schemas.openxmlformats.org/officeDocument/2006/relationships/hyperlink" Target="https://faust.mainz.de/objekt_start.fau?prj=internet&amp;dm=archiv&amp;zeig=124354" TargetMode="External"/><Relationship Id="rId851" Type="http://schemas.openxmlformats.org/officeDocument/2006/relationships/hyperlink" Target="https://faust.mainz.de/objekt_start.fau?prj=internet&amp;dm=archiv&amp;zeig=124050" TargetMode="External"/><Relationship Id="rId283" Type="http://schemas.openxmlformats.org/officeDocument/2006/relationships/hyperlink" Target="https://faust.mainz.de/objekt_start.fau?prj=internet&amp;dm=archiv&amp;zeig=124325" TargetMode="External"/><Relationship Id="rId490" Type="http://schemas.openxmlformats.org/officeDocument/2006/relationships/hyperlink" Target="https://faust.mainz.de/objekt_start.fau?prj=internet&amp;dm=archiv&amp;zeig=123610" TargetMode="External"/><Relationship Id="rId504" Type="http://schemas.openxmlformats.org/officeDocument/2006/relationships/hyperlink" Target="https://faust.mainz.de/objekt_start.fau?prj=internet&amp;dm=archiv&amp;zeig=129533" TargetMode="External"/><Relationship Id="rId711" Type="http://schemas.openxmlformats.org/officeDocument/2006/relationships/hyperlink" Target="https://faust.mainz.de/objekt_start.fau?prj=internet&amp;dm=archiv&amp;zeig=124261" TargetMode="External"/><Relationship Id="rId949" Type="http://schemas.openxmlformats.org/officeDocument/2006/relationships/hyperlink" Target="https://faust.mainz.de/objekt_start.fau?prj=internet&amp;dm=archiv&amp;zeig=124162" TargetMode="External"/><Relationship Id="rId78" Type="http://schemas.openxmlformats.org/officeDocument/2006/relationships/hyperlink" Target="https://faust.mainz.de/objekt_start.fau?prj=internet&amp;dm=archiv&amp;zeig=123837" TargetMode="External"/><Relationship Id="rId143" Type="http://schemas.openxmlformats.org/officeDocument/2006/relationships/hyperlink" Target="https://faust.mainz.de/objekt_start.fau?prj=internet&amp;dm=archiv&amp;zeig=123786" TargetMode="External"/><Relationship Id="rId350" Type="http://schemas.openxmlformats.org/officeDocument/2006/relationships/hyperlink" Target="https://faust.mainz.de/objekt_start.fau?prj=internet&amp;dm=archiv&amp;zeig=123906" TargetMode="External"/><Relationship Id="rId588" Type="http://schemas.openxmlformats.org/officeDocument/2006/relationships/hyperlink" Target="https://faust.mainz.de/objekt_start.fau?prj=internet&amp;dm=archiv&amp;zeig=123804" TargetMode="External"/><Relationship Id="rId795" Type="http://schemas.openxmlformats.org/officeDocument/2006/relationships/hyperlink" Target="https://faust.mainz.de/objekt_start.fau?prj=internet&amp;dm=archiv&amp;zeig=124387" TargetMode="External"/><Relationship Id="rId809" Type="http://schemas.openxmlformats.org/officeDocument/2006/relationships/hyperlink" Target="https://faust.mainz.de/objekt_start.fau?prj=internet&amp;dm=archiv&amp;zeig=124324" TargetMode="External"/><Relationship Id="rId9" Type="http://schemas.openxmlformats.org/officeDocument/2006/relationships/hyperlink" Target="https://faust.mainz.de/objekt_start.fau?prj=internet&amp;dm=archiv&amp;zeig=123750" TargetMode="External"/><Relationship Id="rId210" Type="http://schemas.openxmlformats.org/officeDocument/2006/relationships/hyperlink" Target="https://faust.mainz.de/objekt_start.fau?prj=internet&amp;dm=archiv&amp;zeig=123496" TargetMode="External"/><Relationship Id="rId448" Type="http://schemas.openxmlformats.org/officeDocument/2006/relationships/hyperlink" Target="https://faust.mainz.de/objekt_start.fau?prj=internet&amp;dm=archiv&amp;zeig=123913" TargetMode="External"/><Relationship Id="rId655" Type="http://schemas.openxmlformats.org/officeDocument/2006/relationships/hyperlink" Target="https://faust.mainz.de/objekt_start.fau?prj=internet&amp;dm=archiv&amp;zeig=124166" TargetMode="External"/><Relationship Id="rId862" Type="http://schemas.openxmlformats.org/officeDocument/2006/relationships/hyperlink" Target="https://faust.mainz.de/objekt_start.fau?prj=internet&amp;dm=archiv&amp;zeig=129737" TargetMode="External"/><Relationship Id="rId294" Type="http://schemas.openxmlformats.org/officeDocument/2006/relationships/hyperlink" Target="https://faust.mainz.de/objekt_start.fau?prj=internet&amp;dm=archiv&amp;zeig=123957" TargetMode="External"/><Relationship Id="rId308" Type="http://schemas.openxmlformats.org/officeDocument/2006/relationships/hyperlink" Target="https://faust.mainz.de/objekt_start.fau?prj=internet&amp;dm=archiv&amp;zeig=123836" TargetMode="External"/><Relationship Id="rId515" Type="http://schemas.openxmlformats.org/officeDocument/2006/relationships/hyperlink" Target="https://faust.mainz.de/objekt_start.fau?prj=internet&amp;dm=archiv&amp;zeig=123523" TargetMode="External"/><Relationship Id="rId722" Type="http://schemas.openxmlformats.org/officeDocument/2006/relationships/hyperlink" Target="https://faust.mainz.de/objekt_start.fau?prj=internet&amp;dm=archiv&amp;zeig=123771" TargetMode="External"/><Relationship Id="rId89" Type="http://schemas.openxmlformats.org/officeDocument/2006/relationships/hyperlink" Target="https://faust.mainz.de/objekt_start.fau?prj=internet&amp;dm=archiv&amp;zeig=123501" TargetMode="External"/><Relationship Id="rId154" Type="http://schemas.openxmlformats.org/officeDocument/2006/relationships/hyperlink" Target="https://faust.mainz.de/objekt_start.fau?prj=internet&amp;dm=archiv&amp;zeig=123840" TargetMode="External"/><Relationship Id="rId361" Type="http://schemas.openxmlformats.org/officeDocument/2006/relationships/hyperlink" Target="https://faust.mainz.de/objekt_start.fau?prj=internet&amp;dm=archiv&amp;zeig=123897" TargetMode="External"/><Relationship Id="rId599" Type="http://schemas.openxmlformats.org/officeDocument/2006/relationships/hyperlink" Target="https://faust.mainz.de/objekt_start.fau?prj=internet&amp;dm=archiv&amp;zeig=123892" TargetMode="External"/><Relationship Id="rId459" Type="http://schemas.openxmlformats.org/officeDocument/2006/relationships/hyperlink" Target="https://faust.mainz.de/objekt_start.fau?prj=internet&amp;dm=archiv&amp;zeig=125254" TargetMode="External"/><Relationship Id="rId666" Type="http://schemas.openxmlformats.org/officeDocument/2006/relationships/hyperlink" Target="https://faust.mainz.de/objekt_start.fau?prj=internet&amp;dm=archiv&amp;zeig=124173" TargetMode="External"/><Relationship Id="rId873" Type="http://schemas.openxmlformats.org/officeDocument/2006/relationships/hyperlink" Target="https://faust.mainz.de/objekt_start.fau?prj=internet&amp;dm=archiv&amp;zeig=123532" TargetMode="External"/><Relationship Id="rId16" Type="http://schemas.openxmlformats.org/officeDocument/2006/relationships/hyperlink" Target="https://faust.mainz.de/objekt_start.fau?prj=internet&amp;dm=archiv&amp;zeig=129589" TargetMode="External"/><Relationship Id="rId221" Type="http://schemas.openxmlformats.org/officeDocument/2006/relationships/hyperlink" Target="https://faust.mainz.de/objekt_start.fau?prj=internet&amp;dm=archiv&amp;zeig=123834" TargetMode="External"/><Relationship Id="rId319" Type="http://schemas.openxmlformats.org/officeDocument/2006/relationships/hyperlink" Target="https://faust.mainz.de/objekt_start.fau?prj=internet&amp;dm=archiv&amp;zeig=124165" TargetMode="External"/><Relationship Id="rId526" Type="http://schemas.openxmlformats.org/officeDocument/2006/relationships/hyperlink" Target="https://faust.mainz.de/objekt_start.fau?prj=internet&amp;dm=archiv&amp;zeig=129716" TargetMode="External"/><Relationship Id="rId733" Type="http://schemas.openxmlformats.org/officeDocument/2006/relationships/hyperlink" Target="https://faust.mainz.de/objekt_start.fau?prj=internet&amp;dm=archiv&amp;zeig=129590" TargetMode="External"/><Relationship Id="rId940" Type="http://schemas.openxmlformats.org/officeDocument/2006/relationships/hyperlink" Target="https://faust.mainz.de/objekt_start.fau?prj=internet&amp;dm=archiv&amp;zeig=123607" TargetMode="External"/><Relationship Id="rId165" Type="http://schemas.openxmlformats.org/officeDocument/2006/relationships/hyperlink" Target="https://faust.mainz.de/objekt_start.fau?prj=internet&amp;dm=archiv&amp;zeig=124419" TargetMode="External"/><Relationship Id="rId372" Type="http://schemas.openxmlformats.org/officeDocument/2006/relationships/hyperlink" Target="https://faust.mainz.de/objekt_start.fau?prj=internet&amp;dm=archiv&amp;zeig=124160" TargetMode="External"/><Relationship Id="rId677" Type="http://schemas.openxmlformats.org/officeDocument/2006/relationships/hyperlink" Target="https://faust.mainz.de/objekt_start.fau?prj=internet&amp;dm=archiv&amp;zeig=124103" TargetMode="External"/><Relationship Id="rId800" Type="http://schemas.openxmlformats.org/officeDocument/2006/relationships/hyperlink" Target="https://faust.mainz.de/objekt_start.fau?prj=internet&amp;dm=archiv&amp;zeig=123741" TargetMode="External"/><Relationship Id="rId232" Type="http://schemas.openxmlformats.org/officeDocument/2006/relationships/hyperlink" Target="https://faust.mainz.de/objekt_start.fau?prj=internet&amp;dm=archiv&amp;zeig=123984" TargetMode="External"/><Relationship Id="rId884" Type="http://schemas.openxmlformats.org/officeDocument/2006/relationships/hyperlink" Target="https://faust.mainz.de/objekt_start.fau?prj=internet&amp;dm=archiv&amp;zeig=123401" TargetMode="External"/><Relationship Id="rId27" Type="http://schemas.openxmlformats.org/officeDocument/2006/relationships/hyperlink" Target="https://faust.mainz.de/objekt_start.fau?prj=internet&amp;dm=archiv&amp;zeig=177690" TargetMode="External"/><Relationship Id="rId537" Type="http://schemas.openxmlformats.org/officeDocument/2006/relationships/hyperlink" Target="https://faust.mainz.de/objekt_start.fau?prj=internet&amp;dm=archiv&amp;zeig=129532" TargetMode="External"/><Relationship Id="rId744" Type="http://schemas.openxmlformats.org/officeDocument/2006/relationships/hyperlink" Target="https://faust.mainz.de/objekt_start.fau?prj=internet&amp;dm=archiv&amp;zeig=129708" TargetMode="External"/><Relationship Id="rId951" Type="http://schemas.openxmlformats.org/officeDocument/2006/relationships/hyperlink" Target="https://faust.mainz.de/objekt_start.fau?prj=internet&amp;dm=archiv&amp;zeig=129712" TargetMode="External"/><Relationship Id="rId80" Type="http://schemas.openxmlformats.org/officeDocument/2006/relationships/hyperlink" Target="https://faust.mainz.de/objekt_start.fau?prj=internet&amp;dm=archiv&amp;zeig=124369" TargetMode="External"/><Relationship Id="rId176" Type="http://schemas.openxmlformats.org/officeDocument/2006/relationships/hyperlink" Target="https://faust.mainz.de/objekt_start.fau?prj=internet&amp;dm=archiv&amp;zeig=123356" TargetMode="External"/><Relationship Id="rId383" Type="http://schemas.openxmlformats.org/officeDocument/2006/relationships/hyperlink" Target="https://faust.mainz.de/objekt_start.fau?prj=internet&amp;dm=archiv&amp;zeig=123745" TargetMode="External"/><Relationship Id="rId590" Type="http://schemas.openxmlformats.org/officeDocument/2006/relationships/hyperlink" Target="https://faust.mainz.de/objekt_start.fau?prj=internet&amp;dm=archiv&amp;zeig=123353" TargetMode="External"/><Relationship Id="rId604" Type="http://schemas.openxmlformats.org/officeDocument/2006/relationships/hyperlink" Target="https://faust.mainz.de/objekt_start.fau?prj=internet&amp;dm=archiv&amp;zeig=123531" TargetMode="External"/><Relationship Id="rId811" Type="http://schemas.openxmlformats.org/officeDocument/2006/relationships/hyperlink" Target="https://faust.mainz.de/objekt_start.fau?prj=internet&amp;dm=archiv&amp;zeig=123606" TargetMode="External"/><Relationship Id="rId243" Type="http://schemas.openxmlformats.org/officeDocument/2006/relationships/hyperlink" Target="https://faust.mainz.de/objekt_start.fau?prj=internet&amp;dm=archiv&amp;zeig=124243" TargetMode="External"/><Relationship Id="rId450" Type="http://schemas.openxmlformats.org/officeDocument/2006/relationships/hyperlink" Target="https://faust.mainz.de/objekt_start.fau?prj=internet&amp;dm=archiv&amp;zeig=123744" TargetMode="External"/><Relationship Id="rId688" Type="http://schemas.openxmlformats.org/officeDocument/2006/relationships/hyperlink" Target="https://faust.mainz.de/objekt_start.fau?prj=internet&amp;dm=archiv&amp;zeig=123943" TargetMode="External"/><Relationship Id="rId895" Type="http://schemas.openxmlformats.org/officeDocument/2006/relationships/hyperlink" Target="https://faust.mainz.de/objekt_start.fau?prj=internet&amp;dm=archiv&amp;zeig=124047" TargetMode="External"/><Relationship Id="rId909" Type="http://schemas.openxmlformats.org/officeDocument/2006/relationships/hyperlink" Target="https://faust.mainz.de/objekt_start.fau?prj=internet&amp;dm=archiv&amp;zeig=124245" TargetMode="External"/><Relationship Id="rId38" Type="http://schemas.openxmlformats.org/officeDocument/2006/relationships/hyperlink" Target="https://faust.mainz.de/objekt_start.fau?prj=internet&amp;dm=archiv&amp;zeig=123992" TargetMode="External"/><Relationship Id="rId103" Type="http://schemas.openxmlformats.org/officeDocument/2006/relationships/hyperlink" Target="https://faust.mainz.de/objekt_start.fau?prj=internet&amp;dm=archiv&amp;zeig=123470" TargetMode="External"/><Relationship Id="rId310" Type="http://schemas.openxmlformats.org/officeDocument/2006/relationships/hyperlink" Target="https://faust.mainz.de/objekt_start.fau?prj=internet&amp;dm=archiv&amp;zeig=124385" TargetMode="External"/><Relationship Id="rId548" Type="http://schemas.openxmlformats.org/officeDocument/2006/relationships/hyperlink" Target="https://faust.mainz.de/objekt_start.fau?prj=internet&amp;dm=archiv&amp;zeig=177689" TargetMode="External"/><Relationship Id="rId755" Type="http://schemas.openxmlformats.org/officeDocument/2006/relationships/hyperlink" Target="https://faust.mainz.de/objekt_start.fau?prj=internet&amp;dm=archiv&amp;zeig=123591" TargetMode="External"/><Relationship Id="rId962" Type="http://schemas.openxmlformats.org/officeDocument/2006/relationships/hyperlink" Target="https://faust.mainz.de/objekt_start.fau?prj=internet&amp;dm=archiv&amp;zeig=123453" TargetMode="External"/><Relationship Id="rId91" Type="http://schemas.openxmlformats.org/officeDocument/2006/relationships/hyperlink" Target="https://faust.mainz.de/objekt_start.fau?prj=internet&amp;dm=archiv&amp;zeig=123596" TargetMode="External"/><Relationship Id="rId187" Type="http://schemas.openxmlformats.org/officeDocument/2006/relationships/hyperlink" Target="https://faust.mainz.de/objekt_start.fau?prj=internet&amp;dm=archiv&amp;zeig=123818" TargetMode="External"/><Relationship Id="rId394" Type="http://schemas.openxmlformats.org/officeDocument/2006/relationships/hyperlink" Target="https://faust.mainz.de/objekt_start.fau?prj=internet&amp;dm=archiv&amp;zeig=123409" TargetMode="External"/><Relationship Id="rId408" Type="http://schemas.openxmlformats.org/officeDocument/2006/relationships/hyperlink" Target="https://faust.mainz.de/objekt_start.fau?prj=internet&amp;dm=archiv&amp;zeig=123570" TargetMode="External"/><Relationship Id="rId615" Type="http://schemas.openxmlformats.org/officeDocument/2006/relationships/hyperlink" Target="https://faust.mainz.de/objekt_start.fau?prj=internet&amp;dm=archiv&amp;zeig=123499" TargetMode="External"/><Relationship Id="rId822" Type="http://schemas.openxmlformats.org/officeDocument/2006/relationships/hyperlink" Target="https://faust.mainz.de/objekt_start.fau?prj=internet&amp;dm=archiv&amp;zeig=123575" TargetMode="External"/><Relationship Id="rId254" Type="http://schemas.openxmlformats.org/officeDocument/2006/relationships/hyperlink" Target="https://faust.mainz.de/objekt_start.fau?prj=internet&amp;dm=archiv&amp;zeig=123647" TargetMode="External"/><Relationship Id="rId699" Type="http://schemas.openxmlformats.org/officeDocument/2006/relationships/hyperlink" Target="https://faust.mainz.de/objekt_start.fau?prj=internet&amp;dm=archiv&amp;zeig=129546" TargetMode="External"/><Relationship Id="rId49" Type="http://schemas.openxmlformats.org/officeDocument/2006/relationships/hyperlink" Target="https://faust.mainz.de/objekt_start.fau?prj=internet&amp;dm=archiv&amp;zeig=124195" TargetMode="External"/><Relationship Id="rId114" Type="http://schemas.openxmlformats.org/officeDocument/2006/relationships/hyperlink" Target="https://faust.mainz.de/objekt_start.fau?prj=internet&amp;dm=archiv&amp;zeig=123640" TargetMode="External"/><Relationship Id="rId461" Type="http://schemas.openxmlformats.org/officeDocument/2006/relationships/hyperlink" Target="https://faust.mainz.de/objekt_start.fau?prj=internet&amp;dm=archiv&amp;zeig=123861" TargetMode="External"/><Relationship Id="rId559" Type="http://schemas.openxmlformats.org/officeDocument/2006/relationships/hyperlink" Target="https://faust.mainz.de/objekt_start.fau?prj=internet&amp;dm=archiv&amp;zeig=123767" TargetMode="External"/><Relationship Id="rId766" Type="http://schemas.openxmlformats.org/officeDocument/2006/relationships/hyperlink" Target="https://faust.mainz.de/objekt_start.fau?prj=internet&amp;dm=archiv&amp;zeig=123547" TargetMode="External"/><Relationship Id="rId198" Type="http://schemas.openxmlformats.org/officeDocument/2006/relationships/hyperlink" Target="https://faust.mainz.de/objekt_start.fau?prj=internet&amp;dm=archiv&amp;zeig=124177" TargetMode="External"/><Relationship Id="rId321" Type="http://schemas.openxmlformats.org/officeDocument/2006/relationships/hyperlink" Target="https://faust.mainz.de/objekt_start.fau?prj=internet&amp;dm=archiv&amp;zeig=123729" TargetMode="External"/><Relationship Id="rId419" Type="http://schemas.openxmlformats.org/officeDocument/2006/relationships/hyperlink" Target="https://faust.mainz.de/objekt_start.fau?prj=internet&amp;dm=archiv&amp;zeig=123736" TargetMode="External"/><Relationship Id="rId626" Type="http://schemas.openxmlformats.org/officeDocument/2006/relationships/hyperlink" Target="https://faust.mainz.de/objekt_start.fau?prj=internet&amp;dm=archiv&amp;zeig=125313" TargetMode="External"/><Relationship Id="rId973" Type="http://schemas.openxmlformats.org/officeDocument/2006/relationships/hyperlink" Target="https://faust.mainz.de/objekt_start.fau?prj=internet&amp;dm=archiv&amp;zeig=123720" TargetMode="External"/><Relationship Id="rId833" Type="http://schemas.openxmlformats.org/officeDocument/2006/relationships/hyperlink" Target="https://faust.mainz.de/objekt_start.fau?prj=internet&amp;dm=archiv&amp;zeig=124092" TargetMode="External"/><Relationship Id="rId265" Type="http://schemas.openxmlformats.org/officeDocument/2006/relationships/hyperlink" Target="https://faust.mainz.de/objekt_start.fau?prj=internet&amp;dm=archiv&amp;zeig=123859" TargetMode="External"/><Relationship Id="rId472" Type="http://schemas.openxmlformats.org/officeDocument/2006/relationships/hyperlink" Target="https://faust.mainz.de/objekt_start.fau?prj=internet&amp;dm=archiv&amp;zeig=123796" TargetMode="External"/><Relationship Id="rId900" Type="http://schemas.openxmlformats.org/officeDocument/2006/relationships/hyperlink" Target="https://faust.mainz.de/objekt_start.fau?prj=internet&amp;dm=archiv&amp;zeig=123875" TargetMode="External"/><Relationship Id="rId125" Type="http://schemas.openxmlformats.org/officeDocument/2006/relationships/hyperlink" Target="https://faust.mainz.de/objekt_start.fau?prj=internet&amp;dm=archiv&amp;zeig=123847" TargetMode="External"/><Relationship Id="rId332" Type="http://schemas.openxmlformats.org/officeDocument/2006/relationships/hyperlink" Target="https://faust.mainz.de/objekt_start.fau?prj=internet&amp;dm=archiv&amp;zeig=123810" TargetMode="External"/><Relationship Id="rId777" Type="http://schemas.openxmlformats.org/officeDocument/2006/relationships/hyperlink" Target="https://faust.mainz.de/objekt_start.fau?prj=internet&amp;dm=archiv&amp;zeig=124032" TargetMode="External"/><Relationship Id="rId984" Type="http://schemas.openxmlformats.org/officeDocument/2006/relationships/hyperlink" Target="https://faust.mainz.de/objekt_start.fau?prj=internet&amp;dm=archiv&amp;zeig=123527" TargetMode="External"/><Relationship Id="rId637" Type="http://schemas.openxmlformats.org/officeDocument/2006/relationships/hyperlink" Target="https://faust.mainz.de/objekt_start.fau?prj=internet&amp;dm=archiv&amp;zeig=124402" TargetMode="External"/><Relationship Id="rId844" Type="http://schemas.openxmlformats.org/officeDocument/2006/relationships/hyperlink" Target="https://faust.mainz.de/objekt_start.fau?prj=internet&amp;dm=archiv&amp;zeig=123665" TargetMode="External"/><Relationship Id="rId276" Type="http://schemas.openxmlformats.org/officeDocument/2006/relationships/hyperlink" Target="https://faust.mainz.de/objekt_start.fau?prj=internet&amp;dm=archiv&amp;zeig=123723" TargetMode="External"/><Relationship Id="rId483" Type="http://schemas.openxmlformats.org/officeDocument/2006/relationships/hyperlink" Target="https://faust.mainz.de/objekt_start.fau?prj=internet&amp;dm=archiv&amp;zeig=123969" TargetMode="External"/><Relationship Id="rId690" Type="http://schemas.openxmlformats.org/officeDocument/2006/relationships/hyperlink" Target="https://faust.mainz.de/objekt_start.fau?prj=internet&amp;dm=archiv&amp;zeig=123912" TargetMode="External"/><Relationship Id="rId704" Type="http://schemas.openxmlformats.org/officeDocument/2006/relationships/hyperlink" Target="https://faust.mainz.de/objekt_start.fau?prj=internet&amp;dm=archiv&amp;zeig=123649" TargetMode="External"/><Relationship Id="rId911" Type="http://schemas.openxmlformats.org/officeDocument/2006/relationships/hyperlink" Target="https://faust.mainz.de/objekt_start.fau?prj=internet&amp;dm=archiv&amp;zeig=123915" TargetMode="External"/><Relationship Id="rId40" Type="http://schemas.openxmlformats.org/officeDocument/2006/relationships/hyperlink" Target="https://faust.mainz.de/objekt_start.fau?prj=internet&amp;dm=archiv&amp;zeig=125605" TargetMode="External"/><Relationship Id="rId136" Type="http://schemas.openxmlformats.org/officeDocument/2006/relationships/hyperlink" Target="https://faust.mainz.de/objekt_start.fau?prj=internet&amp;dm=archiv&amp;zeig=123471" TargetMode="External"/><Relationship Id="rId343" Type="http://schemas.openxmlformats.org/officeDocument/2006/relationships/hyperlink" Target="https://faust.mainz.de/objekt_start.fau?prj=internet&amp;dm=archiv&amp;zeig=123815" TargetMode="External"/><Relationship Id="rId550" Type="http://schemas.openxmlformats.org/officeDocument/2006/relationships/hyperlink" Target="https://faust.mainz.de/objekt_start.fau?prj=internet&amp;dm=archiv&amp;zeig=175213" TargetMode="External"/><Relationship Id="rId788" Type="http://schemas.openxmlformats.org/officeDocument/2006/relationships/hyperlink" Target="https://faust.mainz.de/objekt_start.fau?prj=internet&amp;dm=archiv&amp;zeig=123819" TargetMode="External"/><Relationship Id="rId995" Type="http://schemas.openxmlformats.org/officeDocument/2006/relationships/printerSettings" Target="../printerSettings/printerSettings2.bin"/><Relationship Id="rId203" Type="http://schemas.openxmlformats.org/officeDocument/2006/relationships/hyperlink" Target="https://faust.mainz.de/objekt_start.fau?prj=internet&amp;dm=archiv&amp;zeig=123525" TargetMode="External"/><Relationship Id="rId648" Type="http://schemas.openxmlformats.org/officeDocument/2006/relationships/hyperlink" Target="https://faust.mainz.de/objekt_start.fau?prj=internet&amp;dm=archiv&amp;zeig=123552" TargetMode="External"/><Relationship Id="rId855" Type="http://schemas.openxmlformats.org/officeDocument/2006/relationships/hyperlink" Target="https://faust.mainz.de/objekt_start.fau?prj=internet&amp;dm=archiv&amp;zeig=124351" TargetMode="External"/><Relationship Id="rId287" Type="http://schemas.openxmlformats.org/officeDocument/2006/relationships/hyperlink" Target="https://faust.mainz.de/objekt_start.fau?prj=internet&amp;dm=archiv&amp;zeig=123469" TargetMode="External"/><Relationship Id="rId410" Type="http://schemas.openxmlformats.org/officeDocument/2006/relationships/hyperlink" Target="https://faust.mainz.de/objekt_start.fau?prj=internet&amp;dm=archiv&amp;zeig=124003" TargetMode="External"/><Relationship Id="rId494" Type="http://schemas.openxmlformats.org/officeDocument/2006/relationships/hyperlink" Target="https://faust.mainz.de/objekt_start.fau?prj=internet&amp;dm=archiv&amp;zeig=124464" TargetMode="External"/><Relationship Id="rId508" Type="http://schemas.openxmlformats.org/officeDocument/2006/relationships/hyperlink" Target="https://faust.mainz.de/objekt_start.fau?prj=internet&amp;dm=archiv&amp;zeig=124386" TargetMode="External"/><Relationship Id="rId715" Type="http://schemas.openxmlformats.org/officeDocument/2006/relationships/hyperlink" Target="https://faust.mainz.de/objekt_start.fau?prj=internet&amp;dm=archiv&amp;zeig=123747" TargetMode="External"/><Relationship Id="rId922" Type="http://schemas.openxmlformats.org/officeDocument/2006/relationships/hyperlink" Target="https://faust.mainz.de/objekt_start.fau?prj=internet&amp;dm=archiv&amp;zeig=129614" TargetMode="External"/><Relationship Id="rId147" Type="http://schemas.openxmlformats.org/officeDocument/2006/relationships/hyperlink" Target="https://faust.mainz.de/objekt_start.fau?prj=internet&amp;dm=archiv&amp;zeig=124359" TargetMode="External"/><Relationship Id="rId354" Type="http://schemas.openxmlformats.org/officeDocument/2006/relationships/hyperlink" Target="https://faust.mainz.de/objekt_start.fau?prj=internet&amp;dm=archiv&amp;zeig=124239" TargetMode="External"/><Relationship Id="rId799" Type="http://schemas.openxmlformats.org/officeDocument/2006/relationships/hyperlink" Target="https://faust.mainz.de/objekt_start.fau?prj=internet&amp;dm=archiv&amp;zeig=125316" TargetMode="External"/><Relationship Id="rId51" Type="http://schemas.openxmlformats.org/officeDocument/2006/relationships/hyperlink" Target="https://faust.mainz.de/objekt_start.fau?prj=internet&amp;dm=archiv&amp;zeig=125314" TargetMode="External"/><Relationship Id="rId561" Type="http://schemas.openxmlformats.org/officeDocument/2006/relationships/hyperlink" Target="https://faust.mainz.de/objekt_start.fau?prj=internet&amp;dm=archiv&amp;zeig=123761" TargetMode="External"/><Relationship Id="rId659" Type="http://schemas.openxmlformats.org/officeDocument/2006/relationships/hyperlink" Target="https://faust.mainz.de/objekt_start.fau?prj=internet&amp;dm=archiv&amp;zeig=123931" TargetMode="External"/><Relationship Id="rId866" Type="http://schemas.openxmlformats.org/officeDocument/2006/relationships/hyperlink" Target="https://faust.mainz.de/objekt_start.fau?prj=internet&amp;dm=archiv&amp;zeig=124011" TargetMode="External"/><Relationship Id="rId214" Type="http://schemas.openxmlformats.org/officeDocument/2006/relationships/hyperlink" Target="https://faust.mainz.de/objekt_start.fau?prj=internet&amp;dm=archiv&amp;zeig=124364" TargetMode="External"/><Relationship Id="rId298" Type="http://schemas.openxmlformats.org/officeDocument/2006/relationships/hyperlink" Target="https://faust.mainz.de/objekt_start.fau?prj=internet&amp;dm=archiv&amp;zeig=123574" TargetMode="External"/><Relationship Id="rId421" Type="http://schemas.openxmlformats.org/officeDocument/2006/relationships/hyperlink" Target="https://faust.mainz.de/objekt_start.fau?prj=internet&amp;dm=archiv&amp;zeig=123894" TargetMode="External"/><Relationship Id="rId519" Type="http://schemas.openxmlformats.org/officeDocument/2006/relationships/hyperlink" Target="https://faust.mainz.de/objekt_start.fau?prj=internet&amp;dm=archiv&amp;zeig=123876" TargetMode="External"/><Relationship Id="rId158" Type="http://schemas.openxmlformats.org/officeDocument/2006/relationships/hyperlink" Target="https://faust.mainz.de/objekt_start.fau?prj=internet&amp;dm=archiv&amp;zeig=123468" TargetMode="External"/><Relationship Id="rId726" Type="http://schemas.openxmlformats.org/officeDocument/2006/relationships/hyperlink" Target="https://faust.mainz.de/objekt_start.fau?prj=internet&amp;dm=archiv&amp;zeig=129628" TargetMode="External"/><Relationship Id="rId933" Type="http://schemas.openxmlformats.org/officeDocument/2006/relationships/hyperlink" Target="https://faust.mainz.de/objekt_start.fau?prj=internet&amp;dm=archiv&amp;zeig=123710" TargetMode="External"/><Relationship Id="rId62" Type="http://schemas.openxmlformats.org/officeDocument/2006/relationships/hyperlink" Target="https://faust.mainz.de/objekt_start.fau?prj=internet&amp;dm=archiv&amp;zeig=123490" TargetMode="External"/><Relationship Id="rId365" Type="http://schemas.openxmlformats.org/officeDocument/2006/relationships/hyperlink" Target="https://faust.mainz.de/objekt_start.fau?prj=internet&amp;dm=archiv&amp;zeig=129599" TargetMode="External"/><Relationship Id="rId572" Type="http://schemas.openxmlformats.org/officeDocument/2006/relationships/hyperlink" Target="https://faust.mainz.de/objekt_start.fau?prj=internet&amp;dm=archiv&amp;zeig=123592" TargetMode="External"/><Relationship Id="rId225" Type="http://schemas.openxmlformats.org/officeDocument/2006/relationships/hyperlink" Target="https://faust.mainz.de/objekt_start.fau?prj=internet&amp;dm=archiv&amp;zeig=124425" TargetMode="External"/><Relationship Id="rId432" Type="http://schemas.openxmlformats.org/officeDocument/2006/relationships/hyperlink" Target="https://faust.mainz.de/objekt_start.fau?prj=internet&amp;dm=archiv&amp;zeig=124395" TargetMode="External"/><Relationship Id="rId877" Type="http://schemas.openxmlformats.org/officeDocument/2006/relationships/hyperlink" Target="https://faust.mainz.de/objekt_start.fau?prj=internet&amp;dm=archiv&amp;zeig=124316" TargetMode="External"/><Relationship Id="rId737" Type="http://schemas.openxmlformats.org/officeDocument/2006/relationships/hyperlink" Target="https://faust.mainz.de/objekt_start.fau?prj=internet&amp;dm=archiv&amp;zeig=124087" TargetMode="External"/><Relationship Id="rId944" Type="http://schemas.openxmlformats.org/officeDocument/2006/relationships/hyperlink" Target="https://faust.mainz.de/objekt_start.fau?prj=internet&amp;dm=archiv&amp;zeig=123813" TargetMode="External"/><Relationship Id="rId73" Type="http://schemas.openxmlformats.org/officeDocument/2006/relationships/hyperlink" Target="https://faust.mainz.de/objekt_start.fau?prj=internet&amp;dm=archiv&amp;zeig=123843" TargetMode="External"/><Relationship Id="rId169" Type="http://schemas.openxmlformats.org/officeDocument/2006/relationships/hyperlink" Target="https://faust.mainz.de/objekt_start.fau?prj=internet&amp;dm=archiv&amp;zeig=105380" TargetMode="External"/><Relationship Id="rId376" Type="http://schemas.openxmlformats.org/officeDocument/2006/relationships/hyperlink" Target="https://faust.mainz.de/objekt_start.fau?prj=internet&amp;dm=archiv&amp;zeig=124041" TargetMode="External"/><Relationship Id="rId583" Type="http://schemas.openxmlformats.org/officeDocument/2006/relationships/hyperlink" Target="https://faust.mainz.de/objekt_start.fau?prj=internet&amp;dm=archiv&amp;zeig=123561" TargetMode="External"/><Relationship Id="rId790" Type="http://schemas.openxmlformats.org/officeDocument/2006/relationships/hyperlink" Target="https://faust.mainz.de/objekt_start.fau?prj=internet&amp;dm=archiv&amp;zeig=124199" TargetMode="External"/><Relationship Id="rId804" Type="http://schemas.openxmlformats.org/officeDocument/2006/relationships/hyperlink" Target="https://faust.mainz.de/objekt_start.fau?prj=internet&amp;dm=archiv&amp;zeig=123624" TargetMode="External"/><Relationship Id="rId4" Type="http://schemas.openxmlformats.org/officeDocument/2006/relationships/hyperlink" Target="https://faust.mainz.de/objekt_start.fau?prj=internet&amp;dm=archiv&amp;zeig=123965" TargetMode="External"/><Relationship Id="rId236" Type="http://schemas.openxmlformats.org/officeDocument/2006/relationships/hyperlink" Target="https://faust.mainz.de/objekt_start.fau?prj=internet&amp;dm=archiv&amp;zeig=129518" TargetMode="External"/><Relationship Id="rId443" Type="http://schemas.openxmlformats.org/officeDocument/2006/relationships/hyperlink" Target="https://faust.mainz.de/objekt_start.fau?prj=internet&amp;dm=archiv&amp;zeig=124408" TargetMode="External"/><Relationship Id="rId650" Type="http://schemas.openxmlformats.org/officeDocument/2006/relationships/hyperlink" Target="https://faust.mainz.de/objekt_start.fau?prj=internet&amp;dm=archiv&amp;zeig=123794" TargetMode="External"/><Relationship Id="rId888" Type="http://schemas.openxmlformats.org/officeDocument/2006/relationships/hyperlink" Target="https://faust.mainz.de/objekt_start.fau?prj=internet&amp;dm=archiv&amp;zeig=123554" TargetMode="External"/><Relationship Id="rId303" Type="http://schemas.openxmlformats.org/officeDocument/2006/relationships/hyperlink" Target="https://faust.mainz.de/objekt_start.fau?prj=internet&amp;dm=archiv&amp;zeig=124008" TargetMode="External"/><Relationship Id="rId748" Type="http://schemas.openxmlformats.org/officeDocument/2006/relationships/hyperlink" Target="https://faust.mainz.de/objekt_start.fau?prj=internet&amp;dm=archiv&amp;zeig=123784" TargetMode="External"/><Relationship Id="rId955" Type="http://schemas.openxmlformats.org/officeDocument/2006/relationships/hyperlink" Target="https://faust.mainz.de/objekt_start.fau?prj=internet&amp;dm=archiv&amp;zeig=123776" TargetMode="External"/><Relationship Id="rId84" Type="http://schemas.openxmlformats.org/officeDocument/2006/relationships/hyperlink" Target="https://faust.mainz.de/objekt_start.fau?prj=internet&amp;dm=archiv&amp;zeig=124365" TargetMode="External"/><Relationship Id="rId387" Type="http://schemas.openxmlformats.org/officeDocument/2006/relationships/hyperlink" Target="https://faust.mainz.de/objekt_start.fau?prj=internet&amp;dm=archiv&amp;zeig=123517" TargetMode="External"/><Relationship Id="rId510" Type="http://schemas.openxmlformats.org/officeDocument/2006/relationships/hyperlink" Target="https://faust.mainz.de/objekt_start.fau?prj=internet&amp;dm=archiv&amp;zeig=123550" TargetMode="External"/><Relationship Id="rId594" Type="http://schemas.openxmlformats.org/officeDocument/2006/relationships/hyperlink" Target="https://faust.mainz.de/objekt_start.fau?prj=internet&amp;dm=archiv&amp;zeig=123644" TargetMode="External"/><Relationship Id="rId608" Type="http://schemas.openxmlformats.org/officeDocument/2006/relationships/hyperlink" Target="https://faust.mainz.de/objekt_start.fau?prj=internet&amp;dm=archiv&amp;zeig=123742" TargetMode="External"/><Relationship Id="rId815" Type="http://schemas.openxmlformats.org/officeDocument/2006/relationships/hyperlink" Target="https://faust.mainz.de/objekt_start.fau?prj=internet&amp;dm=archiv&amp;zeig=124167" TargetMode="External"/><Relationship Id="rId247" Type="http://schemas.openxmlformats.org/officeDocument/2006/relationships/hyperlink" Target="https://faust.mainz.de/objekt_start.fau?prj=internet&amp;dm=archiv&amp;zeig=123974" TargetMode="External"/><Relationship Id="rId899" Type="http://schemas.openxmlformats.org/officeDocument/2006/relationships/hyperlink" Target="https://faust.mainz.de/objekt_start.fau?prj=internet&amp;dm=archiv&amp;zeig=123795" TargetMode="External"/><Relationship Id="rId107" Type="http://schemas.openxmlformats.org/officeDocument/2006/relationships/hyperlink" Target="https://faust.mainz.de/objekt_start.fau?prj=internet&amp;dm=archiv&amp;zeig=129577" TargetMode="External"/><Relationship Id="rId454" Type="http://schemas.openxmlformats.org/officeDocument/2006/relationships/hyperlink" Target="https://faust.mainz.de/objekt_start.fau?prj=internet&amp;dm=archiv&amp;zeig=129639" TargetMode="External"/><Relationship Id="rId661" Type="http://schemas.openxmlformats.org/officeDocument/2006/relationships/hyperlink" Target="https://faust.mainz.de/objekt_start.fau?prj=internet&amp;dm=archiv&amp;zeig=125266" TargetMode="External"/><Relationship Id="rId759" Type="http://schemas.openxmlformats.org/officeDocument/2006/relationships/hyperlink" Target="https://faust.mainz.de/objekt_start.fau?prj=internet&amp;dm=archiv&amp;zeig=123880" TargetMode="External"/><Relationship Id="rId966" Type="http://schemas.openxmlformats.org/officeDocument/2006/relationships/hyperlink" Target="https://faust.mainz.de/objekt_start.fau?prj=internet&amp;dm=archiv&amp;zeig=124317" TargetMode="External"/><Relationship Id="rId11" Type="http://schemas.openxmlformats.org/officeDocument/2006/relationships/hyperlink" Target="https://faust.mainz.de/objekt_start.fau?prj=internet&amp;dm=archiv&amp;zeig=124373" TargetMode="External"/><Relationship Id="rId314" Type="http://schemas.openxmlformats.org/officeDocument/2006/relationships/hyperlink" Target="https://faust.mainz.de/objekt_start.fau?prj=internet&amp;dm=archiv&amp;zeig=123829" TargetMode="External"/><Relationship Id="rId398" Type="http://schemas.openxmlformats.org/officeDocument/2006/relationships/hyperlink" Target="https://faust.mainz.de/objekt_start.fau?prj=internet&amp;dm=archiv&amp;zeig=123824" TargetMode="External"/><Relationship Id="rId521" Type="http://schemas.openxmlformats.org/officeDocument/2006/relationships/hyperlink" Target="https://faust.mainz.de/objekt_start.fau?prj=internet&amp;dm=archiv&amp;zeig=123621" TargetMode="External"/><Relationship Id="rId619" Type="http://schemas.openxmlformats.org/officeDocument/2006/relationships/hyperlink" Target="https://faust.mainz.de/objekt_start.fau?prj=internet&amp;dm=archiv&amp;zeig=123701" TargetMode="External"/><Relationship Id="rId95" Type="http://schemas.openxmlformats.org/officeDocument/2006/relationships/hyperlink" Target="https://faust.mainz.de/objekt_start.fau?prj=internet&amp;dm=archiv&amp;zeig=123853" TargetMode="External"/><Relationship Id="rId160" Type="http://schemas.openxmlformats.org/officeDocument/2006/relationships/hyperlink" Target="https://faust.mainz.de/objekt_start.fau?prj=internet&amp;dm=archiv&amp;zeig=123730" TargetMode="External"/><Relationship Id="rId826" Type="http://schemas.openxmlformats.org/officeDocument/2006/relationships/hyperlink" Target="https://faust.mainz.de/objekt_start.fau?prj=internet&amp;dm=archiv&amp;zeig=123719" TargetMode="External"/><Relationship Id="rId258" Type="http://schemas.openxmlformats.org/officeDocument/2006/relationships/hyperlink" Target="https://faust.mainz.de/objekt_start.fau?prj=internet&amp;dm=archiv&amp;zeig=123556" TargetMode="External"/><Relationship Id="rId465" Type="http://schemas.openxmlformats.org/officeDocument/2006/relationships/hyperlink" Target="https://faust.mainz.de/objekt_start.fau?prj=internet&amp;dm=archiv&amp;zeig=123541" TargetMode="External"/><Relationship Id="rId672" Type="http://schemas.openxmlformats.org/officeDocument/2006/relationships/hyperlink" Target="https://faust.mainz.de/objekt_start.fau?prj=internet&amp;dm=archiv&amp;zeig=123364" TargetMode="External"/><Relationship Id="rId22" Type="http://schemas.openxmlformats.org/officeDocument/2006/relationships/hyperlink" Target="https://faust.mainz.de/objekt_start.fau?prj=internet&amp;dm=archiv&amp;zeig=129905" TargetMode="External"/><Relationship Id="rId118" Type="http://schemas.openxmlformats.org/officeDocument/2006/relationships/hyperlink" Target="https://faust.mainz.de/objekt_start.fau?prj=internet&amp;dm=archiv&amp;zeig=129880" TargetMode="External"/><Relationship Id="rId325" Type="http://schemas.openxmlformats.org/officeDocument/2006/relationships/hyperlink" Target="https://faust.mainz.de/objekt_start.fau?prj=internet&amp;dm=archiv&amp;zeig=124429" TargetMode="External"/><Relationship Id="rId532" Type="http://schemas.openxmlformats.org/officeDocument/2006/relationships/hyperlink" Target="https://faust.mainz.de/objekt_start.fau?prj=internet&amp;dm=archiv&amp;zeig=180026" TargetMode="External"/><Relationship Id="rId977" Type="http://schemas.openxmlformats.org/officeDocument/2006/relationships/hyperlink" Target="https://faust.mainz.de/objekt_start.fau?prj=internet&amp;dm=archiv&amp;zeig=123789" TargetMode="External"/><Relationship Id="rId171" Type="http://schemas.openxmlformats.org/officeDocument/2006/relationships/hyperlink" Target="https://faust.mainz.de/objekt_start.fau?prj=internet&amp;dm=archiv&amp;zeig=124099" TargetMode="External"/><Relationship Id="rId837" Type="http://schemas.openxmlformats.org/officeDocument/2006/relationships/hyperlink" Target="https://faust.mainz.de/objekt_start.fau?prj=internet&amp;dm=archiv&amp;zeig=124398" TargetMode="External"/><Relationship Id="rId269" Type="http://schemas.openxmlformats.org/officeDocument/2006/relationships/hyperlink" Target="https://faust.mainz.de/objekt_start.fau?prj=internet&amp;dm=archiv&amp;zeig=123407" TargetMode="External"/><Relationship Id="rId476" Type="http://schemas.openxmlformats.org/officeDocument/2006/relationships/hyperlink" Target="https://faust.mainz.de/objekt_start.fau?prj=internet&amp;dm=archiv&amp;zeig=123611" TargetMode="External"/><Relationship Id="rId683" Type="http://schemas.openxmlformats.org/officeDocument/2006/relationships/hyperlink" Target="https://faust.mainz.de/objekt_start.fau?prj=internet&amp;dm=archiv&amp;zeig=124439" TargetMode="External"/><Relationship Id="rId890" Type="http://schemas.openxmlformats.org/officeDocument/2006/relationships/hyperlink" Target="https://faust.mainz.de/objekt_start.fau?prj=internet&amp;dm=archiv&amp;zeig=123993" TargetMode="External"/><Relationship Id="rId904" Type="http://schemas.openxmlformats.org/officeDocument/2006/relationships/hyperlink" Target="https://faust.mainz.de/objekt_start.fau?prj=internet&amp;dm=archiv&amp;zeig=125330" TargetMode="External"/><Relationship Id="rId33" Type="http://schemas.openxmlformats.org/officeDocument/2006/relationships/hyperlink" Target="https://faust.mainz.de/objekt_start.fau?prj=internet&amp;dm=archiv&amp;zeig=105601" TargetMode="External"/><Relationship Id="rId129" Type="http://schemas.openxmlformats.org/officeDocument/2006/relationships/hyperlink" Target="https://faust.mainz.de/objekt_start.fau?prj=internet&amp;dm=archiv&amp;zeig=124098" TargetMode="External"/><Relationship Id="rId336" Type="http://schemas.openxmlformats.org/officeDocument/2006/relationships/hyperlink" Target="https://faust.mainz.de/objekt_start.fau?prj=internet&amp;dm=archiv&amp;zeig=123991" TargetMode="External"/><Relationship Id="rId543" Type="http://schemas.openxmlformats.org/officeDocument/2006/relationships/hyperlink" Target="https://faust.mainz.de/objekt_start.fau?prj=internet&amp;dm=archiv&amp;zeig=190320" TargetMode="External"/><Relationship Id="rId988" Type="http://schemas.openxmlformats.org/officeDocument/2006/relationships/hyperlink" Target="https://faust.mainz.de/objekt_start.fau?prj=internet&amp;dm=archiv&amp;zeig=125274" TargetMode="External"/><Relationship Id="rId182" Type="http://schemas.openxmlformats.org/officeDocument/2006/relationships/hyperlink" Target="https://faust.mainz.de/objekt_start.fau?prj=internet&amp;dm=archiv&amp;zeig=124415" TargetMode="External"/><Relationship Id="rId403" Type="http://schemas.openxmlformats.org/officeDocument/2006/relationships/hyperlink" Target="https://faust.mainz.de/objekt_start.fau?prj=internet&amp;dm=archiv&amp;zeig=123538" TargetMode="External"/><Relationship Id="rId750" Type="http://schemas.openxmlformats.org/officeDocument/2006/relationships/hyperlink" Target="https://faust.mainz.de/objekt_start.fau?prj=internet&amp;dm=archiv&amp;zeig=124045" TargetMode="External"/><Relationship Id="rId848" Type="http://schemas.openxmlformats.org/officeDocument/2006/relationships/hyperlink" Target="https://faust.mainz.de/objekt_start.fau?prj=internet&amp;dm=archiv&amp;zeig=123672" TargetMode="External"/><Relationship Id="rId487" Type="http://schemas.openxmlformats.org/officeDocument/2006/relationships/hyperlink" Target="https://faust.mainz.de/objekt_start.fau?prj=internet&amp;dm=archiv&amp;zeig=124323" TargetMode="External"/><Relationship Id="rId610" Type="http://schemas.openxmlformats.org/officeDocument/2006/relationships/hyperlink" Target="https://faust.mainz.de/objekt_start.fau?prj=internet&amp;dm=archiv&amp;zeig=129526" TargetMode="External"/><Relationship Id="rId694" Type="http://schemas.openxmlformats.org/officeDocument/2006/relationships/hyperlink" Target="https://faust.mainz.de/objekt_start.fau?prj=internet&amp;dm=archiv&amp;zeig=123708" TargetMode="External"/><Relationship Id="rId708" Type="http://schemas.openxmlformats.org/officeDocument/2006/relationships/hyperlink" Target="https://faust.mainz.de/objekt_start.fau?prj=internet&amp;dm=archiv&amp;zeig=123568" TargetMode="External"/><Relationship Id="rId915" Type="http://schemas.openxmlformats.org/officeDocument/2006/relationships/hyperlink" Target="https://faust.mainz.de/objekt_start.fau?prj=internet&amp;dm=archiv&amp;zeig=124222" TargetMode="External"/><Relationship Id="rId347" Type="http://schemas.openxmlformats.org/officeDocument/2006/relationships/hyperlink" Target="https://faust.mainz.de/objekt_start.fau?prj=internet&amp;dm=archiv&amp;zeig=129670" TargetMode="External"/><Relationship Id="rId999" Type="http://schemas.microsoft.com/office/2017/10/relationships/threadedComment" Target="../threadedComments/threadedComment1.xml"/><Relationship Id="rId44" Type="http://schemas.openxmlformats.org/officeDocument/2006/relationships/hyperlink" Target="https://faust.mainz.de/objekt_start.fau?prj=internet&amp;dm=archiv&amp;zeig=105602" TargetMode="External"/><Relationship Id="rId554" Type="http://schemas.openxmlformats.org/officeDocument/2006/relationships/hyperlink" Target="https://faust.mainz.de/objekt_start.fau?prj=internet&amp;dm=archiv&amp;zeig=129580" TargetMode="External"/><Relationship Id="rId761" Type="http://schemas.openxmlformats.org/officeDocument/2006/relationships/hyperlink" Target="https://faust.mainz.de/objekt_start.fau?prj=internet&amp;dm=archiv&amp;zeig=123793" TargetMode="External"/><Relationship Id="rId859" Type="http://schemas.openxmlformats.org/officeDocument/2006/relationships/hyperlink" Target="https://faust.mainz.de/objekt_start.fau?prj=internet&amp;dm=archiv&amp;zeig=123625" TargetMode="External"/><Relationship Id="rId193" Type="http://schemas.openxmlformats.org/officeDocument/2006/relationships/hyperlink" Target="https://faust.mainz.de/objekt_start.fau?prj=internet&amp;dm=archiv&amp;zeig=124434" TargetMode="External"/><Relationship Id="rId207" Type="http://schemas.openxmlformats.org/officeDocument/2006/relationships/hyperlink" Target="https://faust.mainz.de/objekt_start.fau?prj=internet&amp;dm=archiv&amp;zeig=123678" TargetMode="External"/><Relationship Id="rId414" Type="http://schemas.openxmlformats.org/officeDocument/2006/relationships/hyperlink" Target="https://faust.mainz.de/objekt_start.fau?prj=internet&amp;dm=archiv&amp;zeig=124053" TargetMode="External"/><Relationship Id="rId498" Type="http://schemas.openxmlformats.org/officeDocument/2006/relationships/hyperlink" Target="https://faust.mainz.de/objekt_start.fau?prj=internet&amp;dm=archiv&amp;zeig=123886" TargetMode="External"/><Relationship Id="rId621" Type="http://schemas.openxmlformats.org/officeDocument/2006/relationships/hyperlink" Target="https://faust.mainz.de/objekt_start.fau?prj=internet&amp;dm=archiv&amp;zeig=123900" TargetMode="External"/><Relationship Id="rId260" Type="http://schemas.openxmlformats.org/officeDocument/2006/relationships/hyperlink" Target="https://faust.mainz.de/objekt_start.fau?prj=internet&amp;dm=archiv&amp;zeig=124344" TargetMode="External"/><Relationship Id="rId719" Type="http://schemas.openxmlformats.org/officeDocument/2006/relationships/hyperlink" Target="https://faust.mainz.de/objekt_start.fau?prj=internet&amp;dm=archiv&amp;zeig=124010" TargetMode="External"/><Relationship Id="rId926" Type="http://schemas.openxmlformats.org/officeDocument/2006/relationships/hyperlink" Target="https://faust.mainz.de/objekt_start.fau?prj=internet&amp;dm=archiv&amp;zeig=123707" TargetMode="External"/><Relationship Id="rId55" Type="http://schemas.openxmlformats.org/officeDocument/2006/relationships/hyperlink" Target="https://faust.mainz.de/objekt_start.fau?prj=internet&amp;dm=archiv&amp;zeig=123907" TargetMode="External"/><Relationship Id="rId120" Type="http://schemas.openxmlformats.org/officeDocument/2006/relationships/hyperlink" Target="https://faust.mainz.de/objekt_start.fau?prj=internet&amp;dm=archiv&amp;zeig=125336" TargetMode="External"/><Relationship Id="rId358" Type="http://schemas.openxmlformats.org/officeDocument/2006/relationships/hyperlink" Target="https://faust.mainz.de/objekt_start.fau?prj=internet&amp;dm=archiv&amp;zeig=124367" TargetMode="External"/><Relationship Id="rId565" Type="http://schemas.openxmlformats.org/officeDocument/2006/relationships/hyperlink" Target="https://faust.mainz.de/objekt_start.fau?prj=internet&amp;dm=archiv&amp;zeig=123589" TargetMode="External"/><Relationship Id="rId772" Type="http://schemas.openxmlformats.org/officeDocument/2006/relationships/hyperlink" Target="https://faust.mainz.de/objekt_start.fau?prj=internet&amp;dm=archiv&amp;zeig=124327" TargetMode="External"/><Relationship Id="rId218" Type="http://schemas.openxmlformats.org/officeDocument/2006/relationships/hyperlink" Target="https://faust.mainz.de/objekt_start.fau?prj=internet&amp;dm=archiv&amp;zeig=123841" TargetMode="External"/><Relationship Id="rId425" Type="http://schemas.openxmlformats.org/officeDocument/2006/relationships/hyperlink" Target="https://faust.mainz.de/objekt_start.fau?prj=internet&amp;dm=archiv&amp;zeig=123945" TargetMode="External"/><Relationship Id="rId632" Type="http://schemas.openxmlformats.org/officeDocument/2006/relationships/hyperlink" Target="https://faust.mainz.de/objekt_start.fau?prj=internet&amp;dm=archiv&amp;zeig=123768" TargetMode="External"/><Relationship Id="rId271" Type="http://schemas.openxmlformats.org/officeDocument/2006/relationships/hyperlink" Target="https://faust.mainz.de/objekt_start.fau?prj=internet&amp;dm=archiv&amp;zeig=124305" TargetMode="External"/><Relationship Id="rId937" Type="http://schemas.openxmlformats.org/officeDocument/2006/relationships/hyperlink" Target="https://faust.mainz.de/objekt_start.fau?prj=internet&amp;dm=archiv&amp;zeig=123940" TargetMode="External"/><Relationship Id="rId66" Type="http://schemas.openxmlformats.org/officeDocument/2006/relationships/hyperlink" Target="https://faust.mainz.de/objekt_start.fau?prj=internet&amp;dm=archiv&amp;zeig=123564" TargetMode="External"/><Relationship Id="rId131" Type="http://schemas.openxmlformats.org/officeDocument/2006/relationships/hyperlink" Target="https://faust.mainz.de/objekt_start.fau?prj=internet&amp;dm=archiv&amp;zeig=124080" TargetMode="External"/><Relationship Id="rId369" Type="http://schemas.openxmlformats.org/officeDocument/2006/relationships/hyperlink" Target="https://faust.mainz.de/objekt_start.fau?prj=internet&amp;dm=archiv&amp;zeig=123590" TargetMode="External"/><Relationship Id="rId576" Type="http://schemas.openxmlformats.org/officeDocument/2006/relationships/hyperlink" Target="https://faust.mainz.de/objekt_start.fau?prj=internet&amp;dm=archiv&amp;zeig=123865" TargetMode="External"/><Relationship Id="rId783" Type="http://schemas.openxmlformats.org/officeDocument/2006/relationships/hyperlink" Target="https://faust.mainz.de/objekt_start.fau?prj=internet&amp;dm=archiv&amp;zeig=129563" TargetMode="External"/><Relationship Id="rId990" Type="http://schemas.openxmlformats.org/officeDocument/2006/relationships/hyperlink" Target="https://faust.mainz.de/objekt_start.fau?prj=internet&amp;dm=archiv&amp;zeig=124375" TargetMode="External"/><Relationship Id="rId229" Type="http://schemas.openxmlformats.org/officeDocument/2006/relationships/hyperlink" Target="https://faust.mainz.de/objekt_start.fau?prj=internet&amp;dm=archiv&amp;zeig=123802" TargetMode="External"/><Relationship Id="rId436" Type="http://schemas.openxmlformats.org/officeDocument/2006/relationships/hyperlink" Target="https://faust.mainz.de/objekt_start.fau?prj=internet&amp;dm=archiv&amp;zeig=123618" TargetMode="External"/><Relationship Id="rId643" Type="http://schemas.openxmlformats.org/officeDocument/2006/relationships/hyperlink" Target="https://faust.mainz.de/objekt_start.fau?prj=internet&amp;dm=archiv&amp;zeig=124044" TargetMode="External"/><Relationship Id="rId850" Type="http://schemas.openxmlformats.org/officeDocument/2006/relationships/hyperlink" Target="https://faust.mainz.de/objekt_start.fau?prj=internet&amp;dm=archiv&amp;zeig=123540" TargetMode="External"/><Relationship Id="rId948" Type="http://schemas.openxmlformats.org/officeDocument/2006/relationships/hyperlink" Target="https://faust.mainz.de/objekt_start.fau?prj=internet&amp;dm=archiv&amp;zeig=124090" TargetMode="External"/><Relationship Id="rId77" Type="http://schemas.openxmlformats.org/officeDocument/2006/relationships/hyperlink" Target="https://faust.mainz.de/objekt_start.fau?prj=internet&amp;dm=archiv&amp;zeig=123569" TargetMode="External"/><Relationship Id="rId282" Type="http://schemas.openxmlformats.org/officeDocument/2006/relationships/hyperlink" Target="https://faust.mainz.de/objekt_start.fau?prj=internet&amp;dm=archiv&amp;zeig=129519" TargetMode="External"/><Relationship Id="rId503" Type="http://schemas.openxmlformats.org/officeDocument/2006/relationships/hyperlink" Target="https://faust.mainz.de/objekt_start.fau?prj=internet&amp;dm=archiv&amp;zeig=123782" TargetMode="External"/><Relationship Id="rId587" Type="http://schemas.openxmlformats.org/officeDocument/2006/relationships/hyperlink" Target="https://faust.mainz.de/objekt_start.fau?prj=internet&amp;dm=archiv&amp;zeig=123634" TargetMode="External"/><Relationship Id="rId710" Type="http://schemas.openxmlformats.org/officeDocument/2006/relationships/hyperlink" Target="https://faust.mainz.de/objekt_start.fau?prj=internet&amp;dm=archiv&amp;zeig=124445" TargetMode="External"/><Relationship Id="rId808" Type="http://schemas.openxmlformats.org/officeDocument/2006/relationships/hyperlink" Target="https://faust.mainz.de/objekt_start.fau?prj=internet&amp;dm=archiv&amp;zeig=124378" TargetMode="External"/><Relationship Id="rId8" Type="http://schemas.openxmlformats.org/officeDocument/2006/relationships/hyperlink" Target="https://faust.mainz.de/objekt_start.fau?prj=internet&amp;dm=archiv&amp;zeig=123355" TargetMode="External"/><Relationship Id="rId142" Type="http://schemas.openxmlformats.org/officeDocument/2006/relationships/hyperlink" Target="https://faust.mainz.de/objekt_start.fau?prj=internet&amp;dm=archiv&amp;zeig=123774" TargetMode="External"/><Relationship Id="rId447" Type="http://schemas.openxmlformats.org/officeDocument/2006/relationships/hyperlink" Target="https://faust.mainz.de/objekt_start.fau?prj=internet&amp;dm=archiv&amp;zeig=123559" TargetMode="External"/><Relationship Id="rId794" Type="http://schemas.openxmlformats.org/officeDocument/2006/relationships/hyperlink" Target="https://faust.mainz.de/objekt_start.fau?prj=internet&amp;dm=archiv&amp;zeig=124170" TargetMode="External"/><Relationship Id="rId654" Type="http://schemas.openxmlformats.org/officeDocument/2006/relationships/hyperlink" Target="https://faust.mainz.de/objekt_start.fau?prj=internet&amp;dm=archiv&amp;zeig=123849" TargetMode="External"/><Relationship Id="rId861" Type="http://schemas.openxmlformats.org/officeDocument/2006/relationships/hyperlink" Target="https://faust.mainz.de/objekt_start.fau?prj=internet&amp;dm=archiv&amp;zeig=105592" TargetMode="External"/><Relationship Id="rId959" Type="http://schemas.openxmlformats.org/officeDocument/2006/relationships/hyperlink" Target="https://faust.mainz.de/objekt_start.fau?prj=internet&amp;dm=archiv&amp;zeig=123670" TargetMode="External"/><Relationship Id="rId293" Type="http://schemas.openxmlformats.org/officeDocument/2006/relationships/hyperlink" Target="https://faust.mainz.de/objekt_start.fau?prj=internet&amp;dm=archiv&amp;zeig=123601" TargetMode="External"/><Relationship Id="rId307" Type="http://schemas.openxmlformats.org/officeDocument/2006/relationships/hyperlink" Target="https://faust.mainz.de/objekt_start.fau?prj=internet&amp;dm=archiv&amp;zeig=123658" TargetMode="External"/><Relationship Id="rId514" Type="http://schemas.openxmlformats.org/officeDocument/2006/relationships/hyperlink" Target="https://faust.mainz.de/objekt_start.fau?prj=internet&amp;dm=archiv&amp;zeig=123870" TargetMode="External"/><Relationship Id="rId721" Type="http://schemas.openxmlformats.org/officeDocument/2006/relationships/hyperlink" Target="https://faust.mainz.de/objekt_start.fau?prj=internet&amp;dm=archiv&amp;zeig=123529" TargetMode="External"/><Relationship Id="rId88" Type="http://schemas.openxmlformats.org/officeDocument/2006/relationships/hyperlink" Target="https://faust.mainz.de/objekt_start.fau?prj=internet&amp;dm=archiv&amp;zeig=125278" TargetMode="External"/><Relationship Id="rId153" Type="http://schemas.openxmlformats.org/officeDocument/2006/relationships/hyperlink" Target="https://faust.mainz.de/objekt_start.fau?prj=internet&amp;dm=archiv&amp;zeig=123950" TargetMode="External"/><Relationship Id="rId360" Type="http://schemas.openxmlformats.org/officeDocument/2006/relationships/hyperlink" Target="https://faust.mainz.de/objekt_start.fau?prj=internet&amp;dm=archiv&amp;zeig=123799" TargetMode="External"/><Relationship Id="rId598" Type="http://schemas.openxmlformats.org/officeDocument/2006/relationships/hyperlink" Target="https://faust.mainz.de/objekt_start.fau?prj=internet&amp;dm=archiv&amp;zeig=129573" TargetMode="External"/><Relationship Id="rId819" Type="http://schemas.openxmlformats.org/officeDocument/2006/relationships/hyperlink" Target="https://faust.mainz.de/objekt_start.fau?prj=internet&amp;dm=archiv&amp;zeig=123852" TargetMode="External"/><Relationship Id="rId220" Type="http://schemas.openxmlformats.org/officeDocument/2006/relationships/hyperlink" Target="https://faust.mainz.de/objekt_start.fau?prj=internet&amp;dm=archiv&amp;zeig=123922" TargetMode="External"/><Relationship Id="rId458" Type="http://schemas.openxmlformats.org/officeDocument/2006/relationships/hyperlink" Target="https://faust.mainz.de/objekt_start.fau?prj=internet&amp;dm=archiv&amp;zeig=123557" TargetMode="External"/><Relationship Id="rId665" Type="http://schemas.openxmlformats.org/officeDocument/2006/relationships/hyperlink" Target="https://faust.mainz.de/objekt_start.fau?prj=internet&amp;dm=archiv&amp;zeig=123879" TargetMode="External"/><Relationship Id="rId872" Type="http://schemas.openxmlformats.org/officeDocument/2006/relationships/hyperlink" Target="https://faust.mainz.de/objekt_start.fau?prj=internet&amp;dm=archiv&amp;zeig=124225" TargetMode="External"/><Relationship Id="rId15" Type="http://schemas.openxmlformats.org/officeDocument/2006/relationships/hyperlink" Target="https://faust.mainz.de/objekt_start.fau?prj=internet&amp;dm=archiv&amp;zeig=125319" TargetMode="External"/><Relationship Id="rId318" Type="http://schemas.openxmlformats.org/officeDocument/2006/relationships/hyperlink" Target="https://faust.mainz.de/objekt_start.fau?prj=internet&amp;dm=archiv&amp;zeig=124303" TargetMode="External"/><Relationship Id="rId525" Type="http://schemas.openxmlformats.org/officeDocument/2006/relationships/hyperlink" Target="https://faust.mainz.de/objekt_start.fau?prj=internet&amp;dm=archiv&amp;zeig=129673" TargetMode="External"/><Relationship Id="rId732" Type="http://schemas.openxmlformats.org/officeDocument/2006/relationships/hyperlink" Target="https://faust.mainz.de/objekt_start.fau?prj=internet&amp;dm=archiv&amp;zeig=124309" TargetMode="External"/><Relationship Id="rId99" Type="http://schemas.openxmlformats.org/officeDocument/2006/relationships/hyperlink" Target="https://faust.mainz.de/objekt_start.fau?prj=internet&amp;dm=archiv&amp;zeig=129570" TargetMode="External"/><Relationship Id="rId164" Type="http://schemas.openxmlformats.org/officeDocument/2006/relationships/hyperlink" Target="https://faust.mainz.de/objekt_start.fau?prj=internet&amp;dm=archiv&amp;zeig=129579" TargetMode="External"/><Relationship Id="rId371" Type="http://schemas.openxmlformats.org/officeDocument/2006/relationships/hyperlink" Target="https://faust.mainz.de/objekt_start.fau?prj=internet&amp;dm=archiv&amp;zeig=125320" TargetMode="External"/><Relationship Id="rId469" Type="http://schemas.openxmlformats.org/officeDocument/2006/relationships/hyperlink" Target="https://faust.mainz.de/objekt_start.fau?prj=internet&amp;dm=archiv&amp;zeig=124051" TargetMode="External"/><Relationship Id="rId676" Type="http://schemas.openxmlformats.org/officeDocument/2006/relationships/hyperlink" Target="https://faust.mainz.de/objekt_start.fau?prj=internet&amp;dm=archiv&amp;zeig=123890" TargetMode="External"/><Relationship Id="rId883" Type="http://schemas.openxmlformats.org/officeDocument/2006/relationships/hyperlink" Target="https://faust.mainz.de/objekt_start.fau?prj=internet&amp;dm=archiv&amp;zeig=124220" TargetMode="External"/><Relationship Id="rId26" Type="http://schemas.openxmlformats.org/officeDocument/2006/relationships/hyperlink" Target="https://faust.mainz.de/objekt_start.fau?prj=internet&amp;dm=archiv&amp;zeig=129631" TargetMode="External"/><Relationship Id="rId231" Type="http://schemas.openxmlformats.org/officeDocument/2006/relationships/hyperlink" Target="https://faust.mainz.de/objekt_start.fau?prj=internet&amp;dm=archiv&amp;zeig=129706" TargetMode="External"/><Relationship Id="rId329" Type="http://schemas.openxmlformats.org/officeDocument/2006/relationships/hyperlink" Target="https://faust.mainz.de/objekt_start.fau?prj=internet&amp;dm=archiv&amp;zeig=123858" TargetMode="External"/><Relationship Id="rId536" Type="http://schemas.openxmlformats.org/officeDocument/2006/relationships/hyperlink" Target="https://faust.mainz.de/objekt_start.fau?prj=internet&amp;dm=archiv&amp;zeig=129531" TargetMode="External"/><Relationship Id="rId175" Type="http://schemas.openxmlformats.org/officeDocument/2006/relationships/hyperlink" Target="https://faust.mainz.de/objekt_start.fau?prj=internet&amp;dm=archiv&amp;zeig=124258" TargetMode="External"/><Relationship Id="rId743" Type="http://schemas.openxmlformats.org/officeDocument/2006/relationships/hyperlink" Target="https://faust.mainz.de/objekt_start.fau?prj=internet&amp;dm=archiv&amp;zeig=125308" TargetMode="External"/><Relationship Id="rId950" Type="http://schemas.openxmlformats.org/officeDocument/2006/relationships/hyperlink" Target="https://faust.mainz.de/objekt_start.fau?prj=internet&amp;dm=archiv&amp;zeig=124390" TargetMode="External"/><Relationship Id="rId382" Type="http://schemas.openxmlformats.org/officeDocument/2006/relationships/hyperlink" Target="https://faust.mainz.de/objekt_start.fau?prj=internet&amp;dm=archiv&amp;zeig=123712" TargetMode="External"/><Relationship Id="rId603" Type="http://schemas.openxmlformats.org/officeDocument/2006/relationships/hyperlink" Target="https://faust.mainz.de/objekt_start.fau?prj=internet&amp;dm=archiv&amp;zeig=123619" TargetMode="External"/><Relationship Id="rId687" Type="http://schemas.openxmlformats.org/officeDocument/2006/relationships/hyperlink" Target="https://faust.mainz.de/objekt_start.fau?prj=internet&amp;dm=archiv&amp;zeig=123930" TargetMode="External"/><Relationship Id="rId810" Type="http://schemas.openxmlformats.org/officeDocument/2006/relationships/hyperlink" Target="https://faust.mainz.de/objekt_start.fau?prj=internet&amp;dm=archiv&amp;zeig=123632" TargetMode="External"/><Relationship Id="rId908" Type="http://schemas.openxmlformats.org/officeDocument/2006/relationships/hyperlink" Target="https://faust.mainz.de/objekt_start.fau?prj=internet&amp;dm=archiv&amp;zeig=124357" TargetMode="External"/><Relationship Id="rId242" Type="http://schemas.openxmlformats.org/officeDocument/2006/relationships/hyperlink" Target="https://faust.mainz.de/objekt_start.fau?prj=internet&amp;dm=archiv&amp;zeig=125321" TargetMode="External"/><Relationship Id="rId894" Type="http://schemas.openxmlformats.org/officeDocument/2006/relationships/hyperlink" Target="https://faust.mainz.de/objekt_start.fau?prj=internet&amp;dm=archiv&amp;zeig=123925" TargetMode="External"/><Relationship Id="rId37" Type="http://schemas.openxmlformats.org/officeDocument/2006/relationships/hyperlink" Target="https://faust.mainz.de/objekt_start.fau?prj=internet&amp;dm=archiv&amp;zeig=123656" TargetMode="External"/><Relationship Id="rId102" Type="http://schemas.openxmlformats.org/officeDocument/2006/relationships/hyperlink" Target="https://faust.mainz.de/objekt_start.fau?prj=internet&amp;dm=archiv&amp;zeig=124248" TargetMode="External"/><Relationship Id="rId547" Type="http://schemas.openxmlformats.org/officeDocument/2006/relationships/hyperlink" Target="https://faust.mainz.de/objekt_start.fau?prj=internet&amp;dm=archiv&amp;zeig=129512" TargetMode="External"/><Relationship Id="rId754" Type="http://schemas.openxmlformats.org/officeDocument/2006/relationships/hyperlink" Target="https://faust.mainz.de/objekt_start.fau?prj=internet&amp;dm=archiv&amp;zeig=124320" TargetMode="External"/><Relationship Id="rId961" Type="http://schemas.openxmlformats.org/officeDocument/2006/relationships/hyperlink" Target="https://faust.mainz.de/objekt_start.fau?prj=internet&amp;dm=archiv&amp;zeig=129669" TargetMode="External"/><Relationship Id="rId90" Type="http://schemas.openxmlformats.org/officeDocument/2006/relationships/hyperlink" Target="https://faust.mainz.de/objekt_start.fau?prj=internet&amp;dm=archiv&amp;zeig=123534" TargetMode="External"/><Relationship Id="rId186" Type="http://schemas.openxmlformats.org/officeDocument/2006/relationships/hyperlink" Target="https://faust.mainz.de/objekt_start.fau?prj=internet&amp;dm=archiv&amp;zeig=124335" TargetMode="External"/><Relationship Id="rId393" Type="http://schemas.openxmlformats.org/officeDocument/2006/relationships/hyperlink" Target="https://faust.mainz.de/objekt_start.fau?prj=internet&amp;dm=archiv&amp;zeig=123465" TargetMode="External"/><Relationship Id="rId407" Type="http://schemas.openxmlformats.org/officeDocument/2006/relationships/hyperlink" Target="https://faust.mainz.de/objekt_start.fau?prj=internet&amp;dm=archiv&amp;zeig=124218" TargetMode="External"/><Relationship Id="rId614" Type="http://schemas.openxmlformats.org/officeDocument/2006/relationships/hyperlink" Target="https://faust.mainz.de/objekt_start.fau?prj=internet&amp;dm=archiv&amp;zeig=123653" TargetMode="External"/><Relationship Id="rId821" Type="http://schemas.openxmlformats.org/officeDocument/2006/relationships/hyperlink" Target="https://faust.mainz.de/objekt_start.fau?prj=internet&amp;dm=archiv&amp;zeig=123638" TargetMode="External"/><Relationship Id="rId253" Type="http://schemas.openxmlformats.org/officeDocument/2006/relationships/hyperlink" Target="https://faust.mainz.de/objekt_start.fau?prj=internet&amp;dm=archiv&amp;zeig=125256" TargetMode="External"/><Relationship Id="rId460" Type="http://schemas.openxmlformats.org/officeDocument/2006/relationships/hyperlink" Target="https://faust.mainz.de/objekt_start.fau?prj=internet&amp;dm=archiv&amp;zeig=123642" TargetMode="External"/><Relationship Id="rId698" Type="http://schemas.openxmlformats.org/officeDocument/2006/relationships/hyperlink" Target="https://faust.mainz.de/objekt_start.fau?prj=internet&amp;dm=archiv&amp;zeig=123627" TargetMode="External"/><Relationship Id="rId919" Type="http://schemas.openxmlformats.org/officeDocument/2006/relationships/hyperlink" Target="https://faust.mainz.de/objekt_start.fau?prj=internet&amp;dm=archiv&amp;zeig=123952" TargetMode="External"/><Relationship Id="rId48" Type="http://schemas.openxmlformats.org/officeDocument/2006/relationships/hyperlink" Target="https://faust.mainz.de/objekt_start.fau?prj=internet&amp;dm=archiv&amp;zeig=129607" TargetMode="External"/><Relationship Id="rId113" Type="http://schemas.openxmlformats.org/officeDocument/2006/relationships/hyperlink" Target="https://faust.mainz.de/objekt_start.fau?prj=internet&amp;dm=archiv&amp;zeig=123462" TargetMode="External"/><Relationship Id="rId320" Type="http://schemas.openxmlformats.org/officeDocument/2006/relationships/hyperlink" Target="https://faust.mainz.de/objekt_start.fau?prj=internet&amp;dm=archiv&amp;zeig=124389" TargetMode="External"/><Relationship Id="rId558" Type="http://schemas.openxmlformats.org/officeDocument/2006/relationships/hyperlink" Target="https://faust.mainz.de/objekt_start.fau?prj=internet&amp;dm=archiv&amp;zeig=123752" TargetMode="External"/><Relationship Id="rId765" Type="http://schemas.openxmlformats.org/officeDocument/2006/relationships/hyperlink" Target="https://faust.mainz.de/objekt_start.fau?prj=internet&amp;dm=archiv&amp;zeig=124226" TargetMode="External"/><Relationship Id="rId972" Type="http://schemas.openxmlformats.org/officeDocument/2006/relationships/hyperlink" Target="https://faust.mainz.de/objekt_start.fau?prj=internet&amp;dm=archiv&amp;zeig=123717" TargetMode="External"/><Relationship Id="rId197" Type="http://schemas.openxmlformats.org/officeDocument/2006/relationships/hyperlink" Target="https://faust.mainz.de/objekt_start.fau?prj=internet&amp;dm=archiv&amp;zeig=123958" TargetMode="External"/><Relationship Id="rId418" Type="http://schemas.openxmlformats.org/officeDocument/2006/relationships/hyperlink" Target="https://faust.mainz.de/objekt_start.fau?prj=internet&amp;dm=archiv&amp;zeig=124091" TargetMode="External"/><Relationship Id="rId625" Type="http://schemas.openxmlformats.org/officeDocument/2006/relationships/hyperlink" Target="https://faust.mainz.de/objekt_start.fau?prj=internet&amp;dm=archiv&amp;zeig=123464" TargetMode="External"/><Relationship Id="rId832" Type="http://schemas.openxmlformats.org/officeDocument/2006/relationships/hyperlink" Target="https://faust.mainz.de/objekt_start.fau?prj=internet&amp;dm=archiv&amp;zeig=123472" TargetMode="External"/><Relationship Id="rId264" Type="http://schemas.openxmlformats.org/officeDocument/2006/relationships/hyperlink" Target="https://faust.mainz.de/objekt_start.fau?prj=internet&amp;dm=archiv&amp;zeig=124436" TargetMode="External"/><Relationship Id="rId471" Type="http://schemas.openxmlformats.org/officeDocument/2006/relationships/hyperlink" Target="https://faust.mainz.de/objekt_start.fau?prj=internet&amp;dm=archiv&amp;zeig=123780" TargetMode="External"/><Relationship Id="rId59" Type="http://schemas.openxmlformats.org/officeDocument/2006/relationships/hyperlink" Target="https://faust.mainz.de/objekt_start.fau?prj=internet&amp;dm=archiv&amp;zeig=123812" TargetMode="External"/><Relationship Id="rId124" Type="http://schemas.openxmlformats.org/officeDocument/2006/relationships/hyperlink" Target="https://faust.mainz.de/objekt_start.fau?prj=internet&amp;dm=archiv&amp;zeig=123902" TargetMode="External"/><Relationship Id="rId569" Type="http://schemas.openxmlformats.org/officeDocument/2006/relationships/hyperlink" Target="https://faust.mainz.de/objekt_start.fau?prj=internet&amp;dm=archiv&amp;zeig=124006" TargetMode="External"/><Relationship Id="rId776" Type="http://schemas.openxmlformats.org/officeDocument/2006/relationships/hyperlink" Target="https://faust.mainz.de/objekt_start.fau?prj=internet&amp;dm=archiv&amp;zeig=124397" TargetMode="External"/><Relationship Id="rId983" Type="http://schemas.openxmlformats.org/officeDocument/2006/relationships/hyperlink" Target="https://faust.mainz.de/objekt_start.fau?prj=internet&amp;dm=archiv&amp;zeig=124083" TargetMode="External"/><Relationship Id="rId331" Type="http://schemas.openxmlformats.org/officeDocument/2006/relationships/hyperlink" Target="https://faust.mainz.de/objekt_start.fau?prj=internet&amp;dm=archiv&amp;zeig=123597" TargetMode="External"/><Relationship Id="rId429" Type="http://schemas.openxmlformats.org/officeDocument/2006/relationships/hyperlink" Target="https://faust.mainz.de/objekt_start.fau?prj=internet&amp;dm=archiv&amp;zeig=125269" TargetMode="External"/><Relationship Id="rId636" Type="http://schemas.openxmlformats.org/officeDocument/2006/relationships/hyperlink" Target="https://faust.mainz.de/objekt_start.fau?prj=internet&amp;dm=archiv&amp;zeig=124450" TargetMode="External"/><Relationship Id="rId843" Type="http://schemas.openxmlformats.org/officeDocument/2006/relationships/hyperlink" Target="https://faust.mainz.de/objekt_start.fau?prj=internet&amp;dm=archiv&amp;zeig=124451" TargetMode="External"/><Relationship Id="rId275" Type="http://schemas.openxmlformats.org/officeDocument/2006/relationships/hyperlink" Target="https://faust.mainz.de/objekt_start.fau?prj=internet&amp;dm=archiv&amp;zeig=123536" TargetMode="External"/><Relationship Id="rId482" Type="http://schemas.openxmlformats.org/officeDocument/2006/relationships/hyperlink" Target="https://faust.mainz.de/objekt_start.fau?prj=internet&amp;dm=archiv&amp;zeig=124447" TargetMode="External"/><Relationship Id="rId703" Type="http://schemas.openxmlformats.org/officeDocument/2006/relationships/hyperlink" Target="https://faust.mainz.de/objekt_start.fau?prj=internet&amp;dm=archiv&amp;zeig=123521" TargetMode="External"/><Relationship Id="rId910" Type="http://schemas.openxmlformats.org/officeDocument/2006/relationships/hyperlink" Target="https://faust.mainz.de/objekt_start.fau?prj=internet&amp;dm=archiv&amp;zeig=124331" TargetMode="External"/><Relationship Id="rId135" Type="http://schemas.openxmlformats.org/officeDocument/2006/relationships/hyperlink" Target="https://faust.mainz.de/objekt_start.fau?prj=internet&amp;dm=archiv&amp;zeig=123565" TargetMode="External"/><Relationship Id="rId342" Type="http://schemas.openxmlformats.org/officeDocument/2006/relationships/hyperlink" Target="https://faust.mainz.de/objekt_start.fau?prj=internet&amp;dm=archiv&amp;zeig=123769" TargetMode="External"/><Relationship Id="rId787" Type="http://schemas.openxmlformats.org/officeDocument/2006/relationships/hyperlink" Target="https://faust.mainz.de/objekt_start.fau?prj=internet&amp;dm=archiv&amp;zeig=123548" TargetMode="External"/><Relationship Id="rId994" Type="http://schemas.openxmlformats.org/officeDocument/2006/relationships/hyperlink" Target="https://faust.mainz.de/objekt_start.fau?prj=internet&amp;dm=archiv&amp;zeig=124299" TargetMode="External"/><Relationship Id="rId202" Type="http://schemas.openxmlformats.org/officeDocument/2006/relationships/hyperlink" Target="https://faust.mainz.de/objekt_start.fau?prj=internet&amp;dm=archiv&amp;zeig=123668" TargetMode="External"/><Relationship Id="rId647" Type="http://schemas.openxmlformats.org/officeDocument/2006/relationships/hyperlink" Target="https://faust.mainz.de/objekt_start.fau?prj=internet&amp;dm=archiv&amp;zeig=125258" TargetMode="External"/><Relationship Id="rId854" Type="http://schemas.openxmlformats.org/officeDocument/2006/relationships/hyperlink" Target="https://faust.mainz.de/objekt_start.fau?prj=internet&amp;dm=archiv&amp;zeig=125603" TargetMode="External"/><Relationship Id="rId286" Type="http://schemas.openxmlformats.org/officeDocument/2006/relationships/hyperlink" Target="https://faust.mainz.de/objekt_start.fau?prj=internet&amp;dm=archiv&amp;zeig=123595" TargetMode="External"/><Relationship Id="rId493" Type="http://schemas.openxmlformats.org/officeDocument/2006/relationships/hyperlink" Target="https://faust.mainz.de/objekt_start.fau?prj=internet&amp;dm=archiv&amp;zeig=124000" TargetMode="External"/><Relationship Id="rId507" Type="http://schemas.openxmlformats.org/officeDocument/2006/relationships/hyperlink" Target="https://faust.mainz.de/objekt_start.fau?prj=internet&amp;dm=archiv&amp;zeig=124004" TargetMode="External"/><Relationship Id="rId714" Type="http://schemas.openxmlformats.org/officeDocument/2006/relationships/hyperlink" Target="https://faust.mainz.de/objekt_start.fau?prj=internet&amp;dm=archiv&amp;zeig=125263" TargetMode="External"/><Relationship Id="rId921" Type="http://schemas.openxmlformats.org/officeDocument/2006/relationships/hyperlink" Target="https://faust.mainz.de/objekt_start.fau?prj=internet&amp;dm=archiv&amp;zeig=129622" TargetMode="External"/><Relationship Id="rId50" Type="http://schemas.openxmlformats.org/officeDocument/2006/relationships/hyperlink" Target="https://faust.mainz.de/objekt_start.fau?prj=internet&amp;dm=archiv&amp;zeig=129636" TargetMode="External"/><Relationship Id="rId146" Type="http://schemas.openxmlformats.org/officeDocument/2006/relationships/hyperlink" Target="https://faust.mainz.de/objekt_start.fau?prj=internet&amp;dm=archiv&amp;zeig=124370" TargetMode="External"/><Relationship Id="rId353" Type="http://schemas.openxmlformats.org/officeDocument/2006/relationships/hyperlink" Target="https://faust.mainz.de/objekt_start.fau?prj=internet&amp;dm=archiv&amp;zeig=125315" TargetMode="External"/><Relationship Id="rId560" Type="http://schemas.openxmlformats.org/officeDocument/2006/relationships/hyperlink" Target="https://faust.mainz.de/objekt_start.fau?prj=internet&amp;dm=archiv&amp;zeig=123654" TargetMode="External"/><Relationship Id="rId798" Type="http://schemas.openxmlformats.org/officeDocument/2006/relationships/hyperlink" Target="https://faust.mainz.de/objekt_start.fau?prj=internet&amp;dm=archiv&amp;zeig=124432" TargetMode="External"/><Relationship Id="rId213" Type="http://schemas.openxmlformats.org/officeDocument/2006/relationships/hyperlink" Target="https://faust.mainz.de/objekt_start.fau?prj=internet&amp;dm=archiv&amp;zeig=123966" TargetMode="External"/><Relationship Id="rId420" Type="http://schemas.openxmlformats.org/officeDocument/2006/relationships/hyperlink" Target="https://faust.mainz.de/objekt_start.fau?prj=internet&amp;dm=archiv&amp;zeig=129558" TargetMode="External"/><Relationship Id="rId658" Type="http://schemas.openxmlformats.org/officeDocument/2006/relationships/hyperlink" Target="https://faust.mainz.de/objekt_start.fau?prj=internet&amp;dm=archiv&amp;zeig=124460" TargetMode="External"/><Relationship Id="rId865" Type="http://schemas.openxmlformats.org/officeDocument/2006/relationships/hyperlink" Target="https://faust.mainz.de/objekt_start.fau?prj=internet&amp;dm=archiv&amp;zeig=123889" TargetMode="External"/><Relationship Id="rId297" Type="http://schemas.openxmlformats.org/officeDocument/2006/relationships/hyperlink" Target="https://faust.mainz.de/objekt_start.fau?prj=internet&amp;dm=archiv&amp;zeig=123929" TargetMode="External"/><Relationship Id="rId518" Type="http://schemas.openxmlformats.org/officeDocument/2006/relationships/hyperlink" Target="https://faust.mainz.de/objekt_start.fau?prj=internet&amp;dm=archiv&amp;zeig=124400" TargetMode="External"/><Relationship Id="rId725" Type="http://schemas.openxmlformats.org/officeDocument/2006/relationships/hyperlink" Target="https://faust.mainz.de/objekt_start.fau?prj=internet&amp;dm=archiv&amp;zeig=129615" TargetMode="External"/><Relationship Id="rId932" Type="http://schemas.openxmlformats.org/officeDocument/2006/relationships/hyperlink" Target="https://faust.mainz.de/objekt_start.fau?prj=internet&amp;dm=archiv&amp;zeig=123877" TargetMode="External"/><Relationship Id="rId157" Type="http://schemas.openxmlformats.org/officeDocument/2006/relationships/hyperlink" Target="https://faust.mainz.de/objekt_start.fau?prj=internet&amp;dm=archiv&amp;zeig=125252" TargetMode="External"/><Relationship Id="rId364" Type="http://schemas.openxmlformats.org/officeDocument/2006/relationships/hyperlink" Target="https://faust.mainz.de/objekt_start.fau?prj=internet&amp;dm=archiv&amp;zeig=124012" TargetMode="External"/><Relationship Id="rId61" Type="http://schemas.openxmlformats.org/officeDocument/2006/relationships/hyperlink" Target="https://faust.mainz.de/objekt_start.fau?prj=internet&amp;dm=archiv&amp;zeig=124038" TargetMode="External"/><Relationship Id="rId571" Type="http://schemas.openxmlformats.org/officeDocument/2006/relationships/hyperlink" Target="https://faust.mainz.de/objekt_start.fau?prj=internet&amp;dm=archiv&amp;zeig=124236" TargetMode="External"/><Relationship Id="rId669" Type="http://schemas.openxmlformats.org/officeDocument/2006/relationships/hyperlink" Target="https://faust.mainz.de/objekt_start.fau?prj=internet&amp;dm=archiv&amp;zeig=123955" TargetMode="External"/><Relationship Id="rId876" Type="http://schemas.openxmlformats.org/officeDocument/2006/relationships/hyperlink" Target="https://faust.mainz.de/objekt_start.fau?prj=internet&amp;dm=archiv&amp;zeig=124465" TargetMode="External"/><Relationship Id="rId19" Type="http://schemas.openxmlformats.org/officeDocument/2006/relationships/hyperlink" Target="https://faust.mainz.de/objekt_start.fau?prj=internet&amp;dm=archiv&amp;zeig=123851" TargetMode="External"/><Relationship Id="rId224" Type="http://schemas.openxmlformats.org/officeDocument/2006/relationships/hyperlink" Target="https://faust.mainz.de/objekt_start.fau?prj=internet&amp;dm=archiv&amp;zeig=124462" TargetMode="External"/><Relationship Id="rId431" Type="http://schemas.openxmlformats.org/officeDocument/2006/relationships/hyperlink" Target="https://faust.mainz.de/objekt_start.fau?prj=internet&amp;dm=archiv&amp;zeig=123941" TargetMode="External"/><Relationship Id="rId529" Type="http://schemas.openxmlformats.org/officeDocument/2006/relationships/hyperlink" Target="https://faust.mainz.de/objekt_start.fau?prj=internet&amp;dm=archiv&amp;zeig=129715" TargetMode="External"/><Relationship Id="rId736" Type="http://schemas.openxmlformats.org/officeDocument/2006/relationships/hyperlink" Target="https://faust.mainz.de/objekt_start.fau?prj=internet&amp;dm=archiv&amp;zeig=124263" TargetMode="External"/><Relationship Id="rId168" Type="http://schemas.openxmlformats.org/officeDocument/2006/relationships/hyperlink" Target="https://faust.mainz.de/objekt_start.fau?prj=internet&amp;dm=archiv&amp;zeig=123722" TargetMode="External"/><Relationship Id="rId943" Type="http://schemas.openxmlformats.org/officeDocument/2006/relationships/hyperlink" Target="https://faust.mainz.de/objekt_start.fau?prj=internet&amp;dm=archiv&amp;zeig=124282" TargetMode="External"/><Relationship Id="rId72" Type="http://schemas.openxmlformats.org/officeDocument/2006/relationships/hyperlink" Target="https://faust.mainz.de/objekt_start.fau?prj=internet&amp;dm=archiv&amp;zeig=123608" TargetMode="External"/><Relationship Id="rId375" Type="http://schemas.openxmlformats.org/officeDocument/2006/relationships/hyperlink" Target="https://faust.mainz.de/objekt_start.fau?prj=internet&amp;dm=archiv&amp;zeig=123866" TargetMode="External"/><Relationship Id="rId582" Type="http://schemas.openxmlformats.org/officeDocument/2006/relationships/hyperlink" Target="https://faust.mainz.de/objekt_start.fau?prj=internet&amp;dm=archiv&amp;zeig=123725" TargetMode="External"/><Relationship Id="rId803" Type="http://schemas.openxmlformats.org/officeDocument/2006/relationships/hyperlink" Target="https://faust.mainz.de/objekt_start.fau?prj=internet&amp;dm=archiv&amp;zeig=124363" TargetMode="External"/><Relationship Id="rId3" Type="http://schemas.openxmlformats.org/officeDocument/2006/relationships/hyperlink" Target="https://faust.mainz.de/objekt_start.fau?prj=internet&amp;dm=archiv&amp;zeig=129578" TargetMode="External"/><Relationship Id="rId235" Type="http://schemas.openxmlformats.org/officeDocument/2006/relationships/hyperlink" Target="https://faust.mainz.de/objekt_start.fau?prj=internet&amp;dm=archiv&amp;zeig=123773" TargetMode="External"/><Relationship Id="rId442" Type="http://schemas.openxmlformats.org/officeDocument/2006/relationships/hyperlink" Target="https://faust.mainz.de/objekt_start.fau?prj=internet&amp;dm=archiv&amp;zeig=124372" TargetMode="External"/><Relationship Id="rId887" Type="http://schemas.openxmlformats.org/officeDocument/2006/relationships/hyperlink" Target="https://faust.mainz.de/objekt_start.fau?prj=internet&amp;dm=archiv&amp;zeig=12423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1"/>
  <sheetViews>
    <sheetView tabSelected="1" zoomScaleNormal="100" workbookViewId="0">
      <pane ySplit="1" topLeftCell="A2" activePane="bottomLeft" state="frozen"/>
      <selection pane="bottomLeft" activeCell="E13" sqref="E13"/>
    </sheetView>
    <sheetView tabSelected="1" topLeftCell="A4" workbookViewId="1"/>
  </sheetViews>
  <sheetFormatPr baseColWidth="10" defaultColWidth="10.4140625" defaultRowHeight="14"/>
  <cols>
    <col min="1" max="1" width="24.6640625" customWidth="1"/>
    <col min="2" max="2" width="37" bestFit="1" customWidth="1"/>
    <col min="3" max="3" width="13.4140625" customWidth="1"/>
    <col min="4" max="4" width="25.4140625" customWidth="1"/>
    <col min="5" max="5" width="20.75" bestFit="1" customWidth="1"/>
    <col min="7" max="7" width="20.58203125" customWidth="1"/>
  </cols>
  <sheetData>
    <row r="1" spans="1:5" s="20" customFormat="1" ht="24.5" customHeight="1">
      <c r="A1" s="20" t="s">
        <v>5968</v>
      </c>
      <c r="B1" s="20" t="s">
        <v>5589</v>
      </c>
      <c r="C1" s="20" t="s">
        <v>5590</v>
      </c>
      <c r="D1" s="20" t="s">
        <v>5796</v>
      </c>
      <c r="E1" s="20" t="s">
        <v>5967</v>
      </c>
    </row>
    <row r="2" spans="1:5">
      <c r="A2" s="21" t="s">
        <v>473</v>
      </c>
      <c r="B2" t="s">
        <v>5591</v>
      </c>
      <c r="C2" t="s">
        <v>75</v>
      </c>
      <c r="D2" s="5"/>
    </row>
    <row r="3" spans="1:5">
      <c r="A3" s="21" t="s">
        <v>1754</v>
      </c>
      <c r="B3" t="s">
        <v>5591</v>
      </c>
      <c r="C3" t="s">
        <v>75</v>
      </c>
      <c r="D3" s="5"/>
    </row>
    <row r="4" spans="1:5">
      <c r="A4" s="21" t="s">
        <v>4017</v>
      </c>
      <c r="B4" t="s">
        <v>5591</v>
      </c>
      <c r="C4" t="s">
        <v>75</v>
      </c>
      <c r="D4" s="5"/>
    </row>
    <row r="5" spans="1:5">
      <c r="A5" s="21" t="s">
        <v>4214</v>
      </c>
      <c r="B5" t="s">
        <v>5591</v>
      </c>
      <c r="C5" t="s">
        <v>75</v>
      </c>
      <c r="D5" s="5"/>
    </row>
    <row r="6" spans="1:5">
      <c r="A6" s="21" t="s">
        <v>4635</v>
      </c>
      <c r="B6" t="s">
        <v>5591</v>
      </c>
      <c r="C6" t="s">
        <v>75</v>
      </c>
      <c r="D6" s="5"/>
    </row>
    <row r="7" spans="1:5">
      <c r="A7" s="21" t="s">
        <v>400</v>
      </c>
      <c r="B7" t="s">
        <v>5591</v>
      </c>
      <c r="C7" t="s">
        <v>75</v>
      </c>
      <c r="D7" s="5"/>
    </row>
    <row r="8" spans="1:5">
      <c r="A8" s="21" t="s">
        <v>417</v>
      </c>
      <c r="B8" t="s">
        <v>5591</v>
      </c>
      <c r="C8" t="s">
        <v>75</v>
      </c>
      <c r="D8" s="5"/>
    </row>
    <row r="9" spans="1:5">
      <c r="A9" s="21" t="s">
        <v>529</v>
      </c>
      <c r="B9" t="s">
        <v>5591</v>
      </c>
      <c r="C9" t="s">
        <v>75</v>
      </c>
      <c r="D9" s="5"/>
    </row>
    <row r="10" spans="1:5">
      <c r="A10" s="21" t="s">
        <v>4590</v>
      </c>
      <c r="B10" t="s">
        <v>5591</v>
      </c>
      <c r="C10" t="s">
        <v>75</v>
      </c>
      <c r="D10" s="5"/>
    </row>
    <row r="11" spans="1:5">
      <c r="A11" s="21" t="s">
        <v>5249</v>
      </c>
      <c r="B11" t="s">
        <v>5591</v>
      </c>
      <c r="C11" t="s">
        <v>75</v>
      </c>
      <c r="D11" s="5"/>
    </row>
    <row r="12" spans="1:5">
      <c r="A12" s="22" t="s">
        <v>1405</v>
      </c>
      <c r="B12" t="s">
        <v>5592</v>
      </c>
      <c r="C12" t="s">
        <v>5842</v>
      </c>
      <c r="D12" s="5"/>
    </row>
    <row r="13" spans="1:5">
      <c r="A13" s="22" t="s">
        <v>3560</v>
      </c>
      <c r="B13" t="s">
        <v>5592</v>
      </c>
      <c r="C13" s="5" t="s">
        <v>5842</v>
      </c>
      <c r="D13" s="5"/>
    </row>
    <row r="14" spans="1:5">
      <c r="A14" s="22" t="s">
        <v>5418</v>
      </c>
      <c r="B14" t="s">
        <v>5592</v>
      </c>
      <c r="C14" s="5" t="s">
        <v>5842</v>
      </c>
      <c r="D14" s="5"/>
    </row>
    <row r="15" spans="1:5">
      <c r="A15" s="22" t="s">
        <v>5372</v>
      </c>
      <c r="B15" t="s">
        <v>5592</v>
      </c>
      <c r="C15" s="5" t="s">
        <v>5842</v>
      </c>
      <c r="D15" s="5"/>
      <c r="E15" s="5"/>
    </row>
    <row r="16" spans="1:5">
      <c r="A16" s="22" t="s">
        <v>4643</v>
      </c>
      <c r="B16" t="s">
        <v>5592</v>
      </c>
      <c r="C16" s="5" t="s">
        <v>5842</v>
      </c>
      <c r="D16" s="5"/>
    </row>
    <row r="17" spans="1:5">
      <c r="A17" s="22" t="s">
        <v>1921</v>
      </c>
      <c r="B17" t="s">
        <v>5592</v>
      </c>
      <c r="C17" s="5" t="s">
        <v>5842</v>
      </c>
      <c r="D17" s="5"/>
    </row>
    <row r="18" spans="1:5">
      <c r="A18" s="22" t="s">
        <v>840</v>
      </c>
      <c r="B18" t="s">
        <v>5592</v>
      </c>
      <c r="C18" s="5" t="s">
        <v>5842</v>
      </c>
      <c r="D18" s="5"/>
    </row>
    <row r="19" spans="1:5">
      <c r="A19" s="22" t="s">
        <v>1413</v>
      </c>
      <c r="B19" t="s">
        <v>5592</v>
      </c>
      <c r="C19" s="5" t="s">
        <v>5842</v>
      </c>
      <c r="D19" s="5"/>
    </row>
    <row r="20" spans="1:5">
      <c r="A20" s="22" t="s">
        <v>1701</v>
      </c>
      <c r="B20" t="s">
        <v>5592</v>
      </c>
      <c r="C20" s="5" t="s">
        <v>5842</v>
      </c>
      <c r="D20" s="5"/>
    </row>
    <row r="21" spans="1:5">
      <c r="A21" s="22" t="s">
        <v>4598</v>
      </c>
      <c r="B21" t="s">
        <v>5592</v>
      </c>
      <c r="C21" s="5" t="s">
        <v>5842</v>
      </c>
      <c r="D21" s="5"/>
    </row>
    <row r="22" spans="1:5">
      <c r="A22" s="22" t="s">
        <v>2110</v>
      </c>
      <c r="B22" t="s">
        <v>5592</v>
      </c>
      <c r="C22" s="5" t="s">
        <v>5842</v>
      </c>
      <c r="D22" s="5"/>
    </row>
    <row r="23" spans="1:5">
      <c r="A23" s="23" t="s">
        <v>1782</v>
      </c>
      <c r="B23" t="s">
        <v>228</v>
      </c>
      <c r="C23" t="s">
        <v>75</v>
      </c>
      <c r="D23" s="5"/>
    </row>
    <row r="24" spans="1:5">
      <c r="A24" s="23" t="s">
        <v>2868</v>
      </c>
      <c r="B24" t="s">
        <v>228</v>
      </c>
      <c r="C24" t="s">
        <v>75</v>
      </c>
      <c r="D24" s="5"/>
    </row>
    <row r="25" spans="1:5">
      <c r="A25" s="23" t="s">
        <v>1202</v>
      </c>
      <c r="B25" t="s">
        <v>228</v>
      </c>
      <c r="C25" t="s">
        <v>75</v>
      </c>
      <c r="D25" s="5"/>
    </row>
    <row r="26" spans="1:5">
      <c r="A26" s="23" t="s">
        <v>3703</v>
      </c>
      <c r="B26" t="s">
        <v>228</v>
      </c>
      <c r="C26" t="s">
        <v>75</v>
      </c>
      <c r="D26" s="5"/>
    </row>
    <row r="27" spans="1:5">
      <c r="A27" s="23" t="s">
        <v>228</v>
      </c>
      <c r="B27" t="s">
        <v>228</v>
      </c>
      <c r="C27" t="s">
        <v>75</v>
      </c>
      <c r="D27" s="5"/>
    </row>
    <row r="28" spans="1:5">
      <c r="A28" s="23" t="s">
        <v>1664</v>
      </c>
      <c r="B28" t="s">
        <v>228</v>
      </c>
      <c r="C28" t="s">
        <v>75</v>
      </c>
      <c r="D28" s="5"/>
    </row>
    <row r="29" spans="1:5" s="5" customFormat="1">
      <c r="A29" s="79" t="s">
        <v>5822</v>
      </c>
      <c r="B29" s="5" t="s">
        <v>228</v>
      </c>
      <c r="C29" s="5" t="s">
        <v>75</v>
      </c>
    </row>
    <row r="30" spans="1:5">
      <c r="A30" s="23" t="s">
        <v>288</v>
      </c>
      <c r="B30" t="s">
        <v>228</v>
      </c>
      <c r="C30" s="5" t="s">
        <v>75</v>
      </c>
    </row>
    <row r="31" spans="1:5">
      <c r="A31" s="23" t="s">
        <v>2181</v>
      </c>
      <c r="B31" t="s">
        <v>228</v>
      </c>
      <c r="C31" s="5" t="s">
        <v>75</v>
      </c>
      <c r="D31" s="5"/>
    </row>
    <row r="32" spans="1:5">
      <c r="A32" s="24" t="s">
        <v>3853</v>
      </c>
      <c r="B32" t="s">
        <v>378</v>
      </c>
      <c r="C32" t="s">
        <v>5842</v>
      </c>
      <c r="D32" s="5"/>
      <c r="E32" s="5"/>
    </row>
    <row r="33" spans="1:5">
      <c r="A33" s="24" t="s">
        <v>378</v>
      </c>
      <c r="B33" t="s">
        <v>378</v>
      </c>
      <c r="C33" s="5" t="s">
        <v>5842</v>
      </c>
      <c r="D33" s="5"/>
      <c r="E33" s="5"/>
    </row>
    <row r="34" spans="1:5">
      <c r="A34" s="24" t="s">
        <v>2424</v>
      </c>
      <c r="B34" t="s">
        <v>378</v>
      </c>
      <c r="C34" s="5" t="s">
        <v>5842</v>
      </c>
      <c r="D34" s="5"/>
      <c r="E34" s="5"/>
    </row>
    <row r="35" spans="1:5">
      <c r="A35" s="24" t="s">
        <v>4183</v>
      </c>
      <c r="B35" t="s">
        <v>378</v>
      </c>
      <c r="C35" s="5" t="s">
        <v>5842</v>
      </c>
      <c r="D35" s="5"/>
      <c r="E35" s="5"/>
    </row>
    <row r="36" spans="1:5">
      <c r="A36" s="24" t="s">
        <v>3250</v>
      </c>
      <c r="B36" t="s">
        <v>378</v>
      </c>
      <c r="C36" s="5" t="s">
        <v>5842</v>
      </c>
    </row>
    <row r="37" spans="1:5">
      <c r="A37" s="24" t="s">
        <v>1129</v>
      </c>
      <c r="B37" t="s">
        <v>378</v>
      </c>
      <c r="C37" s="5" t="s">
        <v>5842</v>
      </c>
      <c r="D37" s="5"/>
      <c r="E37" s="5"/>
    </row>
    <row r="38" spans="1:5">
      <c r="A38" s="24" t="s">
        <v>3928</v>
      </c>
      <c r="B38" t="s">
        <v>378</v>
      </c>
      <c r="C38" s="5" t="s">
        <v>5842</v>
      </c>
      <c r="D38" s="5"/>
      <c r="E38" s="5"/>
    </row>
    <row r="39" spans="1:5">
      <c r="A39" s="24" t="s">
        <v>3729</v>
      </c>
      <c r="B39" t="s">
        <v>378</v>
      </c>
      <c r="C39" s="5" t="s">
        <v>5842</v>
      </c>
      <c r="D39" s="5"/>
      <c r="E39" s="5"/>
    </row>
    <row r="40" spans="1:5">
      <c r="A40" s="24" t="s">
        <v>1555</v>
      </c>
      <c r="B40" t="s">
        <v>378</v>
      </c>
      <c r="C40" s="5" t="s">
        <v>5842</v>
      </c>
      <c r="D40" s="5"/>
      <c r="E40" s="5"/>
    </row>
    <row r="41" spans="1:5">
      <c r="A41" s="24" t="s">
        <v>5930</v>
      </c>
      <c r="B41" t="s">
        <v>378</v>
      </c>
      <c r="C41" s="5" t="s">
        <v>5842</v>
      </c>
      <c r="D41" s="5"/>
      <c r="E41" s="5"/>
    </row>
    <row r="42" spans="1:5">
      <c r="A42" s="24" t="s">
        <v>2346</v>
      </c>
      <c r="B42" t="s">
        <v>378</v>
      </c>
      <c r="C42" s="5" t="s">
        <v>5842</v>
      </c>
      <c r="D42" s="5"/>
      <c r="E42" s="5"/>
    </row>
    <row r="43" spans="1:5">
      <c r="A43" s="24" t="s">
        <v>1142</v>
      </c>
      <c r="B43" t="s">
        <v>378</v>
      </c>
      <c r="C43" s="5" t="s">
        <v>5842</v>
      </c>
      <c r="D43" s="5"/>
      <c r="E43" s="5"/>
    </row>
    <row r="44" spans="1:5">
      <c r="A44" s="24" t="s">
        <v>3520</v>
      </c>
      <c r="B44" t="s">
        <v>378</v>
      </c>
      <c r="C44" s="5" t="s">
        <v>5842</v>
      </c>
      <c r="D44" s="5"/>
      <c r="E44" s="5"/>
    </row>
    <row r="45" spans="1:5" s="5" customFormat="1" ht="14.5">
      <c r="A45" s="25" t="s">
        <v>3921</v>
      </c>
      <c r="B45" s="5" t="s">
        <v>5972</v>
      </c>
      <c r="C45" s="5" t="s">
        <v>75</v>
      </c>
      <c r="D45" s="55" t="s">
        <v>5790</v>
      </c>
      <c r="E45" s="5" t="s">
        <v>5974</v>
      </c>
    </row>
    <row r="46" spans="1:5" ht="14.5">
      <c r="A46" s="25" t="s">
        <v>3066</v>
      </c>
      <c r="B46" t="s">
        <v>5972</v>
      </c>
      <c r="C46" t="s">
        <v>75</v>
      </c>
      <c r="D46" s="55" t="s">
        <v>5790</v>
      </c>
      <c r="E46" t="s">
        <v>5974</v>
      </c>
    </row>
    <row r="47" spans="1:5" ht="14.5">
      <c r="A47" s="25" t="s">
        <v>1397</v>
      </c>
      <c r="B47" s="5" t="s">
        <v>5972</v>
      </c>
      <c r="C47" t="s">
        <v>75</v>
      </c>
      <c r="D47" s="55" t="s">
        <v>5790</v>
      </c>
      <c r="E47" s="5" t="s">
        <v>5974</v>
      </c>
    </row>
    <row r="48" spans="1:5" ht="14.5">
      <c r="A48" s="25" t="s">
        <v>2979</v>
      </c>
      <c r="B48" s="5" t="s">
        <v>5972</v>
      </c>
      <c r="C48" t="s">
        <v>75</v>
      </c>
      <c r="D48" s="55" t="s">
        <v>5790</v>
      </c>
      <c r="E48" s="5" t="s">
        <v>5974</v>
      </c>
    </row>
    <row r="49" spans="1:5" ht="14.5">
      <c r="A49" s="25" t="s">
        <v>4450</v>
      </c>
      <c r="B49" s="5" t="s">
        <v>5972</v>
      </c>
      <c r="C49" t="s">
        <v>75</v>
      </c>
      <c r="D49" s="55" t="s">
        <v>5790</v>
      </c>
      <c r="E49" s="5" t="s">
        <v>5974</v>
      </c>
    </row>
    <row r="50" spans="1:5" ht="14.5">
      <c r="A50" s="25" t="s">
        <v>3137</v>
      </c>
      <c r="B50" s="5" t="s">
        <v>5972</v>
      </c>
      <c r="C50" t="s">
        <v>75</v>
      </c>
      <c r="D50" s="55" t="s">
        <v>5790</v>
      </c>
      <c r="E50" s="5" t="s">
        <v>5974</v>
      </c>
    </row>
    <row r="51" spans="1:5" ht="14.5">
      <c r="A51" s="25" t="s">
        <v>5235</v>
      </c>
      <c r="B51" s="5" t="s">
        <v>5972</v>
      </c>
      <c r="C51" t="s">
        <v>75</v>
      </c>
      <c r="D51" s="55" t="s">
        <v>5790</v>
      </c>
      <c r="E51" s="5" t="s">
        <v>5974</v>
      </c>
    </row>
    <row r="52" spans="1:5" ht="14.5">
      <c r="A52" s="25" t="s">
        <v>2637</v>
      </c>
      <c r="B52" s="5" t="s">
        <v>5972</v>
      </c>
      <c r="C52" t="s">
        <v>75</v>
      </c>
      <c r="D52" s="55" t="s">
        <v>5790</v>
      </c>
      <c r="E52" s="5" t="s">
        <v>5974</v>
      </c>
    </row>
    <row r="53" spans="1:5" ht="14.5">
      <c r="A53" s="25" t="s">
        <v>738</v>
      </c>
      <c r="B53" s="5" t="s">
        <v>5972</v>
      </c>
      <c r="C53" t="s">
        <v>75</v>
      </c>
      <c r="D53" s="55" t="s">
        <v>5790</v>
      </c>
      <c r="E53" s="5" t="s">
        <v>5974</v>
      </c>
    </row>
    <row r="54" spans="1:5" ht="14.5">
      <c r="A54" s="25" t="s">
        <v>745</v>
      </c>
      <c r="B54" s="5" t="s">
        <v>5972</v>
      </c>
      <c r="C54" t="s">
        <v>75</v>
      </c>
      <c r="D54" s="55" t="s">
        <v>5790</v>
      </c>
      <c r="E54" s="5" t="s">
        <v>5974</v>
      </c>
    </row>
    <row r="55" spans="1:5" ht="14.5">
      <c r="A55" s="25" t="s">
        <v>4145</v>
      </c>
      <c r="B55" s="5" t="s">
        <v>5972</v>
      </c>
      <c r="C55" t="s">
        <v>75</v>
      </c>
      <c r="D55" s="55" t="s">
        <v>5790</v>
      </c>
      <c r="E55" s="5" t="s">
        <v>5974</v>
      </c>
    </row>
    <row r="56" spans="1:5">
      <c r="A56" s="25" t="s">
        <v>2698</v>
      </c>
      <c r="B56" s="5" t="s">
        <v>5972</v>
      </c>
      <c r="C56" t="s">
        <v>75</v>
      </c>
      <c r="D56" s="5"/>
      <c r="E56" t="s">
        <v>5973</v>
      </c>
    </row>
    <row r="57" spans="1:5">
      <c r="A57" s="26" t="s">
        <v>1246</v>
      </c>
      <c r="B57" s="74" t="s">
        <v>5923</v>
      </c>
      <c r="C57" t="s">
        <v>5842</v>
      </c>
    </row>
    <row r="58" spans="1:5">
      <c r="A58" s="26" t="s">
        <v>3057</v>
      </c>
      <c r="B58" s="74" t="s">
        <v>5923</v>
      </c>
      <c r="C58" s="5" t="s">
        <v>5842</v>
      </c>
      <c r="D58" s="5"/>
    </row>
    <row r="59" spans="1:5">
      <c r="A59" s="26" t="s">
        <v>4426</v>
      </c>
      <c r="B59" s="74" t="s">
        <v>5923</v>
      </c>
      <c r="C59" s="5" t="s">
        <v>5842</v>
      </c>
      <c r="D59" s="5"/>
    </row>
    <row r="60" spans="1:5">
      <c r="A60" s="26" t="s">
        <v>2370</v>
      </c>
      <c r="B60" s="74" t="s">
        <v>5923</v>
      </c>
      <c r="C60" s="5" t="s">
        <v>5842</v>
      </c>
      <c r="D60" s="5"/>
    </row>
    <row r="61" spans="1:5">
      <c r="A61" s="26" t="s">
        <v>1652</v>
      </c>
      <c r="B61" s="74" t="s">
        <v>5923</v>
      </c>
      <c r="C61" s="5" t="s">
        <v>5842</v>
      </c>
      <c r="D61" s="5"/>
    </row>
    <row r="62" spans="1:5">
      <c r="A62" s="26" t="s">
        <v>2166</v>
      </c>
      <c r="B62" s="74" t="s">
        <v>5923</v>
      </c>
      <c r="C62" s="5" t="s">
        <v>5842</v>
      </c>
      <c r="D62" s="5"/>
    </row>
    <row r="63" spans="1:5">
      <c r="A63" s="77" t="s">
        <v>5922</v>
      </c>
      <c r="B63" s="74" t="s">
        <v>5923</v>
      </c>
      <c r="C63" t="s">
        <v>5842</v>
      </c>
    </row>
    <row r="64" spans="1:5">
      <c r="A64" s="26" t="s">
        <v>1329</v>
      </c>
      <c r="B64" s="74" t="s">
        <v>5923</v>
      </c>
      <c r="C64" s="5" t="s">
        <v>5842</v>
      </c>
      <c r="D64" s="5"/>
    </row>
    <row r="65" spans="1:5" ht="14.5">
      <c r="A65" s="26" t="s">
        <v>869</v>
      </c>
      <c r="B65" s="74" t="s">
        <v>5923</v>
      </c>
      <c r="C65" s="5" t="s">
        <v>5842</v>
      </c>
      <c r="D65" s="55" t="s">
        <v>5791</v>
      </c>
    </row>
    <row r="66" spans="1:5">
      <c r="A66" s="26" t="s">
        <v>1493</v>
      </c>
      <c r="B66" s="74" t="s">
        <v>5923</v>
      </c>
      <c r="C66" s="5" t="s">
        <v>5842</v>
      </c>
      <c r="D66" s="5"/>
    </row>
    <row r="67" spans="1:5" ht="14.5">
      <c r="A67" s="26" t="s">
        <v>523</v>
      </c>
      <c r="B67" s="74" t="s">
        <v>5923</v>
      </c>
      <c r="C67" s="5" t="s">
        <v>5842</v>
      </c>
      <c r="D67" s="55" t="s">
        <v>5791</v>
      </c>
      <c r="E67" s="5"/>
    </row>
    <row r="68" spans="1:5">
      <c r="A68" s="26" t="s">
        <v>4899</v>
      </c>
      <c r="B68" s="74" t="s">
        <v>5923</v>
      </c>
      <c r="C68" s="5" t="s">
        <v>5842</v>
      </c>
      <c r="D68" s="5"/>
    </row>
    <row r="69" spans="1:5" ht="14.5">
      <c r="A69" s="27" t="s">
        <v>4317</v>
      </c>
      <c r="B69" t="s">
        <v>5977</v>
      </c>
      <c r="C69" s="5" t="s">
        <v>5842</v>
      </c>
      <c r="D69" s="55" t="s">
        <v>5792</v>
      </c>
    </row>
    <row r="70" spans="1:5" ht="14.5">
      <c r="A70" s="27" t="s">
        <v>852</v>
      </c>
      <c r="B70" s="5" t="s">
        <v>5977</v>
      </c>
      <c r="C70" s="5" t="s">
        <v>5842</v>
      </c>
      <c r="D70" s="55" t="s">
        <v>5792</v>
      </c>
    </row>
    <row r="71" spans="1:5" ht="14.5">
      <c r="A71" s="27" t="s">
        <v>1672</v>
      </c>
      <c r="B71" s="5" t="s">
        <v>5977</v>
      </c>
      <c r="C71" s="5" t="s">
        <v>5842</v>
      </c>
      <c r="D71" s="55" t="s">
        <v>5792</v>
      </c>
    </row>
    <row r="72" spans="1:5" ht="14.5">
      <c r="A72" s="27" t="s">
        <v>3735</v>
      </c>
      <c r="B72" s="5" t="s">
        <v>5977</v>
      </c>
      <c r="C72" s="5" t="s">
        <v>5842</v>
      </c>
      <c r="D72" s="55" t="s">
        <v>5792</v>
      </c>
    </row>
    <row r="73" spans="1:5">
      <c r="A73" s="27" t="s">
        <v>4152</v>
      </c>
      <c r="B73" s="5" t="s">
        <v>5977</v>
      </c>
      <c r="C73" s="5" t="s">
        <v>5842</v>
      </c>
      <c r="D73" s="5"/>
    </row>
    <row r="74" spans="1:5">
      <c r="A74" s="27" t="s">
        <v>517</v>
      </c>
      <c r="B74" s="5" t="s">
        <v>5977</v>
      </c>
      <c r="C74" t="s">
        <v>5842</v>
      </c>
      <c r="D74" s="5"/>
    </row>
    <row r="75" spans="1:5" s="5" customFormat="1" ht="14.5">
      <c r="A75" s="27" t="s">
        <v>3009</v>
      </c>
      <c r="B75" s="5" t="s">
        <v>5977</v>
      </c>
      <c r="C75" s="5" t="s">
        <v>5842</v>
      </c>
      <c r="D75" s="55" t="s">
        <v>5793</v>
      </c>
    </row>
    <row r="76" spans="1:5" ht="14.5">
      <c r="A76" s="27" t="s">
        <v>1104</v>
      </c>
      <c r="B76" s="5" t="s">
        <v>5977</v>
      </c>
      <c r="C76" s="5" t="s">
        <v>5842</v>
      </c>
      <c r="D76" s="55" t="s">
        <v>5792</v>
      </c>
    </row>
    <row r="77" spans="1:5" ht="14.5">
      <c r="A77" s="27" t="s">
        <v>1110</v>
      </c>
      <c r="B77" s="5" t="s">
        <v>5977</v>
      </c>
      <c r="C77" s="5" t="s">
        <v>5842</v>
      </c>
      <c r="D77" s="55" t="s">
        <v>5792</v>
      </c>
    </row>
    <row r="78" spans="1:5" ht="14.5">
      <c r="A78" s="27" t="s">
        <v>391</v>
      </c>
      <c r="B78" s="5" t="s">
        <v>5977</v>
      </c>
      <c r="C78" s="5" t="s">
        <v>5842</v>
      </c>
      <c r="D78" s="55" t="s">
        <v>5792</v>
      </c>
    </row>
    <row r="79" spans="1:5">
      <c r="A79" s="28" t="s">
        <v>832</v>
      </c>
      <c r="B79" t="s">
        <v>5970</v>
      </c>
      <c r="C79" t="s">
        <v>75</v>
      </c>
    </row>
    <row r="80" spans="1:5">
      <c r="A80" s="28" t="s">
        <v>1234</v>
      </c>
      <c r="B80" s="5" t="s">
        <v>5970</v>
      </c>
      <c r="C80" t="s">
        <v>75</v>
      </c>
    </row>
    <row r="81" spans="1:3">
      <c r="A81" s="28" t="s">
        <v>3477</v>
      </c>
      <c r="B81" s="5" t="s">
        <v>5970</v>
      </c>
      <c r="C81" t="s">
        <v>75</v>
      </c>
    </row>
    <row r="82" spans="1:3" s="5" customFormat="1">
      <c r="A82" s="28" t="s">
        <v>44</v>
      </c>
      <c r="B82" s="5" t="s">
        <v>5970</v>
      </c>
      <c r="C82" s="5" t="s">
        <v>75</v>
      </c>
    </row>
    <row r="83" spans="1:3">
      <c r="A83" s="28" t="s">
        <v>5058</v>
      </c>
      <c r="B83" s="5" t="s">
        <v>5970</v>
      </c>
      <c r="C83" t="s">
        <v>75</v>
      </c>
    </row>
    <row r="84" spans="1:3">
      <c r="A84" s="28" t="s">
        <v>1389</v>
      </c>
      <c r="B84" s="5" t="s">
        <v>5970</v>
      </c>
      <c r="C84" t="s">
        <v>75</v>
      </c>
    </row>
    <row r="85" spans="1:3">
      <c r="A85" s="28" t="s">
        <v>1148</v>
      </c>
      <c r="B85" s="5" t="s">
        <v>5970</v>
      </c>
      <c r="C85" t="s">
        <v>75</v>
      </c>
    </row>
    <row r="86" spans="1:3">
      <c r="A86" s="28" t="s">
        <v>1116</v>
      </c>
      <c r="B86" s="5" t="s">
        <v>5970</v>
      </c>
      <c r="C86" t="s">
        <v>75</v>
      </c>
    </row>
    <row r="87" spans="1:3">
      <c r="A87" s="28" t="s">
        <v>4876</v>
      </c>
      <c r="B87" s="5" t="s">
        <v>5970</v>
      </c>
      <c r="C87" t="s">
        <v>75</v>
      </c>
    </row>
    <row r="88" spans="1:3">
      <c r="A88" s="28" t="s">
        <v>3278</v>
      </c>
      <c r="B88" s="5" t="s">
        <v>5970</v>
      </c>
      <c r="C88" t="s">
        <v>75</v>
      </c>
    </row>
    <row r="89" spans="1:3">
      <c r="A89" s="28" t="s">
        <v>1579</v>
      </c>
      <c r="B89" s="5" t="s">
        <v>5970</v>
      </c>
      <c r="C89" t="s">
        <v>75</v>
      </c>
    </row>
    <row r="90" spans="1:3" s="5" customFormat="1">
      <c r="A90" s="28" t="s">
        <v>5242</v>
      </c>
      <c r="B90" s="5" t="s">
        <v>5970</v>
      </c>
      <c r="C90" t="s">
        <v>75</v>
      </c>
    </row>
    <row r="91" spans="1:3">
      <c r="A91" s="28" t="s">
        <v>447</v>
      </c>
      <c r="B91" s="5" t="s">
        <v>5970</v>
      </c>
      <c r="C91" t="s">
        <v>75</v>
      </c>
    </row>
    <row r="92" spans="1:3">
      <c r="A92" s="28" t="s">
        <v>4552</v>
      </c>
      <c r="B92" s="5" t="s">
        <v>5970</v>
      </c>
      <c r="C92" t="s">
        <v>75</v>
      </c>
    </row>
    <row r="93" spans="1:3">
      <c r="A93" s="28" t="s">
        <v>441</v>
      </c>
      <c r="B93" s="5" t="s">
        <v>5970</v>
      </c>
      <c r="C93" t="s">
        <v>75</v>
      </c>
    </row>
    <row r="94" spans="1:3">
      <c r="A94" s="28" t="s">
        <v>1933</v>
      </c>
      <c r="B94" s="5" t="s">
        <v>5970</v>
      </c>
      <c r="C94" t="s">
        <v>75</v>
      </c>
    </row>
    <row r="95" spans="1:3">
      <c r="A95" s="28" t="s">
        <v>688</v>
      </c>
      <c r="B95" s="5" t="s">
        <v>5970</v>
      </c>
      <c r="C95" t="s">
        <v>75</v>
      </c>
    </row>
    <row r="96" spans="1:3">
      <c r="A96" s="28" t="s">
        <v>2377</v>
      </c>
      <c r="B96" s="5" t="s">
        <v>5970</v>
      </c>
      <c r="C96" t="s">
        <v>75</v>
      </c>
    </row>
    <row r="97" spans="1:3">
      <c r="A97" s="28" t="s">
        <v>3369</v>
      </c>
      <c r="B97" s="5" t="s">
        <v>5970</v>
      </c>
      <c r="C97" t="s">
        <v>75</v>
      </c>
    </row>
    <row r="98" spans="1:3">
      <c r="A98" s="28" t="s">
        <v>463</v>
      </c>
      <c r="B98" s="5" t="s">
        <v>5970</v>
      </c>
      <c r="C98" t="s">
        <v>75</v>
      </c>
    </row>
    <row r="99" spans="1:3">
      <c r="A99" s="28" t="s">
        <v>3376</v>
      </c>
      <c r="B99" s="5" t="s">
        <v>5970</v>
      </c>
      <c r="C99" t="s">
        <v>75</v>
      </c>
    </row>
    <row r="100" spans="1:3">
      <c r="A100" s="28" t="s">
        <v>640</v>
      </c>
      <c r="B100" s="5" t="s">
        <v>5970</v>
      </c>
      <c r="C100" t="s">
        <v>75</v>
      </c>
    </row>
    <row r="101" spans="1:3">
      <c r="A101" s="28" t="s">
        <v>2885</v>
      </c>
      <c r="B101" s="5" t="s">
        <v>5970</v>
      </c>
      <c r="C101" t="s">
        <v>75</v>
      </c>
    </row>
    <row r="102" spans="1:3">
      <c r="A102" s="28" t="s">
        <v>930</v>
      </c>
      <c r="B102" s="5" t="s">
        <v>5970</v>
      </c>
      <c r="C102" t="s">
        <v>75</v>
      </c>
    </row>
    <row r="103" spans="1:3">
      <c r="A103" s="28" t="s">
        <v>4190</v>
      </c>
      <c r="B103" s="5" t="s">
        <v>5970</v>
      </c>
      <c r="C103" t="s">
        <v>75</v>
      </c>
    </row>
    <row r="104" spans="1:3">
      <c r="A104" s="28" t="s">
        <v>4438</v>
      </c>
      <c r="B104" s="5" t="s">
        <v>5970</v>
      </c>
      <c r="C104" t="s">
        <v>75</v>
      </c>
    </row>
    <row r="105" spans="1:3">
      <c r="A105" s="28" t="s">
        <v>1911</v>
      </c>
      <c r="B105" s="5" t="s">
        <v>5970</v>
      </c>
      <c r="C105" t="s">
        <v>75</v>
      </c>
    </row>
    <row r="106" spans="1:3">
      <c r="A106" s="28" t="s">
        <v>2477</v>
      </c>
      <c r="B106" s="5" t="s">
        <v>5970</v>
      </c>
      <c r="C106" t="s">
        <v>75</v>
      </c>
    </row>
    <row r="107" spans="1:3">
      <c r="A107" s="28" t="s">
        <v>408</v>
      </c>
      <c r="B107" s="5" t="s">
        <v>5970</v>
      </c>
      <c r="C107" t="s">
        <v>75</v>
      </c>
    </row>
    <row r="108" spans="1:3">
      <c r="A108" s="28" t="s">
        <v>1210</v>
      </c>
      <c r="B108" s="5" t="s">
        <v>5970</v>
      </c>
      <c r="C108" t="s">
        <v>75</v>
      </c>
    </row>
    <row r="109" spans="1:3">
      <c r="A109" s="28" t="s">
        <v>4479</v>
      </c>
      <c r="B109" s="5" t="s">
        <v>5970</v>
      </c>
      <c r="C109" t="s">
        <v>75</v>
      </c>
    </row>
    <row r="110" spans="1:3">
      <c r="A110" s="28" t="s">
        <v>5929</v>
      </c>
      <c r="B110" s="5" t="s">
        <v>5970</v>
      </c>
      <c r="C110" t="s">
        <v>75</v>
      </c>
    </row>
    <row r="111" spans="1:3">
      <c r="A111" s="28" t="s">
        <v>5924</v>
      </c>
      <c r="B111" s="5" t="s">
        <v>5970</v>
      </c>
      <c r="C111" t="s">
        <v>75</v>
      </c>
    </row>
    <row r="112" spans="1:3">
      <c r="A112" s="28" t="s">
        <v>3608</v>
      </c>
      <c r="B112" s="5" t="s">
        <v>5970</v>
      </c>
      <c r="C112" t="s">
        <v>75</v>
      </c>
    </row>
    <row r="113" spans="1:5">
      <c r="A113" s="28" t="s">
        <v>4983</v>
      </c>
      <c r="B113" s="5" t="s">
        <v>5970</v>
      </c>
      <c r="C113" t="s">
        <v>75</v>
      </c>
    </row>
    <row r="114" spans="1:5">
      <c r="A114" s="28" t="s">
        <v>554</v>
      </c>
      <c r="B114" s="5" t="s">
        <v>5970</v>
      </c>
      <c r="C114" t="s">
        <v>75</v>
      </c>
    </row>
    <row r="115" spans="1:5">
      <c r="A115" s="28" t="s">
        <v>1448</v>
      </c>
      <c r="B115" s="5" t="s">
        <v>5970</v>
      </c>
      <c r="C115" t="s">
        <v>75</v>
      </c>
    </row>
    <row r="116" spans="1:5">
      <c r="A116" s="28" t="s">
        <v>4470</v>
      </c>
      <c r="B116" s="5" t="s">
        <v>5970</v>
      </c>
      <c r="C116" t="s">
        <v>75</v>
      </c>
    </row>
    <row r="117" spans="1:5">
      <c r="A117" s="28" t="s">
        <v>4713</v>
      </c>
      <c r="B117" s="5" t="s">
        <v>5970</v>
      </c>
      <c r="C117" t="s">
        <v>75</v>
      </c>
    </row>
    <row r="118" spans="1:5">
      <c r="A118" s="28" t="s">
        <v>922</v>
      </c>
      <c r="B118" s="5" t="s">
        <v>5970</v>
      </c>
      <c r="C118" t="s">
        <v>75</v>
      </c>
    </row>
    <row r="119" spans="1:5">
      <c r="A119" s="28" t="s">
        <v>1456</v>
      </c>
      <c r="B119" s="5" t="s">
        <v>5970</v>
      </c>
      <c r="C119" t="s">
        <v>75</v>
      </c>
    </row>
    <row r="120" spans="1:5">
      <c r="A120" s="28" t="s">
        <v>1967</v>
      </c>
      <c r="B120" s="5" t="s">
        <v>5970</v>
      </c>
      <c r="C120" t="s">
        <v>75</v>
      </c>
    </row>
    <row r="121" spans="1:5">
      <c r="A121" s="28" t="s">
        <v>4380</v>
      </c>
      <c r="B121" s="5" t="s">
        <v>5970</v>
      </c>
      <c r="C121" t="s">
        <v>75</v>
      </c>
    </row>
    <row r="122" spans="1:5">
      <c r="A122" s="28" t="s">
        <v>3948</v>
      </c>
      <c r="B122" s="5" t="s">
        <v>5970</v>
      </c>
      <c r="C122" t="s">
        <v>75</v>
      </c>
    </row>
    <row r="123" spans="1:5">
      <c r="A123" s="28" t="s">
        <v>1747</v>
      </c>
      <c r="B123" s="5" t="s">
        <v>5970</v>
      </c>
      <c r="C123" t="s">
        <v>75</v>
      </c>
    </row>
    <row r="124" spans="1:5">
      <c r="A124" s="28" t="s">
        <v>2327</v>
      </c>
      <c r="B124" s="5" t="s">
        <v>5970</v>
      </c>
      <c r="C124" t="s">
        <v>75</v>
      </c>
    </row>
    <row r="125" spans="1:5">
      <c r="A125" s="75" t="s">
        <v>5823</v>
      </c>
      <c r="B125" s="5" t="s">
        <v>5970</v>
      </c>
      <c r="C125" t="s">
        <v>75</v>
      </c>
      <c r="D125" s="5"/>
    </row>
    <row r="126" spans="1:5" ht="14.5">
      <c r="A126" s="75" t="s">
        <v>4655</v>
      </c>
      <c r="B126" s="5" t="s">
        <v>5970</v>
      </c>
      <c r="C126" t="s">
        <v>75</v>
      </c>
      <c r="D126" s="55" t="s">
        <v>5794</v>
      </c>
      <c r="E126" t="s">
        <v>5971</v>
      </c>
    </row>
    <row r="127" spans="1:5" ht="14.5">
      <c r="A127" s="75" t="s">
        <v>4691</v>
      </c>
      <c r="B127" s="5" t="s">
        <v>5970</v>
      </c>
      <c r="C127" t="s">
        <v>75</v>
      </c>
      <c r="D127" s="55" t="s">
        <v>5795</v>
      </c>
      <c r="E127" s="5" t="s">
        <v>5971</v>
      </c>
    </row>
    <row r="128" spans="1:5">
      <c r="A128" s="75" t="s">
        <v>1062</v>
      </c>
      <c r="B128" s="5" t="s">
        <v>5970</v>
      </c>
      <c r="C128" t="s">
        <v>75</v>
      </c>
      <c r="E128" s="5"/>
    </row>
    <row r="129" spans="1:4">
      <c r="A129" s="29" t="s">
        <v>3025</v>
      </c>
      <c r="B129" t="s">
        <v>5593</v>
      </c>
      <c r="C129" t="s">
        <v>5842</v>
      </c>
      <c r="D129" s="5"/>
    </row>
    <row r="130" spans="1:4">
      <c r="A130" s="29" t="s">
        <v>3044</v>
      </c>
      <c r="B130" t="s">
        <v>5593</v>
      </c>
      <c r="C130" s="5" t="s">
        <v>5842</v>
      </c>
      <c r="D130" s="5"/>
    </row>
    <row r="131" spans="1:4">
      <c r="A131" s="29" t="s">
        <v>3051</v>
      </c>
      <c r="B131" t="s">
        <v>5593</v>
      </c>
      <c r="C131" s="5" t="s">
        <v>5842</v>
      </c>
      <c r="D131" s="5"/>
    </row>
    <row r="132" spans="1:4">
      <c r="A132" s="29" t="s">
        <v>3072</v>
      </c>
      <c r="B132" t="s">
        <v>5593</v>
      </c>
      <c r="C132" s="5" t="s">
        <v>5842</v>
      </c>
      <c r="D132" s="5"/>
    </row>
    <row r="133" spans="1:4">
      <c r="A133" s="29" t="s">
        <v>3085</v>
      </c>
      <c r="B133" t="s">
        <v>5593</v>
      </c>
      <c r="C133" s="5" t="s">
        <v>5842</v>
      </c>
      <c r="D133" s="5"/>
    </row>
    <row r="134" spans="1:4">
      <c r="A134" s="29" t="s">
        <v>3097</v>
      </c>
      <c r="B134" t="s">
        <v>5593</v>
      </c>
      <c r="C134" s="5" t="s">
        <v>5842</v>
      </c>
      <c r="D134" s="5"/>
    </row>
    <row r="135" spans="1:4">
      <c r="A135" s="29" t="s">
        <v>2218</v>
      </c>
      <c r="B135" t="s">
        <v>5593</v>
      </c>
      <c r="C135" s="5" t="s">
        <v>5842</v>
      </c>
      <c r="D135" s="5"/>
    </row>
    <row r="136" spans="1:4">
      <c r="A136" s="29" t="s">
        <v>187</v>
      </c>
      <c r="B136" t="s">
        <v>5593</v>
      </c>
      <c r="C136" s="5" t="s">
        <v>5842</v>
      </c>
      <c r="D136" s="5"/>
    </row>
    <row r="137" spans="1:4">
      <c r="A137" s="29" t="s">
        <v>3181</v>
      </c>
      <c r="B137" t="s">
        <v>5593</v>
      </c>
      <c r="C137" s="5" t="s">
        <v>5842</v>
      </c>
      <c r="D137" s="5"/>
    </row>
    <row r="138" spans="1:4">
      <c r="A138" s="29" t="s">
        <v>3194</v>
      </c>
      <c r="B138" t="s">
        <v>5593</v>
      </c>
      <c r="C138" s="5" t="s">
        <v>5842</v>
      </c>
      <c r="D138" s="5"/>
    </row>
    <row r="139" spans="1:4">
      <c r="A139" s="29" t="s">
        <v>5434</v>
      </c>
      <c r="B139" t="s">
        <v>5593</v>
      </c>
      <c r="C139" s="5" t="s">
        <v>5842</v>
      </c>
      <c r="D139" s="5"/>
    </row>
    <row r="140" spans="1:4">
      <c r="A140" s="29" t="s">
        <v>2419</v>
      </c>
      <c r="B140" t="s">
        <v>5593</v>
      </c>
      <c r="C140" s="5" t="s">
        <v>5842</v>
      </c>
      <c r="D140" s="5"/>
    </row>
    <row r="141" spans="1:4">
      <c r="A141" s="29" t="s">
        <v>1606</v>
      </c>
      <c r="B141" t="s">
        <v>5593</v>
      </c>
      <c r="C141" s="5" t="s">
        <v>5842</v>
      </c>
      <c r="D141" s="5"/>
    </row>
    <row r="142" spans="1:4">
      <c r="A142" s="29" t="s">
        <v>5271</v>
      </c>
      <c r="B142" t="s">
        <v>5593</v>
      </c>
      <c r="C142" s="5" t="s">
        <v>5842</v>
      </c>
      <c r="D142" s="5"/>
    </row>
    <row r="143" spans="1:4">
      <c r="A143" s="29" t="s">
        <v>215</v>
      </c>
      <c r="B143" t="s">
        <v>5593</v>
      </c>
      <c r="C143" s="5" t="s">
        <v>5842</v>
      </c>
      <c r="D143" s="5"/>
    </row>
    <row r="144" spans="1:4">
      <c r="A144" s="29" t="s">
        <v>3847</v>
      </c>
      <c r="B144" t="s">
        <v>5593</v>
      </c>
      <c r="C144" s="5" t="s">
        <v>5842</v>
      </c>
      <c r="D144" s="5"/>
    </row>
    <row r="145" spans="1:4">
      <c r="A145" s="29" t="s">
        <v>4412</v>
      </c>
      <c r="B145" t="s">
        <v>5593</v>
      </c>
      <c r="C145" s="5" t="s">
        <v>5842</v>
      </c>
      <c r="D145" s="5"/>
    </row>
    <row r="146" spans="1:4">
      <c r="A146" s="29" t="s">
        <v>5528</v>
      </c>
      <c r="B146" t="s">
        <v>5593</v>
      </c>
      <c r="C146" s="5" t="s">
        <v>5842</v>
      </c>
      <c r="D146" s="5"/>
    </row>
    <row r="147" spans="1:4">
      <c r="A147" s="29" t="s">
        <v>5264</v>
      </c>
      <c r="B147" t="s">
        <v>5593</v>
      </c>
      <c r="C147" s="5" t="s">
        <v>5842</v>
      </c>
      <c r="D147" s="5"/>
    </row>
    <row r="148" spans="1:4">
      <c r="A148" s="29" t="s">
        <v>3210</v>
      </c>
      <c r="B148" t="s">
        <v>5593</v>
      </c>
      <c r="C148" s="5" t="s">
        <v>5842</v>
      </c>
      <c r="D148" s="5"/>
    </row>
    <row r="149" spans="1:4">
      <c r="A149" s="29" t="s">
        <v>2631</v>
      </c>
      <c r="B149" t="s">
        <v>5593</v>
      </c>
      <c r="C149" s="5" t="s">
        <v>5842</v>
      </c>
      <c r="D149" s="5"/>
    </row>
    <row r="150" spans="1:4">
      <c r="A150" s="29" t="s">
        <v>3218</v>
      </c>
      <c r="B150" t="s">
        <v>5593</v>
      </c>
      <c r="C150" s="5" t="s">
        <v>5842</v>
      </c>
      <c r="D150" s="5"/>
    </row>
    <row r="151" spans="1:4">
      <c r="A151" s="80" t="s">
        <v>2656</v>
      </c>
      <c r="B151" t="s">
        <v>5593</v>
      </c>
      <c r="C151" s="5" t="s">
        <v>5842</v>
      </c>
      <c r="D151" s="5"/>
    </row>
    <row r="152" spans="1:4">
      <c r="A152" s="29" t="s">
        <v>2406</v>
      </c>
      <c r="B152" s="5" t="s">
        <v>5593</v>
      </c>
      <c r="C152" s="5" t="s">
        <v>5842</v>
      </c>
      <c r="D152" s="5"/>
    </row>
    <row r="153" spans="1:4">
      <c r="A153" s="29" t="s">
        <v>173</v>
      </c>
      <c r="B153" s="5" t="s">
        <v>5593</v>
      </c>
      <c r="C153" s="5" t="s">
        <v>5842</v>
      </c>
      <c r="D153" s="5"/>
    </row>
    <row r="154" spans="1:4">
      <c r="A154" s="29" t="s">
        <v>177</v>
      </c>
      <c r="B154" s="5" t="s">
        <v>5593</v>
      </c>
      <c r="C154" s="5" t="s">
        <v>5842</v>
      </c>
      <c r="D154" s="5"/>
    </row>
    <row r="155" spans="1:4">
      <c r="A155" s="29" t="s">
        <v>210</v>
      </c>
      <c r="B155" s="5" t="s">
        <v>5593</v>
      </c>
      <c r="C155" s="5" t="s">
        <v>5842</v>
      </c>
      <c r="D155" s="5"/>
    </row>
    <row r="156" spans="1:4">
      <c r="A156" s="29" t="s">
        <v>221</v>
      </c>
      <c r="B156" s="5" t="s">
        <v>5593</v>
      </c>
      <c r="C156" s="5" t="s">
        <v>5842</v>
      </c>
      <c r="D156" s="5"/>
    </row>
    <row r="157" spans="1:4">
      <c r="A157" s="64" t="s">
        <v>5880</v>
      </c>
      <c r="B157" t="s">
        <v>5594</v>
      </c>
      <c r="C157" t="s">
        <v>75</v>
      </c>
      <c r="D157" s="5"/>
    </row>
    <row r="158" spans="1:4">
      <c r="A158" s="30" t="s">
        <v>3037</v>
      </c>
      <c r="B158" t="s">
        <v>5594</v>
      </c>
      <c r="C158" t="s">
        <v>75</v>
      </c>
      <c r="D158" s="5"/>
    </row>
    <row r="159" spans="1:4">
      <c r="A159" s="30" t="s">
        <v>5881</v>
      </c>
      <c r="B159" t="s">
        <v>5594</v>
      </c>
      <c r="C159" t="s">
        <v>75</v>
      </c>
      <c r="D159" s="5"/>
    </row>
    <row r="160" spans="1:4">
      <c r="A160" s="31" t="s">
        <v>4362</v>
      </c>
      <c r="B160" t="s">
        <v>5797</v>
      </c>
      <c r="C160" t="s">
        <v>75</v>
      </c>
      <c r="D160" s="5"/>
    </row>
    <row r="161" spans="1:4">
      <c r="A161" s="31" t="s">
        <v>5226</v>
      </c>
      <c r="B161" s="5" t="s">
        <v>5797</v>
      </c>
      <c r="C161" t="s">
        <v>75</v>
      </c>
      <c r="D161" s="5"/>
    </row>
    <row r="162" spans="1:4">
      <c r="A162" s="31" t="s">
        <v>3102</v>
      </c>
      <c r="B162" s="5" t="s">
        <v>5797</v>
      </c>
      <c r="C162" t="s">
        <v>75</v>
      </c>
      <c r="D162" s="5"/>
    </row>
    <row r="163" spans="1:4">
      <c r="A163" s="31" t="s">
        <v>4976</v>
      </c>
      <c r="B163" s="5" t="s">
        <v>5797</v>
      </c>
      <c r="C163" t="s">
        <v>75</v>
      </c>
      <c r="D163" s="5"/>
    </row>
    <row r="164" spans="1:4">
      <c r="A164" s="84" t="s">
        <v>5882</v>
      </c>
      <c r="B164" s="5" t="s">
        <v>5797</v>
      </c>
      <c r="C164" t="s">
        <v>75</v>
      </c>
      <c r="D164" s="5"/>
    </row>
    <row r="165" spans="1:4">
      <c r="A165" s="31" t="s">
        <v>729</v>
      </c>
      <c r="B165" s="5" t="s">
        <v>5797</v>
      </c>
      <c r="C165" t="s">
        <v>75</v>
      </c>
      <c r="D165" s="5"/>
    </row>
    <row r="166" spans="1:4">
      <c r="A166" s="31" t="s">
        <v>5883</v>
      </c>
      <c r="B166" s="5" t="s">
        <v>5797</v>
      </c>
      <c r="C166" t="s">
        <v>75</v>
      </c>
      <c r="D166" s="5"/>
    </row>
    <row r="167" spans="1:4">
      <c r="A167" s="84" t="s">
        <v>3164</v>
      </c>
      <c r="B167" s="5" t="s">
        <v>5797</v>
      </c>
      <c r="C167" t="s">
        <v>75</v>
      </c>
      <c r="D167" s="5"/>
    </row>
    <row r="168" spans="1:4">
      <c r="A168" s="31" t="s">
        <v>3156</v>
      </c>
      <c r="B168" s="5" t="s">
        <v>5797</v>
      </c>
      <c r="C168" t="s">
        <v>75</v>
      </c>
      <c r="D168" s="5"/>
    </row>
    <row r="169" spans="1:4">
      <c r="A169" s="31" t="s">
        <v>3123</v>
      </c>
      <c r="B169" s="5" t="s">
        <v>5797</v>
      </c>
      <c r="C169" t="s">
        <v>75</v>
      </c>
      <c r="D169" s="5"/>
    </row>
    <row r="170" spans="1:4">
      <c r="A170" s="31" t="s">
        <v>3188</v>
      </c>
      <c r="B170" s="5" t="s">
        <v>5797</v>
      </c>
      <c r="C170" t="s">
        <v>75</v>
      </c>
      <c r="D170" s="5"/>
    </row>
    <row r="171" spans="1:4">
      <c r="A171" s="32" t="s">
        <v>2007</v>
      </c>
      <c r="B171" t="s">
        <v>5595</v>
      </c>
      <c r="C171" t="s">
        <v>75</v>
      </c>
      <c r="D171" s="5"/>
    </row>
    <row r="172" spans="1:4">
      <c r="A172" s="32" t="s">
        <v>1336</v>
      </c>
      <c r="B172" t="s">
        <v>5595</v>
      </c>
      <c r="C172" t="s">
        <v>75</v>
      </c>
      <c r="D172" s="5"/>
    </row>
    <row r="173" spans="1:4">
      <c r="A173" s="32" t="s">
        <v>192</v>
      </c>
      <c r="B173" t="s">
        <v>5595</v>
      </c>
      <c r="C173" t="s">
        <v>75</v>
      </c>
      <c r="D173" s="5"/>
    </row>
    <row r="174" spans="1:4">
      <c r="A174" s="32" t="s">
        <v>350</v>
      </c>
      <c r="B174" s="5" t="s">
        <v>5595</v>
      </c>
      <c r="C174" s="5" t="s">
        <v>75</v>
      </c>
      <c r="D174" s="5"/>
    </row>
    <row r="175" spans="1:4">
      <c r="A175" s="33" t="s">
        <v>432</v>
      </c>
      <c r="B175" s="76" t="s">
        <v>20</v>
      </c>
      <c r="C175" t="s">
        <v>75</v>
      </c>
      <c r="D175" s="5"/>
    </row>
    <row r="176" spans="1:4">
      <c r="A176" s="33" t="s">
        <v>261</v>
      </c>
      <c r="B176" t="s">
        <v>5965</v>
      </c>
      <c r="C176" s="76" t="s">
        <v>20</v>
      </c>
      <c r="D176" s="5"/>
    </row>
    <row r="177" spans="1:4">
      <c r="A177" s="33" t="s">
        <v>33</v>
      </c>
      <c r="B177" s="5" t="s">
        <v>5965</v>
      </c>
      <c r="C177" s="76" t="s">
        <v>20</v>
      </c>
      <c r="D177" s="5"/>
    </row>
    <row r="178" spans="1:4">
      <c r="A178" s="33" t="s">
        <v>235</v>
      </c>
      <c r="B178" s="5" t="s">
        <v>5965</v>
      </c>
      <c r="C178" s="76" t="s">
        <v>20</v>
      </c>
      <c r="D178" s="5"/>
    </row>
    <row r="179" spans="1:4">
      <c r="A179" s="33" t="s">
        <v>3742</v>
      </c>
      <c r="B179" s="5" t="s">
        <v>5965</v>
      </c>
      <c r="C179" s="76" t="s">
        <v>20</v>
      </c>
      <c r="D179" s="5"/>
    </row>
    <row r="180" spans="1:4">
      <c r="A180" s="33" t="s">
        <v>89</v>
      </c>
      <c r="B180" s="5" t="s">
        <v>5965</v>
      </c>
      <c r="C180" s="76" t="s">
        <v>20</v>
      </c>
      <c r="D180" s="5"/>
    </row>
    <row r="181" spans="1:4">
      <c r="A181" s="33" t="s">
        <v>119</v>
      </c>
      <c r="B181" s="5" t="s">
        <v>5965</v>
      </c>
      <c r="C181" s="76" t="s">
        <v>20</v>
      </c>
      <c r="D181" s="5"/>
    </row>
    <row r="182" spans="1:4">
      <c r="A182" s="33" t="s">
        <v>52</v>
      </c>
      <c r="B182" s="5" t="s">
        <v>5965</v>
      </c>
      <c r="C182" s="76" t="s">
        <v>20</v>
      </c>
      <c r="D182" s="5"/>
    </row>
    <row r="183" spans="1:4">
      <c r="A183" s="33" t="s">
        <v>5596</v>
      </c>
      <c r="B183" s="5" t="s">
        <v>5965</v>
      </c>
      <c r="C183" s="76" t="s">
        <v>20</v>
      </c>
      <c r="D183" s="5"/>
    </row>
    <row r="184" spans="1:4">
      <c r="A184" s="33" t="s">
        <v>5966</v>
      </c>
      <c r="B184" s="5" t="s">
        <v>5965</v>
      </c>
      <c r="C184" s="76" t="s">
        <v>20</v>
      </c>
      <c r="D184" s="5"/>
    </row>
    <row r="185" spans="1:4">
      <c r="A185" s="33" t="s">
        <v>5597</v>
      </c>
      <c r="B185" s="5" t="s">
        <v>5965</v>
      </c>
      <c r="C185" s="76" t="s">
        <v>20</v>
      </c>
      <c r="D185" s="5"/>
    </row>
    <row r="186" spans="1:4">
      <c r="A186" s="33" t="s">
        <v>5598</v>
      </c>
      <c r="B186" s="5" t="s">
        <v>5965</v>
      </c>
      <c r="C186" s="76" t="s">
        <v>20</v>
      </c>
      <c r="D186" s="5"/>
    </row>
    <row r="187" spans="1:4">
      <c r="A187" s="33" t="s">
        <v>61</v>
      </c>
      <c r="B187" s="5" t="s">
        <v>5965</v>
      </c>
      <c r="C187" s="76" t="s">
        <v>20</v>
      </c>
      <c r="D187" s="5"/>
    </row>
    <row r="188" spans="1:4">
      <c r="A188" s="33" t="s">
        <v>357</v>
      </c>
      <c r="B188" s="5" t="s">
        <v>5965</v>
      </c>
      <c r="C188" s="76" t="s">
        <v>20</v>
      </c>
      <c r="D188" s="5"/>
    </row>
    <row r="189" spans="1:4">
      <c r="A189" s="33" t="s">
        <v>143</v>
      </c>
      <c r="B189" s="5" t="s">
        <v>5965</v>
      </c>
      <c r="C189" s="76" t="s">
        <v>20</v>
      </c>
      <c r="D189" s="5"/>
    </row>
    <row r="190" spans="1:4">
      <c r="A190" s="33" t="s">
        <v>295</v>
      </c>
      <c r="B190" s="5" t="s">
        <v>5965</v>
      </c>
      <c r="C190" s="76" t="s">
        <v>20</v>
      </c>
      <c r="D190" s="5"/>
    </row>
    <row r="191" spans="1:4">
      <c r="A191" s="33" t="s">
        <v>301</v>
      </c>
      <c r="B191" s="5" t="s">
        <v>5965</v>
      </c>
      <c r="C191" s="76" t="s">
        <v>20</v>
      </c>
      <c r="D191" s="5"/>
    </row>
    <row r="192" spans="1:4">
      <c r="A192" s="33" t="s">
        <v>268</v>
      </c>
      <c r="B192" s="5" t="s">
        <v>5965</v>
      </c>
      <c r="C192" s="76" t="s">
        <v>20</v>
      </c>
      <c r="D192" s="5"/>
    </row>
    <row r="193" spans="1:4">
      <c r="A193" s="33" t="s">
        <v>194</v>
      </c>
      <c r="B193" s="5" t="s">
        <v>5965</v>
      </c>
      <c r="C193" s="76" t="s">
        <v>20</v>
      </c>
      <c r="D193" s="5"/>
    </row>
    <row r="194" spans="1:4">
      <c r="A194" s="33" t="s">
        <v>199</v>
      </c>
      <c r="B194" s="5" t="s">
        <v>5965</v>
      </c>
      <c r="C194" s="76" t="s">
        <v>20</v>
      </c>
      <c r="D194" s="5"/>
    </row>
    <row r="195" spans="1:4">
      <c r="A195" s="33" t="s">
        <v>365</v>
      </c>
      <c r="B195" s="5" t="s">
        <v>5965</v>
      </c>
      <c r="C195" s="76" t="s">
        <v>20</v>
      </c>
      <c r="D195" s="5"/>
    </row>
    <row r="196" spans="1:4">
      <c r="A196" s="33" t="s">
        <v>21</v>
      </c>
      <c r="B196" s="5" t="s">
        <v>5965</v>
      </c>
      <c r="C196" s="76" t="s">
        <v>20</v>
      </c>
      <c r="D196" s="5"/>
    </row>
    <row r="197" spans="1:4" s="5" customFormat="1">
      <c r="A197" s="82" t="s">
        <v>5931</v>
      </c>
      <c r="B197" s="83" t="s">
        <v>5965</v>
      </c>
      <c r="C197" s="76" t="s">
        <v>20</v>
      </c>
    </row>
    <row r="198" spans="1:4">
      <c r="A198" s="33" t="s">
        <v>133</v>
      </c>
      <c r="B198" s="5" t="s">
        <v>5965</v>
      </c>
      <c r="C198" s="76" t="s">
        <v>20</v>
      </c>
      <c r="D198" s="5"/>
    </row>
    <row r="199" spans="1:4">
      <c r="A199" s="33" t="s">
        <v>165</v>
      </c>
      <c r="B199" s="5" t="s">
        <v>5965</v>
      </c>
      <c r="C199" s="76" t="s">
        <v>20</v>
      </c>
      <c r="D199" s="5"/>
    </row>
    <row r="200" spans="1:4">
      <c r="A200" s="33" t="s">
        <v>341</v>
      </c>
      <c r="B200" s="5" t="s">
        <v>5965</v>
      </c>
      <c r="C200" s="76" t="s">
        <v>20</v>
      </c>
      <c r="D200" s="5"/>
    </row>
    <row r="201" spans="1:4">
      <c r="A201" s="33" t="s">
        <v>111</v>
      </c>
      <c r="B201" s="5" t="s">
        <v>5965</v>
      </c>
      <c r="C201" s="76" t="s">
        <v>20</v>
      </c>
      <c r="D201" s="5"/>
    </row>
    <row r="202" spans="1:4">
      <c r="A202" s="33" t="s">
        <v>5825</v>
      </c>
      <c r="B202" s="5" t="s">
        <v>5965</v>
      </c>
      <c r="C202" s="76" t="s">
        <v>20</v>
      </c>
      <c r="D202" s="5"/>
    </row>
    <row r="203" spans="1:4">
      <c r="A203" s="33" t="s">
        <v>315</v>
      </c>
      <c r="B203" s="5" t="s">
        <v>5965</v>
      </c>
      <c r="C203" s="76" t="s">
        <v>20</v>
      </c>
      <c r="D203" s="5"/>
    </row>
    <row r="204" spans="1:4">
      <c r="A204" s="33" t="s">
        <v>5824</v>
      </c>
      <c r="B204" s="5" t="s">
        <v>5965</v>
      </c>
      <c r="C204" s="76" t="s">
        <v>20</v>
      </c>
      <c r="D204" s="5"/>
    </row>
    <row r="205" spans="1:4">
      <c r="A205" s="33" t="s">
        <v>126</v>
      </c>
      <c r="B205" s="5" t="s">
        <v>5965</v>
      </c>
      <c r="C205" s="76" t="s">
        <v>20</v>
      </c>
      <c r="D205" s="5"/>
    </row>
    <row r="206" spans="1:4">
      <c r="A206" s="33" t="s">
        <v>275</v>
      </c>
      <c r="B206" s="5" t="s">
        <v>5965</v>
      </c>
      <c r="C206" s="76" t="s">
        <v>20</v>
      </c>
      <c r="D206" s="5"/>
    </row>
    <row r="207" spans="1:4">
      <c r="A207" s="33" t="s">
        <v>150</v>
      </c>
      <c r="B207" s="5" t="s">
        <v>5965</v>
      </c>
      <c r="C207" s="76" t="s">
        <v>20</v>
      </c>
      <c r="D207" s="5"/>
    </row>
    <row r="208" spans="1:4">
      <c r="A208" s="33" t="s">
        <v>82</v>
      </c>
      <c r="B208" s="5" t="s">
        <v>5965</v>
      </c>
      <c r="C208" s="76" t="s">
        <v>20</v>
      </c>
      <c r="D208" s="5"/>
    </row>
    <row r="209" spans="1:4">
      <c r="A209" s="33" t="s">
        <v>104</v>
      </c>
      <c r="B209" s="5" t="s">
        <v>5965</v>
      </c>
      <c r="C209" s="76" t="s">
        <v>20</v>
      </c>
      <c r="D209" s="5"/>
    </row>
    <row r="210" spans="1:4">
      <c r="A210" s="33" t="s">
        <v>5599</v>
      </c>
      <c r="B210" s="5" t="s">
        <v>5965</v>
      </c>
      <c r="C210" s="76" t="s">
        <v>20</v>
      </c>
      <c r="D210" s="5"/>
    </row>
    <row r="211" spans="1:4">
      <c r="A211" s="33" t="s">
        <v>96</v>
      </c>
      <c r="B211" s="5" t="s">
        <v>5965</v>
      </c>
      <c r="C211" s="76" t="s">
        <v>20</v>
      </c>
      <c r="D211" s="5"/>
    </row>
  </sheetData>
  <sortState xmlns:xlrd2="http://schemas.microsoft.com/office/spreadsheetml/2017/richdata2" ref="A2:D211">
    <sortCondition sortBy="cellColor" ref="A2:A211" dxfId="89"/>
    <sortCondition sortBy="cellColor" ref="A2:A211" dxfId="88"/>
    <sortCondition sortBy="cellColor" ref="A2:A211" dxfId="87"/>
    <sortCondition sortBy="cellColor" ref="A2:A211" dxfId="86"/>
    <sortCondition sortBy="cellColor" ref="A2:A211" dxfId="85"/>
    <sortCondition sortBy="cellColor" ref="A2:A211" dxfId="84"/>
    <sortCondition sortBy="cellColor" ref="A2:A211" dxfId="83"/>
    <sortCondition sortBy="cellColor" ref="A2:A211" dxfId="82"/>
    <sortCondition sortBy="cellColor" ref="A2:A211" dxfId="81"/>
    <sortCondition sortBy="cellColor" ref="A2:A211" dxfId="80"/>
    <sortCondition sortBy="cellColor" ref="A2:A211" dxfId="79"/>
    <sortCondition sortBy="cellColor" ref="A2:A211" dxfId="78"/>
    <sortCondition sortBy="cellColor" ref="A2:A211" dxfId="77"/>
    <sortCondition sortBy="cellColor" ref="A2:A211" dxfId="76"/>
  </sortState>
  <conditionalFormatting sqref="A161">
    <cfRule type="duplicateValues" dxfId="75" priority="18"/>
  </conditionalFormatting>
  <conditionalFormatting sqref="A146">
    <cfRule type="duplicateValues" dxfId="74" priority="17"/>
  </conditionalFormatting>
  <conditionalFormatting sqref="A130">
    <cfRule type="duplicateValues" dxfId="73" priority="16"/>
  </conditionalFormatting>
  <conditionalFormatting sqref="A131:A145 A147:A160 A162:A173 A175">
    <cfRule type="duplicateValues" dxfId="72" priority="60"/>
  </conditionalFormatting>
  <conditionalFormatting sqref="A179:A180 A125">
    <cfRule type="duplicateValues" dxfId="71" priority="65"/>
  </conditionalFormatting>
  <conditionalFormatting sqref="A129 A3:A124">
    <cfRule type="duplicateValues" dxfId="70" priority="69"/>
  </conditionalFormatting>
  <conditionalFormatting sqref="A181:A211">
    <cfRule type="duplicateValues" dxfId="69" priority="71"/>
  </conditionalFormatting>
  <conditionalFormatting sqref="A176:A178">
    <cfRule type="duplicateValues" dxfId="68" priority="72"/>
  </conditionalFormatting>
  <conditionalFormatting sqref="G166:G173 G175:G201">
    <cfRule type="duplicateValues" dxfId="67" priority="74"/>
  </conditionalFormatting>
  <conditionalFormatting sqref="A174">
    <cfRule type="duplicateValues" dxfId="66" priority="6"/>
  </conditionalFormatting>
  <conditionalFormatting sqref="A126:A127">
    <cfRule type="duplicateValues" dxfId="65" priority="5"/>
  </conditionalFormatting>
  <conditionalFormatting sqref="A128">
    <cfRule type="duplicateValues" dxfId="64" priority="4"/>
  </conditionalFormatting>
  <conditionalFormatting sqref="A2">
    <cfRule type="duplicateValues" dxfId="63" priority="3"/>
  </conditionalFormatting>
  <pageMargins left="0.7" right="0.7" top="0.78750000000000009" bottom="0.78750000000000009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4"/>
  <sheetViews>
    <sheetView workbookViewId="0">
      <selection activeCell="E4" sqref="E4"/>
    </sheetView>
    <sheetView workbookViewId="1"/>
  </sheetViews>
  <sheetFormatPr baseColWidth="10" defaultColWidth="10.4140625" defaultRowHeight="14"/>
  <cols>
    <col min="2" max="2" width="57.5" customWidth="1"/>
  </cols>
  <sheetData>
    <row r="1" spans="1:2">
      <c r="A1" s="34"/>
      <c r="B1" s="5" t="s">
        <v>5601</v>
      </c>
    </row>
    <row r="2" spans="1:2">
      <c r="A2" s="35"/>
      <c r="B2" s="5" t="s">
        <v>5602</v>
      </c>
    </row>
    <row r="3" spans="1:2">
      <c r="A3" s="36"/>
      <c r="B3" s="5" t="s">
        <v>5603</v>
      </c>
    </row>
    <row r="4" spans="1:2" s="5" customFormat="1">
      <c r="A4" s="72"/>
      <c r="B4" s="5" t="s">
        <v>5920</v>
      </c>
    </row>
  </sheetData>
  <pageMargins left="0.7" right="0.7" top="0.78750000000000009" bottom="0.78750000000000009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95"/>
  <sheetViews>
    <sheetView topLeftCell="A263" zoomScaleNormal="100" workbookViewId="0">
      <selection activeCell="C274" sqref="C274"/>
    </sheetView>
    <sheetView workbookViewId="1"/>
  </sheetViews>
  <sheetFormatPr baseColWidth="10" defaultColWidth="12.6640625" defaultRowHeight="14.5"/>
  <cols>
    <col min="1" max="1" width="7.4140625" bestFit="1" customWidth="1"/>
    <col min="2" max="2" width="40.4140625" style="1" bestFit="1" customWidth="1"/>
    <col min="3" max="3" width="18.5" customWidth="1"/>
    <col min="4" max="4" width="5.33203125" customWidth="1"/>
    <col min="5" max="5" width="15" customWidth="1"/>
    <col min="6" max="6" width="5.4140625" customWidth="1"/>
    <col min="7" max="7" width="19.58203125" bestFit="1" customWidth="1"/>
    <col min="8" max="8" width="17.4140625" customWidth="1"/>
    <col min="9" max="9" width="14.1640625" customWidth="1"/>
    <col min="10" max="10" width="16.1640625" customWidth="1"/>
    <col min="11" max="11" width="16.58203125" customWidth="1"/>
    <col min="12" max="12" width="23.58203125" customWidth="1"/>
    <col min="13" max="13" width="32.25" customWidth="1"/>
    <col min="14" max="14" width="70.25" customWidth="1"/>
    <col min="15" max="15" width="9.4140625" customWidth="1"/>
    <col min="16" max="16" width="9.4140625" style="5" customWidth="1"/>
    <col min="17" max="17" width="8.25" customWidth="1"/>
    <col min="18" max="18" width="8.9140625" customWidth="1"/>
    <col min="19" max="19" width="14.5" style="49" customWidth="1"/>
    <col min="20" max="20" width="11.25" style="5" customWidth="1"/>
    <col min="21" max="21" width="8.33203125" style="5" customWidth="1"/>
    <col min="22" max="23" width="17.83203125" style="5" customWidth="1"/>
    <col min="24" max="24" width="13.75" style="49" customWidth="1"/>
    <col min="25" max="25" width="11.33203125" customWidth="1"/>
    <col min="26" max="26" width="10.9140625" customWidth="1"/>
    <col min="27" max="27" width="32.1640625" customWidth="1"/>
    <col min="28" max="28" width="12.6640625" customWidth="1"/>
  </cols>
  <sheetData>
    <row r="1" spans="1:28" s="2" customFormat="1" ht="27.5" customHeight="1">
      <c r="A1" s="3" t="s">
        <v>0</v>
      </c>
      <c r="B1" s="3" t="s">
        <v>5995</v>
      </c>
      <c r="C1" s="4" t="s">
        <v>1</v>
      </c>
      <c r="D1" s="3" t="s">
        <v>5975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5969</v>
      </c>
      <c r="M1" s="3" t="s">
        <v>5826</v>
      </c>
      <c r="N1" s="3" t="s">
        <v>9</v>
      </c>
      <c r="O1" s="3" t="s">
        <v>10</v>
      </c>
      <c r="P1" s="3" t="s">
        <v>7719</v>
      </c>
      <c r="Q1" s="3" t="s">
        <v>5976</v>
      </c>
      <c r="R1" s="3" t="s">
        <v>11</v>
      </c>
      <c r="S1" s="45" t="s">
        <v>5798</v>
      </c>
      <c r="T1" s="46" t="s">
        <v>13</v>
      </c>
      <c r="U1" s="46" t="s">
        <v>14</v>
      </c>
      <c r="V1" s="45" t="s">
        <v>5768</v>
      </c>
      <c r="W1" s="45" t="s">
        <v>7718</v>
      </c>
      <c r="X1" s="3" t="s">
        <v>5954</v>
      </c>
      <c r="Y1" s="3" t="s">
        <v>5996</v>
      </c>
      <c r="Z1" s="3" t="s">
        <v>5953</v>
      </c>
      <c r="AA1" s="3" t="s">
        <v>5997</v>
      </c>
      <c r="AB1" s="4" t="s">
        <v>12</v>
      </c>
    </row>
    <row r="2" spans="1:28" s="5" customFormat="1" ht="14.25" customHeight="1">
      <c r="A2" s="6">
        <v>1</v>
      </c>
      <c r="B2" s="6" t="s">
        <v>1025</v>
      </c>
      <c r="C2" s="7" t="s">
        <v>1026</v>
      </c>
      <c r="D2" s="6" t="s">
        <v>17</v>
      </c>
      <c r="E2" s="8"/>
      <c r="F2" s="6" t="s">
        <v>18</v>
      </c>
      <c r="G2" s="6" t="s">
        <v>19</v>
      </c>
      <c r="H2" s="6" t="s">
        <v>75</v>
      </c>
      <c r="I2" s="6" t="s">
        <v>43</v>
      </c>
      <c r="J2" s="6" t="s">
        <v>5970</v>
      </c>
      <c r="K2" s="6"/>
      <c r="L2" s="6" t="s">
        <v>463</v>
      </c>
      <c r="M2" s="6" t="s">
        <v>1027</v>
      </c>
      <c r="N2" s="6" t="s">
        <v>1028</v>
      </c>
      <c r="O2" s="6" t="s">
        <v>1029</v>
      </c>
      <c r="P2" s="93">
        <v>1565</v>
      </c>
      <c r="Q2" s="6" t="s">
        <v>25</v>
      </c>
      <c r="R2" s="11" t="s">
        <v>1030</v>
      </c>
      <c r="S2" s="52" t="s">
        <v>5780</v>
      </c>
      <c r="T2" s="40">
        <v>51.045833000000002</v>
      </c>
      <c r="U2" s="40">
        <v>9.2838890000000003</v>
      </c>
      <c r="V2" s="6" t="s">
        <v>28</v>
      </c>
      <c r="W2" s="6">
        <v>1</v>
      </c>
      <c r="X2" s="47" t="s">
        <v>1031</v>
      </c>
      <c r="Y2" s="66">
        <v>51.059167000000002</v>
      </c>
      <c r="Z2" s="66">
        <v>9.3191670000000002</v>
      </c>
      <c r="AA2" s="6" t="s">
        <v>39</v>
      </c>
      <c r="AB2" s="37"/>
    </row>
    <row r="3" spans="1:28" ht="14.25" customHeight="1">
      <c r="A3" s="6">
        <v>2</v>
      </c>
      <c r="B3" s="6" t="s">
        <v>240</v>
      </c>
      <c r="C3" s="7" t="s">
        <v>241</v>
      </c>
      <c r="D3" s="6" t="s">
        <v>17</v>
      </c>
      <c r="E3" s="8"/>
      <c r="F3" s="6" t="s">
        <v>18</v>
      </c>
      <c r="G3" s="6" t="s">
        <v>19</v>
      </c>
      <c r="H3" s="85" t="s">
        <v>20</v>
      </c>
      <c r="I3" s="6" t="s">
        <v>43</v>
      </c>
      <c r="J3" s="6" t="s">
        <v>5965</v>
      </c>
      <c r="K3" s="6"/>
      <c r="L3" s="10" t="s">
        <v>150</v>
      </c>
      <c r="M3" s="10"/>
      <c r="N3" s="10" t="s">
        <v>242</v>
      </c>
      <c r="O3" s="6" t="s">
        <v>243</v>
      </c>
      <c r="P3" s="93">
        <v>1581</v>
      </c>
      <c r="Q3" s="6" t="s">
        <v>25</v>
      </c>
      <c r="R3" s="11" t="s">
        <v>244</v>
      </c>
      <c r="S3" s="61" t="s">
        <v>5608</v>
      </c>
      <c r="T3" s="40">
        <v>50.866667</v>
      </c>
      <c r="U3" s="40">
        <v>6.1</v>
      </c>
      <c r="V3" s="38" t="s">
        <v>39</v>
      </c>
      <c r="W3" s="38">
        <v>1</v>
      </c>
      <c r="X3" s="47" t="s">
        <v>5608</v>
      </c>
      <c r="Y3" s="66">
        <v>50.866667</v>
      </c>
      <c r="Z3" s="66">
        <v>6.1</v>
      </c>
      <c r="AA3" s="38" t="s">
        <v>39</v>
      </c>
      <c r="AB3" s="37" t="s">
        <v>29</v>
      </c>
    </row>
    <row r="4" spans="1:28" ht="14.25" customHeight="1">
      <c r="A4" s="6">
        <v>3</v>
      </c>
      <c r="B4" s="6" t="s">
        <v>147</v>
      </c>
      <c r="C4" s="7" t="s">
        <v>148</v>
      </c>
      <c r="D4" s="6" t="s">
        <v>17</v>
      </c>
      <c r="E4" s="8" t="s">
        <v>149</v>
      </c>
      <c r="F4" s="6" t="s">
        <v>18</v>
      </c>
      <c r="G4" s="6" t="s">
        <v>19</v>
      </c>
      <c r="H4" s="85" t="s">
        <v>20</v>
      </c>
      <c r="I4" s="6" t="s">
        <v>43</v>
      </c>
      <c r="J4" s="6" t="s">
        <v>5965</v>
      </c>
      <c r="K4" s="6"/>
      <c r="L4" s="10" t="s">
        <v>150</v>
      </c>
      <c r="M4" s="10"/>
      <c r="N4" s="10" t="s">
        <v>152</v>
      </c>
      <c r="O4" s="6" t="s">
        <v>153</v>
      </c>
      <c r="P4" s="93">
        <v>1595</v>
      </c>
      <c r="Q4" s="6" t="s">
        <v>25</v>
      </c>
      <c r="R4" s="11" t="s">
        <v>154</v>
      </c>
      <c r="S4" s="61" t="s">
        <v>151</v>
      </c>
      <c r="T4" s="40">
        <v>50.0513659</v>
      </c>
      <c r="U4" s="40">
        <v>7.6096501999999999</v>
      </c>
      <c r="V4" s="6" t="s">
        <v>28</v>
      </c>
      <c r="W4" s="6">
        <v>1</v>
      </c>
      <c r="X4" s="50" t="s">
        <v>151</v>
      </c>
      <c r="Y4" s="66">
        <v>50.0513659</v>
      </c>
      <c r="Z4" s="66">
        <v>7.6096501999999999</v>
      </c>
      <c r="AA4" s="6" t="s">
        <v>39</v>
      </c>
      <c r="AB4" s="37" t="s">
        <v>29</v>
      </c>
    </row>
    <row r="5" spans="1:28" ht="14.25" customHeight="1">
      <c r="A5" s="6">
        <v>4</v>
      </c>
      <c r="B5" s="6" t="s">
        <v>93</v>
      </c>
      <c r="C5" s="7" t="s">
        <v>94</v>
      </c>
      <c r="D5" s="6" t="s">
        <v>95</v>
      </c>
      <c r="E5" s="8"/>
      <c r="F5" s="6" t="s">
        <v>18</v>
      </c>
      <c r="G5" s="6" t="s">
        <v>19</v>
      </c>
      <c r="H5" s="85" t="s">
        <v>20</v>
      </c>
      <c r="I5" s="6" t="s">
        <v>43</v>
      </c>
      <c r="J5" s="6" t="s">
        <v>5965</v>
      </c>
      <c r="K5" s="6"/>
      <c r="L5" s="10" t="s">
        <v>96</v>
      </c>
      <c r="M5" s="10" t="s">
        <v>5857</v>
      </c>
      <c r="N5" s="10" t="s">
        <v>98</v>
      </c>
      <c r="O5" s="6" t="s">
        <v>99</v>
      </c>
      <c r="P5" s="93">
        <v>1596</v>
      </c>
      <c r="Q5" s="6" t="s">
        <v>25</v>
      </c>
      <c r="R5" s="11" t="s">
        <v>100</v>
      </c>
      <c r="S5" s="61" t="s">
        <v>97</v>
      </c>
      <c r="T5" s="40">
        <v>50.555809500000002</v>
      </c>
      <c r="U5" s="40">
        <v>9.6808449000000003</v>
      </c>
      <c r="V5" s="6" t="s">
        <v>28</v>
      </c>
      <c r="W5" s="6">
        <v>4</v>
      </c>
      <c r="X5" s="47" t="s">
        <v>97</v>
      </c>
      <c r="Y5" s="66">
        <v>50.555809500000002</v>
      </c>
      <c r="Z5" s="66">
        <v>9.6808449000000003</v>
      </c>
      <c r="AA5" s="6" t="s">
        <v>28</v>
      </c>
      <c r="AB5" s="37" t="s">
        <v>29</v>
      </c>
    </row>
    <row r="6" spans="1:28" ht="14.25" customHeight="1">
      <c r="A6" s="6">
        <v>5</v>
      </c>
      <c r="B6" s="6" t="s">
        <v>286</v>
      </c>
      <c r="C6" s="7" t="s">
        <v>287</v>
      </c>
      <c r="D6" s="6" t="s">
        <v>17</v>
      </c>
      <c r="E6" s="8" t="s">
        <v>74</v>
      </c>
      <c r="F6" s="6" t="s">
        <v>18</v>
      </c>
      <c r="G6" s="6" t="s">
        <v>19</v>
      </c>
      <c r="H6" s="6" t="s">
        <v>75</v>
      </c>
      <c r="I6" s="6" t="s">
        <v>43</v>
      </c>
      <c r="J6" s="6" t="s">
        <v>228</v>
      </c>
      <c r="K6" s="6"/>
      <c r="L6" s="78" t="s">
        <v>5822</v>
      </c>
      <c r="M6" s="57"/>
      <c r="N6" s="10" t="s">
        <v>290</v>
      </c>
      <c r="O6" s="6" t="s">
        <v>291</v>
      </c>
      <c r="P6" s="93">
        <v>1599</v>
      </c>
      <c r="Q6" s="6" t="s">
        <v>25</v>
      </c>
      <c r="R6" s="11" t="s">
        <v>292</v>
      </c>
      <c r="S6" s="61" t="s">
        <v>289</v>
      </c>
      <c r="T6" s="40">
        <v>49.283329500000001</v>
      </c>
      <c r="U6" s="40">
        <v>6.8832310999999997</v>
      </c>
      <c r="V6" s="6" t="s">
        <v>28</v>
      </c>
      <c r="W6" s="6">
        <v>1</v>
      </c>
      <c r="X6" s="47" t="s">
        <v>289</v>
      </c>
      <c r="Y6" s="66">
        <v>49.283329500000001</v>
      </c>
      <c r="Z6" s="66">
        <v>6.8832310999999997</v>
      </c>
      <c r="AA6" s="6" t="s">
        <v>28</v>
      </c>
      <c r="AB6" s="37" t="s">
        <v>29</v>
      </c>
    </row>
    <row r="7" spans="1:28" ht="14.25" customHeight="1">
      <c r="A7" s="6">
        <v>6</v>
      </c>
      <c r="B7" s="6" t="s">
        <v>66</v>
      </c>
      <c r="C7" s="7" t="s">
        <v>67</v>
      </c>
      <c r="D7" s="6" t="s">
        <v>17</v>
      </c>
      <c r="E7" s="8"/>
      <c r="F7" s="6" t="s">
        <v>18</v>
      </c>
      <c r="G7" s="6" t="s">
        <v>19</v>
      </c>
      <c r="H7" s="85" t="s">
        <v>20</v>
      </c>
      <c r="I7" s="6" t="s">
        <v>43</v>
      </c>
      <c r="J7" s="6" t="s">
        <v>5965</v>
      </c>
      <c r="K7" s="6"/>
      <c r="L7" s="10" t="s">
        <v>5596</v>
      </c>
      <c r="M7" s="10"/>
      <c r="N7" s="10" t="s">
        <v>69</v>
      </c>
      <c r="O7" s="6" t="s">
        <v>70</v>
      </c>
      <c r="P7" s="93">
        <v>1601</v>
      </c>
      <c r="Q7" s="6" t="s">
        <v>25</v>
      </c>
      <c r="R7" s="11" t="s">
        <v>71</v>
      </c>
      <c r="S7" s="61" t="s">
        <v>68</v>
      </c>
      <c r="T7" s="40">
        <v>50.435035800000001</v>
      </c>
      <c r="U7" s="40">
        <v>8.6688417999999992</v>
      </c>
      <c r="V7" s="6" t="s">
        <v>28</v>
      </c>
      <c r="W7" s="6">
        <v>1</v>
      </c>
      <c r="X7" s="50" t="s">
        <v>68</v>
      </c>
      <c r="Y7" s="66">
        <v>50.435035800000001</v>
      </c>
      <c r="Z7" s="66">
        <v>8.6688417999999992</v>
      </c>
      <c r="AA7" s="6" t="s">
        <v>39</v>
      </c>
      <c r="AB7" s="37" t="s">
        <v>29</v>
      </c>
    </row>
    <row r="8" spans="1:28" ht="14.25" customHeight="1">
      <c r="A8" s="6">
        <v>7</v>
      </c>
      <c r="B8" s="6" t="s">
        <v>332</v>
      </c>
      <c r="C8" s="7" t="s">
        <v>333</v>
      </c>
      <c r="D8" s="6" t="s">
        <v>17</v>
      </c>
      <c r="E8" s="8"/>
      <c r="F8" s="6" t="s">
        <v>18</v>
      </c>
      <c r="G8" s="6" t="s">
        <v>19</v>
      </c>
      <c r="H8" s="85" t="s">
        <v>20</v>
      </c>
      <c r="I8" s="6" t="s">
        <v>43</v>
      </c>
      <c r="J8" s="6" t="s">
        <v>5965</v>
      </c>
      <c r="K8" s="6"/>
      <c r="L8" s="10" t="s">
        <v>5824</v>
      </c>
      <c r="M8" s="10"/>
      <c r="N8" s="10" t="s">
        <v>334</v>
      </c>
      <c r="O8" s="6" t="s">
        <v>335</v>
      </c>
      <c r="P8" s="93">
        <v>1602</v>
      </c>
      <c r="Q8" s="6" t="s">
        <v>25</v>
      </c>
      <c r="R8" s="11" t="s">
        <v>336</v>
      </c>
      <c r="S8" s="61" t="s">
        <v>337</v>
      </c>
      <c r="T8" s="40">
        <v>49.870153799999997</v>
      </c>
      <c r="U8" s="40">
        <v>8.9263446999999996</v>
      </c>
      <c r="V8" s="6" t="s">
        <v>28</v>
      </c>
      <c r="W8" s="6">
        <v>1</v>
      </c>
      <c r="X8" s="47" t="s">
        <v>337</v>
      </c>
      <c r="Y8" s="66">
        <v>49.870153799999997</v>
      </c>
      <c r="Z8" s="66">
        <v>8.9263446999999996</v>
      </c>
      <c r="AA8" s="6" t="s">
        <v>28</v>
      </c>
      <c r="AB8" s="37" t="s">
        <v>29</v>
      </c>
    </row>
    <row r="9" spans="1:28" ht="14.25" customHeight="1">
      <c r="A9" s="6">
        <v>8</v>
      </c>
      <c r="B9" s="6" t="s">
        <v>4891</v>
      </c>
      <c r="C9" s="7" t="s">
        <v>4892</v>
      </c>
      <c r="D9" s="6" t="s">
        <v>59</v>
      </c>
      <c r="E9" s="8"/>
      <c r="F9" s="6" t="s">
        <v>18</v>
      </c>
      <c r="G9" s="6" t="s">
        <v>19</v>
      </c>
      <c r="H9" s="6" t="s">
        <v>5842</v>
      </c>
      <c r="I9" s="6" t="s">
        <v>43</v>
      </c>
      <c r="J9" s="6" t="s">
        <v>378</v>
      </c>
      <c r="K9" s="6"/>
      <c r="L9" s="6" t="s">
        <v>2346</v>
      </c>
      <c r="M9" s="6"/>
      <c r="N9" s="6" t="s">
        <v>4893</v>
      </c>
      <c r="O9" s="6" t="s">
        <v>4894</v>
      </c>
      <c r="P9" s="93">
        <v>1603</v>
      </c>
      <c r="Q9" s="6" t="s">
        <v>25</v>
      </c>
      <c r="R9" s="11" t="s">
        <v>4895</v>
      </c>
      <c r="S9" s="52" t="s">
        <v>2706</v>
      </c>
      <c r="T9" s="40">
        <v>50.335312199999997</v>
      </c>
      <c r="U9" s="40">
        <v>8.5320064000000002</v>
      </c>
      <c r="V9" s="6" t="s">
        <v>28</v>
      </c>
      <c r="W9" s="6">
        <v>1</v>
      </c>
      <c r="X9" s="50" t="s">
        <v>2706</v>
      </c>
      <c r="Y9" s="66">
        <v>50.335312199999997</v>
      </c>
      <c r="Z9" s="66">
        <v>8.5320064000000002</v>
      </c>
      <c r="AA9" s="6" t="s">
        <v>39</v>
      </c>
      <c r="AB9" s="37"/>
    </row>
    <row r="10" spans="1:28" ht="14.25" customHeight="1">
      <c r="A10" s="6">
        <v>9</v>
      </c>
      <c r="B10" s="6" t="s">
        <v>245</v>
      </c>
      <c r="C10" s="7" t="s">
        <v>246</v>
      </c>
      <c r="D10" s="6" t="s">
        <v>17</v>
      </c>
      <c r="E10" s="8"/>
      <c r="F10" s="6" t="s">
        <v>18</v>
      </c>
      <c r="G10" s="6" t="s">
        <v>19</v>
      </c>
      <c r="H10" s="85" t="s">
        <v>20</v>
      </c>
      <c r="I10" s="6" t="s">
        <v>43</v>
      </c>
      <c r="J10" s="6" t="s">
        <v>5965</v>
      </c>
      <c r="K10" s="6"/>
      <c r="L10" s="10" t="s">
        <v>126</v>
      </c>
      <c r="M10" s="10"/>
      <c r="N10" s="10" t="s">
        <v>247</v>
      </c>
      <c r="O10" s="54" t="s">
        <v>248</v>
      </c>
      <c r="P10" s="94">
        <v>1604</v>
      </c>
      <c r="Q10" s="6" t="s">
        <v>25</v>
      </c>
      <c r="R10" s="11" t="s">
        <v>249</v>
      </c>
      <c r="S10" s="61" t="s">
        <v>5609</v>
      </c>
      <c r="T10" s="40">
        <v>49.505277999999997</v>
      </c>
      <c r="U10" s="40">
        <v>8.6033329999999992</v>
      </c>
      <c r="V10" s="6" t="s">
        <v>28</v>
      </c>
      <c r="W10" s="6">
        <v>1</v>
      </c>
      <c r="X10" s="47" t="s">
        <v>5609</v>
      </c>
      <c r="Y10" s="66">
        <v>49.505277999999997</v>
      </c>
      <c r="Z10" s="66">
        <v>8.6033329999999992</v>
      </c>
      <c r="AA10" s="6" t="s">
        <v>28</v>
      </c>
      <c r="AB10" s="37" t="s">
        <v>29</v>
      </c>
    </row>
    <row r="11" spans="1:28" ht="14.25" customHeight="1">
      <c r="A11" s="6">
        <v>10</v>
      </c>
      <c r="B11" s="6" t="s">
        <v>321</v>
      </c>
      <c r="C11" s="7" t="s">
        <v>322</v>
      </c>
      <c r="D11" s="6" t="s">
        <v>17</v>
      </c>
      <c r="E11" s="8" t="s">
        <v>103</v>
      </c>
      <c r="F11" s="6" t="s">
        <v>18</v>
      </c>
      <c r="G11" s="6" t="s">
        <v>19</v>
      </c>
      <c r="H11" s="85" t="s">
        <v>20</v>
      </c>
      <c r="I11" s="6" t="s">
        <v>43</v>
      </c>
      <c r="J11" s="6" t="s">
        <v>5965</v>
      </c>
      <c r="K11" s="6"/>
      <c r="L11" s="10" t="s">
        <v>5596</v>
      </c>
      <c r="M11" s="10"/>
      <c r="N11" s="10" t="s">
        <v>324</v>
      </c>
      <c r="O11" s="6" t="s">
        <v>325</v>
      </c>
      <c r="P11" s="93">
        <v>1605</v>
      </c>
      <c r="Q11" s="6" t="s">
        <v>25</v>
      </c>
      <c r="R11" s="15" t="s">
        <v>326</v>
      </c>
      <c r="S11" s="61" t="s">
        <v>323</v>
      </c>
      <c r="T11" s="40">
        <v>51.288267400000002</v>
      </c>
      <c r="U11" s="40">
        <v>7.291086</v>
      </c>
      <c r="V11" s="6" t="s">
        <v>28</v>
      </c>
      <c r="W11" s="6">
        <v>1</v>
      </c>
      <c r="X11" s="50" t="s">
        <v>323</v>
      </c>
      <c r="Y11" s="66">
        <v>51.288267400000002</v>
      </c>
      <c r="Z11" s="66">
        <v>7.291086</v>
      </c>
      <c r="AA11" s="6" t="s">
        <v>39</v>
      </c>
      <c r="AB11" s="37" t="s">
        <v>29</v>
      </c>
    </row>
    <row r="12" spans="1:28" ht="14.25" customHeight="1">
      <c r="A12" s="6">
        <v>11</v>
      </c>
      <c r="B12" s="6" t="s">
        <v>3406</v>
      </c>
      <c r="C12" s="7" t="s">
        <v>3407</v>
      </c>
      <c r="D12" s="6" t="s">
        <v>17</v>
      </c>
      <c r="E12" s="8" t="s">
        <v>164</v>
      </c>
      <c r="F12" s="6" t="s">
        <v>18</v>
      </c>
      <c r="G12" s="6" t="s">
        <v>19</v>
      </c>
      <c r="H12" s="6" t="s">
        <v>5842</v>
      </c>
      <c r="I12" s="6" t="s">
        <v>43</v>
      </c>
      <c r="J12" s="6" t="s">
        <v>5977</v>
      </c>
      <c r="K12" s="6"/>
      <c r="L12" s="6" t="s">
        <v>391</v>
      </c>
      <c r="M12" s="6"/>
      <c r="N12" s="6" t="s">
        <v>3408</v>
      </c>
      <c r="O12" s="6" t="s">
        <v>3409</v>
      </c>
      <c r="P12" s="93">
        <v>1607</v>
      </c>
      <c r="Q12" s="6" t="s">
        <v>25</v>
      </c>
      <c r="R12" s="11" t="s">
        <v>3410</v>
      </c>
      <c r="S12" s="52" t="s">
        <v>1552</v>
      </c>
      <c r="T12" s="40">
        <v>49.701929399999997</v>
      </c>
      <c r="U12" s="40">
        <v>9.2559214000000001</v>
      </c>
      <c r="V12" s="6" t="s">
        <v>28</v>
      </c>
      <c r="W12" s="6">
        <v>5</v>
      </c>
      <c r="X12" s="50" t="s">
        <v>5647</v>
      </c>
      <c r="Y12" s="66">
        <v>49.692110599999999</v>
      </c>
      <c r="Z12" s="66">
        <v>9.4651861000000004</v>
      </c>
      <c r="AA12" s="6" t="s">
        <v>28</v>
      </c>
      <c r="AB12" s="37"/>
    </row>
    <row r="13" spans="1:28" ht="14.25" customHeight="1">
      <c r="A13" s="6">
        <v>12</v>
      </c>
      <c r="B13" s="6" t="s">
        <v>2786</v>
      </c>
      <c r="C13" s="7" t="s">
        <v>2787</v>
      </c>
      <c r="D13" s="6" t="s">
        <v>17</v>
      </c>
      <c r="E13" s="8"/>
      <c r="F13" s="6" t="s">
        <v>18</v>
      </c>
      <c r="G13" s="6" t="s">
        <v>19</v>
      </c>
      <c r="H13" s="6" t="s">
        <v>5842</v>
      </c>
      <c r="I13" s="6" t="s">
        <v>43</v>
      </c>
      <c r="J13" s="6" t="s">
        <v>378</v>
      </c>
      <c r="K13" s="6"/>
      <c r="L13" s="6" t="s">
        <v>378</v>
      </c>
      <c r="M13" s="6"/>
      <c r="N13" s="6" t="s">
        <v>2789</v>
      </c>
      <c r="O13" s="6" t="s">
        <v>2790</v>
      </c>
      <c r="P13" s="93">
        <v>1607</v>
      </c>
      <c r="Q13" s="6" t="s">
        <v>25</v>
      </c>
      <c r="R13" s="11" t="s">
        <v>2791</v>
      </c>
      <c r="S13" s="52" t="s">
        <v>2788</v>
      </c>
      <c r="T13" s="40">
        <v>50.168897100000002</v>
      </c>
      <c r="U13" s="40">
        <v>8.9807517000000008</v>
      </c>
      <c r="V13" s="6" t="s">
        <v>28</v>
      </c>
      <c r="W13" s="6">
        <v>1</v>
      </c>
      <c r="X13" s="50" t="s">
        <v>2788</v>
      </c>
      <c r="Y13" s="66">
        <v>50.168897100000002</v>
      </c>
      <c r="Z13" s="66">
        <v>8.9807517000000008</v>
      </c>
      <c r="AA13" s="6" t="s">
        <v>39</v>
      </c>
      <c r="AB13" s="37"/>
    </row>
    <row r="14" spans="1:28" ht="14.25" customHeight="1">
      <c r="A14" s="6">
        <v>13</v>
      </c>
      <c r="B14" s="6" t="s">
        <v>124</v>
      </c>
      <c r="C14" s="7" t="s">
        <v>125</v>
      </c>
      <c r="D14" s="6" t="s">
        <v>59</v>
      </c>
      <c r="E14" s="8"/>
      <c r="F14" s="6" t="s">
        <v>18</v>
      </c>
      <c r="G14" s="6" t="s">
        <v>19</v>
      </c>
      <c r="H14" s="85" t="s">
        <v>20</v>
      </c>
      <c r="I14" s="6" t="s">
        <v>43</v>
      </c>
      <c r="J14" s="6" t="s">
        <v>5965</v>
      </c>
      <c r="K14" s="6"/>
      <c r="L14" s="10" t="s">
        <v>126</v>
      </c>
      <c r="M14" s="10"/>
      <c r="N14" s="10" t="s">
        <v>127</v>
      </c>
      <c r="O14" s="6" t="s">
        <v>128</v>
      </c>
      <c r="P14" s="93">
        <v>1608</v>
      </c>
      <c r="Q14" s="6" t="s">
        <v>25</v>
      </c>
      <c r="R14" s="11" t="s">
        <v>129</v>
      </c>
      <c r="S14" s="61" t="s">
        <v>5649</v>
      </c>
      <c r="T14" s="40">
        <v>50.633392499999999</v>
      </c>
      <c r="U14" s="40">
        <v>6.4807774</v>
      </c>
      <c r="V14" s="6" t="s">
        <v>28</v>
      </c>
      <c r="W14" s="6">
        <v>2</v>
      </c>
      <c r="X14" s="50" t="s">
        <v>5648</v>
      </c>
      <c r="Y14" s="66">
        <v>50.575191799999999</v>
      </c>
      <c r="Z14" s="66">
        <v>6.4931517999999997</v>
      </c>
      <c r="AA14" s="6" t="s">
        <v>28</v>
      </c>
      <c r="AB14" s="37" t="s">
        <v>29</v>
      </c>
    </row>
    <row r="15" spans="1:28" ht="14.25" customHeight="1">
      <c r="A15" s="6">
        <v>14</v>
      </c>
      <c r="B15" s="6" t="s">
        <v>1068</v>
      </c>
      <c r="C15" s="7" t="s">
        <v>1069</v>
      </c>
      <c r="D15" s="6" t="s">
        <v>17</v>
      </c>
      <c r="E15" s="8"/>
      <c r="F15" s="6" t="s">
        <v>18</v>
      </c>
      <c r="G15" s="6" t="s">
        <v>19</v>
      </c>
      <c r="H15" s="6" t="s">
        <v>5842</v>
      </c>
      <c r="I15" s="6" t="s">
        <v>43</v>
      </c>
      <c r="J15" s="6" t="s">
        <v>5977</v>
      </c>
      <c r="K15" s="6"/>
      <c r="L15" s="6" t="s">
        <v>391</v>
      </c>
      <c r="M15" s="6"/>
      <c r="N15" s="6" t="s">
        <v>1071</v>
      </c>
      <c r="O15" s="6" t="s">
        <v>1072</v>
      </c>
      <c r="P15" s="93">
        <v>1609</v>
      </c>
      <c r="Q15" s="6" t="s">
        <v>27</v>
      </c>
      <c r="R15" s="11" t="s">
        <v>1073</v>
      </c>
      <c r="S15" s="52" t="s">
        <v>1070</v>
      </c>
      <c r="T15" s="40">
        <v>47.486735500000002</v>
      </c>
      <c r="U15" s="40">
        <v>8.2109103000000001</v>
      </c>
      <c r="V15" s="6" t="s">
        <v>28</v>
      </c>
      <c r="W15" s="6">
        <v>1</v>
      </c>
      <c r="X15" s="50" t="s">
        <v>1070</v>
      </c>
      <c r="Y15" s="66">
        <v>47.486735500000002</v>
      </c>
      <c r="Z15" s="66">
        <v>8.2109103000000001</v>
      </c>
      <c r="AA15" s="6" t="s">
        <v>28</v>
      </c>
      <c r="AB15" s="37"/>
    </row>
    <row r="16" spans="1:28" ht="14.25" customHeight="1">
      <c r="A16" s="6">
        <v>15</v>
      </c>
      <c r="B16" s="6" t="s">
        <v>80</v>
      </c>
      <c r="C16" s="7" t="s">
        <v>81</v>
      </c>
      <c r="D16" s="6" t="s">
        <v>17</v>
      </c>
      <c r="E16" s="8"/>
      <c r="F16" s="6" t="s">
        <v>18</v>
      </c>
      <c r="G16" s="6" t="s">
        <v>19</v>
      </c>
      <c r="H16" s="85" t="s">
        <v>20</v>
      </c>
      <c r="I16" s="6" t="s">
        <v>43</v>
      </c>
      <c r="J16" s="6" t="s">
        <v>5965</v>
      </c>
      <c r="K16" s="6"/>
      <c r="L16" s="10" t="s">
        <v>82</v>
      </c>
      <c r="M16" s="10"/>
      <c r="N16" s="10" t="s">
        <v>84</v>
      </c>
      <c r="O16" s="6" t="s">
        <v>85</v>
      </c>
      <c r="P16" s="93">
        <v>1609</v>
      </c>
      <c r="Q16" s="6" t="s">
        <v>25</v>
      </c>
      <c r="R16" s="11" t="s">
        <v>86</v>
      </c>
      <c r="S16" s="61" t="s">
        <v>83</v>
      </c>
      <c r="T16" s="40">
        <v>50.898592200000003</v>
      </c>
      <c r="U16" s="40">
        <v>6.4447615999999996</v>
      </c>
      <c r="V16" s="6" t="s">
        <v>28</v>
      </c>
      <c r="W16" s="6">
        <v>1</v>
      </c>
      <c r="X16" s="50" t="s">
        <v>5650</v>
      </c>
      <c r="Y16" s="66">
        <v>50.859256999999999</v>
      </c>
      <c r="Z16" s="66">
        <v>6.4942840000000004</v>
      </c>
      <c r="AA16" s="6" t="s">
        <v>28</v>
      </c>
      <c r="AB16" s="37" t="s">
        <v>29</v>
      </c>
    </row>
    <row r="17" spans="1:28" ht="14.25" customHeight="1">
      <c r="A17" s="6">
        <v>16</v>
      </c>
      <c r="B17" s="6" t="s">
        <v>1436</v>
      </c>
      <c r="C17" s="7" t="s">
        <v>1437</v>
      </c>
      <c r="D17" s="6" t="s">
        <v>59</v>
      </c>
      <c r="E17" s="8"/>
      <c r="F17" s="6" t="s">
        <v>18</v>
      </c>
      <c r="G17" s="6" t="s">
        <v>19</v>
      </c>
      <c r="H17" s="6" t="s">
        <v>5842</v>
      </c>
      <c r="I17" s="6" t="s">
        <v>43</v>
      </c>
      <c r="J17" s="6" t="s">
        <v>378</v>
      </c>
      <c r="K17" s="6"/>
      <c r="L17" s="6" t="s">
        <v>378</v>
      </c>
      <c r="M17" s="6"/>
      <c r="N17" s="6" t="s">
        <v>1438</v>
      </c>
      <c r="O17" s="6" t="s">
        <v>1439</v>
      </c>
      <c r="P17" s="93">
        <v>1610</v>
      </c>
      <c r="Q17" s="6" t="s">
        <v>25</v>
      </c>
      <c r="R17" s="11" t="s">
        <v>1440</v>
      </c>
      <c r="S17" s="52" t="s">
        <v>1441</v>
      </c>
      <c r="T17" s="40">
        <v>50.020259000000003</v>
      </c>
      <c r="U17" s="40">
        <v>8.0952070000000003</v>
      </c>
      <c r="V17" s="38" t="s">
        <v>39</v>
      </c>
      <c r="W17" s="38">
        <v>2</v>
      </c>
      <c r="X17" s="47" t="s">
        <v>1441</v>
      </c>
      <c r="Y17" s="66">
        <v>50.020259000000003</v>
      </c>
      <c r="Z17" s="66">
        <v>8.0952070000000003</v>
      </c>
      <c r="AA17" s="38" t="s">
        <v>39</v>
      </c>
      <c r="AB17" s="37"/>
    </row>
    <row r="18" spans="1:28" ht="14.25" customHeight="1">
      <c r="A18" s="6">
        <v>17</v>
      </c>
      <c r="B18" s="6" t="s">
        <v>3411</v>
      </c>
      <c r="C18" s="7" t="s">
        <v>3412</v>
      </c>
      <c r="D18" s="6" t="s">
        <v>17</v>
      </c>
      <c r="E18" s="8"/>
      <c r="F18" s="6" t="s">
        <v>18</v>
      </c>
      <c r="G18" s="6" t="s">
        <v>19</v>
      </c>
      <c r="H18" s="6" t="s">
        <v>5842</v>
      </c>
      <c r="I18" s="6" t="s">
        <v>43</v>
      </c>
      <c r="J18" s="6" t="s">
        <v>5977</v>
      </c>
      <c r="K18" s="6"/>
      <c r="L18" s="6" t="s">
        <v>391</v>
      </c>
      <c r="M18" s="6"/>
      <c r="N18" s="6" t="s">
        <v>3408</v>
      </c>
      <c r="O18" s="6" t="s">
        <v>3413</v>
      </c>
      <c r="P18" s="93">
        <v>1611</v>
      </c>
      <c r="Q18" s="6" t="s">
        <v>25</v>
      </c>
      <c r="R18" s="11" t="s">
        <v>3414</v>
      </c>
      <c r="S18" s="52" t="s">
        <v>1552</v>
      </c>
      <c r="T18" s="40">
        <v>49.701929399999997</v>
      </c>
      <c r="U18" s="40">
        <v>9.2559214000000001</v>
      </c>
      <c r="V18" s="6" t="s">
        <v>28</v>
      </c>
      <c r="W18" s="6">
        <v>5</v>
      </c>
      <c r="X18" s="47" t="s">
        <v>1552</v>
      </c>
      <c r="Y18" s="66">
        <v>49.701929399999997</v>
      </c>
      <c r="Z18" s="66">
        <v>9.2559214000000001</v>
      </c>
      <c r="AA18" s="6" t="s">
        <v>28</v>
      </c>
      <c r="AB18" s="37"/>
    </row>
    <row r="19" spans="1:28" ht="14.25" customHeight="1">
      <c r="A19" s="6">
        <v>18</v>
      </c>
      <c r="B19" s="6" t="s">
        <v>3832</v>
      </c>
      <c r="C19" s="7" t="s">
        <v>3833</v>
      </c>
      <c r="D19" s="6" t="s">
        <v>59</v>
      </c>
      <c r="E19" s="8"/>
      <c r="F19" s="6" t="s">
        <v>18</v>
      </c>
      <c r="G19" s="6" t="s">
        <v>19</v>
      </c>
      <c r="H19" s="6" t="s">
        <v>5842</v>
      </c>
      <c r="I19" s="6" t="s">
        <v>43</v>
      </c>
      <c r="J19" s="6" t="s">
        <v>5977</v>
      </c>
      <c r="K19" s="6"/>
      <c r="L19" s="6" t="s">
        <v>391</v>
      </c>
      <c r="M19" s="6"/>
      <c r="N19" s="6" t="s">
        <v>3834</v>
      </c>
      <c r="O19" s="6" t="s">
        <v>3835</v>
      </c>
      <c r="P19" s="93">
        <v>1611</v>
      </c>
      <c r="Q19" s="6" t="s">
        <v>25</v>
      </c>
      <c r="R19" s="11" t="s">
        <v>3836</v>
      </c>
      <c r="S19" s="52" t="s">
        <v>559</v>
      </c>
      <c r="T19" s="40">
        <v>49.838177899999998</v>
      </c>
      <c r="U19" s="40">
        <v>9.1323585000000005</v>
      </c>
      <c r="V19" s="6" t="s">
        <v>28</v>
      </c>
      <c r="W19" s="6">
        <v>2</v>
      </c>
      <c r="X19" s="47" t="s">
        <v>559</v>
      </c>
      <c r="Y19" s="66">
        <v>49.838177899999998</v>
      </c>
      <c r="Z19" s="66">
        <v>9.1323585000000005</v>
      </c>
      <c r="AA19" s="6" t="s">
        <v>28</v>
      </c>
      <c r="AB19" s="37"/>
    </row>
    <row r="20" spans="1:28" ht="14.25" customHeight="1">
      <c r="A20" s="6">
        <v>19</v>
      </c>
      <c r="B20" s="6" t="s">
        <v>4501</v>
      </c>
      <c r="C20" s="7" t="s">
        <v>4502</v>
      </c>
      <c r="D20" s="6" t="s">
        <v>95</v>
      </c>
      <c r="E20" s="8"/>
      <c r="F20" s="6" t="s">
        <v>18</v>
      </c>
      <c r="G20" s="6" t="s">
        <v>19</v>
      </c>
      <c r="H20" s="6" t="s">
        <v>75</v>
      </c>
      <c r="I20" s="6" t="s">
        <v>43</v>
      </c>
      <c r="J20" s="6" t="s">
        <v>5970</v>
      </c>
      <c r="K20" s="6"/>
      <c r="L20" s="6" t="s">
        <v>832</v>
      </c>
      <c r="M20" s="6"/>
      <c r="N20" s="6" t="s">
        <v>4504</v>
      </c>
      <c r="O20" s="6" t="s">
        <v>4505</v>
      </c>
      <c r="P20" s="93">
        <v>1613</v>
      </c>
      <c r="Q20" s="6" t="s">
        <v>25</v>
      </c>
      <c r="R20" s="11" t="s">
        <v>4506</v>
      </c>
      <c r="S20" s="52" t="s">
        <v>4503</v>
      </c>
      <c r="T20" s="40">
        <v>49.619891899999999</v>
      </c>
      <c r="U20" s="40">
        <v>9.5187220000000003</v>
      </c>
      <c r="V20" s="6" t="s">
        <v>28</v>
      </c>
      <c r="W20" s="6">
        <v>1</v>
      </c>
      <c r="X20" s="50" t="s">
        <v>4507</v>
      </c>
      <c r="Y20" s="66">
        <v>49.580324599999997</v>
      </c>
      <c r="Z20" s="66">
        <v>9.5265483999999994</v>
      </c>
      <c r="AA20" s="6" t="s">
        <v>28</v>
      </c>
      <c r="AB20" s="37"/>
    </row>
    <row r="21" spans="1:28" ht="14.25" customHeight="1">
      <c r="A21" s="6">
        <v>20</v>
      </c>
      <c r="B21" s="6" t="s">
        <v>1931</v>
      </c>
      <c r="C21" s="7" t="s">
        <v>1932</v>
      </c>
      <c r="D21" s="6" t="s">
        <v>17</v>
      </c>
      <c r="E21" s="8"/>
      <c r="F21" s="6" t="s">
        <v>18</v>
      </c>
      <c r="G21" s="6" t="s">
        <v>19</v>
      </c>
      <c r="H21" s="6" t="s">
        <v>75</v>
      </c>
      <c r="I21" s="6" t="s">
        <v>43</v>
      </c>
      <c r="J21" s="6" t="s">
        <v>5970</v>
      </c>
      <c r="K21" s="6"/>
      <c r="L21" s="6" t="s">
        <v>1933</v>
      </c>
      <c r="M21" s="6"/>
      <c r="N21" s="6" t="s">
        <v>1935</v>
      </c>
      <c r="O21" s="6" t="s">
        <v>1936</v>
      </c>
      <c r="P21" s="93">
        <v>1613</v>
      </c>
      <c r="Q21" s="6" t="s">
        <v>25</v>
      </c>
      <c r="R21" s="11" t="s">
        <v>1937</v>
      </c>
      <c r="S21" s="52" t="s">
        <v>1934</v>
      </c>
      <c r="T21" s="40">
        <v>49.861426000000002</v>
      </c>
      <c r="U21" s="40">
        <v>8.5676441000000008</v>
      </c>
      <c r="V21" s="6" t="s">
        <v>28</v>
      </c>
      <c r="W21" s="6">
        <v>1</v>
      </c>
      <c r="X21" s="50" t="s">
        <v>1934</v>
      </c>
      <c r="Y21" s="66">
        <v>49.861426000000002</v>
      </c>
      <c r="Z21" s="66">
        <v>8.5676441000000008</v>
      </c>
      <c r="AA21" s="6" t="s">
        <v>28</v>
      </c>
      <c r="AB21" s="37"/>
    </row>
    <row r="22" spans="1:28" ht="14.25" customHeight="1">
      <c r="A22" s="6">
        <v>21</v>
      </c>
      <c r="B22" s="6" t="s">
        <v>2691</v>
      </c>
      <c r="C22" s="7" t="s">
        <v>2692</v>
      </c>
      <c r="D22" s="6" t="s">
        <v>17</v>
      </c>
      <c r="E22" s="8"/>
      <c r="F22" s="6" t="s">
        <v>18</v>
      </c>
      <c r="G22" s="6" t="s">
        <v>19</v>
      </c>
      <c r="H22" s="6" t="s">
        <v>5842</v>
      </c>
      <c r="I22" s="6" t="s">
        <v>43</v>
      </c>
      <c r="J22" s="6" t="s">
        <v>5977</v>
      </c>
      <c r="K22" s="6"/>
      <c r="L22" s="6" t="s">
        <v>391</v>
      </c>
      <c r="M22" s="6"/>
      <c r="N22" s="6" t="s">
        <v>2693</v>
      </c>
      <c r="O22" s="6" t="s">
        <v>2694</v>
      </c>
      <c r="P22" s="93">
        <v>1614</v>
      </c>
      <c r="Q22" s="6" t="s">
        <v>25</v>
      </c>
      <c r="R22" s="11" t="s">
        <v>2695</v>
      </c>
      <c r="S22" s="52" t="s">
        <v>2686</v>
      </c>
      <c r="T22" s="40">
        <v>47.677949599999998</v>
      </c>
      <c r="U22" s="40">
        <v>9.1732384000000007</v>
      </c>
      <c r="V22" s="6" t="s">
        <v>28</v>
      </c>
      <c r="W22" s="6">
        <v>2</v>
      </c>
      <c r="X22" s="47" t="s">
        <v>2686</v>
      </c>
      <c r="Y22" s="66">
        <v>47.677949599999998</v>
      </c>
      <c r="Z22" s="66">
        <v>9.17323839999999</v>
      </c>
      <c r="AA22" s="6" t="s">
        <v>28</v>
      </c>
      <c r="AB22" s="37"/>
    </row>
    <row r="23" spans="1:28" ht="14.25" customHeight="1">
      <c r="A23" s="6">
        <v>22</v>
      </c>
      <c r="B23" s="6" t="s">
        <v>1736</v>
      </c>
      <c r="C23" s="7" t="s">
        <v>1737</v>
      </c>
      <c r="D23" s="6" t="s">
        <v>17</v>
      </c>
      <c r="E23" s="8"/>
      <c r="F23" s="6" t="s">
        <v>18</v>
      </c>
      <c r="G23" s="6" t="s">
        <v>19</v>
      </c>
      <c r="H23" s="6" t="s">
        <v>5842</v>
      </c>
      <c r="I23" s="6" t="s">
        <v>43</v>
      </c>
      <c r="J23" s="6" t="s">
        <v>5977</v>
      </c>
      <c r="K23" s="6"/>
      <c r="L23" s="6" t="s">
        <v>391</v>
      </c>
      <c r="M23" s="6"/>
      <c r="N23" s="6" t="s">
        <v>1738</v>
      </c>
      <c r="O23" s="6" t="s">
        <v>1739</v>
      </c>
      <c r="P23" s="93">
        <v>1614</v>
      </c>
      <c r="Q23" s="6" t="s">
        <v>25</v>
      </c>
      <c r="R23" s="11" t="s">
        <v>1740</v>
      </c>
      <c r="S23" s="52" t="s">
        <v>97</v>
      </c>
      <c r="T23" s="40">
        <v>50.555809500000002</v>
      </c>
      <c r="U23" s="40">
        <v>9.6808449000000003</v>
      </c>
      <c r="V23" s="6" t="s">
        <v>28</v>
      </c>
      <c r="W23" s="6">
        <v>4</v>
      </c>
      <c r="X23" s="47" t="s">
        <v>97</v>
      </c>
      <c r="Y23" s="66">
        <v>50.555809500000002</v>
      </c>
      <c r="Z23" s="66">
        <v>9.6808449000000003</v>
      </c>
      <c r="AA23" s="6" t="s">
        <v>28</v>
      </c>
      <c r="AB23" s="37"/>
    </row>
    <row r="24" spans="1:28" ht="14.25" customHeight="1">
      <c r="A24" s="6">
        <v>23</v>
      </c>
      <c r="B24" s="6" t="s">
        <v>5030</v>
      </c>
      <c r="C24" s="7" t="s">
        <v>5031</v>
      </c>
      <c r="D24" s="6" t="s">
        <v>17</v>
      </c>
      <c r="E24" s="8"/>
      <c r="F24" s="6" t="s">
        <v>18</v>
      </c>
      <c r="G24" s="6" t="s">
        <v>19</v>
      </c>
      <c r="H24" s="6" t="s">
        <v>75</v>
      </c>
      <c r="I24" s="6" t="s">
        <v>43</v>
      </c>
      <c r="J24" s="6" t="s">
        <v>5970</v>
      </c>
      <c r="K24" s="6"/>
      <c r="L24" s="6" t="s">
        <v>2885</v>
      </c>
      <c r="M24" s="6"/>
      <c r="N24" s="6" t="s">
        <v>5033</v>
      </c>
      <c r="O24" s="6" t="s">
        <v>5034</v>
      </c>
      <c r="P24" s="93">
        <v>1614</v>
      </c>
      <c r="Q24" s="6" t="s">
        <v>25</v>
      </c>
      <c r="R24" s="11" t="s">
        <v>5035</v>
      </c>
      <c r="S24" s="52" t="s">
        <v>5032</v>
      </c>
      <c r="T24" s="40">
        <v>49.183284299999997</v>
      </c>
      <c r="U24" s="40">
        <v>9.6385801999999998</v>
      </c>
      <c r="V24" s="6" t="s">
        <v>28</v>
      </c>
      <c r="W24" s="6">
        <v>1</v>
      </c>
      <c r="X24" s="50" t="s">
        <v>5651</v>
      </c>
      <c r="Y24" s="66">
        <v>49.206770499999998</v>
      </c>
      <c r="Z24" s="66">
        <v>9.6267692999999994</v>
      </c>
      <c r="AA24" s="6" t="s">
        <v>28</v>
      </c>
      <c r="AB24" s="37"/>
    </row>
    <row r="25" spans="1:28" ht="14.25" customHeight="1">
      <c r="A25" s="6">
        <v>24</v>
      </c>
      <c r="B25" s="6" t="s">
        <v>3573</v>
      </c>
      <c r="C25" s="7" t="s">
        <v>3574</v>
      </c>
      <c r="D25" s="6" t="s">
        <v>17</v>
      </c>
      <c r="E25" s="8"/>
      <c r="F25" s="6" t="s">
        <v>18</v>
      </c>
      <c r="G25" s="6" t="s">
        <v>19</v>
      </c>
      <c r="H25" s="85" t="s">
        <v>20</v>
      </c>
      <c r="I25" s="6" t="s">
        <v>43</v>
      </c>
      <c r="J25" s="76" t="s">
        <v>20</v>
      </c>
      <c r="K25" s="6" t="s">
        <v>440</v>
      </c>
      <c r="L25" s="85" t="s">
        <v>5827</v>
      </c>
      <c r="M25" s="54"/>
      <c r="N25" s="54" t="s">
        <v>3575</v>
      </c>
      <c r="O25" s="6" t="s">
        <v>3576</v>
      </c>
      <c r="P25" s="93">
        <v>1615</v>
      </c>
      <c r="Q25" s="6" t="s">
        <v>25</v>
      </c>
      <c r="R25" s="11" t="s">
        <v>3577</v>
      </c>
      <c r="S25" s="61" t="s">
        <v>3578</v>
      </c>
      <c r="T25" s="40">
        <v>49.367506400000003</v>
      </c>
      <c r="U25" s="40">
        <v>9.0589899999999997</v>
      </c>
      <c r="V25" s="6" t="s">
        <v>28</v>
      </c>
      <c r="W25" s="6">
        <v>1</v>
      </c>
      <c r="X25" s="47" t="s">
        <v>3578</v>
      </c>
      <c r="Y25" s="66">
        <v>49.367506400000003</v>
      </c>
      <c r="Z25" s="66">
        <v>9.0589899999999997</v>
      </c>
      <c r="AA25" s="6" t="s">
        <v>28</v>
      </c>
      <c r="AB25" s="37"/>
    </row>
    <row r="26" spans="1:28" ht="14.25" customHeight="1">
      <c r="A26" s="6">
        <v>25</v>
      </c>
      <c r="B26" s="6" t="s">
        <v>2767</v>
      </c>
      <c r="C26" s="7" t="s">
        <v>2768</v>
      </c>
      <c r="D26" s="6" t="s">
        <v>17</v>
      </c>
      <c r="E26" s="8"/>
      <c r="F26" s="6" t="s">
        <v>2180</v>
      </c>
      <c r="G26" s="6" t="s">
        <v>19</v>
      </c>
      <c r="H26" s="6" t="s">
        <v>5842</v>
      </c>
      <c r="I26" s="6" t="s">
        <v>43</v>
      </c>
      <c r="J26" s="6" t="s">
        <v>5977</v>
      </c>
      <c r="K26" s="6"/>
      <c r="L26" s="6" t="s">
        <v>391</v>
      </c>
      <c r="M26" s="6"/>
      <c r="N26" s="6" t="s">
        <v>2770</v>
      </c>
      <c r="O26" s="6" t="s">
        <v>2771</v>
      </c>
      <c r="P26" s="93">
        <v>1615</v>
      </c>
      <c r="Q26" s="6" t="s">
        <v>25</v>
      </c>
      <c r="R26" s="11" t="s">
        <v>2772</v>
      </c>
      <c r="S26" s="52" t="s">
        <v>2769</v>
      </c>
      <c r="T26" s="40">
        <v>49.037016999999999</v>
      </c>
      <c r="U26" s="40">
        <v>5.8195990000000002</v>
      </c>
      <c r="V26" s="6" t="s">
        <v>28</v>
      </c>
      <c r="W26" s="6">
        <v>1</v>
      </c>
      <c r="X26" s="47" t="s">
        <v>2769</v>
      </c>
      <c r="Y26" s="66">
        <v>49.037016999999999</v>
      </c>
      <c r="Z26" s="66">
        <v>5.8195989999999904</v>
      </c>
      <c r="AA26" s="6" t="s">
        <v>28</v>
      </c>
      <c r="AB26" s="37"/>
    </row>
    <row r="27" spans="1:28" ht="14.25" customHeight="1">
      <c r="A27" s="6">
        <v>26</v>
      </c>
      <c r="B27" s="6" t="s">
        <v>487</v>
      </c>
      <c r="C27" s="7" t="s">
        <v>488</v>
      </c>
      <c r="D27" s="6" t="s">
        <v>17</v>
      </c>
      <c r="E27" s="8"/>
      <c r="F27" s="6" t="s">
        <v>18</v>
      </c>
      <c r="G27" s="6" t="s">
        <v>19</v>
      </c>
      <c r="H27" s="6" t="s">
        <v>5842</v>
      </c>
      <c r="I27" s="6" t="s">
        <v>43</v>
      </c>
      <c r="J27" s="6" t="s">
        <v>5977</v>
      </c>
      <c r="K27" s="6"/>
      <c r="L27" s="6" t="s">
        <v>391</v>
      </c>
      <c r="M27" s="6"/>
      <c r="N27" s="6" t="s">
        <v>490</v>
      </c>
      <c r="O27" s="6" t="s">
        <v>491</v>
      </c>
      <c r="P27" s="93">
        <v>1616</v>
      </c>
      <c r="Q27" s="6" t="s">
        <v>25</v>
      </c>
      <c r="R27" s="11" t="s">
        <v>492</v>
      </c>
      <c r="S27" s="52" t="s">
        <v>489</v>
      </c>
      <c r="T27" s="40">
        <v>50.426057</v>
      </c>
      <c r="U27" s="40">
        <v>7.4086635999999997</v>
      </c>
      <c r="V27" s="6" t="s">
        <v>28</v>
      </c>
      <c r="W27" s="6">
        <v>6</v>
      </c>
      <c r="X27" s="47" t="s">
        <v>489</v>
      </c>
      <c r="Y27" s="66">
        <v>50.426057</v>
      </c>
      <c r="Z27" s="66">
        <v>7.4086635999999997</v>
      </c>
      <c r="AA27" s="6" t="s">
        <v>28</v>
      </c>
      <c r="AB27" s="37"/>
    </row>
    <row r="28" spans="1:28" ht="14.25" customHeight="1">
      <c r="A28" s="6">
        <v>27</v>
      </c>
      <c r="B28" s="6" t="s">
        <v>1610</v>
      </c>
      <c r="C28" s="7" t="s">
        <v>1611</v>
      </c>
      <c r="D28" s="6" t="s">
        <v>17</v>
      </c>
      <c r="E28" s="8"/>
      <c r="F28" s="6" t="s">
        <v>18</v>
      </c>
      <c r="G28" s="6" t="s">
        <v>19</v>
      </c>
      <c r="H28" s="6" t="s">
        <v>5842</v>
      </c>
      <c r="I28" s="6" t="s">
        <v>43</v>
      </c>
      <c r="J28" s="6" t="s">
        <v>5977</v>
      </c>
      <c r="K28" s="6"/>
      <c r="L28" s="6" t="s">
        <v>391</v>
      </c>
      <c r="M28" s="6"/>
      <c r="N28" s="6" t="s">
        <v>1612</v>
      </c>
      <c r="O28" s="54" t="s">
        <v>1613</v>
      </c>
      <c r="P28" s="94">
        <v>1616</v>
      </c>
      <c r="Q28" s="6" t="s">
        <v>25</v>
      </c>
      <c r="R28" s="11" t="s">
        <v>1614</v>
      </c>
      <c r="S28" s="52" t="s">
        <v>1601</v>
      </c>
      <c r="T28" s="40">
        <v>50.110922100000003</v>
      </c>
      <c r="U28" s="40">
        <v>8.6821266999999995</v>
      </c>
      <c r="V28" s="6" t="s">
        <v>28</v>
      </c>
      <c r="W28" s="6">
        <v>9</v>
      </c>
      <c r="X28" s="50" t="s">
        <v>1601</v>
      </c>
      <c r="Y28" s="66">
        <v>50.110922100000003</v>
      </c>
      <c r="Z28" s="66">
        <v>8.6821266999999995</v>
      </c>
      <c r="AA28" s="6" t="s">
        <v>28</v>
      </c>
      <c r="AB28" s="37"/>
    </row>
    <row r="29" spans="1:28" ht="14.25" customHeight="1">
      <c r="A29" s="6">
        <v>28</v>
      </c>
      <c r="B29" s="6" t="s">
        <v>2325</v>
      </c>
      <c r="C29" s="7" t="s">
        <v>2326</v>
      </c>
      <c r="D29" s="6" t="s">
        <v>17</v>
      </c>
      <c r="E29" s="8" t="s">
        <v>149</v>
      </c>
      <c r="F29" s="6" t="s">
        <v>18</v>
      </c>
      <c r="G29" s="6" t="s">
        <v>19</v>
      </c>
      <c r="H29" s="6" t="s">
        <v>75</v>
      </c>
      <c r="I29" s="6" t="s">
        <v>43</v>
      </c>
      <c r="J29" s="6" t="s">
        <v>5970</v>
      </c>
      <c r="K29" s="6"/>
      <c r="L29" s="6" t="s">
        <v>2327</v>
      </c>
      <c r="M29" s="6"/>
      <c r="N29" s="6" t="s">
        <v>2329</v>
      </c>
      <c r="O29" s="6" t="s">
        <v>2330</v>
      </c>
      <c r="P29" s="93">
        <v>1617</v>
      </c>
      <c r="Q29" s="6" t="s">
        <v>25</v>
      </c>
      <c r="R29" s="11" t="s">
        <v>2331</v>
      </c>
      <c r="S29" s="52" t="s">
        <v>2332</v>
      </c>
      <c r="T29" s="41">
        <v>49.791787800000002</v>
      </c>
      <c r="U29" s="41">
        <v>9.6231449999999992</v>
      </c>
      <c r="V29" s="6" t="s">
        <v>28</v>
      </c>
      <c r="W29" s="6">
        <v>1</v>
      </c>
      <c r="X29" s="50" t="s">
        <v>5693</v>
      </c>
      <c r="Y29" s="66">
        <v>49.797617799999998</v>
      </c>
      <c r="Z29" s="66">
        <v>9.6151347999999999</v>
      </c>
      <c r="AA29" s="6" t="s">
        <v>28</v>
      </c>
      <c r="AB29" s="37"/>
    </row>
    <row r="30" spans="1:28" ht="14.25" customHeight="1">
      <c r="A30" s="6">
        <v>29</v>
      </c>
      <c r="B30" s="6" t="s">
        <v>2152</v>
      </c>
      <c r="C30" s="7" t="s">
        <v>2153</v>
      </c>
      <c r="D30" s="6" t="s">
        <v>17</v>
      </c>
      <c r="E30" s="8"/>
      <c r="F30" s="6" t="s">
        <v>18</v>
      </c>
      <c r="G30" s="6" t="s">
        <v>19</v>
      </c>
      <c r="H30" s="6" t="s">
        <v>5842</v>
      </c>
      <c r="I30" s="6" t="s">
        <v>43</v>
      </c>
      <c r="J30" s="6" t="s">
        <v>378</v>
      </c>
      <c r="K30" s="6"/>
      <c r="L30" s="6" t="s">
        <v>378</v>
      </c>
      <c r="M30" s="6"/>
      <c r="N30" s="6" t="s">
        <v>2155</v>
      </c>
      <c r="O30" s="6" t="s">
        <v>2156</v>
      </c>
      <c r="P30" s="93">
        <v>1620</v>
      </c>
      <c r="Q30" s="6" t="s">
        <v>25</v>
      </c>
      <c r="R30" s="11" t="s">
        <v>2157</v>
      </c>
      <c r="S30" s="52" t="s">
        <v>2154</v>
      </c>
      <c r="T30" s="40">
        <v>49.8825012</v>
      </c>
      <c r="U30" s="40">
        <v>9.2934971999999991</v>
      </c>
      <c r="V30" s="6" t="s">
        <v>28</v>
      </c>
      <c r="W30" s="6">
        <v>1</v>
      </c>
      <c r="X30" s="50" t="s">
        <v>5652</v>
      </c>
      <c r="Y30" s="66">
        <v>49.874218900000002</v>
      </c>
      <c r="Z30" s="66">
        <v>9.4880727999999994</v>
      </c>
      <c r="AA30" s="6" t="s">
        <v>28</v>
      </c>
      <c r="AB30" s="37"/>
    </row>
    <row r="31" spans="1:28" ht="14.25" customHeight="1">
      <c r="A31" s="6">
        <v>30</v>
      </c>
      <c r="B31" s="6" t="s">
        <v>5394</v>
      </c>
      <c r="C31" s="7" t="s">
        <v>5395</v>
      </c>
      <c r="D31" s="6" t="s">
        <v>17</v>
      </c>
      <c r="E31" s="8" t="s">
        <v>32</v>
      </c>
      <c r="F31" s="6" t="s">
        <v>18</v>
      </c>
      <c r="G31" s="6" t="s">
        <v>19</v>
      </c>
      <c r="H31" s="6" t="s">
        <v>5842</v>
      </c>
      <c r="I31" s="6" t="s">
        <v>43</v>
      </c>
      <c r="J31" s="6" t="s">
        <v>5977</v>
      </c>
      <c r="K31" s="6"/>
      <c r="L31" s="6" t="s">
        <v>391</v>
      </c>
      <c r="M31" s="6"/>
      <c r="N31" s="6" t="s">
        <v>5396</v>
      </c>
      <c r="O31" s="6" t="s">
        <v>5397</v>
      </c>
      <c r="P31" s="93">
        <v>1621</v>
      </c>
      <c r="Q31" s="6" t="s">
        <v>25</v>
      </c>
      <c r="R31" s="11" t="s">
        <v>5398</v>
      </c>
      <c r="S31" s="52" t="s">
        <v>382</v>
      </c>
      <c r="T31" s="40">
        <v>49.632779999999997</v>
      </c>
      <c r="U31" s="40">
        <v>8.3591599999999993</v>
      </c>
      <c r="V31" s="38" t="s">
        <v>39</v>
      </c>
      <c r="W31" s="38">
        <v>9</v>
      </c>
      <c r="X31" s="47" t="s">
        <v>382</v>
      </c>
      <c r="Y31" s="66">
        <v>49.632779999999997</v>
      </c>
      <c r="Z31" s="66">
        <v>8.3591599999999993</v>
      </c>
      <c r="AA31" s="6" t="s">
        <v>39</v>
      </c>
      <c r="AB31" s="37"/>
    </row>
    <row r="32" spans="1:28" ht="14.25" customHeight="1">
      <c r="A32" s="6">
        <v>31</v>
      </c>
      <c r="B32" s="6" t="s">
        <v>1430</v>
      </c>
      <c r="C32" s="7" t="s">
        <v>1431</v>
      </c>
      <c r="D32" s="6" t="s">
        <v>17</v>
      </c>
      <c r="E32" s="8"/>
      <c r="F32" s="6" t="s">
        <v>18</v>
      </c>
      <c r="G32" s="6" t="s">
        <v>19</v>
      </c>
      <c r="H32" s="6" t="s">
        <v>75</v>
      </c>
      <c r="I32" s="6" t="s">
        <v>43</v>
      </c>
      <c r="J32" s="6" t="s">
        <v>5970</v>
      </c>
      <c r="K32" s="6"/>
      <c r="L32" s="6" t="s">
        <v>44</v>
      </c>
      <c r="M32" s="6"/>
      <c r="N32" s="6" t="s">
        <v>1433</v>
      </c>
      <c r="O32" s="6" t="s">
        <v>1434</v>
      </c>
      <c r="P32" s="93">
        <v>1625</v>
      </c>
      <c r="Q32" s="6" t="s">
        <v>25</v>
      </c>
      <c r="R32" s="11" t="s">
        <v>1435</v>
      </c>
      <c r="S32" s="52" t="s">
        <v>5654</v>
      </c>
      <c r="T32" s="40">
        <v>49.659024899999999</v>
      </c>
      <c r="U32" s="40">
        <v>8.9961818999999998</v>
      </c>
      <c r="V32" s="6" t="s">
        <v>28</v>
      </c>
      <c r="W32" s="6">
        <v>1</v>
      </c>
      <c r="X32" s="50" t="s">
        <v>5653</v>
      </c>
      <c r="Y32" s="66">
        <v>49.679853000000001</v>
      </c>
      <c r="Z32" s="66">
        <v>9.0762882000000005</v>
      </c>
      <c r="AA32" s="6" t="s">
        <v>28</v>
      </c>
      <c r="AB32" s="37"/>
    </row>
    <row r="33" spans="1:28" ht="14.25" customHeight="1">
      <c r="A33" s="6">
        <v>32</v>
      </c>
      <c r="B33" s="6" t="s">
        <v>3727</v>
      </c>
      <c r="C33" s="7" t="s">
        <v>3728</v>
      </c>
      <c r="D33" s="6" t="s">
        <v>17</v>
      </c>
      <c r="E33" s="8" t="s">
        <v>149</v>
      </c>
      <c r="F33" s="6" t="s">
        <v>18</v>
      </c>
      <c r="G33" s="6" t="s">
        <v>19</v>
      </c>
      <c r="H33" s="6" t="s">
        <v>5842</v>
      </c>
      <c r="I33" s="6" t="s">
        <v>43</v>
      </c>
      <c r="J33" s="6" t="s">
        <v>378</v>
      </c>
      <c r="K33" s="6"/>
      <c r="L33" s="6" t="s">
        <v>3729</v>
      </c>
      <c r="M33" s="6"/>
      <c r="N33" s="6" t="s">
        <v>3730</v>
      </c>
      <c r="O33" s="54" t="s">
        <v>3731</v>
      </c>
      <c r="P33" s="94">
        <v>1625</v>
      </c>
      <c r="Q33" s="6" t="s">
        <v>25</v>
      </c>
      <c r="R33" s="11" t="s">
        <v>3732</v>
      </c>
      <c r="S33" s="52" t="s">
        <v>3724</v>
      </c>
      <c r="T33" s="40">
        <v>49.869463000000003</v>
      </c>
      <c r="U33" s="40">
        <v>8.3371905999999996</v>
      </c>
      <c r="V33" s="6" t="s">
        <v>28</v>
      </c>
      <c r="W33" s="6">
        <v>2</v>
      </c>
      <c r="X33" s="47" t="s">
        <v>3724</v>
      </c>
      <c r="Y33" s="66">
        <v>49.869463000000003</v>
      </c>
      <c r="Z33" s="66">
        <v>8.3371905999999996</v>
      </c>
      <c r="AA33" s="6" t="s">
        <v>28</v>
      </c>
      <c r="AB33" s="37"/>
    </row>
    <row r="34" spans="1:28" ht="14.25" customHeight="1">
      <c r="A34" s="6">
        <v>33</v>
      </c>
      <c r="B34" s="6" t="s">
        <v>4045</v>
      </c>
      <c r="C34" s="7" t="s">
        <v>4046</v>
      </c>
      <c r="D34" s="6" t="s">
        <v>17</v>
      </c>
      <c r="E34" s="8" t="s">
        <v>141</v>
      </c>
      <c r="F34" s="6" t="s">
        <v>18</v>
      </c>
      <c r="G34" s="6" t="s">
        <v>19</v>
      </c>
      <c r="H34" s="6" t="s">
        <v>5842</v>
      </c>
      <c r="I34" s="6" t="s">
        <v>43</v>
      </c>
      <c r="J34" s="6" t="s">
        <v>5977</v>
      </c>
      <c r="K34" s="6"/>
      <c r="L34" s="6" t="s">
        <v>391</v>
      </c>
      <c r="M34" s="6"/>
      <c r="N34" s="6" t="s">
        <v>4048</v>
      </c>
      <c r="O34" s="6" t="s">
        <v>4049</v>
      </c>
      <c r="P34" s="93">
        <v>1630</v>
      </c>
      <c r="Q34" s="6" t="s">
        <v>25</v>
      </c>
      <c r="R34" s="11" t="s">
        <v>4050</v>
      </c>
      <c r="S34" s="52" t="s">
        <v>4047</v>
      </c>
      <c r="T34" s="40">
        <v>48.892186199999998</v>
      </c>
      <c r="U34" s="40">
        <v>8.6946285999999997</v>
      </c>
      <c r="V34" s="6" t="s">
        <v>28</v>
      </c>
      <c r="W34" s="6">
        <v>1</v>
      </c>
      <c r="X34" s="47" t="s">
        <v>4047</v>
      </c>
      <c r="Y34" s="66">
        <v>48.892186199999998</v>
      </c>
      <c r="Z34" s="66">
        <v>8.6946285999999997</v>
      </c>
      <c r="AA34" s="6" t="s">
        <v>28</v>
      </c>
      <c r="AB34" s="37"/>
    </row>
    <row r="35" spans="1:28" ht="14.25" customHeight="1">
      <c r="A35" s="6">
        <v>34</v>
      </c>
      <c r="B35" s="6" t="s">
        <v>5443</v>
      </c>
      <c r="C35" s="7" t="s">
        <v>5444</v>
      </c>
      <c r="D35" s="6" t="s">
        <v>95</v>
      </c>
      <c r="E35" s="8"/>
      <c r="F35" s="6" t="s">
        <v>18</v>
      </c>
      <c r="G35" s="6" t="s">
        <v>19</v>
      </c>
      <c r="H35" s="6" t="s">
        <v>5842</v>
      </c>
      <c r="I35" s="6" t="s">
        <v>43</v>
      </c>
      <c r="J35" s="6" t="s">
        <v>5977</v>
      </c>
      <c r="K35" s="6"/>
      <c r="L35" s="6" t="s">
        <v>391</v>
      </c>
      <c r="M35" s="6"/>
      <c r="N35" s="6" t="s">
        <v>5445</v>
      </c>
      <c r="O35" s="6" t="s">
        <v>5446</v>
      </c>
      <c r="P35" s="93">
        <v>1634</v>
      </c>
      <c r="Q35" s="6" t="s">
        <v>25</v>
      </c>
      <c r="R35" s="11" t="s">
        <v>5447</v>
      </c>
      <c r="S35" s="52" t="s">
        <v>2115</v>
      </c>
      <c r="T35" s="40">
        <v>49.791304400000001</v>
      </c>
      <c r="U35" s="40">
        <v>9.9533547999999996</v>
      </c>
      <c r="V35" s="6" t="s">
        <v>28</v>
      </c>
      <c r="W35" s="6">
        <v>27</v>
      </c>
      <c r="X35" s="50" t="s">
        <v>5655</v>
      </c>
      <c r="Y35" s="68">
        <v>50.220967000000002</v>
      </c>
      <c r="Z35" s="68">
        <v>10.1240009</v>
      </c>
      <c r="AA35" s="6" t="s">
        <v>28</v>
      </c>
      <c r="AB35" s="37"/>
    </row>
    <row r="36" spans="1:28" ht="14.25" customHeight="1">
      <c r="A36" s="6">
        <v>35</v>
      </c>
      <c r="B36" s="6" t="s">
        <v>1503</v>
      </c>
      <c r="C36" s="7" t="s">
        <v>1504</v>
      </c>
      <c r="D36" s="6" t="s">
        <v>17</v>
      </c>
      <c r="E36" s="8" t="s">
        <v>74</v>
      </c>
      <c r="F36" s="6" t="s">
        <v>18</v>
      </c>
      <c r="G36" s="6" t="s">
        <v>19</v>
      </c>
      <c r="H36" s="6" t="s">
        <v>5842</v>
      </c>
      <c r="I36" s="6" t="s">
        <v>43</v>
      </c>
      <c r="J36" s="6" t="s">
        <v>5977</v>
      </c>
      <c r="K36" s="6"/>
      <c r="L36" s="6" t="s">
        <v>391</v>
      </c>
      <c r="M36" s="6"/>
      <c r="N36" s="6" t="s">
        <v>1505</v>
      </c>
      <c r="O36" s="6" t="s">
        <v>1506</v>
      </c>
      <c r="P36" s="93">
        <v>1639</v>
      </c>
      <c r="Q36" s="6" t="s">
        <v>25</v>
      </c>
      <c r="R36" s="11" t="s">
        <v>1507</v>
      </c>
      <c r="S36" s="52" t="s">
        <v>5610</v>
      </c>
      <c r="T36" s="40">
        <v>49.226750000000003</v>
      </c>
      <c r="U36" s="40">
        <v>10.727690000000001</v>
      </c>
      <c r="V36" s="6" t="s">
        <v>28</v>
      </c>
      <c r="W36" s="6">
        <v>1</v>
      </c>
      <c r="X36" s="50" t="s">
        <v>1508</v>
      </c>
      <c r="Y36" s="66">
        <v>49.226750000000003</v>
      </c>
      <c r="Z36" s="66">
        <v>10.727690000000001</v>
      </c>
      <c r="AA36" s="6" t="s">
        <v>28</v>
      </c>
      <c r="AB36" s="37"/>
    </row>
    <row r="37" spans="1:28" ht="14.25" customHeight="1">
      <c r="A37" s="6">
        <v>36</v>
      </c>
      <c r="B37" s="6" t="s">
        <v>4886</v>
      </c>
      <c r="C37" s="7" t="s">
        <v>4887</v>
      </c>
      <c r="D37" s="6" t="s">
        <v>95</v>
      </c>
      <c r="E37" s="8"/>
      <c r="F37" s="6" t="s">
        <v>18</v>
      </c>
      <c r="G37" s="6" t="s">
        <v>19</v>
      </c>
      <c r="H37" s="85" t="s">
        <v>20</v>
      </c>
      <c r="I37" s="6" t="s">
        <v>43</v>
      </c>
      <c r="J37" s="76" t="s">
        <v>20</v>
      </c>
      <c r="K37" s="6"/>
      <c r="L37" s="85" t="s">
        <v>5827</v>
      </c>
      <c r="M37" s="6"/>
      <c r="N37" s="6" t="s">
        <v>4888</v>
      </c>
      <c r="O37" s="6" t="s">
        <v>4889</v>
      </c>
      <c r="P37" s="93">
        <v>1644</v>
      </c>
      <c r="Q37" s="6" t="s">
        <v>25</v>
      </c>
      <c r="R37" s="11" t="s">
        <v>4890</v>
      </c>
      <c r="S37" s="52" t="s">
        <v>5656</v>
      </c>
      <c r="T37" s="40">
        <v>50.380687000000002</v>
      </c>
      <c r="U37" s="40">
        <v>7.6258036999999996</v>
      </c>
      <c r="V37" s="6" t="s">
        <v>28</v>
      </c>
      <c r="W37" s="6">
        <v>1</v>
      </c>
      <c r="X37" s="50" t="s">
        <v>5656</v>
      </c>
      <c r="Y37" s="66">
        <v>50.380687000000002</v>
      </c>
      <c r="Z37" s="66">
        <v>7.6258036999999996</v>
      </c>
      <c r="AA37" s="6" t="s">
        <v>28</v>
      </c>
      <c r="AB37" s="37"/>
    </row>
    <row r="38" spans="1:28" ht="14.25" customHeight="1">
      <c r="A38" s="6">
        <v>37</v>
      </c>
      <c r="B38" s="6" t="s">
        <v>2463</v>
      </c>
      <c r="C38" s="7" t="s">
        <v>2464</v>
      </c>
      <c r="D38" s="6" t="s">
        <v>17</v>
      </c>
      <c r="E38" s="8"/>
      <c r="F38" s="6" t="s">
        <v>18</v>
      </c>
      <c r="G38" s="6" t="s">
        <v>19</v>
      </c>
      <c r="H38" s="6" t="s">
        <v>5842</v>
      </c>
      <c r="I38" s="6" t="s">
        <v>43</v>
      </c>
      <c r="J38" s="6" t="s">
        <v>5977</v>
      </c>
      <c r="K38" s="6"/>
      <c r="L38" s="6" t="s">
        <v>391</v>
      </c>
      <c r="M38" s="6"/>
      <c r="N38" s="6" t="s">
        <v>2466</v>
      </c>
      <c r="O38" s="6" t="s">
        <v>2467</v>
      </c>
      <c r="P38" s="93">
        <v>1646</v>
      </c>
      <c r="Q38" s="6" t="s">
        <v>25</v>
      </c>
      <c r="R38" s="11" t="s">
        <v>2468</v>
      </c>
      <c r="S38" s="52" t="s">
        <v>2465</v>
      </c>
      <c r="T38" s="40">
        <v>48.138890000000004</v>
      </c>
      <c r="U38" s="40">
        <v>7.2640229999999999</v>
      </c>
      <c r="V38" s="6" t="s">
        <v>28</v>
      </c>
      <c r="W38" s="6">
        <v>1</v>
      </c>
      <c r="X38" s="47" t="s">
        <v>2465</v>
      </c>
      <c r="Y38" s="66">
        <v>48.138890000000004</v>
      </c>
      <c r="Z38" s="66">
        <v>7.2640229999999999</v>
      </c>
      <c r="AA38" s="6" t="s">
        <v>28</v>
      </c>
      <c r="AB38" s="37"/>
    </row>
    <row r="39" spans="1:28" ht="14.25" customHeight="1">
      <c r="A39" s="6">
        <v>38</v>
      </c>
      <c r="B39" s="6" t="s">
        <v>2839</v>
      </c>
      <c r="C39" s="7" t="s">
        <v>2840</v>
      </c>
      <c r="D39" s="6" t="s">
        <v>17</v>
      </c>
      <c r="E39" s="8" t="s">
        <v>621</v>
      </c>
      <c r="F39" s="6" t="s">
        <v>18</v>
      </c>
      <c r="G39" s="6" t="s">
        <v>19</v>
      </c>
      <c r="H39" s="6" t="s">
        <v>5842</v>
      </c>
      <c r="I39" s="6" t="s">
        <v>43</v>
      </c>
      <c r="J39" s="6" t="s">
        <v>5977</v>
      </c>
      <c r="K39" s="6"/>
      <c r="L39" s="6" t="s">
        <v>391</v>
      </c>
      <c r="M39" s="6"/>
      <c r="N39" s="6" t="s">
        <v>2842</v>
      </c>
      <c r="O39" s="6" t="s">
        <v>2843</v>
      </c>
      <c r="P39" s="93">
        <v>1646</v>
      </c>
      <c r="Q39" s="6" t="s">
        <v>25</v>
      </c>
      <c r="R39" s="11" t="s">
        <v>2844</v>
      </c>
      <c r="S39" s="52" t="s">
        <v>2841</v>
      </c>
      <c r="T39" s="40">
        <v>51.339695499999998</v>
      </c>
      <c r="U39" s="40">
        <v>12.3730747</v>
      </c>
      <c r="V39" s="6" t="s">
        <v>28</v>
      </c>
      <c r="W39" s="6">
        <v>1</v>
      </c>
      <c r="X39" s="47" t="s">
        <v>2841</v>
      </c>
      <c r="Y39" s="66">
        <v>51.339695499999998</v>
      </c>
      <c r="Z39" s="66">
        <v>12.3730747</v>
      </c>
      <c r="AA39" s="6" t="s">
        <v>28</v>
      </c>
      <c r="AB39" s="37"/>
    </row>
    <row r="40" spans="1:28" ht="14.25" customHeight="1">
      <c r="A40" s="6">
        <v>39</v>
      </c>
      <c r="B40" s="6" t="s">
        <v>1497</v>
      </c>
      <c r="C40" s="7" t="s">
        <v>1498</v>
      </c>
      <c r="D40" s="6" t="s">
        <v>17</v>
      </c>
      <c r="E40" s="8"/>
      <c r="F40" s="6" t="s">
        <v>18</v>
      </c>
      <c r="G40" s="6" t="s">
        <v>19</v>
      </c>
      <c r="H40" s="6" t="s">
        <v>5842</v>
      </c>
      <c r="I40" s="6" t="s">
        <v>43</v>
      </c>
      <c r="J40" s="6" t="s">
        <v>378</v>
      </c>
      <c r="K40" s="6"/>
      <c r="L40" s="6" t="s">
        <v>378</v>
      </c>
      <c r="M40" s="6"/>
      <c r="N40" s="6" t="s">
        <v>1500</v>
      </c>
      <c r="O40" s="6" t="s">
        <v>1501</v>
      </c>
      <c r="P40" s="93">
        <v>1647</v>
      </c>
      <c r="Q40" s="6" t="s">
        <v>25</v>
      </c>
      <c r="R40" s="11" t="s">
        <v>1502</v>
      </c>
      <c r="S40" s="52" t="s">
        <v>1499</v>
      </c>
      <c r="T40" s="40">
        <v>49.8580258</v>
      </c>
      <c r="U40" s="40">
        <v>9.8435267999999994</v>
      </c>
      <c r="V40" s="6" t="s">
        <v>28</v>
      </c>
      <c r="W40" s="6">
        <v>1</v>
      </c>
      <c r="X40" s="47" t="s">
        <v>1499</v>
      </c>
      <c r="Y40" s="66">
        <v>49.8580258</v>
      </c>
      <c r="Z40" s="66">
        <v>9.8435267999999994</v>
      </c>
      <c r="AA40" s="6" t="s">
        <v>28</v>
      </c>
      <c r="AB40" s="37"/>
    </row>
    <row r="41" spans="1:28" ht="14.25" customHeight="1">
      <c r="A41" s="6">
        <v>40</v>
      </c>
      <c r="B41" s="6" t="s">
        <v>2761</v>
      </c>
      <c r="C41" s="7" t="s">
        <v>2762</v>
      </c>
      <c r="D41" s="6" t="s">
        <v>59</v>
      </c>
      <c r="E41" s="8"/>
      <c r="F41" s="6" t="s">
        <v>18</v>
      </c>
      <c r="G41" s="6" t="s">
        <v>19</v>
      </c>
      <c r="H41" s="6" t="s">
        <v>75</v>
      </c>
      <c r="I41" s="6" t="s">
        <v>43</v>
      </c>
      <c r="J41" s="6" t="s">
        <v>5970</v>
      </c>
      <c r="K41" s="6"/>
      <c r="L41" s="6" t="s">
        <v>44</v>
      </c>
      <c r="M41" s="6"/>
      <c r="N41" s="6" t="s">
        <v>2764</v>
      </c>
      <c r="O41" s="6" t="s">
        <v>2765</v>
      </c>
      <c r="P41" s="93">
        <v>1647</v>
      </c>
      <c r="Q41" s="6" t="s">
        <v>25</v>
      </c>
      <c r="R41" s="11" t="s">
        <v>2766</v>
      </c>
      <c r="S41" s="52" t="s">
        <v>2763</v>
      </c>
      <c r="T41" s="40">
        <v>49.667665399999997</v>
      </c>
      <c r="U41" s="40">
        <v>9.5181225000000005</v>
      </c>
      <c r="V41" s="6" t="s">
        <v>28</v>
      </c>
      <c r="W41" s="6">
        <v>1</v>
      </c>
      <c r="X41" s="50" t="s">
        <v>5702</v>
      </c>
      <c r="Y41" s="66">
        <v>49.678066000000001</v>
      </c>
      <c r="Z41" s="66">
        <v>9.5746178999999998</v>
      </c>
      <c r="AA41" s="6" t="s">
        <v>28</v>
      </c>
      <c r="AB41" s="37"/>
    </row>
    <row r="42" spans="1:28" ht="14.25" customHeight="1">
      <c r="A42" s="6">
        <v>41</v>
      </c>
      <c r="B42" s="6" t="s">
        <v>3919</v>
      </c>
      <c r="C42" s="7" t="s">
        <v>3920</v>
      </c>
      <c r="D42" s="6" t="s">
        <v>17</v>
      </c>
      <c r="E42" s="8"/>
      <c r="F42" s="6" t="s">
        <v>18</v>
      </c>
      <c r="G42" s="6" t="s">
        <v>19</v>
      </c>
      <c r="H42" s="6" t="s">
        <v>75</v>
      </c>
      <c r="I42" s="6" t="s">
        <v>43</v>
      </c>
      <c r="J42" s="6" t="s">
        <v>5972</v>
      </c>
      <c r="K42" s="6" t="s">
        <v>440</v>
      </c>
      <c r="L42" s="6" t="s">
        <v>3921</v>
      </c>
      <c r="M42" s="62" t="s">
        <v>3923</v>
      </c>
      <c r="N42" s="6" t="s">
        <v>3923</v>
      </c>
      <c r="O42" s="6" t="s">
        <v>3924</v>
      </c>
      <c r="P42" s="93">
        <v>1647</v>
      </c>
      <c r="Q42" s="6" t="s">
        <v>25</v>
      </c>
      <c r="R42" s="11" t="s">
        <v>3925</v>
      </c>
      <c r="S42" s="52" t="s">
        <v>3922</v>
      </c>
      <c r="T42" s="40">
        <v>50.332841199999997</v>
      </c>
      <c r="U42" s="40">
        <v>8.7216562</v>
      </c>
      <c r="V42" s="6" t="s">
        <v>28</v>
      </c>
      <c r="W42" s="6">
        <v>1</v>
      </c>
      <c r="X42" s="47" t="s">
        <v>3922</v>
      </c>
      <c r="Y42" s="66">
        <v>50.332841199999997</v>
      </c>
      <c r="Z42" s="66">
        <v>8.7216562</v>
      </c>
      <c r="AA42" s="6" t="s">
        <v>28</v>
      </c>
      <c r="AB42" s="37"/>
    </row>
    <row r="43" spans="1:28" ht="14.25" customHeight="1">
      <c r="A43" s="6">
        <v>42</v>
      </c>
      <c r="B43" s="6" t="s">
        <v>1208</v>
      </c>
      <c r="C43" s="7" t="s">
        <v>1209</v>
      </c>
      <c r="D43" s="6" t="s">
        <v>59</v>
      </c>
      <c r="E43" s="8"/>
      <c r="F43" s="6" t="s">
        <v>18</v>
      </c>
      <c r="G43" s="6" t="s">
        <v>19</v>
      </c>
      <c r="H43" s="6" t="s">
        <v>75</v>
      </c>
      <c r="I43" s="6" t="s">
        <v>43</v>
      </c>
      <c r="J43" s="6" t="s">
        <v>5970</v>
      </c>
      <c r="K43" s="38" t="s">
        <v>440</v>
      </c>
      <c r="L43" s="6" t="s">
        <v>1210</v>
      </c>
      <c r="M43" s="6" t="s">
        <v>1211</v>
      </c>
      <c r="N43" s="6" t="s">
        <v>1212</v>
      </c>
      <c r="O43" s="6" t="s">
        <v>1213</v>
      </c>
      <c r="P43" s="93">
        <v>1647</v>
      </c>
      <c r="Q43" s="6" t="s">
        <v>25</v>
      </c>
      <c r="R43" s="11" t="s">
        <v>1214</v>
      </c>
      <c r="S43" s="52" t="s">
        <v>382</v>
      </c>
      <c r="T43" s="40">
        <v>49.632779999999997</v>
      </c>
      <c r="U43" s="40">
        <v>8.3591599999999993</v>
      </c>
      <c r="V43" s="38" t="s">
        <v>39</v>
      </c>
      <c r="W43" s="38">
        <v>9</v>
      </c>
      <c r="X43" s="50" t="s">
        <v>1215</v>
      </c>
      <c r="Y43" s="66">
        <v>49.361014900000001</v>
      </c>
      <c r="Z43" s="66">
        <v>8.2578058999999993</v>
      </c>
      <c r="AA43" s="6" t="s">
        <v>39</v>
      </c>
      <c r="AB43" s="37"/>
    </row>
    <row r="44" spans="1:28" ht="14.25" customHeight="1">
      <c r="A44" s="6">
        <v>43</v>
      </c>
      <c r="B44" s="6" t="s">
        <v>1353</v>
      </c>
      <c r="C44" s="12" t="s">
        <v>1354</v>
      </c>
      <c r="D44" s="6" t="s">
        <v>17</v>
      </c>
      <c r="E44" s="8" t="s">
        <v>32</v>
      </c>
      <c r="F44" s="6" t="s">
        <v>18</v>
      </c>
      <c r="G44" s="6" t="s">
        <v>19</v>
      </c>
      <c r="H44" s="6" t="s">
        <v>5842</v>
      </c>
      <c r="I44" s="6" t="s">
        <v>43</v>
      </c>
      <c r="J44" s="6" t="s">
        <v>378</v>
      </c>
      <c r="K44" s="6"/>
      <c r="L44" s="6" t="s">
        <v>1129</v>
      </c>
      <c r="M44" s="6"/>
      <c r="N44" s="17" t="s">
        <v>1355</v>
      </c>
      <c r="O44" s="6" t="s">
        <v>1356</v>
      </c>
      <c r="P44" s="93">
        <v>1648</v>
      </c>
      <c r="Q44" s="6" t="s">
        <v>25</v>
      </c>
      <c r="R44" s="11" t="s">
        <v>1357</v>
      </c>
      <c r="S44" s="52" t="s">
        <v>1349</v>
      </c>
      <c r="T44" s="40">
        <v>50.990453500000001</v>
      </c>
      <c r="U44" s="40">
        <v>7.6924945999999998</v>
      </c>
      <c r="V44" s="6" t="s">
        <v>28</v>
      </c>
      <c r="W44" s="6">
        <v>2</v>
      </c>
      <c r="X44" s="50" t="s">
        <v>1349</v>
      </c>
      <c r="Y44" s="66">
        <v>50.990453500000001</v>
      </c>
      <c r="Z44" s="66">
        <v>7.6924945999999998</v>
      </c>
      <c r="AA44" s="6" t="s">
        <v>28</v>
      </c>
      <c r="AB44" s="37"/>
    </row>
    <row r="45" spans="1:28" ht="14.25" customHeight="1">
      <c r="A45" s="6">
        <v>44</v>
      </c>
      <c r="B45" s="6" t="s">
        <v>1472</v>
      </c>
      <c r="C45" s="7" t="s">
        <v>1473</v>
      </c>
      <c r="D45" s="6" t="s">
        <v>17</v>
      </c>
      <c r="E45" s="8"/>
      <c r="F45" s="6" t="s">
        <v>18</v>
      </c>
      <c r="G45" s="6" t="s">
        <v>19</v>
      </c>
      <c r="H45" s="6" t="s">
        <v>5842</v>
      </c>
      <c r="I45" s="6" t="s">
        <v>43</v>
      </c>
      <c r="J45" s="6" t="s">
        <v>5977</v>
      </c>
      <c r="K45" s="6"/>
      <c r="L45" s="6" t="s">
        <v>391</v>
      </c>
      <c r="M45" s="6"/>
      <c r="N45" s="6" t="s">
        <v>1474</v>
      </c>
      <c r="O45" s="54" t="s">
        <v>1475</v>
      </c>
      <c r="P45" s="94">
        <v>1648</v>
      </c>
      <c r="Q45" s="6" t="s">
        <v>25</v>
      </c>
      <c r="R45" s="11" t="s">
        <v>1476</v>
      </c>
      <c r="S45" s="52" t="s">
        <v>843</v>
      </c>
      <c r="T45" s="40">
        <v>50.984767900000001</v>
      </c>
      <c r="U45" s="40">
        <v>11.02988</v>
      </c>
      <c r="V45" s="6" t="s">
        <v>28</v>
      </c>
      <c r="W45" s="6">
        <v>5</v>
      </c>
      <c r="X45" s="50" t="s">
        <v>843</v>
      </c>
      <c r="Y45" s="66">
        <v>50.984767900000001</v>
      </c>
      <c r="Z45" s="66">
        <v>11.02988</v>
      </c>
      <c r="AA45" s="6" t="s">
        <v>1477</v>
      </c>
      <c r="AB45" s="37"/>
    </row>
    <row r="46" spans="1:28" ht="14.25" customHeight="1">
      <c r="A46" s="6">
        <v>45</v>
      </c>
      <c r="B46" s="6" t="s">
        <v>233</v>
      </c>
      <c r="C46" s="7" t="s">
        <v>234</v>
      </c>
      <c r="D46" s="6" t="s">
        <v>17</v>
      </c>
      <c r="E46" s="8"/>
      <c r="F46" s="6" t="s">
        <v>18</v>
      </c>
      <c r="G46" s="6" t="s">
        <v>19</v>
      </c>
      <c r="H46" s="85" t="s">
        <v>20</v>
      </c>
      <c r="I46" s="6" t="s">
        <v>43</v>
      </c>
      <c r="J46" s="6" t="s">
        <v>5965</v>
      </c>
      <c r="K46" s="6"/>
      <c r="L46" s="10" t="s">
        <v>82</v>
      </c>
      <c r="M46" s="10"/>
      <c r="N46" s="10" t="s">
        <v>237</v>
      </c>
      <c r="O46" s="6" t="s">
        <v>238</v>
      </c>
      <c r="P46" s="93">
        <v>1649</v>
      </c>
      <c r="Q46" s="6" t="s">
        <v>25</v>
      </c>
      <c r="R46" s="11" t="s">
        <v>239</v>
      </c>
      <c r="S46" s="61" t="s">
        <v>236</v>
      </c>
      <c r="T46" s="40">
        <v>49.8454938</v>
      </c>
      <c r="U46" s="40">
        <v>9.6088146000000005</v>
      </c>
      <c r="V46" s="6" t="s">
        <v>28</v>
      </c>
      <c r="W46" s="6">
        <v>2</v>
      </c>
      <c r="X46" s="47" t="s">
        <v>236</v>
      </c>
      <c r="Y46" s="66">
        <v>49.8454938</v>
      </c>
      <c r="Z46" s="66">
        <v>9.6088145999999899</v>
      </c>
      <c r="AA46" s="6" t="s">
        <v>28</v>
      </c>
      <c r="AB46" s="37" t="s">
        <v>29</v>
      </c>
    </row>
    <row r="47" spans="1:28" ht="14.25" customHeight="1">
      <c r="A47" s="6">
        <v>46</v>
      </c>
      <c r="B47" s="6" t="s">
        <v>4405</v>
      </c>
      <c r="C47" s="7" t="s">
        <v>4406</v>
      </c>
      <c r="D47" s="6" t="s">
        <v>17</v>
      </c>
      <c r="E47" s="8" t="s">
        <v>282</v>
      </c>
      <c r="F47" s="6" t="s">
        <v>18</v>
      </c>
      <c r="G47" s="6" t="s">
        <v>19</v>
      </c>
      <c r="H47" s="6" t="s">
        <v>75</v>
      </c>
      <c r="I47" s="6" t="s">
        <v>43</v>
      </c>
      <c r="J47" s="6" t="s">
        <v>5970</v>
      </c>
      <c r="K47" s="6"/>
      <c r="L47" s="6" t="s">
        <v>1062</v>
      </c>
      <c r="M47" s="6"/>
      <c r="N47" s="6" t="s">
        <v>4407</v>
      </c>
      <c r="O47" s="6" t="s">
        <v>4408</v>
      </c>
      <c r="P47" s="93">
        <v>1649</v>
      </c>
      <c r="Q47" s="6" t="s">
        <v>25</v>
      </c>
      <c r="R47" s="11" t="s">
        <v>4409</v>
      </c>
      <c r="S47" s="52" t="s">
        <v>5833</v>
      </c>
      <c r="T47" s="40">
        <v>50.695813700000002</v>
      </c>
      <c r="U47" s="40">
        <v>9.9536587999999995</v>
      </c>
      <c r="V47" s="43" t="s">
        <v>28</v>
      </c>
      <c r="W47" s="43">
        <v>1</v>
      </c>
      <c r="X47" s="47" t="s">
        <v>5834</v>
      </c>
      <c r="Y47" s="66">
        <v>50.755555999999999</v>
      </c>
      <c r="Z47" s="66">
        <v>9.9919440000000002</v>
      </c>
      <c r="AA47" s="6" t="s">
        <v>39</v>
      </c>
      <c r="AB47" s="37"/>
    </row>
    <row r="48" spans="1:28" ht="14.25" customHeight="1">
      <c r="A48" s="6">
        <v>47</v>
      </c>
      <c r="B48" s="6" t="s">
        <v>4647</v>
      </c>
      <c r="C48" s="7" t="s">
        <v>4648</v>
      </c>
      <c r="D48" s="6" t="s">
        <v>17</v>
      </c>
      <c r="E48" s="8" t="s">
        <v>42</v>
      </c>
      <c r="F48" s="6" t="s">
        <v>18</v>
      </c>
      <c r="G48" s="6" t="s">
        <v>19</v>
      </c>
      <c r="H48" s="6" t="s">
        <v>5842</v>
      </c>
      <c r="I48" s="6" t="s">
        <v>43</v>
      </c>
      <c r="J48" s="6" t="s">
        <v>5977</v>
      </c>
      <c r="K48" s="6"/>
      <c r="L48" s="6" t="s">
        <v>391</v>
      </c>
      <c r="M48" s="6"/>
      <c r="N48" s="6" t="s">
        <v>391</v>
      </c>
      <c r="O48" s="6" t="s">
        <v>4650</v>
      </c>
      <c r="P48" s="93">
        <v>1651</v>
      </c>
      <c r="Q48" s="6" t="s">
        <v>25</v>
      </c>
      <c r="R48" s="11" t="s">
        <v>4651</v>
      </c>
      <c r="S48" s="52" t="s">
        <v>4649</v>
      </c>
      <c r="T48" s="40">
        <v>49.467770700000003</v>
      </c>
      <c r="U48" s="40">
        <v>7.1690624999999999</v>
      </c>
      <c r="V48" s="6" t="s">
        <v>28</v>
      </c>
      <c r="W48" s="6">
        <v>1</v>
      </c>
      <c r="X48" s="50" t="s">
        <v>4652</v>
      </c>
      <c r="Y48" s="66">
        <v>49.479045900000003</v>
      </c>
      <c r="Z48" s="66">
        <v>7.1769116000000004</v>
      </c>
      <c r="AA48" s="6" t="s">
        <v>28</v>
      </c>
      <c r="AB48" s="37"/>
    </row>
    <row r="49" spans="1:28" ht="14.25" customHeight="1">
      <c r="A49" s="6">
        <v>48</v>
      </c>
      <c r="B49" s="6" t="s">
        <v>3985</v>
      </c>
      <c r="C49" s="7" t="s">
        <v>3986</v>
      </c>
      <c r="D49" s="6" t="s">
        <v>17</v>
      </c>
      <c r="E49" s="8"/>
      <c r="F49" s="6" t="s">
        <v>18</v>
      </c>
      <c r="G49" s="6" t="s">
        <v>19</v>
      </c>
      <c r="H49" s="6" t="s">
        <v>5842</v>
      </c>
      <c r="I49" s="6" t="s">
        <v>43</v>
      </c>
      <c r="J49" s="6" t="s">
        <v>5977</v>
      </c>
      <c r="K49" s="6"/>
      <c r="L49" s="6" t="s">
        <v>391</v>
      </c>
      <c r="M49" s="6"/>
      <c r="N49" s="6" t="s">
        <v>3988</v>
      </c>
      <c r="O49" s="6" t="s">
        <v>3989</v>
      </c>
      <c r="P49" s="93">
        <v>1651</v>
      </c>
      <c r="Q49" s="6" t="s">
        <v>25</v>
      </c>
      <c r="R49" s="11" t="s">
        <v>3990</v>
      </c>
      <c r="S49" s="52" t="s">
        <v>3987</v>
      </c>
      <c r="T49" s="40">
        <v>49.428781800000003</v>
      </c>
      <c r="U49" s="40">
        <v>9.4243442000000002</v>
      </c>
      <c r="V49" s="6" t="s">
        <v>28</v>
      </c>
      <c r="W49" s="6">
        <v>1</v>
      </c>
      <c r="X49" s="47" t="s">
        <v>3987</v>
      </c>
      <c r="Y49" s="66">
        <v>49.428781800000003</v>
      </c>
      <c r="Z49" s="66">
        <v>9.4243442000000002</v>
      </c>
      <c r="AA49" s="6" t="s">
        <v>28</v>
      </c>
      <c r="AB49" s="37"/>
    </row>
    <row r="50" spans="1:28" ht="14.25" customHeight="1">
      <c r="A50" s="6">
        <v>49</v>
      </c>
      <c r="B50" s="6" t="s">
        <v>4495</v>
      </c>
      <c r="C50" s="7" t="s">
        <v>4496</v>
      </c>
      <c r="D50" s="6" t="s">
        <v>17</v>
      </c>
      <c r="E50" s="8"/>
      <c r="F50" s="6" t="s">
        <v>18</v>
      </c>
      <c r="G50" s="6" t="s">
        <v>19</v>
      </c>
      <c r="H50" s="6" t="s">
        <v>5842</v>
      </c>
      <c r="I50" s="6" t="s">
        <v>43</v>
      </c>
      <c r="J50" s="6" t="s">
        <v>5923</v>
      </c>
      <c r="K50" s="6"/>
      <c r="L50" s="6" t="s">
        <v>4426</v>
      </c>
      <c r="M50" s="6"/>
      <c r="N50" s="6" t="s">
        <v>4497</v>
      </c>
      <c r="O50" s="6" t="s">
        <v>4498</v>
      </c>
      <c r="P50" s="93">
        <v>1651</v>
      </c>
      <c r="Q50" s="6" t="s">
        <v>25</v>
      </c>
      <c r="R50" s="11" t="s">
        <v>4499</v>
      </c>
      <c r="S50" s="52" t="s">
        <v>5622</v>
      </c>
      <c r="T50" s="40">
        <v>49.671616899999997</v>
      </c>
      <c r="U50" s="40">
        <v>10.4727689</v>
      </c>
      <c r="V50" s="38" t="s">
        <v>39</v>
      </c>
      <c r="W50" s="38">
        <v>1</v>
      </c>
      <c r="X50" s="47" t="s">
        <v>4500</v>
      </c>
      <c r="Y50" s="66">
        <v>49.5910613</v>
      </c>
      <c r="Z50" s="66">
        <v>10.3555616</v>
      </c>
      <c r="AA50" s="6" t="s">
        <v>28</v>
      </c>
      <c r="AB50" s="37"/>
    </row>
    <row r="51" spans="1:28" ht="14.25" customHeight="1">
      <c r="A51" s="6">
        <v>50</v>
      </c>
      <c r="B51" s="6" t="s">
        <v>1334</v>
      </c>
      <c r="C51" s="7" t="s">
        <v>1335</v>
      </c>
      <c r="D51" s="6" t="s">
        <v>17</v>
      </c>
      <c r="E51" s="8" t="s">
        <v>1336</v>
      </c>
      <c r="F51" s="6" t="s">
        <v>18</v>
      </c>
      <c r="G51" s="6" t="s">
        <v>19</v>
      </c>
      <c r="H51" s="6" t="s">
        <v>5842</v>
      </c>
      <c r="I51" s="6" t="s">
        <v>43</v>
      </c>
      <c r="J51" s="6" t="s">
        <v>5977</v>
      </c>
      <c r="K51" s="6"/>
      <c r="L51" s="6" t="s">
        <v>391</v>
      </c>
      <c r="M51" s="6"/>
      <c r="N51" s="6" t="s">
        <v>1338</v>
      </c>
      <c r="O51" s="54" t="s">
        <v>1339</v>
      </c>
      <c r="P51" s="94">
        <v>1653</v>
      </c>
      <c r="Q51" s="6" t="s">
        <v>25</v>
      </c>
      <c r="R51" s="11" t="s">
        <v>1340</v>
      </c>
      <c r="S51" s="52" t="s">
        <v>1337</v>
      </c>
      <c r="T51" s="40">
        <v>48.997819</v>
      </c>
      <c r="U51" s="40">
        <v>8.4771923000000005</v>
      </c>
      <c r="V51" s="6" t="s">
        <v>28</v>
      </c>
      <c r="W51" s="6">
        <v>1</v>
      </c>
      <c r="X51" s="47" t="s">
        <v>1337</v>
      </c>
      <c r="Y51" s="66">
        <v>48.997819</v>
      </c>
      <c r="Z51" s="66">
        <v>8.4771923000000005</v>
      </c>
      <c r="AA51" s="6" t="s">
        <v>28</v>
      </c>
      <c r="AB51" s="37"/>
    </row>
    <row r="52" spans="1:28" ht="14.25" customHeight="1">
      <c r="A52" s="6">
        <v>51</v>
      </c>
      <c r="B52" s="6" t="s">
        <v>3679</v>
      </c>
      <c r="C52" s="7" t="s">
        <v>3680</v>
      </c>
      <c r="D52" s="6" t="s">
        <v>17</v>
      </c>
      <c r="E52" s="8"/>
      <c r="F52" s="6" t="s">
        <v>18</v>
      </c>
      <c r="G52" s="6" t="s">
        <v>19</v>
      </c>
      <c r="H52" s="6" t="s">
        <v>5842</v>
      </c>
      <c r="I52" s="6" t="s">
        <v>43</v>
      </c>
      <c r="J52" s="6" t="s">
        <v>378</v>
      </c>
      <c r="K52" s="6"/>
      <c r="L52" s="6" t="s">
        <v>378</v>
      </c>
      <c r="M52" s="6"/>
      <c r="N52" s="6" t="s">
        <v>3682</v>
      </c>
      <c r="O52" s="6" t="s">
        <v>3683</v>
      </c>
      <c r="P52" s="93">
        <v>1653</v>
      </c>
      <c r="Q52" s="6" t="s">
        <v>25</v>
      </c>
      <c r="R52" s="11" t="s">
        <v>3684</v>
      </c>
      <c r="S52" s="52" t="s">
        <v>3681</v>
      </c>
      <c r="T52" s="40">
        <v>49.880152600000002</v>
      </c>
      <c r="U52" s="40">
        <v>6.9262534999999996</v>
      </c>
      <c r="V52" s="6" t="s">
        <v>28</v>
      </c>
      <c r="W52" s="6">
        <v>2</v>
      </c>
      <c r="X52" s="47" t="s">
        <v>3681</v>
      </c>
      <c r="Y52" s="66">
        <v>49.880152600000002</v>
      </c>
      <c r="Z52" s="66">
        <v>6.9262534999999996</v>
      </c>
      <c r="AA52" s="38" t="s">
        <v>39</v>
      </c>
      <c r="AB52" s="37"/>
    </row>
    <row r="53" spans="1:28" ht="14.25" customHeight="1">
      <c r="A53" s="6">
        <v>52</v>
      </c>
      <c r="B53" s="6" t="s">
        <v>4264</v>
      </c>
      <c r="C53" s="7" t="s">
        <v>4265</v>
      </c>
      <c r="D53" s="6" t="s">
        <v>17</v>
      </c>
      <c r="E53" s="8"/>
      <c r="F53" s="6" t="s">
        <v>18</v>
      </c>
      <c r="G53" s="6" t="s">
        <v>19</v>
      </c>
      <c r="H53" s="6" t="s">
        <v>75</v>
      </c>
      <c r="I53" s="6" t="s">
        <v>43</v>
      </c>
      <c r="J53" s="6" t="s">
        <v>5970</v>
      </c>
      <c r="K53" s="6"/>
      <c r="L53" s="6" t="s">
        <v>2327</v>
      </c>
      <c r="M53" s="6"/>
      <c r="N53" s="6" t="s">
        <v>4266</v>
      </c>
      <c r="O53" s="6" t="s">
        <v>4267</v>
      </c>
      <c r="P53" s="93">
        <v>1653</v>
      </c>
      <c r="Q53" s="6" t="s">
        <v>25</v>
      </c>
      <c r="R53" s="11" t="s">
        <v>4268</v>
      </c>
      <c r="S53" s="52" t="s">
        <v>4277</v>
      </c>
      <c r="T53" s="40">
        <v>49.891388999999997</v>
      </c>
      <c r="U53" s="40">
        <v>9.5919439999999998</v>
      </c>
      <c r="V53" s="43" t="s">
        <v>39</v>
      </c>
      <c r="W53" s="43">
        <v>5</v>
      </c>
      <c r="X53" s="50" t="s">
        <v>5908</v>
      </c>
      <c r="Y53" s="66">
        <v>49.993056000000003</v>
      </c>
      <c r="Z53" s="66">
        <v>9.5758329999999994</v>
      </c>
      <c r="AA53" s="39" t="s">
        <v>5909</v>
      </c>
      <c r="AB53" s="37"/>
    </row>
    <row r="54" spans="1:28" ht="14" customHeight="1">
      <c r="A54" s="6">
        <v>53</v>
      </c>
      <c r="B54" s="6" t="s">
        <v>445</v>
      </c>
      <c r="C54" s="7" t="s">
        <v>446</v>
      </c>
      <c r="D54" s="6" t="s">
        <v>59</v>
      </c>
      <c r="E54" s="8"/>
      <c r="F54" s="6" t="s">
        <v>18</v>
      </c>
      <c r="G54" s="6" t="s">
        <v>19</v>
      </c>
      <c r="H54" s="6" t="s">
        <v>75</v>
      </c>
      <c r="I54" s="6" t="s">
        <v>43</v>
      </c>
      <c r="J54" s="6" t="s">
        <v>5970</v>
      </c>
      <c r="K54" s="6"/>
      <c r="L54" s="6" t="s">
        <v>447</v>
      </c>
      <c r="M54" s="6"/>
      <c r="N54" s="6" t="s">
        <v>447</v>
      </c>
      <c r="O54" s="54" t="s">
        <v>449</v>
      </c>
      <c r="P54" s="94">
        <v>1653</v>
      </c>
      <c r="Q54" s="6" t="s">
        <v>25</v>
      </c>
      <c r="R54" s="11" t="s">
        <v>450</v>
      </c>
      <c r="S54" s="52" t="s">
        <v>448</v>
      </c>
      <c r="T54" s="40">
        <v>49.746201200000002</v>
      </c>
      <c r="U54" s="40">
        <v>8.1171135000000003</v>
      </c>
      <c r="V54" s="6" t="s">
        <v>28</v>
      </c>
      <c r="W54" s="6">
        <v>3</v>
      </c>
      <c r="X54" s="47" t="s">
        <v>5657</v>
      </c>
      <c r="Y54" s="66">
        <v>49.743889000000003</v>
      </c>
      <c r="Z54" s="66">
        <v>8.2369439999999994</v>
      </c>
      <c r="AA54" s="6" t="s">
        <v>28</v>
      </c>
      <c r="AB54" s="37"/>
    </row>
    <row r="55" spans="1:28" ht="14.25" customHeight="1">
      <c r="A55" s="6">
        <v>54</v>
      </c>
      <c r="B55" s="6" t="s">
        <v>1954</v>
      </c>
      <c r="C55" s="7" t="s">
        <v>4485</v>
      </c>
      <c r="D55" s="6" t="s">
        <v>17</v>
      </c>
      <c r="E55" s="8" t="s">
        <v>42</v>
      </c>
      <c r="F55" s="6" t="s">
        <v>18</v>
      </c>
      <c r="G55" s="6" t="s">
        <v>19</v>
      </c>
      <c r="H55" s="6" t="s">
        <v>5842</v>
      </c>
      <c r="I55" s="6" t="s">
        <v>43</v>
      </c>
      <c r="J55" s="6" t="s">
        <v>5977</v>
      </c>
      <c r="K55" s="6"/>
      <c r="L55" s="6" t="s">
        <v>391</v>
      </c>
      <c r="M55" s="6"/>
      <c r="N55" s="6" t="s">
        <v>4487</v>
      </c>
      <c r="O55" s="6" t="s">
        <v>1957</v>
      </c>
      <c r="P55" s="93">
        <v>1653</v>
      </c>
      <c r="Q55" s="6" t="s">
        <v>25</v>
      </c>
      <c r="R55" s="11" t="s">
        <v>4488</v>
      </c>
      <c r="S55" s="52" t="s">
        <v>4486</v>
      </c>
      <c r="T55" s="40">
        <v>48.799401899999999</v>
      </c>
      <c r="U55" s="40">
        <v>9.8045703999999994</v>
      </c>
      <c r="V55" s="6" t="s">
        <v>28</v>
      </c>
      <c r="W55" s="6">
        <v>1</v>
      </c>
      <c r="X55" s="47" t="s">
        <v>4486</v>
      </c>
      <c r="Y55" s="66">
        <v>48.799401899999999</v>
      </c>
      <c r="Z55" s="66">
        <v>9.8045703999999994</v>
      </c>
      <c r="AA55" s="6" t="s">
        <v>28</v>
      </c>
      <c r="AB55" s="37"/>
    </row>
    <row r="56" spans="1:28" ht="14.25" customHeight="1">
      <c r="A56" s="6">
        <v>55</v>
      </c>
      <c r="B56" s="6" t="s">
        <v>1954</v>
      </c>
      <c r="C56" s="7" t="s">
        <v>1955</v>
      </c>
      <c r="D56" s="6" t="s">
        <v>17</v>
      </c>
      <c r="E56" s="8" t="s">
        <v>1647</v>
      </c>
      <c r="F56" s="6" t="s">
        <v>18</v>
      </c>
      <c r="G56" s="6" t="s">
        <v>19</v>
      </c>
      <c r="H56" s="6" t="s">
        <v>5842</v>
      </c>
      <c r="I56" s="6" t="s">
        <v>43</v>
      </c>
      <c r="J56" s="6" t="s">
        <v>5977</v>
      </c>
      <c r="K56" s="6"/>
      <c r="L56" s="6" t="s">
        <v>391</v>
      </c>
      <c r="M56" s="6"/>
      <c r="N56" s="6" t="s">
        <v>1956</v>
      </c>
      <c r="O56" s="6" t="s">
        <v>1957</v>
      </c>
      <c r="P56" s="93">
        <v>1653</v>
      </c>
      <c r="Q56" s="6" t="s">
        <v>25</v>
      </c>
      <c r="R56" s="11" t="s">
        <v>1958</v>
      </c>
      <c r="S56" s="52" t="s">
        <v>5832</v>
      </c>
      <c r="T56" s="40">
        <v>50.106389</v>
      </c>
      <c r="U56" s="40">
        <v>8.9136109999999995</v>
      </c>
      <c r="V56" s="6" t="s">
        <v>28</v>
      </c>
      <c r="W56" s="6">
        <v>3</v>
      </c>
      <c r="X56" s="47" t="s">
        <v>5832</v>
      </c>
      <c r="Y56" s="66">
        <v>50.106389</v>
      </c>
      <c r="Z56" s="66">
        <v>8.9136109999999995</v>
      </c>
      <c r="AA56" s="6" t="s">
        <v>28</v>
      </c>
      <c r="AB56" s="37"/>
    </row>
    <row r="57" spans="1:28" ht="14.25" customHeight="1">
      <c r="A57" s="6">
        <v>56</v>
      </c>
      <c r="B57" s="6" t="s">
        <v>880</v>
      </c>
      <c r="C57" s="7" t="s">
        <v>881</v>
      </c>
      <c r="D57" s="6" t="s">
        <v>59</v>
      </c>
      <c r="E57" s="8"/>
      <c r="F57" s="6" t="s">
        <v>18</v>
      </c>
      <c r="G57" s="6" t="s">
        <v>19</v>
      </c>
      <c r="H57" s="6" t="s">
        <v>5842</v>
      </c>
      <c r="I57" s="6" t="s">
        <v>43</v>
      </c>
      <c r="J57" s="6" t="s">
        <v>5977</v>
      </c>
      <c r="K57" s="6"/>
      <c r="L57" s="6" t="s">
        <v>391</v>
      </c>
      <c r="M57" s="6"/>
      <c r="N57" s="6" t="s">
        <v>882</v>
      </c>
      <c r="O57" s="6" t="s">
        <v>883</v>
      </c>
      <c r="P57" s="93">
        <v>1653</v>
      </c>
      <c r="Q57" s="6" t="s">
        <v>25</v>
      </c>
      <c r="R57" s="11" t="s">
        <v>884</v>
      </c>
      <c r="S57" s="52" t="s">
        <v>870</v>
      </c>
      <c r="T57" s="40">
        <v>49.966739599999997</v>
      </c>
      <c r="U57" s="40">
        <v>7.9045959999999997</v>
      </c>
      <c r="V57" s="6" t="s">
        <v>28</v>
      </c>
      <c r="W57" s="6">
        <v>7</v>
      </c>
      <c r="X57" s="47" t="s">
        <v>870</v>
      </c>
      <c r="Y57" s="66">
        <v>49.966739599999997</v>
      </c>
      <c r="Z57" s="66">
        <v>7.9045959999999997</v>
      </c>
      <c r="AA57" s="6" t="s">
        <v>28</v>
      </c>
      <c r="AB57" s="37"/>
    </row>
    <row r="58" spans="1:28" ht="14.25" customHeight="1">
      <c r="A58" s="6">
        <v>57</v>
      </c>
      <c r="B58" s="6" t="s">
        <v>2437</v>
      </c>
      <c r="C58" s="7" t="s">
        <v>2438</v>
      </c>
      <c r="D58" s="6" t="s">
        <v>17</v>
      </c>
      <c r="E58" s="8"/>
      <c r="F58" s="6" t="s">
        <v>18</v>
      </c>
      <c r="G58" s="6" t="s">
        <v>19</v>
      </c>
      <c r="H58" s="6" t="s">
        <v>5842</v>
      </c>
      <c r="I58" s="6" t="s">
        <v>43</v>
      </c>
      <c r="J58" s="6" t="s">
        <v>5923</v>
      </c>
      <c r="K58" s="6"/>
      <c r="L58" s="6" t="s">
        <v>523</v>
      </c>
      <c r="M58" s="6"/>
      <c r="N58" s="6" t="s">
        <v>2439</v>
      </c>
      <c r="O58" s="6" t="s">
        <v>2440</v>
      </c>
      <c r="P58" s="93">
        <v>1653</v>
      </c>
      <c r="Q58" s="6" t="s">
        <v>25</v>
      </c>
      <c r="R58" s="11" t="s">
        <v>2441</v>
      </c>
      <c r="S58" s="52" t="s">
        <v>541</v>
      </c>
      <c r="T58" s="40">
        <v>49.960478500000001</v>
      </c>
      <c r="U58" s="40">
        <v>9.7734603</v>
      </c>
      <c r="V58" s="6" t="s">
        <v>28</v>
      </c>
      <c r="W58" s="6">
        <v>1</v>
      </c>
      <c r="X58" s="47" t="s">
        <v>541</v>
      </c>
      <c r="Y58" s="66">
        <v>49.960478500000001</v>
      </c>
      <c r="Z58" s="66">
        <v>9.7734603</v>
      </c>
      <c r="AA58" s="6" t="s">
        <v>28</v>
      </c>
      <c r="AB58" s="37"/>
    </row>
    <row r="59" spans="1:28" ht="14.25" customHeight="1">
      <c r="A59" s="6">
        <v>58</v>
      </c>
      <c r="B59" s="6" t="s">
        <v>2723</v>
      </c>
      <c r="C59" s="7" t="s">
        <v>2724</v>
      </c>
      <c r="D59" s="6" t="s">
        <v>59</v>
      </c>
      <c r="E59" s="8"/>
      <c r="F59" s="6" t="s">
        <v>18</v>
      </c>
      <c r="G59" s="6" t="s">
        <v>19</v>
      </c>
      <c r="H59" s="6" t="s">
        <v>5842</v>
      </c>
      <c r="I59" s="6" t="s">
        <v>43</v>
      </c>
      <c r="J59" s="6" t="s">
        <v>5923</v>
      </c>
      <c r="K59" s="6"/>
      <c r="L59" s="6" t="s">
        <v>523</v>
      </c>
      <c r="M59" s="6"/>
      <c r="N59" s="6" t="s">
        <v>2725</v>
      </c>
      <c r="O59" s="54" t="s">
        <v>2726</v>
      </c>
      <c r="P59" s="94">
        <v>1653</v>
      </c>
      <c r="Q59" s="6" t="s">
        <v>25</v>
      </c>
      <c r="R59" s="11" t="s">
        <v>2727</v>
      </c>
      <c r="S59" s="52" t="s">
        <v>5770</v>
      </c>
      <c r="T59" s="40">
        <v>49.844016199999999</v>
      </c>
      <c r="U59" s="40">
        <v>7.8731346000000002</v>
      </c>
      <c r="V59" s="6" t="s">
        <v>28</v>
      </c>
      <c r="W59" s="6">
        <v>6</v>
      </c>
      <c r="X59" s="50" t="s">
        <v>5770</v>
      </c>
      <c r="Y59" s="66">
        <v>49.844016199999999</v>
      </c>
      <c r="Z59" s="66">
        <v>7.8731346000000002</v>
      </c>
      <c r="AA59" s="6" t="s">
        <v>28</v>
      </c>
      <c r="AB59" s="37"/>
    </row>
    <row r="60" spans="1:28" ht="14.25" customHeight="1">
      <c r="A60" s="6">
        <v>59</v>
      </c>
      <c r="B60" s="6" t="s">
        <v>4416</v>
      </c>
      <c r="C60" s="7" t="s">
        <v>4417</v>
      </c>
      <c r="D60" s="6" t="s">
        <v>17</v>
      </c>
      <c r="E60" s="8" t="s">
        <v>42</v>
      </c>
      <c r="F60" s="6" t="s">
        <v>18</v>
      </c>
      <c r="G60" s="6" t="s">
        <v>19</v>
      </c>
      <c r="H60" s="6" t="s">
        <v>5842</v>
      </c>
      <c r="I60" s="6" t="s">
        <v>43</v>
      </c>
      <c r="J60" s="6" t="s">
        <v>378</v>
      </c>
      <c r="K60" s="6"/>
      <c r="L60" s="6" t="s">
        <v>378</v>
      </c>
      <c r="M60" s="6"/>
      <c r="N60" s="6" t="s">
        <v>4419</v>
      </c>
      <c r="O60" s="54" t="s">
        <v>4420</v>
      </c>
      <c r="P60" s="94">
        <v>1653</v>
      </c>
      <c r="Q60" s="6" t="s">
        <v>25</v>
      </c>
      <c r="R60" s="11" t="s">
        <v>4421</v>
      </c>
      <c r="S60" s="52" t="s">
        <v>4418</v>
      </c>
      <c r="T60" s="40">
        <v>50.345318399999996</v>
      </c>
      <c r="U60" s="40">
        <v>8.5905951999999992</v>
      </c>
      <c r="V60" s="6" t="s">
        <v>28</v>
      </c>
      <c r="W60" s="6">
        <v>1</v>
      </c>
      <c r="X60" s="47" t="s">
        <v>4422</v>
      </c>
      <c r="Y60" s="66">
        <v>50.302762799999996</v>
      </c>
      <c r="Z60" s="66">
        <v>8.5678657999999999</v>
      </c>
      <c r="AA60" s="6" t="s">
        <v>28</v>
      </c>
      <c r="AB60" s="37"/>
    </row>
    <row r="61" spans="1:28" ht="14.25" customHeight="1">
      <c r="A61" s="6">
        <v>60</v>
      </c>
      <c r="B61" s="6" t="s">
        <v>4840</v>
      </c>
      <c r="C61" s="7" t="s">
        <v>4841</v>
      </c>
      <c r="D61" s="6" t="s">
        <v>17</v>
      </c>
      <c r="E61" s="8"/>
      <c r="F61" s="6" t="s">
        <v>18</v>
      </c>
      <c r="G61" s="6" t="s">
        <v>19</v>
      </c>
      <c r="H61" s="6" t="s">
        <v>5842</v>
      </c>
      <c r="I61" s="6" t="s">
        <v>43</v>
      </c>
      <c r="J61" s="6" t="s">
        <v>378</v>
      </c>
      <c r="K61" s="6"/>
      <c r="L61" s="6" t="s">
        <v>378</v>
      </c>
      <c r="M61" s="6"/>
      <c r="N61" s="6" t="s">
        <v>4842</v>
      </c>
      <c r="O61" s="6" t="s">
        <v>4843</v>
      </c>
      <c r="P61" s="93">
        <v>1653</v>
      </c>
      <c r="Q61" s="6" t="s">
        <v>25</v>
      </c>
      <c r="R61" s="11" t="s">
        <v>4844</v>
      </c>
      <c r="S61" s="52" t="s">
        <v>161</v>
      </c>
      <c r="T61" s="40">
        <v>49.749991999999999</v>
      </c>
      <c r="U61" s="40">
        <v>6.6371433</v>
      </c>
      <c r="V61" s="6" t="s">
        <v>28</v>
      </c>
      <c r="W61" s="6">
        <v>4</v>
      </c>
      <c r="X61" s="47" t="s">
        <v>161</v>
      </c>
      <c r="Y61" s="66">
        <v>49.749991999999999</v>
      </c>
      <c r="Z61" s="66">
        <v>6.6371433</v>
      </c>
      <c r="AA61" s="6" t="s">
        <v>28</v>
      </c>
      <c r="AB61" s="37"/>
    </row>
    <row r="62" spans="1:28" s="5" customFormat="1" ht="14.25" customHeight="1">
      <c r="A62" s="6">
        <v>61</v>
      </c>
      <c r="B62" s="6" t="s">
        <v>5088</v>
      </c>
      <c r="C62" s="7" t="s">
        <v>5089</v>
      </c>
      <c r="D62" s="6" t="s">
        <v>17</v>
      </c>
      <c r="E62" s="8" t="s">
        <v>772</v>
      </c>
      <c r="F62" s="6" t="s">
        <v>18</v>
      </c>
      <c r="G62" s="6" t="s">
        <v>19</v>
      </c>
      <c r="H62" s="6" t="s">
        <v>75</v>
      </c>
      <c r="I62" s="6" t="s">
        <v>43</v>
      </c>
      <c r="J62" s="6" t="s">
        <v>5970</v>
      </c>
      <c r="K62" s="6"/>
      <c r="L62" s="6" t="s">
        <v>1210</v>
      </c>
      <c r="M62" s="6"/>
      <c r="N62" s="6" t="s">
        <v>5091</v>
      </c>
      <c r="O62" s="6" t="s">
        <v>5092</v>
      </c>
      <c r="P62" s="93">
        <v>1653</v>
      </c>
      <c r="Q62" s="6" t="s">
        <v>25</v>
      </c>
      <c r="R62" s="11" t="s">
        <v>5093</v>
      </c>
      <c r="S62" s="52" t="s">
        <v>5090</v>
      </c>
      <c r="T62" s="40">
        <v>47.815277999999999</v>
      </c>
      <c r="U62" s="40">
        <v>13.305833</v>
      </c>
      <c r="V62" s="6" t="s">
        <v>39</v>
      </c>
      <c r="W62" s="6">
        <v>1</v>
      </c>
      <c r="X62" s="47" t="s">
        <v>5094</v>
      </c>
      <c r="Y62" s="66">
        <v>48.016666999999998</v>
      </c>
      <c r="Z62" s="66">
        <v>13.016667</v>
      </c>
      <c r="AA62" s="6" t="s">
        <v>28</v>
      </c>
      <c r="AB62" s="37"/>
    </row>
    <row r="63" spans="1:28" s="5" customFormat="1" ht="14.25" customHeight="1">
      <c r="A63" s="6">
        <v>62</v>
      </c>
      <c r="B63" s="6" t="s">
        <v>2236</v>
      </c>
      <c r="C63" s="7" t="s">
        <v>2237</v>
      </c>
      <c r="D63" s="6" t="s">
        <v>17</v>
      </c>
      <c r="E63" s="8"/>
      <c r="F63" s="6" t="s">
        <v>18</v>
      </c>
      <c r="G63" s="6" t="s">
        <v>19</v>
      </c>
      <c r="H63" s="6" t="s">
        <v>5842</v>
      </c>
      <c r="I63" s="6" t="s">
        <v>43</v>
      </c>
      <c r="J63" s="6" t="s">
        <v>378</v>
      </c>
      <c r="K63" s="6"/>
      <c r="L63" s="6" t="s">
        <v>378</v>
      </c>
      <c r="M63" s="6"/>
      <c r="N63" s="6" t="s">
        <v>2238</v>
      </c>
      <c r="O63" s="6" t="s">
        <v>2239</v>
      </c>
      <c r="P63" s="93">
        <v>1653</v>
      </c>
      <c r="Q63" s="6" t="s">
        <v>25</v>
      </c>
      <c r="R63" s="11" t="s">
        <v>2240</v>
      </c>
      <c r="S63" s="52" t="s">
        <v>5687</v>
      </c>
      <c r="T63" s="40">
        <v>50.014757600000003</v>
      </c>
      <c r="U63" s="40">
        <v>8.3558664</v>
      </c>
      <c r="V63" s="6" t="s">
        <v>28</v>
      </c>
      <c r="W63" s="6">
        <v>1</v>
      </c>
      <c r="X63" s="47" t="s">
        <v>5687</v>
      </c>
      <c r="Y63" s="66">
        <v>50.014757600000003</v>
      </c>
      <c r="Z63" s="66">
        <v>8.3558664</v>
      </c>
      <c r="AA63" s="6" t="s">
        <v>28</v>
      </c>
      <c r="AB63" s="37"/>
    </row>
    <row r="64" spans="1:28" ht="14.25" customHeight="1">
      <c r="A64" s="6">
        <v>63</v>
      </c>
      <c r="B64" s="6" t="s">
        <v>4816</v>
      </c>
      <c r="C64" s="7" t="s">
        <v>4817</v>
      </c>
      <c r="D64" s="6" t="s">
        <v>17</v>
      </c>
      <c r="E64" s="8" t="s">
        <v>4818</v>
      </c>
      <c r="F64" s="6" t="s">
        <v>18</v>
      </c>
      <c r="G64" s="6" t="s">
        <v>19</v>
      </c>
      <c r="H64" s="6" t="s">
        <v>5842</v>
      </c>
      <c r="I64" s="6" t="s">
        <v>43</v>
      </c>
      <c r="J64" s="6" t="s">
        <v>5977</v>
      </c>
      <c r="K64" s="6"/>
      <c r="L64" s="6" t="s">
        <v>3735</v>
      </c>
      <c r="M64" s="6"/>
      <c r="N64" s="6" t="s">
        <v>4820</v>
      </c>
      <c r="O64" s="6" t="s">
        <v>4821</v>
      </c>
      <c r="P64" s="93">
        <v>1653</v>
      </c>
      <c r="Q64" s="6" t="s">
        <v>25</v>
      </c>
      <c r="R64" s="11" t="s">
        <v>4822</v>
      </c>
      <c r="S64" s="52" t="s">
        <v>4819</v>
      </c>
      <c r="T64" s="40">
        <v>49.880196400000003</v>
      </c>
      <c r="U64" s="40">
        <v>9.8443187999999999</v>
      </c>
      <c r="V64" s="6" t="s">
        <v>28</v>
      </c>
      <c r="W64" s="6">
        <v>1</v>
      </c>
      <c r="X64" s="47" t="s">
        <v>4819</v>
      </c>
      <c r="Y64" s="66">
        <v>49.880196400000003</v>
      </c>
      <c r="Z64" s="66">
        <v>9.8443187999999999</v>
      </c>
      <c r="AA64" s="6" t="s">
        <v>28</v>
      </c>
      <c r="AB64" s="37"/>
    </row>
    <row r="65" spans="1:28" ht="14.25" customHeight="1">
      <c r="A65" s="6">
        <v>64</v>
      </c>
      <c r="B65" s="6" t="s">
        <v>117</v>
      </c>
      <c r="C65" s="7" t="s">
        <v>118</v>
      </c>
      <c r="D65" s="6" t="s">
        <v>17</v>
      </c>
      <c r="E65" s="8"/>
      <c r="F65" s="6" t="s">
        <v>18</v>
      </c>
      <c r="G65" s="6" t="s">
        <v>19</v>
      </c>
      <c r="H65" s="85" t="s">
        <v>20</v>
      </c>
      <c r="I65" s="76" t="s">
        <v>20</v>
      </c>
      <c r="J65" s="6" t="s">
        <v>5965</v>
      </c>
      <c r="K65" s="6"/>
      <c r="L65" s="10" t="s">
        <v>119</v>
      </c>
      <c r="M65" s="10" t="s">
        <v>5850</v>
      </c>
      <c r="N65" s="10" t="s">
        <v>121</v>
      </c>
      <c r="O65" s="6" t="s">
        <v>122</v>
      </c>
      <c r="P65" s="93">
        <v>1653</v>
      </c>
      <c r="Q65" s="6" t="s">
        <v>25</v>
      </c>
      <c r="R65" s="11" t="s">
        <v>123</v>
      </c>
      <c r="S65" s="61" t="s">
        <v>120</v>
      </c>
      <c r="T65" s="40">
        <v>48.132626999999999</v>
      </c>
      <c r="U65" s="40">
        <v>9.4020544000000008</v>
      </c>
      <c r="V65" s="6" t="s">
        <v>28</v>
      </c>
      <c r="W65" s="6">
        <v>1</v>
      </c>
      <c r="X65" s="50" t="s">
        <v>5684</v>
      </c>
      <c r="Y65" s="66">
        <v>48.077757800000001</v>
      </c>
      <c r="Z65" s="66">
        <v>9.3995814000000006</v>
      </c>
      <c r="AA65" s="6" t="s">
        <v>28</v>
      </c>
      <c r="AB65" s="37" t="s">
        <v>29</v>
      </c>
    </row>
    <row r="66" spans="1:28" ht="14.25" customHeight="1">
      <c r="A66" s="6">
        <v>65</v>
      </c>
      <c r="B66" s="6" t="s">
        <v>4803</v>
      </c>
      <c r="C66" s="7" t="s">
        <v>4804</v>
      </c>
      <c r="D66" s="6" t="s">
        <v>17</v>
      </c>
      <c r="E66" s="8"/>
      <c r="F66" s="6" t="s">
        <v>18</v>
      </c>
      <c r="G66" s="6" t="s">
        <v>19</v>
      </c>
      <c r="H66" s="6" t="s">
        <v>5842</v>
      </c>
      <c r="I66" s="6" t="s">
        <v>43</v>
      </c>
      <c r="J66" s="6" t="s">
        <v>5977</v>
      </c>
      <c r="K66" s="6"/>
      <c r="L66" s="6" t="s">
        <v>391</v>
      </c>
      <c r="M66" s="6"/>
      <c r="N66" s="6" t="s">
        <v>4806</v>
      </c>
      <c r="O66" s="6" t="s">
        <v>4807</v>
      </c>
      <c r="P66" s="93">
        <v>1653</v>
      </c>
      <c r="Q66" s="6" t="s">
        <v>25</v>
      </c>
      <c r="R66" s="11" t="s">
        <v>4808</v>
      </c>
      <c r="S66" s="52" t="s">
        <v>4805</v>
      </c>
      <c r="T66" s="40">
        <v>47.806666999999997</v>
      </c>
      <c r="U66" s="40">
        <v>7.104444</v>
      </c>
      <c r="V66" s="38" t="s">
        <v>39</v>
      </c>
      <c r="W66" s="38">
        <v>1</v>
      </c>
      <c r="X66" s="50" t="s">
        <v>4805</v>
      </c>
      <c r="Y66" s="66">
        <v>47.806666999999997</v>
      </c>
      <c r="Z66" s="66">
        <v>7.104444</v>
      </c>
      <c r="AA66" s="6" t="s">
        <v>39</v>
      </c>
      <c r="AB66" s="37"/>
    </row>
    <row r="67" spans="1:28" ht="14.25" customHeight="1">
      <c r="A67" s="6">
        <v>66</v>
      </c>
      <c r="B67" s="6" t="s">
        <v>1074</v>
      </c>
      <c r="C67" s="7" t="s">
        <v>1075</v>
      </c>
      <c r="D67" s="6" t="s">
        <v>95</v>
      </c>
      <c r="E67" s="8"/>
      <c r="F67" s="6" t="s">
        <v>18</v>
      </c>
      <c r="G67" s="6" t="s">
        <v>19</v>
      </c>
      <c r="H67" s="85" t="s">
        <v>20</v>
      </c>
      <c r="I67" s="76" t="s">
        <v>20</v>
      </c>
      <c r="J67" s="76" t="s">
        <v>20</v>
      </c>
      <c r="K67" s="6"/>
      <c r="L67" s="85" t="s">
        <v>5827</v>
      </c>
      <c r="M67" s="54"/>
      <c r="N67" s="73" t="s">
        <v>5827</v>
      </c>
      <c r="O67" s="6" t="s">
        <v>1077</v>
      </c>
      <c r="P67" s="93">
        <v>1654</v>
      </c>
      <c r="Q67" s="6" t="s">
        <v>25</v>
      </c>
      <c r="R67" s="11" t="s">
        <v>1078</v>
      </c>
      <c r="S67" s="61" t="s">
        <v>1076</v>
      </c>
      <c r="T67" s="40">
        <v>46.796837099999998</v>
      </c>
      <c r="U67" s="40">
        <v>11.940249100000001</v>
      </c>
      <c r="V67" s="6" t="s">
        <v>28</v>
      </c>
      <c r="W67" s="6">
        <v>1</v>
      </c>
      <c r="X67" s="50" t="s">
        <v>1076</v>
      </c>
      <c r="Y67" s="66">
        <v>46.796837099999998</v>
      </c>
      <c r="Z67" s="66">
        <v>11.940249100000001</v>
      </c>
      <c r="AA67" s="6" t="s">
        <v>28</v>
      </c>
      <c r="AB67" s="37"/>
    </row>
    <row r="68" spans="1:28" ht="14.25" customHeight="1">
      <c r="A68" s="6">
        <v>67</v>
      </c>
      <c r="B68" s="6" t="s">
        <v>823</v>
      </c>
      <c r="C68" s="7" t="s">
        <v>824</v>
      </c>
      <c r="D68" s="6" t="s">
        <v>17</v>
      </c>
      <c r="E68" s="8" t="s">
        <v>825</v>
      </c>
      <c r="F68" s="6" t="s">
        <v>18</v>
      </c>
      <c r="G68" s="6" t="s">
        <v>19</v>
      </c>
      <c r="H68" s="6" t="s">
        <v>75</v>
      </c>
      <c r="I68" s="6" t="s">
        <v>43</v>
      </c>
      <c r="J68" s="6" t="s">
        <v>5970</v>
      </c>
      <c r="K68" s="6"/>
      <c r="L68" s="6" t="s">
        <v>463</v>
      </c>
      <c r="M68" s="6"/>
      <c r="N68" s="6" t="s">
        <v>827</v>
      </c>
      <c r="O68" s="6" t="s">
        <v>828</v>
      </c>
      <c r="P68" s="93">
        <v>1654</v>
      </c>
      <c r="Q68" s="6" t="s">
        <v>25</v>
      </c>
      <c r="R68" s="11" t="s">
        <v>829</v>
      </c>
      <c r="S68" s="52" t="s">
        <v>826</v>
      </c>
      <c r="T68" s="40">
        <v>49.962595800000003</v>
      </c>
      <c r="U68" s="40">
        <v>9.2646706000000005</v>
      </c>
      <c r="V68" s="6" t="s">
        <v>28</v>
      </c>
      <c r="W68" s="6">
        <v>1</v>
      </c>
      <c r="X68" s="47" t="s">
        <v>826</v>
      </c>
      <c r="Y68" s="66">
        <v>49.962595800000003</v>
      </c>
      <c r="Z68" s="66">
        <v>9.2646705999999899</v>
      </c>
      <c r="AA68" s="6" t="s">
        <v>28</v>
      </c>
      <c r="AB68" s="37"/>
    </row>
    <row r="69" spans="1:28" ht="14.25" customHeight="1">
      <c r="A69" s="6">
        <v>68</v>
      </c>
      <c r="B69" s="6" t="s">
        <v>2427</v>
      </c>
      <c r="C69" s="7" t="s">
        <v>2428</v>
      </c>
      <c r="D69" s="6" t="s">
        <v>17</v>
      </c>
      <c r="E69" s="8" t="s">
        <v>390</v>
      </c>
      <c r="F69" s="6" t="s">
        <v>18</v>
      </c>
      <c r="G69" s="6" t="s">
        <v>19</v>
      </c>
      <c r="H69" s="6" t="s">
        <v>5842</v>
      </c>
      <c r="I69" s="6" t="s">
        <v>43</v>
      </c>
      <c r="J69" s="6" t="s">
        <v>378</v>
      </c>
      <c r="K69" s="6"/>
      <c r="L69" s="6" t="s">
        <v>378</v>
      </c>
      <c r="M69" s="6"/>
      <c r="N69" s="6" t="s">
        <v>2430</v>
      </c>
      <c r="O69" s="6" t="s">
        <v>2431</v>
      </c>
      <c r="P69" s="93">
        <v>1654</v>
      </c>
      <c r="Q69" s="6" t="s">
        <v>25</v>
      </c>
      <c r="R69" s="11" t="s">
        <v>2432</v>
      </c>
      <c r="S69" s="52" t="s">
        <v>2429</v>
      </c>
      <c r="T69" s="40">
        <v>50.3873733</v>
      </c>
      <c r="U69" s="40">
        <v>7.4952240999999997</v>
      </c>
      <c r="V69" s="6" t="s">
        <v>28</v>
      </c>
      <c r="W69" s="6">
        <v>2</v>
      </c>
      <c r="X69" s="47" t="s">
        <v>2429</v>
      </c>
      <c r="Y69" s="66">
        <v>50.3873733</v>
      </c>
      <c r="Z69" s="66">
        <v>7.49522409999999</v>
      </c>
      <c r="AA69" s="6" t="s">
        <v>28</v>
      </c>
      <c r="AB69" s="37"/>
    </row>
    <row r="70" spans="1:28" ht="14.25" customHeight="1">
      <c r="A70" s="6">
        <v>69</v>
      </c>
      <c r="B70" s="6" t="s">
        <v>5550</v>
      </c>
      <c r="C70" s="7" t="s">
        <v>5551</v>
      </c>
      <c r="D70" s="6" t="s">
        <v>17</v>
      </c>
      <c r="E70" s="8"/>
      <c r="F70" s="6" t="s">
        <v>18</v>
      </c>
      <c r="G70" s="6" t="s">
        <v>19</v>
      </c>
      <c r="H70" s="6" t="s">
        <v>5842</v>
      </c>
      <c r="I70" s="6" t="s">
        <v>43</v>
      </c>
      <c r="J70" s="6" t="s">
        <v>378</v>
      </c>
      <c r="K70" s="6"/>
      <c r="L70" s="6" t="s">
        <v>378</v>
      </c>
      <c r="M70" s="6"/>
      <c r="N70" s="6" t="s">
        <v>5552</v>
      </c>
      <c r="O70" s="6" t="s">
        <v>5553</v>
      </c>
      <c r="P70" s="93">
        <v>1654</v>
      </c>
      <c r="Q70" s="6" t="s">
        <v>25</v>
      </c>
      <c r="R70" s="11" t="s">
        <v>5554</v>
      </c>
      <c r="S70" s="52" t="s">
        <v>5765</v>
      </c>
      <c r="T70" s="40">
        <v>50.032426399999999</v>
      </c>
      <c r="U70" s="40">
        <v>7.1964981000000003</v>
      </c>
      <c r="V70" s="6" t="s">
        <v>28</v>
      </c>
      <c r="W70" s="6">
        <v>1</v>
      </c>
      <c r="X70" s="47" t="s">
        <v>5765</v>
      </c>
      <c r="Y70" s="67">
        <v>50.032426399999999</v>
      </c>
      <c r="Z70" s="67">
        <v>7.1964980999999897</v>
      </c>
      <c r="AA70" s="6" t="s">
        <v>28</v>
      </c>
      <c r="AB70" s="37"/>
    </row>
    <row r="71" spans="1:28" ht="14.25" customHeight="1">
      <c r="A71" s="6">
        <v>70</v>
      </c>
      <c r="B71" s="6" t="s">
        <v>2456</v>
      </c>
      <c r="C71" s="7" t="s">
        <v>2457</v>
      </c>
      <c r="D71" s="6" t="s">
        <v>59</v>
      </c>
      <c r="E71" s="8"/>
      <c r="F71" s="6" t="s">
        <v>18</v>
      </c>
      <c r="G71" s="6" t="s">
        <v>19</v>
      </c>
      <c r="H71" s="6" t="s">
        <v>5842</v>
      </c>
      <c r="I71" s="6" t="s">
        <v>43</v>
      </c>
      <c r="J71" s="6" t="s">
        <v>5923</v>
      </c>
      <c r="K71" s="6"/>
      <c r="L71" s="6" t="s">
        <v>523</v>
      </c>
      <c r="M71" s="6"/>
      <c r="N71" s="6" t="s">
        <v>2459</v>
      </c>
      <c r="O71" s="54" t="s">
        <v>2460</v>
      </c>
      <c r="P71" s="94">
        <v>1655</v>
      </c>
      <c r="Q71" s="6" t="s">
        <v>25</v>
      </c>
      <c r="R71" s="11" t="s">
        <v>2461</v>
      </c>
      <c r="S71" s="52" t="s">
        <v>2458</v>
      </c>
      <c r="T71" s="40">
        <v>50.106943999999999</v>
      </c>
      <c r="U71" s="40">
        <v>7.7586110000000001</v>
      </c>
      <c r="V71" s="38" t="s">
        <v>39</v>
      </c>
      <c r="W71" s="38">
        <v>1</v>
      </c>
      <c r="X71" s="47" t="s">
        <v>2462</v>
      </c>
      <c r="Y71" s="66">
        <v>50.1064978</v>
      </c>
      <c r="Z71" s="66">
        <v>7.7549550999999903</v>
      </c>
      <c r="AA71" s="6" t="s">
        <v>39</v>
      </c>
      <c r="AB71" s="37"/>
    </row>
    <row r="72" spans="1:28" ht="14.25" customHeight="1">
      <c r="A72" s="6">
        <v>71</v>
      </c>
      <c r="B72" s="6" t="s">
        <v>4967</v>
      </c>
      <c r="C72" s="7" t="s">
        <v>4968</v>
      </c>
      <c r="D72" s="6" t="s">
        <v>17</v>
      </c>
      <c r="E72" s="8" t="s">
        <v>4969</v>
      </c>
      <c r="F72" s="6" t="s">
        <v>18</v>
      </c>
      <c r="G72" s="6" t="s">
        <v>19</v>
      </c>
      <c r="H72" s="6" t="s">
        <v>5842</v>
      </c>
      <c r="I72" s="6" t="s">
        <v>43</v>
      </c>
      <c r="J72" s="6" t="s">
        <v>5977</v>
      </c>
      <c r="K72" s="6"/>
      <c r="L72" s="6" t="s">
        <v>391</v>
      </c>
      <c r="M72" s="6"/>
      <c r="N72" s="6" t="s">
        <v>4971</v>
      </c>
      <c r="O72" s="6" t="s">
        <v>4972</v>
      </c>
      <c r="P72" s="93">
        <v>1655</v>
      </c>
      <c r="Q72" s="6" t="s">
        <v>25</v>
      </c>
      <c r="R72" s="11" t="s">
        <v>4973</v>
      </c>
      <c r="S72" s="52" t="s">
        <v>4970</v>
      </c>
      <c r="T72" s="40">
        <v>46.608559999999997</v>
      </c>
      <c r="U72" s="40">
        <v>13.850619999999999</v>
      </c>
      <c r="V72" s="6" t="s">
        <v>28</v>
      </c>
      <c r="W72" s="6">
        <v>1</v>
      </c>
      <c r="X72" s="47" t="s">
        <v>4970</v>
      </c>
      <c r="Y72" s="66">
        <v>46.608559999999997</v>
      </c>
      <c r="Z72" s="66">
        <v>13.850619999999999</v>
      </c>
      <c r="AA72" s="6" t="s">
        <v>28</v>
      </c>
      <c r="AB72" s="37"/>
    </row>
    <row r="73" spans="1:28" ht="14.25" customHeight="1">
      <c r="A73" s="6">
        <v>72</v>
      </c>
      <c r="B73" s="6" t="s">
        <v>2717</v>
      </c>
      <c r="C73" s="7" t="s">
        <v>2718</v>
      </c>
      <c r="D73" s="6" t="s">
        <v>17</v>
      </c>
      <c r="E73" s="8" t="s">
        <v>164</v>
      </c>
      <c r="F73" s="6" t="s">
        <v>18</v>
      </c>
      <c r="G73" s="6" t="s">
        <v>19</v>
      </c>
      <c r="H73" s="6" t="s">
        <v>5842</v>
      </c>
      <c r="I73" s="6" t="s">
        <v>399</v>
      </c>
      <c r="J73" s="6" t="s">
        <v>5592</v>
      </c>
      <c r="K73" s="6"/>
      <c r="L73" s="6" t="s">
        <v>1405</v>
      </c>
      <c r="M73" s="6"/>
      <c r="N73" s="6" t="s">
        <v>2720</v>
      </c>
      <c r="O73" s="6" t="s">
        <v>2721</v>
      </c>
      <c r="P73" s="93">
        <v>1655</v>
      </c>
      <c r="Q73" s="6" t="s">
        <v>25</v>
      </c>
      <c r="R73" s="11" t="s">
        <v>2722</v>
      </c>
      <c r="S73" s="52" t="s">
        <v>2719</v>
      </c>
      <c r="T73" s="40">
        <v>48.054359900000001</v>
      </c>
      <c r="U73" s="40">
        <v>14.1261878</v>
      </c>
      <c r="V73" s="6" t="s">
        <v>28</v>
      </c>
      <c r="W73" s="6">
        <v>1</v>
      </c>
      <c r="X73" s="50" t="s">
        <v>2719</v>
      </c>
      <c r="Y73" s="66">
        <v>48.054359900000001</v>
      </c>
      <c r="Z73" s="66">
        <v>14.1261878</v>
      </c>
      <c r="AA73" s="6" t="s">
        <v>28</v>
      </c>
      <c r="AB73" s="37"/>
    </row>
    <row r="74" spans="1:28" ht="14.25" customHeight="1">
      <c r="A74" s="6">
        <v>73</v>
      </c>
      <c r="B74" s="6" t="s">
        <v>3859</v>
      </c>
      <c r="C74" s="7" t="s">
        <v>3860</v>
      </c>
      <c r="D74" s="6" t="s">
        <v>17</v>
      </c>
      <c r="E74" s="8" t="s">
        <v>390</v>
      </c>
      <c r="F74" s="6" t="s">
        <v>18</v>
      </c>
      <c r="G74" s="6" t="s">
        <v>19</v>
      </c>
      <c r="H74" s="85" t="s">
        <v>20</v>
      </c>
      <c r="I74" s="6" t="s">
        <v>43</v>
      </c>
      <c r="J74" s="76" t="s">
        <v>20</v>
      </c>
      <c r="K74" s="38" t="s">
        <v>440</v>
      </c>
      <c r="L74" s="85" t="s">
        <v>5827</v>
      </c>
      <c r="M74" s="43"/>
      <c r="N74" s="54" t="s">
        <v>3861</v>
      </c>
      <c r="O74" s="6" t="s">
        <v>3862</v>
      </c>
      <c r="P74" s="93">
        <v>1655</v>
      </c>
      <c r="Q74" s="6" t="s">
        <v>25</v>
      </c>
      <c r="R74" s="11" t="s">
        <v>3863</v>
      </c>
      <c r="S74" s="52" t="s">
        <v>3864</v>
      </c>
      <c r="T74" s="40">
        <v>49.606031100000003</v>
      </c>
      <c r="U74" s="40">
        <v>8.2374556000000005</v>
      </c>
      <c r="V74" s="38" t="s">
        <v>39</v>
      </c>
      <c r="W74" s="38">
        <v>1</v>
      </c>
      <c r="X74" s="47" t="s">
        <v>3864</v>
      </c>
      <c r="Y74" s="66">
        <v>49.606031100000003</v>
      </c>
      <c r="Z74" s="66">
        <v>8.2374556000000005</v>
      </c>
      <c r="AA74" s="6" t="s">
        <v>28</v>
      </c>
      <c r="AB74" s="5"/>
    </row>
    <row r="75" spans="1:28" ht="14.25" customHeight="1">
      <c r="A75" s="6">
        <v>74</v>
      </c>
      <c r="B75" s="6" t="s">
        <v>2748</v>
      </c>
      <c r="C75" s="7" t="s">
        <v>2749</v>
      </c>
      <c r="D75" s="6" t="s">
        <v>17</v>
      </c>
      <c r="E75" s="8" t="s">
        <v>1981</v>
      </c>
      <c r="F75" s="6" t="s">
        <v>18</v>
      </c>
      <c r="G75" s="6" t="s">
        <v>19</v>
      </c>
      <c r="H75" s="6" t="s">
        <v>5842</v>
      </c>
      <c r="I75" s="6" t="s">
        <v>43</v>
      </c>
      <c r="J75" s="6" t="s">
        <v>5977</v>
      </c>
      <c r="K75" s="6"/>
      <c r="L75" s="6" t="s">
        <v>391</v>
      </c>
      <c r="M75" s="6"/>
      <c r="N75" s="6" t="s">
        <v>2751</v>
      </c>
      <c r="O75" s="6" t="s">
        <v>2752</v>
      </c>
      <c r="P75" s="93">
        <v>1655</v>
      </c>
      <c r="Q75" s="6" t="s">
        <v>25</v>
      </c>
      <c r="R75" s="11" t="s">
        <v>2753</v>
      </c>
      <c r="S75" s="52" t="s">
        <v>2750</v>
      </c>
      <c r="T75" s="40">
        <v>50.235989799999999</v>
      </c>
      <c r="U75" s="40">
        <v>11.3310482</v>
      </c>
      <c r="V75" s="6" t="s">
        <v>28</v>
      </c>
      <c r="W75" s="6">
        <v>1</v>
      </c>
      <c r="X75" s="50" t="s">
        <v>5666</v>
      </c>
      <c r="Y75" s="66">
        <v>50.259085200000001</v>
      </c>
      <c r="Z75" s="66">
        <v>11.3474565</v>
      </c>
      <c r="AA75" s="6" t="s">
        <v>39</v>
      </c>
      <c r="AB75" s="37"/>
    </row>
    <row r="76" spans="1:28" ht="14.25" customHeight="1">
      <c r="A76" s="6">
        <v>75</v>
      </c>
      <c r="B76" s="6" t="s">
        <v>3018</v>
      </c>
      <c r="C76" s="7" t="s">
        <v>3019</v>
      </c>
      <c r="D76" s="6" t="s">
        <v>17</v>
      </c>
      <c r="E76" s="8"/>
      <c r="F76" s="6" t="s">
        <v>18</v>
      </c>
      <c r="G76" s="6" t="s">
        <v>19</v>
      </c>
      <c r="H76" s="6" t="s">
        <v>5842</v>
      </c>
      <c r="I76" s="6" t="s">
        <v>43</v>
      </c>
      <c r="J76" s="6" t="s">
        <v>5977</v>
      </c>
      <c r="K76" s="6"/>
      <c r="L76" s="6" t="s">
        <v>391</v>
      </c>
      <c r="M76" s="6"/>
      <c r="N76" s="6" t="s">
        <v>3020</v>
      </c>
      <c r="O76" s="6" t="s">
        <v>3021</v>
      </c>
      <c r="P76" s="93">
        <v>1655</v>
      </c>
      <c r="Q76" s="6" t="s">
        <v>25</v>
      </c>
      <c r="R76" s="11" t="s">
        <v>3022</v>
      </c>
      <c r="S76" s="52" t="s">
        <v>1282</v>
      </c>
      <c r="T76" s="40">
        <v>49.815272999999998</v>
      </c>
      <c r="U76" s="40">
        <v>6.1295830000000002</v>
      </c>
      <c r="V76" s="6" t="s">
        <v>28</v>
      </c>
      <c r="W76" s="6">
        <v>1</v>
      </c>
      <c r="X76" s="47" t="s">
        <v>1282</v>
      </c>
      <c r="Y76" s="66">
        <v>49.815272999999998</v>
      </c>
      <c r="Z76" s="66">
        <v>6.1295829999999896</v>
      </c>
      <c r="AA76" s="6" t="s">
        <v>28</v>
      </c>
      <c r="AB76" s="37"/>
    </row>
    <row r="77" spans="1:28" ht="14.25" customHeight="1">
      <c r="A77" s="6">
        <v>76</v>
      </c>
      <c r="B77" s="6" t="s">
        <v>5526</v>
      </c>
      <c r="C77" s="7" t="s">
        <v>5527</v>
      </c>
      <c r="D77" s="6" t="s">
        <v>17</v>
      </c>
      <c r="E77" s="13" t="s">
        <v>1245</v>
      </c>
      <c r="F77" s="6" t="s">
        <v>18</v>
      </c>
      <c r="G77" s="6" t="s">
        <v>142</v>
      </c>
      <c r="H77" s="6" t="s">
        <v>5842</v>
      </c>
      <c r="I77" s="6" t="s">
        <v>43</v>
      </c>
      <c r="J77" s="6" t="s">
        <v>5593</v>
      </c>
      <c r="K77" s="6"/>
      <c r="L77" s="6" t="s">
        <v>5528</v>
      </c>
      <c r="M77" s="6"/>
      <c r="N77" s="6" t="s">
        <v>5529</v>
      </c>
      <c r="O77" s="6" t="s">
        <v>5530</v>
      </c>
      <c r="P77" s="93">
        <v>1655</v>
      </c>
      <c r="Q77" s="6" t="s">
        <v>25</v>
      </c>
      <c r="R77" s="11" t="s">
        <v>5531</v>
      </c>
      <c r="S77" s="52" t="s">
        <v>2115</v>
      </c>
      <c r="T77" s="40">
        <v>49.791304400000001</v>
      </c>
      <c r="U77" s="40">
        <v>9.9533547999999996</v>
      </c>
      <c r="V77" s="6" t="s">
        <v>28</v>
      </c>
      <c r="W77" s="6">
        <v>27</v>
      </c>
      <c r="X77" s="50" t="s">
        <v>5762</v>
      </c>
      <c r="Y77" s="66">
        <v>49.761129500000003</v>
      </c>
      <c r="Z77" s="66">
        <v>9.8014837000000004</v>
      </c>
      <c r="AA77" s="6" t="s">
        <v>28</v>
      </c>
      <c r="AB77" s="37"/>
    </row>
    <row r="78" spans="1:28" ht="14.25" customHeight="1">
      <c r="A78" s="6">
        <v>77</v>
      </c>
      <c r="B78" s="6" t="s">
        <v>560</v>
      </c>
      <c r="C78" s="7" t="s">
        <v>561</v>
      </c>
      <c r="D78" s="6" t="s">
        <v>17</v>
      </c>
      <c r="E78" s="8" t="s">
        <v>503</v>
      </c>
      <c r="F78" s="6" t="s">
        <v>18</v>
      </c>
      <c r="G78" s="6" t="s">
        <v>19</v>
      </c>
      <c r="H78" s="6" t="s">
        <v>5842</v>
      </c>
      <c r="I78" s="6" t="s">
        <v>43</v>
      </c>
      <c r="J78" s="6" t="s">
        <v>5977</v>
      </c>
      <c r="K78" s="6"/>
      <c r="L78" s="6" t="s">
        <v>391</v>
      </c>
      <c r="M78" s="6"/>
      <c r="N78" s="6" t="s">
        <v>562</v>
      </c>
      <c r="O78" s="6" t="s">
        <v>563</v>
      </c>
      <c r="P78" s="93">
        <v>1655</v>
      </c>
      <c r="Q78" s="6" t="s">
        <v>25</v>
      </c>
      <c r="R78" s="11" t="s">
        <v>564</v>
      </c>
      <c r="S78" s="52" t="s">
        <v>548</v>
      </c>
      <c r="T78" s="40">
        <v>49.980662500000001</v>
      </c>
      <c r="U78" s="40">
        <v>9.1355553999999994</v>
      </c>
      <c r="V78" s="6" t="s">
        <v>28</v>
      </c>
      <c r="W78" s="6">
        <v>23</v>
      </c>
      <c r="X78" s="47" t="s">
        <v>548</v>
      </c>
      <c r="Y78" s="66">
        <v>49.980662500000001</v>
      </c>
      <c r="Z78" s="66">
        <v>9.1355553999999994</v>
      </c>
      <c r="AA78" s="6" t="s">
        <v>28</v>
      </c>
      <c r="AB78" s="37"/>
    </row>
    <row r="79" spans="1:28" ht="14.25" customHeight="1">
      <c r="A79" s="6">
        <v>78</v>
      </c>
      <c r="B79" s="6" t="s">
        <v>560</v>
      </c>
      <c r="C79" s="7" t="s">
        <v>2442</v>
      </c>
      <c r="D79" s="6" t="s">
        <v>17</v>
      </c>
      <c r="E79" s="8" t="s">
        <v>639</v>
      </c>
      <c r="F79" s="6" t="s">
        <v>18</v>
      </c>
      <c r="G79" s="6" t="s">
        <v>19</v>
      </c>
      <c r="H79" s="6" t="s">
        <v>5842</v>
      </c>
      <c r="I79" s="6" t="s">
        <v>43</v>
      </c>
      <c r="J79" s="6" t="s">
        <v>378</v>
      </c>
      <c r="K79" s="6"/>
      <c r="L79" s="6" t="s">
        <v>378</v>
      </c>
      <c r="M79" s="6"/>
      <c r="N79" s="6" t="s">
        <v>2443</v>
      </c>
      <c r="O79" s="6" t="s">
        <v>563</v>
      </c>
      <c r="P79" s="93">
        <v>1655</v>
      </c>
      <c r="Q79" s="6" t="s">
        <v>25</v>
      </c>
      <c r="R79" s="11" t="s">
        <v>2444</v>
      </c>
      <c r="S79" s="52" t="s">
        <v>2445</v>
      </c>
      <c r="T79" s="40">
        <v>50.019281399999997</v>
      </c>
      <c r="U79" s="40">
        <v>8.2806367999999999</v>
      </c>
      <c r="V79" s="38" t="s">
        <v>39</v>
      </c>
      <c r="W79" s="38">
        <v>2</v>
      </c>
      <c r="X79" s="49" t="s">
        <v>2445</v>
      </c>
      <c r="Y79" s="66">
        <v>50.019281399999997</v>
      </c>
      <c r="Z79" s="66">
        <v>8.2806367999999999</v>
      </c>
      <c r="AA79" s="6" t="s">
        <v>28</v>
      </c>
      <c r="AB79" s="37"/>
    </row>
    <row r="80" spans="1:28" ht="14.25" customHeight="1">
      <c r="A80" s="6">
        <v>79</v>
      </c>
      <c r="B80" s="6" t="s">
        <v>4188</v>
      </c>
      <c r="C80" s="7" t="s">
        <v>4189</v>
      </c>
      <c r="D80" s="6" t="s">
        <v>17</v>
      </c>
      <c r="E80" s="8"/>
      <c r="F80" s="6" t="s">
        <v>18</v>
      </c>
      <c r="G80" s="6" t="s">
        <v>19</v>
      </c>
      <c r="H80" s="6" t="s">
        <v>75</v>
      </c>
      <c r="I80" s="6" t="s">
        <v>43</v>
      </c>
      <c r="J80" s="6" t="s">
        <v>5970</v>
      </c>
      <c r="K80" s="6"/>
      <c r="L80" s="6" t="s">
        <v>4190</v>
      </c>
      <c r="M80" s="6" t="s">
        <v>4192</v>
      </c>
      <c r="N80" s="6" t="s">
        <v>4193</v>
      </c>
      <c r="O80" s="6" t="s">
        <v>4194</v>
      </c>
      <c r="P80" s="93">
        <v>1655</v>
      </c>
      <c r="Q80" s="6" t="s">
        <v>25</v>
      </c>
      <c r="R80" s="11" t="s">
        <v>4195</v>
      </c>
      <c r="S80" s="52" t="s">
        <v>4191</v>
      </c>
      <c r="T80" s="40">
        <v>51.546079800000001</v>
      </c>
      <c r="U80" s="40">
        <v>6.5899096999999998</v>
      </c>
      <c r="V80" s="6" t="s">
        <v>28</v>
      </c>
      <c r="W80" s="6">
        <v>1</v>
      </c>
      <c r="X80" s="47" t="s">
        <v>4191</v>
      </c>
      <c r="Y80" s="66">
        <v>51.546079800000001</v>
      </c>
      <c r="Z80" s="66">
        <v>6.5899096999999998</v>
      </c>
      <c r="AA80" s="6" t="s">
        <v>28</v>
      </c>
      <c r="AB80" s="37"/>
    </row>
    <row r="81" spans="1:28" ht="14.25" customHeight="1">
      <c r="A81" s="6">
        <v>80</v>
      </c>
      <c r="B81" s="6" t="s">
        <v>1166</v>
      </c>
      <c r="C81" s="7" t="s">
        <v>1167</v>
      </c>
      <c r="D81" s="6" t="s">
        <v>17</v>
      </c>
      <c r="E81" s="8"/>
      <c r="F81" s="6" t="s">
        <v>18</v>
      </c>
      <c r="G81" s="6" t="s">
        <v>19</v>
      </c>
      <c r="H81" s="6" t="s">
        <v>5842</v>
      </c>
      <c r="I81" s="6" t="s">
        <v>43</v>
      </c>
      <c r="J81" s="6" t="s">
        <v>378</v>
      </c>
      <c r="K81" s="6"/>
      <c r="L81" s="6" t="s">
        <v>378</v>
      </c>
      <c r="M81" s="6"/>
      <c r="N81" s="6" t="s">
        <v>1169</v>
      </c>
      <c r="O81" s="6" t="s">
        <v>1170</v>
      </c>
      <c r="P81" s="93">
        <v>1655</v>
      </c>
      <c r="Q81" s="6" t="s">
        <v>25</v>
      </c>
      <c r="R81" s="11" t="s">
        <v>1171</v>
      </c>
      <c r="S81" s="52" t="s">
        <v>1168</v>
      </c>
      <c r="T81" s="40">
        <v>50.146943999999998</v>
      </c>
      <c r="U81" s="40">
        <v>7.1666670000000003</v>
      </c>
      <c r="V81" s="6" t="s">
        <v>28</v>
      </c>
      <c r="W81" s="6">
        <v>6</v>
      </c>
      <c r="X81" s="47" t="s">
        <v>1168</v>
      </c>
      <c r="Y81" s="66">
        <v>50.146943999999998</v>
      </c>
      <c r="Z81" s="66">
        <v>7.1666669999999897</v>
      </c>
      <c r="AA81" s="6" t="s">
        <v>28</v>
      </c>
      <c r="AB81" s="37"/>
    </row>
    <row r="82" spans="1:28" ht="14.25" customHeight="1">
      <c r="A82" s="6">
        <v>81</v>
      </c>
      <c r="B82" s="6" t="s">
        <v>4355</v>
      </c>
      <c r="C82" s="7" t="s">
        <v>4356</v>
      </c>
      <c r="D82" s="6" t="s">
        <v>17</v>
      </c>
      <c r="E82" s="8" t="s">
        <v>164</v>
      </c>
      <c r="F82" s="6" t="s">
        <v>18</v>
      </c>
      <c r="G82" s="6" t="s">
        <v>19</v>
      </c>
      <c r="H82" s="6" t="s">
        <v>5842</v>
      </c>
      <c r="I82" s="6" t="s">
        <v>43</v>
      </c>
      <c r="J82" s="6" t="s">
        <v>5977</v>
      </c>
      <c r="K82" s="6"/>
      <c r="L82" s="6" t="s">
        <v>391</v>
      </c>
      <c r="M82" s="6"/>
      <c r="N82" s="6" t="s">
        <v>4357</v>
      </c>
      <c r="O82" s="6" t="s">
        <v>4358</v>
      </c>
      <c r="P82" s="93">
        <v>1655</v>
      </c>
      <c r="Q82" s="6" t="s">
        <v>25</v>
      </c>
      <c r="R82" s="11" t="s">
        <v>4359</v>
      </c>
      <c r="S82" s="52" t="s">
        <v>2031</v>
      </c>
      <c r="T82" s="40">
        <v>47.809489999999997</v>
      </c>
      <c r="U82" s="40">
        <v>13.055009999999999</v>
      </c>
      <c r="V82" s="6" t="s">
        <v>28</v>
      </c>
      <c r="W82" s="6">
        <v>5</v>
      </c>
      <c r="X82" s="47" t="s">
        <v>2031</v>
      </c>
      <c r="Y82" s="66">
        <v>47.809489999999997</v>
      </c>
      <c r="Z82" s="66">
        <v>13.055009999999999</v>
      </c>
      <c r="AA82" s="6" t="s">
        <v>28</v>
      </c>
      <c r="AB82" s="37"/>
    </row>
    <row r="83" spans="1:28" ht="14.25" customHeight="1">
      <c r="A83" s="6">
        <v>82</v>
      </c>
      <c r="B83" s="6" t="s">
        <v>4742</v>
      </c>
      <c r="C83" s="7" t="s">
        <v>4743</v>
      </c>
      <c r="D83" s="6" t="s">
        <v>59</v>
      </c>
      <c r="E83" s="8"/>
      <c r="F83" s="6" t="s">
        <v>18</v>
      </c>
      <c r="G83" s="6" t="s">
        <v>19</v>
      </c>
      <c r="H83" s="6" t="s">
        <v>5842</v>
      </c>
      <c r="I83" s="6" t="s">
        <v>43</v>
      </c>
      <c r="J83" s="6" t="s">
        <v>378</v>
      </c>
      <c r="K83" s="6"/>
      <c r="L83" s="6" t="s">
        <v>378</v>
      </c>
      <c r="M83" s="6"/>
      <c r="N83" s="6" t="s">
        <v>4745</v>
      </c>
      <c r="O83" s="6" t="s">
        <v>4746</v>
      </c>
      <c r="P83" s="93">
        <v>1655</v>
      </c>
      <c r="Q83" s="6" t="s">
        <v>25</v>
      </c>
      <c r="R83" s="11" t="s">
        <v>4747</v>
      </c>
      <c r="S83" s="52" t="s">
        <v>4744</v>
      </c>
      <c r="T83" s="40"/>
      <c r="U83" s="40"/>
      <c r="V83" s="39" t="s">
        <v>5905</v>
      </c>
      <c r="W83" s="39">
        <v>2</v>
      </c>
      <c r="X83" s="50" t="s">
        <v>4744</v>
      </c>
      <c r="Y83" s="66"/>
      <c r="Z83" s="66"/>
      <c r="AA83" s="39" t="s">
        <v>5905</v>
      </c>
      <c r="AB83" s="37"/>
    </row>
    <row r="84" spans="1:28" ht="14.25" customHeight="1">
      <c r="A84" s="6">
        <v>83</v>
      </c>
      <c r="B84" s="6" t="s">
        <v>3926</v>
      </c>
      <c r="C84" s="7" t="s">
        <v>3927</v>
      </c>
      <c r="D84" s="6" t="s">
        <v>17</v>
      </c>
      <c r="E84" s="8" t="s">
        <v>103</v>
      </c>
      <c r="F84" s="6" t="s">
        <v>18</v>
      </c>
      <c r="G84" s="6" t="s">
        <v>19</v>
      </c>
      <c r="H84" s="6" t="s">
        <v>5842</v>
      </c>
      <c r="I84" s="6" t="s">
        <v>43</v>
      </c>
      <c r="J84" s="6" t="s">
        <v>378</v>
      </c>
      <c r="K84" s="6"/>
      <c r="L84" s="6" t="s">
        <v>3928</v>
      </c>
      <c r="M84" s="6"/>
      <c r="N84" s="6" t="s">
        <v>3930</v>
      </c>
      <c r="O84" s="6" t="s">
        <v>3931</v>
      </c>
      <c r="P84" s="93">
        <v>1655</v>
      </c>
      <c r="Q84" s="6" t="s">
        <v>25</v>
      </c>
      <c r="R84" s="11" t="s">
        <v>3932</v>
      </c>
      <c r="S84" s="52" t="s">
        <v>3929</v>
      </c>
      <c r="T84" s="40">
        <v>51.028210700000002</v>
      </c>
      <c r="U84" s="40">
        <v>7.8502942999999998</v>
      </c>
      <c r="V84" s="6" t="s">
        <v>28</v>
      </c>
      <c r="W84" s="6">
        <v>2</v>
      </c>
      <c r="X84" s="47" t="s">
        <v>3929</v>
      </c>
      <c r="Y84" s="66">
        <v>51.028210700000002</v>
      </c>
      <c r="Z84" s="66">
        <v>7.8502942999999998</v>
      </c>
      <c r="AA84" s="6" t="s">
        <v>28</v>
      </c>
      <c r="AB84" s="37"/>
    </row>
    <row r="85" spans="1:28" ht="14.25" customHeight="1">
      <c r="A85" s="6">
        <v>84</v>
      </c>
      <c r="B85" s="6" t="s">
        <v>5370</v>
      </c>
      <c r="C85" s="7" t="s">
        <v>5371</v>
      </c>
      <c r="D85" s="6" t="s">
        <v>17</v>
      </c>
      <c r="E85" s="8"/>
      <c r="F85" s="6" t="s">
        <v>18</v>
      </c>
      <c r="G85" s="6" t="s">
        <v>19</v>
      </c>
      <c r="H85" s="6" t="s">
        <v>5842</v>
      </c>
      <c r="I85" s="6" t="s">
        <v>399</v>
      </c>
      <c r="J85" s="6" t="s">
        <v>5592</v>
      </c>
      <c r="K85" s="6"/>
      <c r="L85" s="6" t="s">
        <v>5372</v>
      </c>
      <c r="M85" s="6"/>
      <c r="N85" s="6" t="s">
        <v>5373</v>
      </c>
      <c r="O85" s="6" t="s">
        <v>5374</v>
      </c>
      <c r="P85" s="93">
        <v>1655</v>
      </c>
      <c r="Q85" s="6" t="s">
        <v>25</v>
      </c>
      <c r="R85" s="11" t="s">
        <v>5375</v>
      </c>
      <c r="S85" s="61" t="s">
        <v>382</v>
      </c>
      <c r="T85" s="40">
        <v>49.632779999999997</v>
      </c>
      <c r="U85" s="40">
        <v>8.3591599999999993</v>
      </c>
      <c r="V85" s="38" t="s">
        <v>39</v>
      </c>
      <c r="W85" s="38">
        <v>9</v>
      </c>
      <c r="X85" s="47" t="s">
        <v>382</v>
      </c>
      <c r="Y85" s="66">
        <v>49.632779999999997</v>
      </c>
      <c r="Z85" s="66">
        <v>8.3591599999999993</v>
      </c>
      <c r="AA85" s="6" t="s">
        <v>39</v>
      </c>
      <c r="AB85" s="37"/>
    </row>
    <row r="86" spans="1:28" ht="14.25" customHeight="1">
      <c r="A86" s="6">
        <v>85</v>
      </c>
      <c r="B86" s="6" t="s">
        <v>2892</v>
      </c>
      <c r="C86" s="7" t="s">
        <v>2893</v>
      </c>
      <c r="D86" s="6" t="s">
        <v>59</v>
      </c>
      <c r="E86" s="8"/>
      <c r="F86" s="6" t="s">
        <v>18</v>
      </c>
      <c r="G86" s="6" t="s">
        <v>19</v>
      </c>
      <c r="H86" s="6" t="s">
        <v>5842</v>
      </c>
      <c r="I86" s="6" t="s">
        <v>43</v>
      </c>
      <c r="J86" s="6" t="s">
        <v>5977</v>
      </c>
      <c r="K86" s="6"/>
      <c r="L86" s="6" t="s">
        <v>391</v>
      </c>
      <c r="M86" s="6"/>
      <c r="N86" s="6" t="s">
        <v>2894</v>
      </c>
      <c r="O86" s="6" t="s">
        <v>2895</v>
      </c>
      <c r="P86" s="93">
        <v>1655</v>
      </c>
      <c r="Q86" s="6" t="s">
        <v>25</v>
      </c>
      <c r="R86" s="11" t="s">
        <v>2896</v>
      </c>
      <c r="S86" s="52" t="s">
        <v>2901</v>
      </c>
      <c r="T86" s="40">
        <v>50.383333</v>
      </c>
      <c r="U86" s="40">
        <v>8.0666670000000007</v>
      </c>
      <c r="V86" s="6" t="s">
        <v>39</v>
      </c>
      <c r="W86" s="6">
        <v>7</v>
      </c>
      <c r="X86" s="50" t="s">
        <v>2901</v>
      </c>
      <c r="Y86" s="66">
        <v>50.383333</v>
      </c>
      <c r="Z86" s="66">
        <v>8.0666670000000007</v>
      </c>
      <c r="AA86" s="6" t="s">
        <v>39</v>
      </c>
      <c r="AB86" s="37"/>
    </row>
    <row r="87" spans="1:28" ht="14.25" customHeight="1">
      <c r="A87" s="6">
        <v>86</v>
      </c>
      <c r="B87" s="6" t="s">
        <v>1038</v>
      </c>
      <c r="C87" s="7" t="s">
        <v>1039</v>
      </c>
      <c r="D87" s="6" t="s">
        <v>17</v>
      </c>
      <c r="E87" s="8"/>
      <c r="F87" s="6" t="s">
        <v>18</v>
      </c>
      <c r="G87" s="6" t="s">
        <v>19</v>
      </c>
      <c r="H87" s="6" t="s">
        <v>5842</v>
      </c>
      <c r="I87" s="6" t="s">
        <v>43</v>
      </c>
      <c r="J87" s="6" t="s">
        <v>378</v>
      </c>
      <c r="K87" s="6"/>
      <c r="L87" s="6" t="s">
        <v>378</v>
      </c>
      <c r="M87" s="6"/>
      <c r="N87" s="6" t="s">
        <v>1041</v>
      </c>
      <c r="O87" s="6" t="s">
        <v>1042</v>
      </c>
      <c r="P87" s="93">
        <v>1655</v>
      </c>
      <c r="Q87" s="6" t="s">
        <v>25</v>
      </c>
      <c r="R87" s="11" t="s">
        <v>1043</v>
      </c>
      <c r="S87" s="52" t="s">
        <v>1040</v>
      </c>
      <c r="T87" s="40">
        <v>50.506149700000002</v>
      </c>
      <c r="U87" s="40">
        <v>7.2897299999999996</v>
      </c>
      <c r="V87" s="6" t="s">
        <v>28</v>
      </c>
      <c r="W87" s="6">
        <v>1</v>
      </c>
      <c r="X87" s="50" t="s">
        <v>1040</v>
      </c>
      <c r="Y87" s="66">
        <v>50.506149700000002</v>
      </c>
      <c r="Z87" s="66">
        <v>7.2897299999999996</v>
      </c>
      <c r="AA87" s="6" t="s">
        <v>28</v>
      </c>
      <c r="AB87" s="37"/>
    </row>
    <row r="88" spans="1:28" ht="14.25" customHeight="1">
      <c r="A88" s="6">
        <v>87</v>
      </c>
      <c r="B88" s="6" t="s">
        <v>2977</v>
      </c>
      <c r="C88" s="7" t="s">
        <v>2978</v>
      </c>
      <c r="D88" s="6" t="s">
        <v>17</v>
      </c>
      <c r="E88" s="8"/>
      <c r="F88" s="6" t="s">
        <v>18</v>
      </c>
      <c r="G88" s="6" t="s">
        <v>19</v>
      </c>
      <c r="H88" s="6" t="s">
        <v>75</v>
      </c>
      <c r="I88" s="6" t="s">
        <v>43</v>
      </c>
      <c r="J88" s="6" t="s">
        <v>5972</v>
      </c>
      <c r="K88" s="6" t="s">
        <v>440</v>
      </c>
      <c r="L88" s="6" t="s">
        <v>2979</v>
      </c>
      <c r="M88" s="6"/>
      <c r="N88" s="6" t="s">
        <v>2980</v>
      </c>
      <c r="O88" s="6" t="s">
        <v>2981</v>
      </c>
      <c r="P88" s="93">
        <v>1655</v>
      </c>
      <c r="Q88" s="6" t="s">
        <v>25</v>
      </c>
      <c r="R88" s="11" t="s">
        <v>2982</v>
      </c>
      <c r="S88" s="52" t="s">
        <v>2984</v>
      </c>
      <c r="T88" s="40">
        <v>49.328888999999997</v>
      </c>
      <c r="U88" s="40">
        <v>6.7175000000000002</v>
      </c>
      <c r="V88" s="6" t="s">
        <v>39</v>
      </c>
      <c r="W88" s="6">
        <v>1</v>
      </c>
      <c r="X88" s="47" t="s">
        <v>2983</v>
      </c>
      <c r="Y88" s="66">
        <v>49.258799000000003</v>
      </c>
      <c r="Z88" s="66">
        <v>6.5891149000000002</v>
      </c>
      <c r="AA88" s="6" t="s">
        <v>28</v>
      </c>
      <c r="AB88" s="37"/>
    </row>
    <row r="89" spans="1:28" ht="14.25" customHeight="1">
      <c r="A89" s="6">
        <v>88</v>
      </c>
      <c r="B89" s="6" t="s">
        <v>813</v>
      </c>
      <c r="C89" s="7" t="s">
        <v>814</v>
      </c>
      <c r="D89" s="6" t="s">
        <v>59</v>
      </c>
      <c r="E89" s="8"/>
      <c r="F89" s="6" t="s">
        <v>18</v>
      </c>
      <c r="G89" s="6" t="s">
        <v>19</v>
      </c>
      <c r="H89" s="6" t="s">
        <v>5842</v>
      </c>
      <c r="I89" s="6" t="s">
        <v>43</v>
      </c>
      <c r="J89" s="6" t="s">
        <v>5977</v>
      </c>
      <c r="K89" s="6"/>
      <c r="L89" s="6" t="s">
        <v>391</v>
      </c>
      <c r="M89" s="6"/>
      <c r="N89" s="6" t="s">
        <v>816</v>
      </c>
      <c r="O89" s="6" t="s">
        <v>817</v>
      </c>
      <c r="P89" s="93">
        <v>1655</v>
      </c>
      <c r="Q89" s="6" t="s">
        <v>25</v>
      </c>
      <c r="R89" s="11" t="s">
        <v>818</v>
      </c>
      <c r="S89" s="52" t="s">
        <v>815</v>
      </c>
      <c r="T89" s="40">
        <v>49.919788799999999</v>
      </c>
      <c r="U89" s="40">
        <v>7.0626677000000004</v>
      </c>
      <c r="V89" s="6" t="s">
        <v>28</v>
      </c>
      <c r="W89" s="6">
        <v>2</v>
      </c>
      <c r="X89" s="47" t="s">
        <v>815</v>
      </c>
      <c r="Y89" s="66">
        <v>49.919788799999999</v>
      </c>
      <c r="Z89" s="66">
        <v>7.0626677000000004</v>
      </c>
      <c r="AA89" s="6" t="s">
        <v>28</v>
      </c>
      <c r="AB89" s="37"/>
    </row>
    <row r="90" spans="1:28" ht="14.25" customHeight="1">
      <c r="A90" s="6">
        <v>89</v>
      </c>
      <c r="B90" s="6" t="s">
        <v>2812</v>
      </c>
      <c r="C90" s="7" t="s">
        <v>2813</v>
      </c>
      <c r="D90" s="6" t="s">
        <v>17</v>
      </c>
      <c r="E90" s="8" t="s">
        <v>453</v>
      </c>
      <c r="F90" s="6" t="s">
        <v>18</v>
      </c>
      <c r="G90" s="6" t="s">
        <v>19</v>
      </c>
      <c r="H90" s="6" t="s">
        <v>5842</v>
      </c>
      <c r="I90" s="6" t="s">
        <v>43</v>
      </c>
      <c r="J90" s="6" t="s">
        <v>5977</v>
      </c>
      <c r="K90" s="6"/>
      <c r="L90" s="6" t="s">
        <v>391</v>
      </c>
      <c r="M90" s="6"/>
      <c r="N90" s="6" t="s">
        <v>2814</v>
      </c>
      <c r="O90" s="6" t="s">
        <v>2815</v>
      </c>
      <c r="P90" s="93">
        <v>1656</v>
      </c>
      <c r="Q90" s="6" t="s">
        <v>25</v>
      </c>
      <c r="R90" s="11" t="s">
        <v>2816</v>
      </c>
      <c r="S90" s="52" t="s">
        <v>5704</v>
      </c>
      <c r="T90" s="40">
        <v>49.566049999999997</v>
      </c>
      <c r="U90" s="40">
        <v>9.7067399999999999</v>
      </c>
      <c r="V90" s="38" t="s">
        <v>39</v>
      </c>
      <c r="W90" s="38">
        <v>3</v>
      </c>
      <c r="X90" s="47" t="s">
        <v>5704</v>
      </c>
      <c r="Y90" s="66">
        <v>49.566049999999997</v>
      </c>
      <c r="Z90" s="66">
        <v>9.7067399999999999</v>
      </c>
      <c r="AA90" s="5" t="s">
        <v>28</v>
      </c>
      <c r="AB90" s="37"/>
    </row>
    <row r="91" spans="1:28" ht="14.25" customHeight="1">
      <c r="A91" s="6">
        <v>90</v>
      </c>
      <c r="B91" s="6" t="s">
        <v>3963</v>
      </c>
      <c r="C91" s="7" t="s">
        <v>3964</v>
      </c>
      <c r="D91" s="6" t="s">
        <v>59</v>
      </c>
      <c r="E91" s="8"/>
      <c r="F91" s="6" t="s">
        <v>18</v>
      </c>
      <c r="G91" s="6" t="s">
        <v>19</v>
      </c>
      <c r="H91" s="6" t="s">
        <v>5842</v>
      </c>
      <c r="I91" s="6" t="s">
        <v>43</v>
      </c>
      <c r="J91" s="6" t="s">
        <v>5977</v>
      </c>
      <c r="K91" s="6"/>
      <c r="L91" s="6" t="s">
        <v>391</v>
      </c>
      <c r="M91" s="6"/>
      <c r="N91" s="6" t="s">
        <v>3965</v>
      </c>
      <c r="O91" s="54" t="s">
        <v>3966</v>
      </c>
      <c r="P91" s="94">
        <v>1656</v>
      </c>
      <c r="Q91" s="6" t="s">
        <v>25</v>
      </c>
      <c r="R91" s="11" t="s">
        <v>3967</v>
      </c>
      <c r="S91" s="52" t="s">
        <v>1769</v>
      </c>
      <c r="T91" s="40">
        <v>49.848889</v>
      </c>
      <c r="U91" s="40">
        <v>8.3561110000000003</v>
      </c>
      <c r="V91" s="38" t="s">
        <v>39</v>
      </c>
      <c r="W91" s="38">
        <v>5</v>
      </c>
      <c r="X91" s="50" t="s">
        <v>1769</v>
      </c>
      <c r="Y91" s="66">
        <v>49.848889</v>
      </c>
      <c r="Z91" s="66">
        <v>8.3561110000000003</v>
      </c>
      <c r="AA91" s="6" t="s">
        <v>39</v>
      </c>
      <c r="AB91" s="37"/>
    </row>
    <row r="92" spans="1:28" ht="14.25" customHeight="1">
      <c r="A92" s="6">
        <v>91</v>
      </c>
      <c r="B92" s="6" t="s">
        <v>5376</v>
      </c>
      <c r="C92" s="7" t="s">
        <v>5377</v>
      </c>
      <c r="D92" s="6" t="s">
        <v>17</v>
      </c>
      <c r="E92" s="8" t="s">
        <v>74</v>
      </c>
      <c r="F92" s="6" t="s">
        <v>18</v>
      </c>
      <c r="G92" s="6" t="s">
        <v>19</v>
      </c>
      <c r="H92" s="6" t="s">
        <v>75</v>
      </c>
      <c r="I92" s="6" t="s">
        <v>43</v>
      </c>
      <c r="J92" s="6" t="s">
        <v>5595</v>
      </c>
      <c r="K92" s="6"/>
      <c r="L92" s="5" t="s">
        <v>192</v>
      </c>
      <c r="M92" s="5" t="s">
        <v>5378</v>
      </c>
      <c r="N92" s="5" t="s">
        <v>5379</v>
      </c>
      <c r="O92" s="54" t="s">
        <v>5380</v>
      </c>
      <c r="P92" s="94">
        <v>1656</v>
      </c>
      <c r="Q92" s="6" t="s">
        <v>25</v>
      </c>
      <c r="R92" s="11" t="s">
        <v>5381</v>
      </c>
      <c r="S92" s="69" t="s">
        <v>382</v>
      </c>
      <c r="T92" s="40">
        <v>49.632779999999997</v>
      </c>
      <c r="U92" s="40">
        <v>8.3591599999999993</v>
      </c>
      <c r="V92" s="38" t="s">
        <v>39</v>
      </c>
      <c r="W92" s="38">
        <v>9</v>
      </c>
      <c r="X92" s="50" t="s">
        <v>5761</v>
      </c>
      <c r="Y92" s="66"/>
      <c r="Z92" s="66"/>
      <c r="AA92" s="39" t="s">
        <v>5742</v>
      </c>
      <c r="AB92" s="37"/>
    </row>
    <row r="93" spans="1:28" ht="14.25" customHeight="1">
      <c r="A93" s="6">
        <v>92</v>
      </c>
      <c r="B93" s="6" t="s">
        <v>4779</v>
      </c>
      <c r="C93" s="7" t="s">
        <v>4780</v>
      </c>
      <c r="D93" s="6" t="s">
        <v>17</v>
      </c>
      <c r="E93" s="8" t="s">
        <v>4781</v>
      </c>
      <c r="F93" s="6" t="s">
        <v>18</v>
      </c>
      <c r="G93" s="6" t="s">
        <v>19</v>
      </c>
      <c r="H93" s="6" t="s">
        <v>5842</v>
      </c>
      <c r="I93" s="6" t="s">
        <v>43</v>
      </c>
      <c r="J93" s="6" t="s">
        <v>378</v>
      </c>
      <c r="K93" s="6"/>
      <c r="L93" s="6" t="s">
        <v>378</v>
      </c>
      <c r="M93" s="6"/>
      <c r="N93" s="6" t="s">
        <v>4783</v>
      </c>
      <c r="O93" s="6" t="s">
        <v>4784</v>
      </c>
      <c r="P93" s="93">
        <v>1656</v>
      </c>
      <c r="Q93" s="6" t="s">
        <v>25</v>
      </c>
      <c r="R93" s="11" t="s">
        <v>4785</v>
      </c>
      <c r="S93" s="52" t="s">
        <v>4782</v>
      </c>
      <c r="T93" s="40">
        <v>52.220303899999998</v>
      </c>
      <c r="U93" s="40">
        <v>7.8123633000000003</v>
      </c>
      <c r="V93" s="6" t="s">
        <v>28</v>
      </c>
      <c r="W93" s="6">
        <v>1</v>
      </c>
      <c r="X93" s="50" t="s">
        <v>5787</v>
      </c>
      <c r="Y93" s="66">
        <v>51.360233000000001</v>
      </c>
      <c r="Z93" s="66">
        <v>7.5618670000000003</v>
      </c>
      <c r="AA93" s="6" t="s">
        <v>39</v>
      </c>
      <c r="AB93" s="37"/>
    </row>
    <row r="94" spans="1:28" ht="14.25" customHeight="1">
      <c r="A94" s="6">
        <v>93</v>
      </c>
      <c r="B94" s="6" t="s">
        <v>2210</v>
      </c>
      <c r="C94" s="7" t="s">
        <v>2211</v>
      </c>
      <c r="D94" s="6" t="s">
        <v>59</v>
      </c>
      <c r="E94" s="8"/>
      <c r="F94" s="6" t="s">
        <v>18</v>
      </c>
      <c r="G94" s="6" t="s">
        <v>19</v>
      </c>
      <c r="H94" s="6" t="s">
        <v>5842</v>
      </c>
      <c r="I94" s="6" t="s">
        <v>43</v>
      </c>
      <c r="J94" s="6" t="s">
        <v>378</v>
      </c>
      <c r="K94" s="6"/>
      <c r="L94" s="6" t="s">
        <v>378</v>
      </c>
      <c r="M94" s="6"/>
      <c r="N94" s="6" t="s">
        <v>2212</v>
      </c>
      <c r="O94" s="6" t="s">
        <v>2213</v>
      </c>
      <c r="P94" s="93">
        <v>1656</v>
      </c>
      <c r="Q94" s="6" t="s">
        <v>25</v>
      </c>
      <c r="R94" s="11" t="s">
        <v>2214</v>
      </c>
      <c r="S94" s="52" t="s">
        <v>5893</v>
      </c>
      <c r="T94" s="40">
        <v>50.291629399999998</v>
      </c>
      <c r="U94" s="40">
        <v>6.6718305000000004</v>
      </c>
      <c r="V94" s="6" t="s">
        <v>28</v>
      </c>
      <c r="W94" s="6">
        <v>1</v>
      </c>
      <c r="X94" s="47" t="s">
        <v>5893</v>
      </c>
      <c r="Y94" s="66">
        <v>50.291629399999998</v>
      </c>
      <c r="Z94" s="66">
        <v>6.6718305000000004</v>
      </c>
      <c r="AA94" s="6" t="s">
        <v>28</v>
      </c>
      <c r="AB94" s="37"/>
    </row>
    <row r="95" spans="1:28" ht="14.25" customHeight="1">
      <c r="A95" s="6">
        <v>94</v>
      </c>
      <c r="B95" s="6" t="s">
        <v>4718</v>
      </c>
      <c r="C95" s="7" t="s">
        <v>4719</v>
      </c>
      <c r="D95" s="6" t="s">
        <v>17</v>
      </c>
      <c r="E95" s="8" t="s">
        <v>772</v>
      </c>
      <c r="F95" s="6" t="s">
        <v>18</v>
      </c>
      <c r="G95" s="6" t="s">
        <v>19</v>
      </c>
      <c r="H95" s="85" t="s">
        <v>20</v>
      </c>
      <c r="I95" s="6" t="s">
        <v>43</v>
      </c>
      <c r="J95" s="76" t="s">
        <v>20</v>
      </c>
      <c r="K95" s="6" t="s">
        <v>440</v>
      </c>
      <c r="L95" s="85" t="s">
        <v>5827</v>
      </c>
      <c r="M95" s="62" t="s">
        <v>5812</v>
      </c>
      <c r="N95" s="6" t="s">
        <v>4720</v>
      </c>
      <c r="O95" s="6" t="s">
        <v>4721</v>
      </c>
      <c r="P95" s="93">
        <v>1656</v>
      </c>
      <c r="Q95" s="6" t="s">
        <v>25</v>
      </c>
      <c r="R95" s="11" t="s">
        <v>4722</v>
      </c>
      <c r="S95" s="52" t="s">
        <v>5600</v>
      </c>
      <c r="T95" s="40">
        <v>48.037222</v>
      </c>
      <c r="U95" s="40">
        <v>14.416944000000001</v>
      </c>
      <c r="V95" s="38" t="s">
        <v>39</v>
      </c>
      <c r="W95" s="38">
        <v>1</v>
      </c>
      <c r="X95" s="47" t="s">
        <v>4723</v>
      </c>
      <c r="Y95" s="66">
        <v>48.044722</v>
      </c>
      <c r="Z95" s="66">
        <v>14.31</v>
      </c>
      <c r="AA95" s="6" t="s">
        <v>39</v>
      </c>
      <c r="AB95" s="37"/>
    </row>
    <row r="96" spans="1:28" ht="14.25" customHeight="1">
      <c r="A96" s="6">
        <v>95</v>
      </c>
      <c r="B96" s="6" t="s">
        <v>1593</v>
      </c>
      <c r="C96" s="7" t="s">
        <v>1594</v>
      </c>
      <c r="D96" s="6" t="s">
        <v>17</v>
      </c>
      <c r="E96" s="8" t="s">
        <v>390</v>
      </c>
      <c r="F96" s="6" t="s">
        <v>18</v>
      </c>
      <c r="G96" s="6" t="s">
        <v>19</v>
      </c>
      <c r="H96" s="6" t="s">
        <v>5842</v>
      </c>
      <c r="I96" s="6" t="s">
        <v>43</v>
      </c>
      <c r="J96" s="6" t="s">
        <v>5977</v>
      </c>
      <c r="K96" s="6"/>
      <c r="L96" s="6" t="s">
        <v>391</v>
      </c>
      <c r="M96" s="6"/>
      <c r="N96" s="6" t="s">
        <v>1596</v>
      </c>
      <c r="O96" s="6" t="s">
        <v>1597</v>
      </c>
      <c r="P96" s="93">
        <v>1656</v>
      </c>
      <c r="Q96" s="6" t="s">
        <v>27</v>
      </c>
      <c r="R96" s="11" t="s">
        <v>1598</v>
      </c>
      <c r="S96" s="52" t="s">
        <v>1595</v>
      </c>
      <c r="T96" s="40">
        <v>49.721306400000003</v>
      </c>
      <c r="U96" s="40">
        <v>11.0698834</v>
      </c>
      <c r="V96" s="6" t="s">
        <v>28</v>
      </c>
      <c r="W96" s="6">
        <v>1</v>
      </c>
      <c r="X96" s="47" t="s">
        <v>1595</v>
      </c>
      <c r="Y96" s="66">
        <v>49.721306400000003</v>
      </c>
      <c r="Z96" s="66">
        <v>11.0698834</v>
      </c>
      <c r="AA96" s="6" t="s">
        <v>28</v>
      </c>
      <c r="AB96" s="37"/>
    </row>
    <row r="97" spans="1:28" ht="14.25" customHeight="1">
      <c r="A97" s="6">
        <v>96</v>
      </c>
      <c r="B97" s="6" t="s">
        <v>5543</v>
      </c>
      <c r="C97" s="7" t="s">
        <v>5544</v>
      </c>
      <c r="D97" s="6" t="s">
        <v>17</v>
      </c>
      <c r="E97" s="8" t="s">
        <v>1920</v>
      </c>
      <c r="F97" s="6" t="s">
        <v>18</v>
      </c>
      <c r="G97" s="6" t="s">
        <v>19</v>
      </c>
      <c r="H97" s="6" t="s">
        <v>75</v>
      </c>
      <c r="I97" s="6" t="s">
        <v>43</v>
      </c>
      <c r="J97" s="6" t="s">
        <v>5972</v>
      </c>
      <c r="K97" s="6" t="s">
        <v>440</v>
      </c>
      <c r="L97" s="6" t="s">
        <v>1397</v>
      </c>
      <c r="M97" s="6"/>
      <c r="N97" s="6" t="s">
        <v>5546</v>
      </c>
      <c r="O97" s="6" t="s">
        <v>5547</v>
      </c>
      <c r="P97" s="93">
        <v>1656</v>
      </c>
      <c r="Q97" s="6" t="s">
        <v>25</v>
      </c>
      <c r="R97" s="11" t="s">
        <v>5548</v>
      </c>
      <c r="S97" s="52" t="s">
        <v>5545</v>
      </c>
      <c r="T97" s="40">
        <v>48.129706200000001</v>
      </c>
      <c r="U97" s="40">
        <v>14.8088587</v>
      </c>
      <c r="V97" s="6" t="s">
        <v>28</v>
      </c>
      <c r="W97" s="6">
        <v>1</v>
      </c>
      <c r="X97" s="47" t="s">
        <v>5549</v>
      </c>
      <c r="Y97" s="67">
        <v>48.122999999999998</v>
      </c>
      <c r="Z97" s="67">
        <v>14.87213</v>
      </c>
      <c r="AA97" s="38" t="s">
        <v>39</v>
      </c>
      <c r="AB97" s="37"/>
    </row>
    <row r="98" spans="1:28" ht="14.25" customHeight="1">
      <c r="A98" s="6">
        <v>97</v>
      </c>
      <c r="B98" s="6" t="s">
        <v>4513</v>
      </c>
      <c r="C98" s="7" t="s">
        <v>4514</v>
      </c>
      <c r="D98" s="6" t="s">
        <v>17</v>
      </c>
      <c r="E98" s="8"/>
      <c r="F98" s="6" t="s">
        <v>18</v>
      </c>
      <c r="G98" s="6" t="s">
        <v>19</v>
      </c>
      <c r="H98" s="6" t="s">
        <v>5842</v>
      </c>
      <c r="I98" s="6" t="s">
        <v>43</v>
      </c>
      <c r="J98" s="6" t="s">
        <v>5977</v>
      </c>
      <c r="K98" s="6"/>
      <c r="L98" s="6" t="s">
        <v>3735</v>
      </c>
      <c r="M98" s="6"/>
      <c r="N98" s="6" t="s">
        <v>4516</v>
      </c>
      <c r="O98" s="6" t="s">
        <v>4517</v>
      </c>
      <c r="P98" s="93">
        <v>1657</v>
      </c>
      <c r="Q98" s="6" t="s">
        <v>25</v>
      </c>
      <c r="R98" s="11" t="s">
        <v>4518</v>
      </c>
      <c r="S98" s="52" t="s">
        <v>4515</v>
      </c>
      <c r="T98" s="40">
        <v>49.640650000000001</v>
      </c>
      <c r="U98" s="40">
        <v>10.221579200000001</v>
      </c>
      <c r="V98" s="6" t="s">
        <v>28</v>
      </c>
      <c r="W98" s="6">
        <v>1</v>
      </c>
      <c r="X98" s="50" t="s">
        <v>4519</v>
      </c>
      <c r="Y98" s="66">
        <v>49.569974899999998</v>
      </c>
      <c r="Z98" s="66">
        <v>8.1335265000000003</v>
      </c>
      <c r="AA98" s="6" t="s">
        <v>28</v>
      </c>
      <c r="AB98" s="37"/>
    </row>
    <row r="99" spans="1:28" ht="14.25" customHeight="1">
      <c r="A99" s="6">
        <v>98</v>
      </c>
      <c r="B99" s="6" t="s">
        <v>4281</v>
      </c>
      <c r="C99" s="7" t="s">
        <v>4282</v>
      </c>
      <c r="D99" s="6" t="s">
        <v>17</v>
      </c>
      <c r="E99" s="8"/>
      <c r="F99" s="6" t="s">
        <v>18</v>
      </c>
      <c r="G99" s="6" t="s">
        <v>19</v>
      </c>
      <c r="H99" s="6" t="s">
        <v>5842</v>
      </c>
      <c r="I99" s="6" t="s">
        <v>43</v>
      </c>
      <c r="J99" s="6" t="s">
        <v>5977</v>
      </c>
      <c r="K99" s="6"/>
      <c r="L99" s="6" t="s">
        <v>391</v>
      </c>
      <c r="M99" s="6"/>
      <c r="N99" s="6" t="s">
        <v>4283</v>
      </c>
      <c r="O99" s="6" t="s">
        <v>4284</v>
      </c>
      <c r="P99" s="93">
        <v>1657</v>
      </c>
      <c r="Q99" s="6" t="s">
        <v>25</v>
      </c>
      <c r="R99" s="11" t="s">
        <v>4285</v>
      </c>
      <c r="S99" s="52" t="s">
        <v>4277</v>
      </c>
      <c r="T99" s="40">
        <v>49.892933800000002</v>
      </c>
      <c r="U99" s="40">
        <v>9.5859550999999996</v>
      </c>
      <c r="V99" s="6" t="s">
        <v>28</v>
      </c>
      <c r="W99" s="6">
        <v>5</v>
      </c>
      <c r="X99" s="50" t="s">
        <v>4277</v>
      </c>
      <c r="Y99" s="66">
        <v>49.892933800000002</v>
      </c>
      <c r="Z99" s="66">
        <v>9.5859550999999996</v>
      </c>
      <c r="AA99" s="6" t="s">
        <v>28</v>
      </c>
      <c r="AB99" s="37"/>
    </row>
    <row r="100" spans="1:28" ht="14.25" customHeight="1">
      <c r="A100" s="6">
        <v>99</v>
      </c>
      <c r="B100" s="6" t="s">
        <v>5448</v>
      </c>
      <c r="C100" s="7" t="s">
        <v>5449</v>
      </c>
      <c r="D100" s="6" t="s">
        <v>17</v>
      </c>
      <c r="E100" s="8" t="s">
        <v>390</v>
      </c>
      <c r="F100" s="6" t="s">
        <v>18</v>
      </c>
      <c r="G100" s="6" t="s">
        <v>19</v>
      </c>
      <c r="H100" s="6" t="s">
        <v>5842</v>
      </c>
      <c r="I100" s="6" t="s">
        <v>43</v>
      </c>
      <c r="J100" s="6" t="s">
        <v>5977</v>
      </c>
      <c r="K100" s="6"/>
      <c r="L100" s="6" t="s">
        <v>391</v>
      </c>
      <c r="M100" s="6"/>
      <c r="N100" s="6" t="s">
        <v>5445</v>
      </c>
      <c r="O100" s="6" t="s">
        <v>5450</v>
      </c>
      <c r="P100" s="93">
        <v>1657</v>
      </c>
      <c r="Q100" s="6" t="s">
        <v>25</v>
      </c>
      <c r="R100" s="11" t="s">
        <v>5451</v>
      </c>
      <c r="S100" s="52" t="s">
        <v>2115</v>
      </c>
      <c r="T100" s="40">
        <v>49.791304400000001</v>
      </c>
      <c r="U100" s="40">
        <v>9.9533547999999996</v>
      </c>
      <c r="V100" s="6" t="s">
        <v>28</v>
      </c>
      <c r="W100" s="6">
        <v>27</v>
      </c>
      <c r="X100" s="50" t="s">
        <v>2115</v>
      </c>
      <c r="Y100" s="66">
        <v>49.791304400000001</v>
      </c>
      <c r="Z100" s="66">
        <v>9.9533547999999996</v>
      </c>
      <c r="AA100" s="6" t="s">
        <v>28</v>
      </c>
      <c r="AB100" s="37"/>
    </row>
    <row r="101" spans="1:28" ht="14.25" customHeight="1">
      <c r="A101" s="6">
        <v>100</v>
      </c>
      <c r="B101" s="6" t="s">
        <v>1193</v>
      </c>
      <c r="C101" s="7" t="s">
        <v>1194</v>
      </c>
      <c r="D101" s="6" t="s">
        <v>59</v>
      </c>
      <c r="E101" s="8"/>
      <c r="F101" s="6" t="s">
        <v>18</v>
      </c>
      <c r="G101" s="6" t="s">
        <v>19</v>
      </c>
      <c r="H101" s="6" t="s">
        <v>5842</v>
      </c>
      <c r="I101" s="6" t="s">
        <v>43</v>
      </c>
      <c r="J101" s="6" t="s">
        <v>378</v>
      </c>
      <c r="K101" s="6"/>
      <c r="L101" s="6" t="s">
        <v>378</v>
      </c>
      <c r="M101" s="6"/>
      <c r="N101" s="6" t="s">
        <v>1196</v>
      </c>
      <c r="O101" s="6" t="s">
        <v>1197</v>
      </c>
      <c r="P101" s="93">
        <v>1657</v>
      </c>
      <c r="Q101" s="6" t="s">
        <v>25</v>
      </c>
      <c r="R101" s="11" t="s">
        <v>1198</v>
      </c>
      <c r="S101" s="52" t="s">
        <v>1195</v>
      </c>
      <c r="T101" s="40">
        <v>50.145600000000002</v>
      </c>
      <c r="U101" s="40">
        <v>7.1684999999999999</v>
      </c>
      <c r="V101" s="38" t="s">
        <v>39</v>
      </c>
      <c r="W101" s="38">
        <v>1</v>
      </c>
      <c r="X101" s="50" t="s">
        <v>1195</v>
      </c>
      <c r="Y101" s="66">
        <v>50.145600000000002</v>
      </c>
      <c r="Z101" s="66">
        <v>7.1684999999999999</v>
      </c>
      <c r="AA101" s="6" t="s">
        <v>39</v>
      </c>
      <c r="AB101" s="37"/>
    </row>
    <row r="102" spans="1:28" ht="14.25" customHeight="1">
      <c r="A102" s="6">
        <v>101</v>
      </c>
      <c r="B102" s="6" t="s">
        <v>3750</v>
      </c>
      <c r="C102" s="7" t="s">
        <v>3751</v>
      </c>
      <c r="D102" s="6" t="s">
        <v>17</v>
      </c>
      <c r="E102" s="8"/>
      <c r="F102" s="6" t="s">
        <v>18</v>
      </c>
      <c r="G102" s="6" t="s">
        <v>19</v>
      </c>
      <c r="H102" s="6" t="s">
        <v>5842</v>
      </c>
      <c r="I102" s="6" t="s">
        <v>43</v>
      </c>
      <c r="J102" s="6" t="s">
        <v>5977</v>
      </c>
      <c r="K102" s="6"/>
      <c r="L102" s="6" t="s">
        <v>391</v>
      </c>
      <c r="M102" s="6"/>
      <c r="N102" s="6" t="s">
        <v>3752</v>
      </c>
      <c r="O102" s="54" t="s">
        <v>3753</v>
      </c>
      <c r="P102" s="94">
        <v>1657</v>
      </c>
      <c r="Q102" s="6" t="s">
        <v>25</v>
      </c>
      <c r="R102" s="11" t="s">
        <v>3754</v>
      </c>
      <c r="S102" s="52" t="s">
        <v>750</v>
      </c>
      <c r="T102" s="40">
        <v>49.452101800000001</v>
      </c>
      <c r="U102" s="40">
        <v>11.0766654</v>
      </c>
      <c r="V102" s="6" t="s">
        <v>28</v>
      </c>
      <c r="W102" s="6">
        <v>2</v>
      </c>
      <c r="X102" s="47" t="s">
        <v>750</v>
      </c>
      <c r="Y102" s="66">
        <v>49.452101800000001</v>
      </c>
      <c r="Z102" s="66">
        <v>11.0766654</v>
      </c>
      <c r="AA102" s="6" t="s">
        <v>28</v>
      </c>
      <c r="AB102" s="37"/>
    </row>
    <row r="103" spans="1:28" ht="14.25" customHeight="1">
      <c r="A103" s="6">
        <v>102</v>
      </c>
      <c r="B103" s="6" t="s">
        <v>4627</v>
      </c>
      <c r="C103" s="7" t="s">
        <v>4628</v>
      </c>
      <c r="D103" s="6" t="s">
        <v>17</v>
      </c>
      <c r="E103" s="8" t="s">
        <v>260</v>
      </c>
      <c r="F103" s="6" t="s">
        <v>18</v>
      </c>
      <c r="G103" s="6" t="s">
        <v>19</v>
      </c>
      <c r="H103" s="6" t="s">
        <v>75</v>
      </c>
      <c r="I103" s="6" t="s">
        <v>399</v>
      </c>
      <c r="J103" s="6" t="s">
        <v>5591</v>
      </c>
      <c r="K103" s="6"/>
      <c r="L103" s="6" t="s">
        <v>417</v>
      </c>
      <c r="M103" s="6" t="s">
        <v>4629</v>
      </c>
      <c r="N103" s="6" t="s">
        <v>4630</v>
      </c>
      <c r="O103" s="6" t="s">
        <v>4631</v>
      </c>
      <c r="P103" s="93">
        <v>1657</v>
      </c>
      <c r="Q103" s="6" t="s">
        <v>25</v>
      </c>
      <c r="R103" s="11" t="s">
        <v>4632</v>
      </c>
      <c r="S103" s="52" t="s">
        <v>5739</v>
      </c>
      <c r="T103" s="40">
        <v>47.336528999999999</v>
      </c>
      <c r="U103" s="40">
        <v>15.018174</v>
      </c>
      <c r="V103" s="6" t="s">
        <v>28</v>
      </c>
      <c r="W103" s="6">
        <v>1</v>
      </c>
      <c r="X103" s="47" t="s">
        <v>5739</v>
      </c>
      <c r="Y103" s="66">
        <v>47.336528999999999</v>
      </c>
      <c r="Z103" s="66">
        <v>15.018174</v>
      </c>
      <c r="AA103" s="6" t="s">
        <v>28</v>
      </c>
      <c r="AB103" s="37"/>
    </row>
    <row r="104" spans="1:28" ht="14.25" customHeight="1">
      <c r="A104" s="6">
        <v>103</v>
      </c>
      <c r="B104" s="6" t="s">
        <v>1887</v>
      </c>
      <c r="C104" s="7" t="s">
        <v>1888</v>
      </c>
      <c r="D104" s="6" t="s">
        <v>17</v>
      </c>
      <c r="E104" s="8"/>
      <c r="F104" s="6" t="s">
        <v>18</v>
      </c>
      <c r="G104" s="6" t="s">
        <v>19</v>
      </c>
      <c r="H104" s="6" t="s">
        <v>5842</v>
      </c>
      <c r="I104" s="6" t="s">
        <v>43</v>
      </c>
      <c r="J104" s="6" t="s">
        <v>5977</v>
      </c>
      <c r="K104" s="6"/>
      <c r="L104" s="6" t="s">
        <v>391</v>
      </c>
      <c r="M104" s="6"/>
      <c r="N104" s="6" t="s">
        <v>1889</v>
      </c>
      <c r="O104" s="6" t="s">
        <v>1890</v>
      </c>
      <c r="P104" s="93">
        <v>1657</v>
      </c>
      <c r="Q104" s="6" t="s">
        <v>25</v>
      </c>
      <c r="R104" s="11" t="s">
        <v>1891</v>
      </c>
      <c r="S104" s="52" t="s">
        <v>1892</v>
      </c>
      <c r="T104" s="40"/>
      <c r="U104" s="40"/>
      <c r="V104" s="39" t="s">
        <v>5903</v>
      </c>
      <c r="W104" s="39">
        <v>1</v>
      </c>
      <c r="X104" s="47" t="s">
        <v>1892</v>
      </c>
      <c r="Y104" s="66"/>
      <c r="Z104" s="66"/>
      <c r="AA104" s="39" t="s">
        <v>5903</v>
      </c>
      <c r="AB104" s="37"/>
    </row>
    <row r="105" spans="1:28" ht="14.25" customHeight="1">
      <c r="A105" s="6">
        <v>104</v>
      </c>
      <c r="B105" s="6" t="s">
        <v>5018</v>
      </c>
      <c r="C105" s="7" t="s">
        <v>5019</v>
      </c>
      <c r="D105" s="6" t="s">
        <v>17</v>
      </c>
      <c r="E105" s="8" t="s">
        <v>74</v>
      </c>
      <c r="F105" s="6" t="s">
        <v>18</v>
      </c>
      <c r="G105" s="6" t="s">
        <v>19</v>
      </c>
      <c r="H105" s="6" t="s">
        <v>5842</v>
      </c>
      <c r="I105" s="6" t="s">
        <v>43</v>
      </c>
      <c r="J105" s="6" t="s">
        <v>378</v>
      </c>
      <c r="K105" s="6"/>
      <c r="L105" s="6" t="s">
        <v>378</v>
      </c>
      <c r="M105" s="6"/>
      <c r="N105" s="6" t="s">
        <v>5021</v>
      </c>
      <c r="O105" s="6" t="s">
        <v>5022</v>
      </c>
      <c r="P105" s="93">
        <v>1657</v>
      </c>
      <c r="Q105" s="6" t="s">
        <v>25</v>
      </c>
      <c r="R105" s="11" t="s">
        <v>5023</v>
      </c>
      <c r="S105" s="52" t="s">
        <v>5020</v>
      </c>
      <c r="T105" s="40">
        <v>49.540942899999997</v>
      </c>
      <c r="U105" s="40">
        <v>6.8895970000000002</v>
      </c>
      <c r="V105" s="6" t="s">
        <v>28</v>
      </c>
      <c r="W105" s="6">
        <v>1</v>
      </c>
      <c r="X105" s="47" t="s">
        <v>5020</v>
      </c>
      <c r="Y105" s="66">
        <v>49.540942899999997</v>
      </c>
      <c r="Z105" s="66">
        <v>6.8895969999999904</v>
      </c>
      <c r="AA105" s="6" t="s">
        <v>28</v>
      </c>
      <c r="AB105" s="37"/>
    </row>
    <row r="106" spans="1:28" ht="14.25" customHeight="1">
      <c r="A106" s="6">
        <v>105</v>
      </c>
      <c r="B106" s="6" t="s">
        <v>3806</v>
      </c>
      <c r="C106" s="7" t="s">
        <v>3807</v>
      </c>
      <c r="D106" s="6" t="s">
        <v>17</v>
      </c>
      <c r="E106" s="8"/>
      <c r="F106" s="6" t="s">
        <v>18</v>
      </c>
      <c r="G106" s="6" t="s">
        <v>19</v>
      </c>
      <c r="H106" s="6" t="s">
        <v>5842</v>
      </c>
      <c r="I106" s="6" t="s">
        <v>43</v>
      </c>
      <c r="J106" s="6" t="s">
        <v>378</v>
      </c>
      <c r="K106" s="6"/>
      <c r="L106" s="6" t="s">
        <v>378</v>
      </c>
      <c r="M106" s="6"/>
      <c r="N106" s="6" t="s">
        <v>3809</v>
      </c>
      <c r="O106" s="6" t="s">
        <v>3810</v>
      </c>
      <c r="P106" s="93">
        <v>1657</v>
      </c>
      <c r="Q106" s="6" t="s">
        <v>25</v>
      </c>
      <c r="R106" s="11" t="s">
        <v>3811</v>
      </c>
      <c r="S106" s="52" t="s">
        <v>3808</v>
      </c>
      <c r="T106" s="40">
        <v>50.299930000000003</v>
      </c>
      <c r="U106" s="40">
        <v>7.6042046000000001</v>
      </c>
      <c r="V106" s="6" t="s">
        <v>28</v>
      </c>
      <c r="W106" s="6">
        <v>2</v>
      </c>
      <c r="X106" s="47" t="s">
        <v>3808</v>
      </c>
      <c r="Y106" s="66">
        <v>50.299930000000003</v>
      </c>
      <c r="Z106" s="66">
        <v>7.6042046000000001</v>
      </c>
      <c r="AA106" s="6" t="s">
        <v>28</v>
      </c>
      <c r="AB106" s="37"/>
    </row>
    <row r="107" spans="1:28" ht="14.25" customHeight="1">
      <c r="A107" s="6">
        <v>106</v>
      </c>
      <c r="B107" s="6" t="s">
        <v>5297</v>
      </c>
      <c r="C107" s="7" t="s">
        <v>5298</v>
      </c>
      <c r="D107" s="6" t="s">
        <v>17</v>
      </c>
      <c r="E107" s="8"/>
      <c r="F107" s="6" t="s">
        <v>18</v>
      </c>
      <c r="G107" s="6" t="s">
        <v>19</v>
      </c>
      <c r="H107" s="6" t="s">
        <v>5842</v>
      </c>
      <c r="I107" s="6" t="s">
        <v>43</v>
      </c>
      <c r="J107" s="6" t="s">
        <v>378</v>
      </c>
      <c r="K107" s="6"/>
      <c r="L107" s="6" t="s">
        <v>378</v>
      </c>
      <c r="M107" s="6"/>
      <c r="N107" s="6" t="s">
        <v>5300</v>
      </c>
      <c r="O107" s="6" t="s">
        <v>5301</v>
      </c>
      <c r="P107" s="93">
        <v>1657</v>
      </c>
      <c r="Q107" s="6" t="s">
        <v>25</v>
      </c>
      <c r="R107" s="11" t="s">
        <v>5302</v>
      </c>
      <c r="S107" s="52" t="s">
        <v>5299</v>
      </c>
      <c r="T107" s="40">
        <v>49.96622</v>
      </c>
      <c r="U107" s="40">
        <v>5.9324306</v>
      </c>
      <c r="V107" s="6" t="s">
        <v>28</v>
      </c>
      <c r="W107" s="6">
        <v>1</v>
      </c>
      <c r="X107" s="47" t="s">
        <v>5299</v>
      </c>
      <c r="Y107" s="66">
        <v>49.96622</v>
      </c>
      <c r="Z107" s="66">
        <v>5.9324306</v>
      </c>
      <c r="AA107" s="6" t="s">
        <v>28</v>
      </c>
      <c r="AB107" s="37"/>
    </row>
    <row r="108" spans="1:28" ht="14.25" customHeight="1">
      <c r="A108" s="6">
        <v>107</v>
      </c>
      <c r="B108" s="6" t="s">
        <v>2178</v>
      </c>
      <c r="C108" s="7" t="s">
        <v>2179</v>
      </c>
      <c r="D108" s="6" t="s">
        <v>17</v>
      </c>
      <c r="E108" s="8"/>
      <c r="F108" s="6" t="s">
        <v>2180</v>
      </c>
      <c r="G108" s="6" t="s">
        <v>19</v>
      </c>
      <c r="H108" s="6" t="s">
        <v>75</v>
      </c>
      <c r="I108" s="6" t="s">
        <v>43</v>
      </c>
      <c r="J108" s="6" t="s">
        <v>228</v>
      </c>
      <c r="K108" s="6"/>
      <c r="L108" s="6" t="s">
        <v>2181</v>
      </c>
      <c r="M108" s="6"/>
      <c r="N108" s="6" t="s">
        <v>2183</v>
      </c>
      <c r="O108" s="6" t="s">
        <v>2184</v>
      </c>
      <c r="P108" s="93">
        <v>1657</v>
      </c>
      <c r="Q108" s="6" t="s">
        <v>27</v>
      </c>
      <c r="R108" s="11" t="s">
        <v>2185</v>
      </c>
      <c r="S108" s="52" t="s">
        <v>5615</v>
      </c>
      <c r="T108" s="40">
        <v>50.639443999999997</v>
      </c>
      <c r="U108" s="40">
        <v>5.7941669999999998</v>
      </c>
      <c r="V108" s="38" t="s">
        <v>39</v>
      </c>
      <c r="W108" s="38">
        <v>1</v>
      </c>
      <c r="X108" s="47" t="s">
        <v>2182</v>
      </c>
      <c r="Y108" s="66">
        <v>50.640664299999997</v>
      </c>
      <c r="Z108" s="66">
        <v>5.7946868</v>
      </c>
      <c r="AA108" s="6" t="s">
        <v>28</v>
      </c>
      <c r="AB108" s="37"/>
    </row>
    <row r="109" spans="1:28" ht="14.25" customHeight="1">
      <c r="A109" s="6">
        <v>108</v>
      </c>
      <c r="B109" s="6" t="s">
        <v>4489</v>
      </c>
      <c r="C109" s="7" t="s">
        <v>4490</v>
      </c>
      <c r="D109" s="6" t="s">
        <v>17</v>
      </c>
      <c r="E109" s="8" t="s">
        <v>74</v>
      </c>
      <c r="F109" s="6" t="s">
        <v>18</v>
      </c>
      <c r="G109" s="6" t="s">
        <v>19</v>
      </c>
      <c r="H109" s="6" t="s">
        <v>5842</v>
      </c>
      <c r="I109" s="6" t="s">
        <v>43</v>
      </c>
      <c r="J109" s="6" t="s">
        <v>5977</v>
      </c>
      <c r="K109" s="6"/>
      <c r="L109" s="6" t="s">
        <v>391</v>
      </c>
      <c r="M109" s="6"/>
      <c r="N109" s="6" t="s">
        <v>4492</v>
      </c>
      <c r="O109" s="6" t="s">
        <v>4493</v>
      </c>
      <c r="P109" s="93">
        <v>1657</v>
      </c>
      <c r="Q109" s="6" t="s">
        <v>25</v>
      </c>
      <c r="R109" s="11" t="s">
        <v>4494</v>
      </c>
      <c r="S109" s="52" t="s">
        <v>4491</v>
      </c>
      <c r="T109" s="40">
        <v>48.055055299999999</v>
      </c>
      <c r="U109" s="40">
        <v>13.774752299999999</v>
      </c>
      <c r="V109" s="6" t="s">
        <v>28</v>
      </c>
      <c r="W109" s="6">
        <v>1</v>
      </c>
      <c r="X109" s="47" t="s">
        <v>4491</v>
      </c>
      <c r="Y109" s="66">
        <v>48.055055299999999</v>
      </c>
      <c r="Z109" s="66">
        <v>13.774752299999999</v>
      </c>
      <c r="AA109" s="6" t="s">
        <v>28</v>
      </c>
      <c r="AB109" s="37"/>
    </row>
    <row r="110" spans="1:28" ht="14.25" customHeight="1">
      <c r="A110" s="6">
        <v>109</v>
      </c>
      <c r="B110" s="6" t="s">
        <v>4258</v>
      </c>
      <c r="C110" s="7" t="s">
        <v>4259</v>
      </c>
      <c r="D110" s="6" t="s">
        <v>17</v>
      </c>
      <c r="E110" s="8"/>
      <c r="F110" s="6" t="s">
        <v>18</v>
      </c>
      <c r="G110" s="6" t="s">
        <v>19</v>
      </c>
      <c r="H110" s="6" t="s">
        <v>75</v>
      </c>
      <c r="I110" s="6" t="s">
        <v>43</v>
      </c>
      <c r="J110" s="6" t="s">
        <v>5972</v>
      </c>
      <c r="K110" s="6" t="s">
        <v>440</v>
      </c>
      <c r="L110" s="6" t="s">
        <v>1397</v>
      </c>
      <c r="M110" s="6"/>
      <c r="N110" s="6" t="s">
        <v>4260</v>
      </c>
      <c r="O110" s="6" t="s">
        <v>4261</v>
      </c>
      <c r="P110" s="93">
        <v>1657</v>
      </c>
      <c r="Q110" s="6" t="s">
        <v>25</v>
      </c>
      <c r="R110" s="11" t="s">
        <v>4262</v>
      </c>
      <c r="S110" s="52" t="s">
        <v>4263</v>
      </c>
      <c r="T110" s="40">
        <v>50.088611</v>
      </c>
      <c r="U110" s="40">
        <v>14.421389</v>
      </c>
      <c r="V110" s="6" t="s">
        <v>28</v>
      </c>
      <c r="W110" s="6">
        <v>1</v>
      </c>
      <c r="X110" s="50" t="s">
        <v>5722</v>
      </c>
      <c r="Y110" s="66">
        <v>50.282660300000003</v>
      </c>
      <c r="Z110" s="66">
        <v>12.6023218</v>
      </c>
      <c r="AA110" s="6" t="s">
        <v>28</v>
      </c>
      <c r="AB110" s="37"/>
    </row>
    <row r="111" spans="1:28" ht="14.25" customHeight="1">
      <c r="A111" s="6">
        <v>110</v>
      </c>
      <c r="B111" s="6" t="s">
        <v>355</v>
      </c>
      <c r="C111" s="7" t="s">
        <v>356</v>
      </c>
      <c r="D111" s="6" t="s">
        <v>17</v>
      </c>
      <c r="E111" s="8" t="s">
        <v>42</v>
      </c>
      <c r="F111" s="6" t="s">
        <v>18</v>
      </c>
      <c r="G111" s="6" t="s">
        <v>19</v>
      </c>
      <c r="H111" s="85" t="s">
        <v>20</v>
      </c>
      <c r="I111" s="6" t="s">
        <v>43</v>
      </c>
      <c r="J111" s="6" t="s">
        <v>5965</v>
      </c>
      <c r="K111" s="6"/>
      <c r="L111" s="10" t="s">
        <v>357</v>
      </c>
      <c r="M111" s="10" t="s">
        <v>5848</v>
      </c>
      <c r="N111" s="10" t="s">
        <v>359</v>
      </c>
      <c r="O111" s="54" t="s">
        <v>360</v>
      </c>
      <c r="P111" s="94">
        <v>1657</v>
      </c>
      <c r="Q111" s="6" t="s">
        <v>25</v>
      </c>
      <c r="R111" s="11" t="s">
        <v>361</v>
      </c>
      <c r="S111" s="61" t="s">
        <v>358</v>
      </c>
      <c r="T111" s="40">
        <v>49.042134400000002</v>
      </c>
      <c r="U111" s="40">
        <v>10.5980971</v>
      </c>
      <c r="V111" s="6" t="s">
        <v>28</v>
      </c>
      <c r="W111" s="6">
        <v>2</v>
      </c>
      <c r="X111" s="50" t="s">
        <v>362</v>
      </c>
      <c r="Y111" s="66">
        <v>49.055760200000002</v>
      </c>
      <c r="Z111" s="66">
        <v>10.5601047</v>
      </c>
      <c r="AA111" s="6" t="s">
        <v>28</v>
      </c>
      <c r="AB111" s="37" t="s">
        <v>29</v>
      </c>
    </row>
    <row r="112" spans="1:28" ht="14.25" customHeight="1">
      <c r="A112" s="6">
        <v>111</v>
      </c>
      <c r="B112" s="6" t="s">
        <v>4015</v>
      </c>
      <c r="C112" s="7" t="s">
        <v>4016</v>
      </c>
      <c r="D112" s="6" t="s">
        <v>17</v>
      </c>
      <c r="E112" s="8" t="s">
        <v>503</v>
      </c>
      <c r="F112" s="6" t="s">
        <v>18</v>
      </c>
      <c r="G112" s="6" t="s">
        <v>19</v>
      </c>
      <c r="H112" s="6" t="s">
        <v>75</v>
      </c>
      <c r="I112" s="6" t="s">
        <v>399</v>
      </c>
      <c r="J112" s="6" t="s">
        <v>5591</v>
      </c>
      <c r="K112" s="6"/>
      <c r="L112" s="6" t="s">
        <v>4017</v>
      </c>
      <c r="M112" s="6" t="s">
        <v>4018</v>
      </c>
      <c r="N112" s="6" t="s">
        <v>4019</v>
      </c>
      <c r="O112" s="6" t="s">
        <v>4020</v>
      </c>
      <c r="P112" s="93">
        <v>1657</v>
      </c>
      <c r="Q112" s="6" t="s">
        <v>25</v>
      </c>
      <c r="R112" s="11" t="s">
        <v>4021</v>
      </c>
      <c r="S112" s="52" t="s">
        <v>4022</v>
      </c>
      <c r="T112" s="40">
        <v>50.020193900000002</v>
      </c>
      <c r="U112" s="40">
        <v>8.2280815999999994</v>
      </c>
      <c r="V112" s="6" t="s">
        <v>28</v>
      </c>
      <c r="W112" s="6">
        <v>1</v>
      </c>
      <c r="X112" s="47" t="s">
        <v>4022</v>
      </c>
      <c r="Y112" s="66">
        <v>50.020193900000002</v>
      </c>
      <c r="Z112" s="66">
        <v>8.2280815999999994</v>
      </c>
      <c r="AA112" s="6" t="s">
        <v>28</v>
      </c>
      <c r="AB112" s="37"/>
    </row>
    <row r="113" spans="1:28" ht="14.25" customHeight="1">
      <c r="A113" s="6">
        <v>112</v>
      </c>
      <c r="B113" s="6" t="s">
        <v>5399</v>
      </c>
      <c r="C113" s="7" t="s">
        <v>5400</v>
      </c>
      <c r="D113" s="6" t="s">
        <v>17</v>
      </c>
      <c r="E113" s="8" t="s">
        <v>74</v>
      </c>
      <c r="F113" s="6" t="s">
        <v>18</v>
      </c>
      <c r="G113" s="6" t="s">
        <v>19</v>
      </c>
      <c r="H113" s="6" t="s">
        <v>5842</v>
      </c>
      <c r="I113" s="6" t="s">
        <v>43</v>
      </c>
      <c r="J113" s="6" t="s">
        <v>5977</v>
      </c>
      <c r="K113" s="6"/>
      <c r="L113" s="6" t="s">
        <v>391</v>
      </c>
      <c r="M113" s="6"/>
      <c r="N113" s="6" t="s">
        <v>5396</v>
      </c>
      <c r="O113" s="54" t="s">
        <v>5919</v>
      </c>
      <c r="P113" s="94">
        <v>1658</v>
      </c>
      <c r="Q113" s="6" t="s">
        <v>25</v>
      </c>
      <c r="R113" s="11" t="s">
        <v>5401</v>
      </c>
      <c r="S113" s="52" t="s">
        <v>382</v>
      </c>
      <c r="T113" s="40">
        <v>49.632779999999997</v>
      </c>
      <c r="U113" s="40">
        <v>8.3591599999999993</v>
      </c>
      <c r="V113" s="38" t="s">
        <v>39</v>
      </c>
      <c r="W113" s="38">
        <v>9</v>
      </c>
      <c r="X113" s="47" t="s">
        <v>382</v>
      </c>
      <c r="Y113" s="66">
        <v>49.632779999999997</v>
      </c>
      <c r="Z113" s="66">
        <v>8.3591599999999993</v>
      </c>
      <c r="AA113" s="6" t="s">
        <v>39</v>
      </c>
      <c r="AB113" s="37"/>
    </row>
    <row r="114" spans="1:28" ht="14.25" customHeight="1">
      <c r="A114" s="6">
        <v>113</v>
      </c>
      <c r="B114" s="6" t="s">
        <v>4633</v>
      </c>
      <c r="C114" s="7" t="s">
        <v>4634</v>
      </c>
      <c r="D114" s="6" t="s">
        <v>17</v>
      </c>
      <c r="E114" s="8"/>
      <c r="F114" s="6" t="s">
        <v>18</v>
      </c>
      <c r="G114" s="6" t="s">
        <v>19</v>
      </c>
      <c r="H114" s="6" t="s">
        <v>75</v>
      </c>
      <c r="I114" s="6" t="s">
        <v>399</v>
      </c>
      <c r="J114" s="6" t="s">
        <v>5591</v>
      </c>
      <c r="K114" s="6"/>
      <c r="L114" s="6" t="s">
        <v>4635</v>
      </c>
      <c r="M114" s="6" t="s">
        <v>4636</v>
      </c>
      <c r="N114" s="6" t="s">
        <v>4637</v>
      </c>
      <c r="O114" s="54" t="s">
        <v>4638</v>
      </c>
      <c r="P114" s="94">
        <v>1658</v>
      </c>
      <c r="Q114" s="6" t="s">
        <v>25</v>
      </c>
      <c r="R114" s="11" t="s">
        <v>4639</v>
      </c>
      <c r="S114" s="61" t="s">
        <v>382</v>
      </c>
      <c r="T114" s="40">
        <v>49.632779999999997</v>
      </c>
      <c r="U114" s="40">
        <v>8.3591599999999993</v>
      </c>
      <c r="V114" s="38" t="s">
        <v>39</v>
      </c>
      <c r="W114" s="38">
        <v>9</v>
      </c>
      <c r="X114" s="47" t="s">
        <v>382</v>
      </c>
      <c r="Y114" s="66">
        <v>49.632779999999997</v>
      </c>
      <c r="Z114" s="66">
        <v>8.3591599999999993</v>
      </c>
      <c r="AA114" s="6" t="s">
        <v>39</v>
      </c>
      <c r="AB114" s="37"/>
    </row>
    <row r="115" spans="1:28" ht="14.25" customHeight="1">
      <c r="A115" s="6">
        <v>114</v>
      </c>
      <c r="B115" s="6" t="s">
        <v>2773</v>
      </c>
      <c r="C115" s="7" t="s">
        <v>2774</v>
      </c>
      <c r="D115" s="6" t="s">
        <v>17</v>
      </c>
      <c r="E115" s="8"/>
      <c r="F115" s="6" t="s">
        <v>18</v>
      </c>
      <c r="G115" s="6" t="s">
        <v>19</v>
      </c>
      <c r="H115" s="6" t="s">
        <v>75</v>
      </c>
      <c r="I115" s="6" t="s">
        <v>43</v>
      </c>
      <c r="J115" s="6" t="s">
        <v>5970</v>
      </c>
      <c r="K115" s="6"/>
      <c r="L115" s="6" t="s">
        <v>1456</v>
      </c>
      <c r="M115" s="6" t="s">
        <v>2776</v>
      </c>
      <c r="N115" s="6" t="s">
        <v>2777</v>
      </c>
      <c r="O115" s="6" t="s">
        <v>2778</v>
      </c>
      <c r="P115" s="93">
        <v>1658</v>
      </c>
      <c r="Q115" s="6" t="s">
        <v>25</v>
      </c>
      <c r="R115" s="11" t="s">
        <v>2779</v>
      </c>
      <c r="S115" s="52" t="s">
        <v>2775</v>
      </c>
      <c r="T115" s="40">
        <v>47.140569999999997</v>
      </c>
      <c r="U115" s="40">
        <v>10.565580000000001</v>
      </c>
      <c r="V115" s="6" t="s">
        <v>28</v>
      </c>
      <c r="W115" s="6">
        <v>1</v>
      </c>
      <c r="X115" s="50" t="s">
        <v>5703</v>
      </c>
      <c r="Y115" s="66">
        <v>47.129634600000003</v>
      </c>
      <c r="Z115" s="66">
        <v>10.268178600000001</v>
      </c>
      <c r="AA115" s="6" t="s">
        <v>28</v>
      </c>
      <c r="AB115" s="37"/>
    </row>
    <row r="116" spans="1:28" ht="14.25" customHeight="1">
      <c r="A116" s="6">
        <v>115</v>
      </c>
      <c r="B116" s="6" t="s">
        <v>785</v>
      </c>
      <c r="C116" s="7" t="s">
        <v>786</v>
      </c>
      <c r="D116" s="6" t="s">
        <v>17</v>
      </c>
      <c r="E116" s="8"/>
      <c r="F116" s="6" t="s">
        <v>18</v>
      </c>
      <c r="G116" s="6" t="s">
        <v>19</v>
      </c>
      <c r="H116" s="6" t="s">
        <v>5842</v>
      </c>
      <c r="I116" s="6" t="s">
        <v>43</v>
      </c>
      <c r="J116" s="6" t="s">
        <v>378</v>
      </c>
      <c r="K116" s="6"/>
      <c r="L116" s="6" t="s">
        <v>378</v>
      </c>
      <c r="M116" s="6"/>
      <c r="N116" s="6" t="s">
        <v>787</v>
      </c>
      <c r="O116" s="6" t="s">
        <v>788</v>
      </c>
      <c r="P116" s="93">
        <v>1658</v>
      </c>
      <c r="Q116" s="6" t="s">
        <v>25</v>
      </c>
      <c r="R116" s="11" t="s">
        <v>789</v>
      </c>
      <c r="S116" s="52" t="s">
        <v>780</v>
      </c>
      <c r="T116" s="40">
        <v>50.358201700000002</v>
      </c>
      <c r="U116" s="40">
        <v>7.4625608999999997</v>
      </c>
      <c r="V116" s="6" t="s">
        <v>28</v>
      </c>
      <c r="W116" s="6">
        <v>1</v>
      </c>
      <c r="X116" s="47" t="s">
        <v>780</v>
      </c>
      <c r="Y116" s="66">
        <v>50.358201700000002</v>
      </c>
      <c r="Z116" s="66">
        <v>7.4625608999999997</v>
      </c>
      <c r="AA116" s="6" t="s">
        <v>28</v>
      </c>
      <c r="AB116" s="37"/>
    </row>
    <row r="117" spans="1:28" ht="14.25" customHeight="1">
      <c r="A117" s="6">
        <v>116</v>
      </c>
      <c r="B117" s="6" t="s">
        <v>2404</v>
      </c>
      <c r="C117" s="7" t="s">
        <v>2405</v>
      </c>
      <c r="D117" s="6" t="s">
        <v>17</v>
      </c>
      <c r="E117" s="8" t="s">
        <v>32</v>
      </c>
      <c r="F117" s="6" t="s">
        <v>18</v>
      </c>
      <c r="G117" s="6" t="s">
        <v>142</v>
      </c>
      <c r="H117" s="6" t="s">
        <v>5842</v>
      </c>
      <c r="I117" s="6" t="s">
        <v>43</v>
      </c>
      <c r="J117" s="6" t="s">
        <v>5593</v>
      </c>
      <c r="K117" s="6"/>
      <c r="L117" s="6" t="s">
        <v>2406</v>
      </c>
      <c r="M117" s="6"/>
      <c r="N117" s="6" t="s">
        <v>2406</v>
      </c>
      <c r="O117" s="6" t="s">
        <v>2407</v>
      </c>
      <c r="P117" s="93">
        <v>1658</v>
      </c>
      <c r="Q117" s="6" t="s">
        <v>25</v>
      </c>
      <c r="R117" s="11" t="s">
        <v>2408</v>
      </c>
      <c r="S117" s="61" t="s">
        <v>38</v>
      </c>
      <c r="T117" s="41">
        <v>50.3569429</v>
      </c>
      <c r="U117" s="41">
        <v>7.5889958999999996</v>
      </c>
      <c r="V117" s="6" t="s">
        <v>28</v>
      </c>
      <c r="W117" s="6">
        <v>16</v>
      </c>
      <c r="X117" s="47" t="s">
        <v>5700</v>
      </c>
      <c r="Y117" s="66">
        <v>50.405478299999999</v>
      </c>
      <c r="Z117" s="66">
        <v>6.8844785000000002</v>
      </c>
      <c r="AA117" s="6" t="s">
        <v>39</v>
      </c>
      <c r="AB117" s="37"/>
    </row>
    <row r="118" spans="1:28" ht="14.25" customHeight="1">
      <c r="A118" s="6">
        <v>117</v>
      </c>
      <c r="B118" s="6" t="s">
        <v>2404</v>
      </c>
      <c r="C118" s="12" t="s">
        <v>4237</v>
      </c>
      <c r="D118" s="6" t="s">
        <v>59</v>
      </c>
      <c r="E118" s="8"/>
      <c r="F118" s="6" t="s">
        <v>18</v>
      </c>
      <c r="G118" s="6" t="s">
        <v>19</v>
      </c>
      <c r="H118" s="6" t="s">
        <v>5842</v>
      </c>
      <c r="I118" s="6" t="s">
        <v>43</v>
      </c>
      <c r="J118" s="6" t="s">
        <v>5977</v>
      </c>
      <c r="K118" s="6"/>
      <c r="L118" s="6" t="s">
        <v>852</v>
      </c>
      <c r="M118" s="6"/>
      <c r="N118" s="6" t="s">
        <v>4239</v>
      </c>
      <c r="O118" s="6" t="s">
        <v>2407</v>
      </c>
      <c r="P118" s="93">
        <v>1658</v>
      </c>
      <c r="Q118" s="6" t="s">
        <v>25</v>
      </c>
      <c r="R118" s="11" t="s">
        <v>4240</v>
      </c>
      <c r="S118" s="52" t="s">
        <v>5604</v>
      </c>
      <c r="T118" s="40">
        <v>49.468888999999997</v>
      </c>
      <c r="U118" s="40">
        <v>6.2361110000000002</v>
      </c>
      <c r="V118" s="38" t="s">
        <v>39</v>
      </c>
      <c r="W118" s="38">
        <v>1</v>
      </c>
      <c r="X118" s="47" t="s">
        <v>4238</v>
      </c>
      <c r="Y118" s="66">
        <v>49.469074900000003</v>
      </c>
      <c r="Z118" s="66">
        <v>6.2362338999999896</v>
      </c>
      <c r="AA118" s="6" t="s">
        <v>39</v>
      </c>
      <c r="AB118" s="37"/>
    </row>
    <row r="119" spans="1:28" ht="14.25" customHeight="1">
      <c r="A119" s="6">
        <v>118</v>
      </c>
      <c r="B119" s="6" t="s">
        <v>299</v>
      </c>
      <c r="C119" s="7" t="s">
        <v>300</v>
      </c>
      <c r="D119" s="6" t="s">
        <v>17</v>
      </c>
      <c r="E119" s="8"/>
      <c r="F119" s="6" t="s">
        <v>18</v>
      </c>
      <c r="G119" s="6" t="s">
        <v>19</v>
      </c>
      <c r="H119" s="85" t="s">
        <v>20</v>
      </c>
      <c r="I119" s="76" t="s">
        <v>20</v>
      </c>
      <c r="J119" s="6" t="s">
        <v>5965</v>
      </c>
      <c r="K119" s="6"/>
      <c r="L119" s="10" t="s">
        <v>301</v>
      </c>
      <c r="M119" s="10"/>
      <c r="N119" s="10" t="s">
        <v>303</v>
      </c>
      <c r="O119" s="6" t="s">
        <v>304</v>
      </c>
      <c r="P119" s="93">
        <v>1658</v>
      </c>
      <c r="Q119" s="6" t="s">
        <v>25</v>
      </c>
      <c r="R119" s="11" t="s">
        <v>305</v>
      </c>
      <c r="S119" s="61" t="s">
        <v>302</v>
      </c>
      <c r="T119" s="40">
        <v>50.794913800000003</v>
      </c>
      <c r="U119" s="40">
        <v>9.1848234000000009</v>
      </c>
      <c r="V119" s="6" t="s">
        <v>28</v>
      </c>
      <c r="W119" s="6">
        <v>1</v>
      </c>
      <c r="X119" s="47" t="s">
        <v>302</v>
      </c>
      <c r="Y119" s="66">
        <v>50.794913800000003</v>
      </c>
      <c r="Z119" s="66">
        <v>9.1848233999999902</v>
      </c>
      <c r="AA119" s="6" t="s">
        <v>28</v>
      </c>
      <c r="AB119" s="37" t="s">
        <v>29</v>
      </c>
    </row>
    <row r="120" spans="1:28" ht="14.25" customHeight="1">
      <c r="A120" s="6">
        <v>119</v>
      </c>
      <c r="B120" s="6" t="s">
        <v>4874</v>
      </c>
      <c r="C120" s="7" t="s">
        <v>4875</v>
      </c>
      <c r="D120" s="6" t="s">
        <v>17</v>
      </c>
      <c r="E120" s="8"/>
      <c r="F120" s="6" t="s">
        <v>18</v>
      </c>
      <c r="G120" s="6" t="s">
        <v>19</v>
      </c>
      <c r="H120" s="6" t="s">
        <v>75</v>
      </c>
      <c r="I120" s="6" t="s">
        <v>43</v>
      </c>
      <c r="J120" s="6" t="s">
        <v>5970</v>
      </c>
      <c r="K120" s="6"/>
      <c r="L120" s="6" t="s">
        <v>4876</v>
      </c>
      <c r="M120" s="6"/>
      <c r="N120" s="6" t="s">
        <v>4878</v>
      </c>
      <c r="O120" s="6" t="s">
        <v>4879</v>
      </c>
      <c r="P120" s="93">
        <v>1659</v>
      </c>
      <c r="Q120" s="6" t="s">
        <v>25</v>
      </c>
      <c r="R120" s="11" t="s">
        <v>4880</v>
      </c>
      <c r="S120" s="52" t="s">
        <v>4877</v>
      </c>
      <c r="T120" s="40">
        <v>48.400832999999999</v>
      </c>
      <c r="U120" s="40">
        <v>9.9872219999999992</v>
      </c>
      <c r="V120" s="38" t="s">
        <v>39</v>
      </c>
      <c r="W120" s="38">
        <v>1</v>
      </c>
      <c r="X120" s="50" t="s">
        <v>5748</v>
      </c>
      <c r="Y120" s="66">
        <v>48.462589999999999</v>
      </c>
      <c r="Z120" s="66">
        <v>9.9078700000000008</v>
      </c>
      <c r="AA120" s="6" t="s">
        <v>28</v>
      </c>
      <c r="AB120" s="37"/>
    </row>
    <row r="121" spans="1:28" ht="14.25" customHeight="1">
      <c r="A121" s="6">
        <v>120</v>
      </c>
      <c r="B121" s="6" t="s">
        <v>4757</v>
      </c>
      <c r="C121" s="7" t="s">
        <v>4758</v>
      </c>
      <c r="D121" s="6" t="s">
        <v>17</v>
      </c>
      <c r="E121" s="8" t="s">
        <v>453</v>
      </c>
      <c r="F121" s="6" t="s">
        <v>18</v>
      </c>
      <c r="G121" s="6" t="s">
        <v>19</v>
      </c>
      <c r="H121" s="6" t="s">
        <v>5842</v>
      </c>
      <c r="I121" s="6" t="s">
        <v>43</v>
      </c>
      <c r="J121" s="6" t="s">
        <v>5977</v>
      </c>
      <c r="K121" s="6"/>
      <c r="L121" s="6" t="s">
        <v>391</v>
      </c>
      <c r="M121" s="6"/>
      <c r="N121" s="6" t="s">
        <v>4759</v>
      </c>
      <c r="O121" s="6" t="s">
        <v>4760</v>
      </c>
      <c r="P121" s="93">
        <v>1659</v>
      </c>
      <c r="Q121" s="6" t="s">
        <v>25</v>
      </c>
      <c r="R121" s="11" t="s">
        <v>4761</v>
      </c>
      <c r="S121" s="52" t="s">
        <v>1953</v>
      </c>
      <c r="T121" s="40">
        <v>49.629381700000003</v>
      </c>
      <c r="U121" s="40">
        <v>9.6592956000000001</v>
      </c>
      <c r="V121" s="6" t="s">
        <v>28</v>
      </c>
      <c r="W121" s="6">
        <v>5</v>
      </c>
      <c r="X121" s="47" t="s">
        <v>1953</v>
      </c>
      <c r="Y121" s="66">
        <v>49.629381700000003</v>
      </c>
      <c r="Z121" s="66">
        <v>9.6592956000000001</v>
      </c>
      <c r="AA121" s="6" t="s">
        <v>28</v>
      </c>
      <c r="AB121" s="37"/>
    </row>
    <row r="122" spans="1:28" ht="14.25" customHeight="1">
      <c r="A122" s="6">
        <v>121</v>
      </c>
      <c r="B122" s="6" t="s">
        <v>4550</v>
      </c>
      <c r="C122" s="16" t="s">
        <v>4551</v>
      </c>
      <c r="D122" s="6" t="s">
        <v>17</v>
      </c>
      <c r="E122" s="8"/>
      <c r="F122" s="6" t="s">
        <v>18</v>
      </c>
      <c r="G122" s="6" t="s">
        <v>19</v>
      </c>
      <c r="H122" s="6" t="s">
        <v>75</v>
      </c>
      <c r="I122" s="6" t="s">
        <v>43</v>
      </c>
      <c r="J122" s="6" t="s">
        <v>5970</v>
      </c>
      <c r="K122" s="6"/>
      <c r="L122" s="6" t="s">
        <v>4552</v>
      </c>
      <c r="M122" s="6" t="s">
        <v>4553</v>
      </c>
      <c r="N122" s="6" t="s">
        <v>4554</v>
      </c>
      <c r="O122" s="6" t="s">
        <v>4555</v>
      </c>
      <c r="P122" s="93">
        <v>1659</v>
      </c>
      <c r="Q122" s="6" t="s">
        <v>25</v>
      </c>
      <c r="R122" s="11" t="s">
        <v>4556</v>
      </c>
      <c r="S122" s="52" t="s">
        <v>2177</v>
      </c>
      <c r="T122" s="40">
        <v>47.208080000000002</v>
      </c>
      <c r="U122" s="40">
        <v>7.5385799999999996</v>
      </c>
      <c r="V122" s="38" t="s">
        <v>39</v>
      </c>
      <c r="W122" s="38">
        <v>2</v>
      </c>
      <c r="X122" s="50" t="s">
        <v>4557</v>
      </c>
      <c r="Y122" s="66">
        <v>47.311861499999999</v>
      </c>
      <c r="Z122" s="66">
        <v>7.6520415000000002</v>
      </c>
      <c r="AA122" s="6" t="s">
        <v>28</v>
      </c>
      <c r="AB122" s="37"/>
    </row>
    <row r="123" spans="1:28" ht="14.25" customHeight="1">
      <c r="A123" s="6">
        <v>122</v>
      </c>
      <c r="B123" s="6" t="s">
        <v>5452</v>
      </c>
      <c r="C123" s="7" t="s">
        <v>5453</v>
      </c>
      <c r="D123" s="6" t="s">
        <v>17</v>
      </c>
      <c r="E123" s="8" t="s">
        <v>503</v>
      </c>
      <c r="F123" s="6" t="s">
        <v>18</v>
      </c>
      <c r="G123" s="6" t="s">
        <v>19</v>
      </c>
      <c r="H123" s="6" t="s">
        <v>5842</v>
      </c>
      <c r="I123" s="6" t="s">
        <v>43</v>
      </c>
      <c r="J123" s="6" t="s">
        <v>5977</v>
      </c>
      <c r="K123" s="6"/>
      <c r="L123" s="6" t="s">
        <v>391</v>
      </c>
      <c r="M123" s="6"/>
      <c r="N123" s="6" t="s">
        <v>5445</v>
      </c>
      <c r="O123" s="6" t="s">
        <v>5454</v>
      </c>
      <c r="P123" s="93">
        <v>1659</v>
      </c>
      <c r="Q123" s="6" t="s">
        <v>25</v>
      </c>
      <c r="R123" s="11" t="s">
        <v>5455</v>
      </c>
      <c r="S123" s="52" t="s">
        <v>2115</v>
      </c>
      <c r="T123" s="40">
        <v>49.791304400000001</v>
      </c>
      <c r="U123" s="40">
        <v>9.9533547999999996</v>
      </c>
      <c r="V123" s="6" t="s">
        <v>28</v>
      </c>
      <c r="W123" s="6">
        <v>27</v>
      </c>
      <c r="X123" s="50" t="s">
        <v>2115</v>
      </c>
      <c r="Y123" s="66">
        <v>49.791304400000001</v>
      </c>
      <c r="Z123" s="66">
        <v>9.9533547999999996</v>
      </c>
      <c r="AA123" s="6" t="s">
        <v>28</v>
      </c>
      <c r="AB123" s="37"/>
    </row>
    <row r="124" spans="1:28" ht="14.25" customHeight="1">
      <c r="A124" s="6">
        <v>123</v>
      </c>
      <c r="B124" s="6" t="s">
        <v>5193</v>
      </c>
      <c r="C124" s="7" t="s">
        <v>5194</v>
      </c>
      <c r="D124" s="6" t="s">
        <v>17</v>
      </c>
      <c r="E124" s="8" t="s">
        <v>42</v>
      </c>
      <c r="F124" s="6" t="s">
        <v>18</v>
      </c>
      <c r="G124" s="6" t="s">
        <v>19</v>
      </c>
      <c r="H124" s="6" t="s">
        <v>5842</v>
      </c>
      <c r="I124" s="6" t="s">
        <v>43</v>
      </c>
      <c r="J124" s="6" t="s">
        <v>5977</v>
      </c>
      <c r="K124" s="6"/>
      <c r="L124" s="6" t="s">
        <v>391</v>
      </c>
      <c r="M124" s="6"/>
      <c r="N124" s="6" t="s">
        <v>5196</v>
      </c>
      <c r="O124" s="6" t="s">
        <v>5197</v>
      </c>
      <c r="P124" s="93">
        <v>1659</v>
      </c>
      <c r="Q124" s="6" t="s">
        <v>25</v>
      </c>
      <c r="R124" s="11" t="s">
        <v>5198</v>
      </c>
      <c r="S124" s="52" t="s">
        <v>5195</v>
      </c>
      <c r="T124" s="40">
        <v>51.665041000000002</v>
      </c>
      <c r="U124" s="40">
        <v>7.6314310000000001</v>
      </c>
      <c r="V124" s="6" t="s">
        <v>28</v>
      </c>
      <c r="W124" s="6">
        <v>1</v>
      </c>
      <c r="X124" s="47" t="s">
        <v>5195</v>
      </c>
      <c r="Y124" s="66">
        <v>51.665041000000002</v>
      </c>
      <c r="Z124" s="66">
        <v>7.6314310000000001</v>
      </c>
      <c r="AA124" s="6" t="s">
        <v>28</v>
      </c>
      <c r="AB124" s="37"/>
    </row>
    <row r="125" spans="1:28" ht="14.25" customHeight="1">
      <c r="A125" s="6">
        <v>124</v>
      </c>
      <c r="B125" s="6" t="s">
        <v>5024</v>
      </c>
      <c r="C125" s="7" t="s">
        <v>5025</v>
      </c>
      <c r="D125" s="6" t="s">
        <v>17</v>
      </c>
      <c r="E125" s="8"/>
      <c r="F125" s="6" t="s">
        <v>18</v>
      </c>
      <c r="G125" s="6" t="s">
        <v>19</v>
      </c>
      <c r="H125" s="6" t="s">
        <v>5842</v>
      </c>
      <c r="I125" s="6" t="s">
        <v>43</v>
      </c>
      <c r="J125" s="6" t="s">
        <v>5977</v>
      </c>
      <c r="K125" s="6"/>
      <c r="L125" s="6" t="s">
        <v>391</v>
      </c>
      <c r="M125" s="6"/>
      <c r="N125" s="6" t="s">
        <v>5027</v>
      </c>
      <c r="O125" s="6" t="s">
        <v>5028</v>
      </c>
      <c r="P125" s="93">
        <v>1659</v>
      </c>
      <c r="Q125" s="6" t="s">
        <v>25</v>
      </c>
      <c r="R125" s="11" t="s">
        <v>5029</v>
      </c>
      <c r="S125" s="52" t="s">
        <v>5026</v>
      </c>
      <c r="T125" s="40">
        <v>49.300420000000003</v>
      </c>
      <c r="U125" s="40">
        <v>8.9197317999999992</v>
      </c>
      <c r="V125" s="6" t="s">
        <v>28</v>
      </c>
      <c r="W125" s="6">
        <v>1</v>
      </c>
      <c r="X125" s="47" t="s">
        <v>5751</v>
      </c>
      <c r="Y125" s="66">
        <v>49.300420000000003</v>
      </c>
      <c r="Z125" s="66">
        <v>8.9197317999999992</v>
      </c>
      <c r="AA125" s="6" t="s">
        <v>28</v>
      </c>
      <c r="AB125" s="37"/>
    </row>
    <row r="126" spans="1:28" ht="14.25" customHeight="1">
      <c r="A126" s="6">
        <v>125</v>
      </c>
      <c r="B126" s="6" t="s">
        <v>4436</v>
      </c>
      <c r="C126" s="7" t="s">
        <v>4437</v>
      </c>
      <c r="D126" s="6" t="s">
        <v>17</v>
      </c>
      <c r="E126" s="8"/>
      <c r="F126" s="6" t="s">
        <v>18</v>
      </c>
      <c r="G126" s="6" t="s">
        <v>19</v>
      </c>
      <c r="H126" s="6" t="s">
        <v>75</v>
      </c>
      <c r="I126" s="6" t="s">
        <v>43</v>
      </c>
      <c r="J126" s="6" t="s">
        <v>5970</v>
      </c>
      <c r="K126" s="6"/>
      <c r="L126" s="6" t="s">
        <v>4438</v>
      </c>
      <c r="M126" s="6" t="s">
        <v>4440</v>
      </c>
      <c r="N126" s="7" t="s">
        <v>5840</v>
      </c>
      <c r="O126" s="6" t="s">
        <v>4441</v>
      </c>
      <c r="P126" s="93">
        <v>1659</v>
      </c>
      <c r="Q126" s="6" t="s">
        <v>25</v>
      </c>
      <c r="R126" s="11" t="s">
        <v>4442</v>
      </c>
      <c r="S126" s="52" t="s">
        <v>4439</v>
      </c>
      <c r="T126" s="40">
        <v>48.214072000000002</v>
      </c>
      <c r="U126" s="40">
        <v>10.9664339</v>
      </c>
      <c r="V126" s="6" t="s">
        <v>28</v>
      </c>
      <c r="W126" s="6">
        <v>1</v>
      </c>
      <c r="X126" s="47" t="s">
        <v>4443</v>
      </c>
      <c r="Y126" s="66">
        <v>48.116667</v>
      </c>
      <c r="Z126" s="66">
        <v>11.083333</v>
      </c>
      <c r="AA126" s="6" t="s">
        <v>39</v>
      </c>
      <c r="AB126" s="37"/>
    </row>
    <row r="127" spans="1:28" ht="14.25" customHeight="1">
      <c r="A127" s="6">
        <v>126</v>
      </c>
      <c r="B127" s="6" t="s">
        <v>4956</v>
      </c>
      <c r="C127" s="7" t="s">
        <v>4957</v>
      </c>
      <c r="D127" s="6" t="s">
        <v>17</v>
      </c>
      <c r="E127" s="8"/>
      <c r="F127" s="6" t="s">
        <v>18</v>
      </c>
      <c r="G127" s="6" t="s">
        <v>19</v>
      </c>
      <c r="H127" s="6" t="s">
        <v>5842</v>
      </c>
      <c r="I127" s="6" t="s">
        <v>43</v>
      </c>
      <c r="J127" s="6" t="s">
        <v>5977</v>
      </c>
      <c r="K127" s="6"/>
      <c r="L127" s="6" t="s">
        <v>1104</v>
      </c>
      <c r="M127" s="6"/>
      <c r="N127" s="6" t="s">
        <v>4958</v>
      </c>
      <c r="O127" s="6" t="s">
        <v>4959</v>
      </c>
      <c r="P127" s="93">
        <v>1659</v>
      </c>
      <c r="Q127" s="6" t="s">
        <v>25</v>
      </c>
      <c r="R127" s="11" t="s">
        <v>4960</v>
      </c>
      <c r="S127" s="52" t="s">
        <v>4950</v>
      </c>
      <c r="T127" s="40">
        <v>49.079456200000003</v>
      </c>
      <c r="U127" s="40">
        <v>12.883195600000001</v>
      </c>
      <c r="V127" s="6" t="s">
        <v>28</v>
      </c>
      <c r="W127" s="6">
        <v>2</v>
      </c>
      <c r="X127" s="47" t="s">
        <v>4950</v>
      </c>
      <c r="Y127" s="66">
        <v>49.079456200000003</v>
      </c>
      <c r="Z127" s="66">
        <v>12.883195600000001</v>
      </c>
      <c r="AA127" s="6" t="s">
        <v>28</v>
      </c>
      <c r="AB127" s="37"/>
    </row>
    <row r="128" spans="1:28" ht="14.25" customHeight="1">
      <c r="A128" s="6">
        <v>127</v>
      </c>
      <c r="B128" s="6" t="s">
        <v>4340</v>
      </c>
      <c r="C128" s="7" t="s">
        <v>4341</v>
      </c>
      <c r="D128" s="6" t="s">
        <v>17</v>
      </c>
      <c r="E128" s="8"/>
      <c r="F128" s="6" t="s">
        <v>18</v>
      </c>
      <c r="G128" s="6" t="s">
        <v>19</v>
      </c>
      <c r="H128" s="6" t="s">
        <v>5842</v>
      </c>
      <c r="I128" s="6" t="s">
        <v>43</v>
      </c>
      <c r="J128" s="6" t="s">
        <v>5977</v>
      </c>
      <c r="K128" s="6"/>
      <c r="L128" s="6" t="s">
        <v>391</v>
      </c>
      <c r="M128" s="6"/>
      <c r="N128" s="6" t="s">
        <v>4343</v>
      </c>
      <c r="O128" s="6" t="s">
        <v>4344</v>
      </c>
      <c r="P128" s="93">
        <v>1659</v>
      </c>
      <c r="Q128" s="6" t="s">
        <v>25</v>
      </c>
      <c r="R128" s="11" t="s">
        <v>4345</v>
      </c>
      <c r="S128" s="52" t="s">
        <v>4342</v>
      </c>
      <c r="T128" s="40">
        <v>49.616667</v>
      </c>
      <c r="U128" s="40">
        <v>6.55</v>
      </c>
      <c r="V128" s="6" t="s">
        <v>28</v>
      </c>
      <c r="W128" s="6">
        <v>1</v>
      </c>
      <c r="X128" s="47" t="s">
        <v>4342</v>
      </c>
      <c r="Y128" s="66">
        <v>49.616667</v>
      </c>
      <c r="Z128" s="66">
        <v>6.55</v>
      </c>
      <c r="AA128" s="6" t="s">
        <v>28</v>
      </c>
      <c r="AB128" s="37"/>
    </row>
    <row r="129" spans="1:28" ht="14.25" customHeight="1">
      <c r="A129" s="6">
        <v>128</v>
      </c>
      <c r="B129" s="6" t="s">
        <v>5581</v>
      </c>
      <c r="C129" s="7" t="s">
        <v>5582</v>
      </c>
      <c r="D129" s="6" t="s">
        <v>17</v>
      </c>
      <c r="E129" s="6"/>
      <c r="F129" s="6" t="s">
        <v>4025</v>
      </c>
      <c r="G129" s="6" t="s">
        <v>142</v>
      </c>
      <c r="H129" s="85" t="s">
        <v>20</v>
      </c>
      <c r="I129" s="76" t="s">
        <v>20</v>
      </c>
      <c r="J129" s="76" t="s">
        <v>20</v>
      </c>
      <c r="K129" s="6"/>
      <c r="L129" s="85" t="s">
        <v>5827</v>
      </c>
      <c r="M129" s="54"/>
      <c r="N129" s="73" t="s">
        <v>5827</v>
      </c>
      <c r="O129" s="6" t="s">
        <v>5583</v>
      </c>
      <c r="P129" s="93">
        <v>1659</v>
      </c>
      <c r="Q129" s="6" t="s">
        <v>25</v>
      </c>
      <c r="R129" s="11" t="s">
        <v>5584</v>
      </c>
      <c r="S129" s="59" t="s">
        <v>5827</v>
      </c>
      <c r="T129" s="40"/>
      <c r="U129" s="40"/>
      <c r="V129" s="54"/>
      <c r="W129" s="54">
        <v>2</v>
      </c>
      <c r="X129" s="48" t="s">
        <v>5827</v>
      </c>
      <c r="Y129" s="66"/>
      <c r="Z129" s="66"/>
      <c r="AA129" s="54"/>
      <c r="AB129" s="37"/>
    </row>
    <row r="130" spans="1:28" ht="14.25" customHeight="1">
      <c r="A130" s="6">
        <v>129</v>
      </c>
      <c r="B130" s="6" t="s">
        <v>1571</v>
      </c>
      <c r="C130" s="7" t="s">
        <v>1572</v>
      </c>
      <c r="D130" s="6" t="s">
        <v>17</v>
      </c>
      <c r="E130" s="8" t="s">
        <v>42</v>
      </c>
      <c r="F130" s="6" t="s">
        <v>18</v>
      </c>
      <c r="G130" s="6" t="s">
        <v>19</v>
      </c>
      <c r="H130" s="6" t="s">
        <v>5842</v>
      </c>
      <c r="I130" s="6" t="s">
        <v>43</v>
      </c>
      <c r="J130" s="6" t="s">
        <v>5977</v>
      </c>
      <c r="K130" s="6"/>
      <c r="L130" s="6" t="s">
        <v>1104</v>
      </c>
      <c r="M130" s="6"/>
      <c r="N130" s="6" t="s">
        <v>1574</v>
      </c>
      <c r="O130" s="6" t="s">
        <v>1575</v>
      </c>
      <c r="P130" s="93">
        <v>1659</v>
      </c>
      <c r="Q130" s="6" t="s">
        <v>25</v>
      </c>
      <c r="R130" s="11" t="s">
        <v>1576</v>
      </c>
      <c r="S130" s="52" t="s">
        <v>1573</v>
      </c>
      <c r="T130" s="40">
        <v>49.726723700000001</v>
      </c>
      <c r="U130" s="40">
        <v>12.277857900000001</v>
      </c>
      <c r="V130" s="6" t="s">
        <v>28</v>
      </c>
      <c r="W130" s="6">
        <v>1</v>
      </c>
      <c r="X130" s="47" t="s">
        <v>1573</v>
      </c>
      <c r="Y130" s="66">
        <v>49.726723700000001</v>
      </c>
      <c r="Z130" s="66">
        <v>12.277857900000001</v>
      </c>
      <c r="AA130" s="6" t="s">
        <v>28</v>
      </c>
      <c r="AB130" s="37"/>
    </row>
    <row r="131" spans="1:28" ht="14.25" customHeight="1">
      <c r="A131" s="6">
        <v>130</v>
      </c>
      <c r="B131" s="6" t="s">
        <v>388</v>
      </c>
      <c r="C131" s="7" t="s">
        <v>389</v>
      </c>
      <c r="D131" s="6" t="s">
        <v>17</v>
      </c>
      <c r="E131" s="8" t="s">
        <v>390</v>
      </c>
      <c r="F131" s="6" t="s">
        <v>18</v>
      </c>
      <c r="G131" s="6" t="s">
        <v>19</v>
      </c>
      <c r="H131" s="6" t="s">
        <v>5842</v>
      </c>
      <c r="I131" s="6" t="s">
        <v>43</v>
      </c>
      <c r="J131" s="6" t="s">
        <v>5977</v>
      </c>
      <c r="K131" s="6"/>
      <c r="L131" s="6" t="s">
        <v>391</v>
      </c>
      <c r="M131" s="6"/>
      <c r="N131" s="6" t="s">
        <v>393</v>
      </c>
      <c r="O131" s="6" t="s">
        <v>394</v>
      </c>
      <c r="P131" s="93">
        <v>1659</v>
      </c>
      <c r="Q131" s="6" t="s">
        <v>25</v>
      </c>
      <c r="R131" s="11" t="s">
        <v>395</v>
      </c>
      <c r="S131" s="52" t="s">
        <v>392</v>
      </c>
      <c r="T131" s="40">
        <v>50.541767299999997</v>
      </c>
      <c r="U131" s="40">
        <v>7.1197419999999996</v>
      </c>
      <c r="V131" s="6" t="s">
        <v>28</v>
      </c>
      <c r="W131" s="6">
        <v>1</v>
      </c>
      <c r="X131" s="47" t="s">
        <v>392</v>
      </c>
      <c r="Y131" s="66">
        <v>50.541767299999997</v>
      </c>
      <c r="Z131" s="66">
        <v>7.1197419999999996</v>
      </c>
      <c r="AA131" s="6" t="s">
        <v>28</v>
      </c>
      <c r="AB131" s="37"/>
    </row>
    <row r="132" spans="1:28" ht="14.25" customHeight="1">
      <c r="A132" s="6">
        <v>131</v>
      </c>
      <c r="B132" s="6" t="s">
        <v>5056</v>
      </c>
      <c r="C132" s="7" t="s">
        <v>5057</v>
      </c>
      <c r="D132" s="6" t="s">
        <v>17</v>
      </c>
      <c r="E132" s="8" t="s">
        <v>349</v>
      </c>
      <c r="F132" s="6" t="s">
        <v>18</v>
      </c>
      <c r="G132" s="6" t="s">
        <v>19</v>
      </c>
      <c r="H132" s="6" t="s">
        <v>75</v>
      </c>
      <c r="I132" s="6" t="s">
        <v>43</v>
      </c>
      <c r="J132" s="6" t="s">
        <v>5970</v>
      </c>
      <c r="K132" s="6"/>
      <c r="L132" s="6" t="s">
        <v>5058</v>
      </c>
      <c r="M132" s="6" t="s">
        <v>5060</v>
      </c>
      <c r="N132" s="6" t="s">
        <v>5061</v>
      </c>
      <c r="O132" s="6" t="s">
        <v>5062</v>
      </c>
      <c r="P132" s="93">
        <v>1659</v>
      </c>
      <c r="Q132" s="6" t="s">
        <v>25</v>
      </c>
      <c r="R132" s="11" t="s">
        <v>5063</v>
      </c>
      <c r="S132" s="52" t="s">
        <v>5059</v>
      </c>
      <c r="T132" s="40">
        <v>50.002841199999999</v>
      </c>
      <c r="U132" s="40">
        <v>12.3055734</v>
      </c>
      <c r="V132" s="6" t="s">
        <v>28</v>
      </c>
      <c r="W132" s="6">
        <v>2</v>
      </c>
      <c r="X132" s="50" t="s">
        <v>5064</v>
      </c>
      <c r="Y132" s="66">
        <v>50.011244499999997</v>
      </c>
      <c r="Z132" s="66">
        <v>12.228741299999999</v>
      </c>
      <c r="AA132" s="6" t="s">
        <v>28</v>
      </c>
      <c r="AB132" s="37"/>
    </row>
    <row r="133" spans="1:28" ht="14.25" customHeight="1">
      <c r="A133" s="6">
        <v>132</v>
      </c>
      <c r="B133" s="6" t="s">
        <v>4350</v>
      </c>
      <c r="C133" s="7" t="s">
        <v>4351</v>
      </c>
      <c r="D133" s="6" t="s">
        <v>17</v>
      </c>
      <c r="E133" s="8" t="s">
        <v>141</v>
      </c>
      <c r="F133" s="6" t="s">
        <v>18</v>
      </c>
      <c r="G133" s="6" t="s">
        <v>142</v>
      </c>
      <c r="H133" s="6" t="s">
        <v>5842</v>
      </c>
      <c r="I133" s="6" t="s">
        <v>43</v>
      </c>
      <c r="J133" s="6" t="s">
        <v>5977</v>
      </c>
      <c r="K133" s="6"/>
      <c r="L133" s="6" t="s">
        <v>391</v>
      </c>
      <c r="M133" s="6"/>
      <c r="N133" s="6" t="s">
        <v>4352</v>
      </c>
      <c r="O133" s="6" t="s">
        <v>4353</v>
      </c>
      <c r="P133" s="93">
        <v>1660</v>
      </c>
      <c r="Q133" s="6" t="s">
        <v>25</v>
      </c>
      <c r="R133" s="11" t="s">
        <v>4354</v>
      </c>
      <c r="S133" s="52" t="s">
        <v>5732</v>
      </c>
      <c r="T133" s="40">
        <v>47.553333000000002</v>
      </c>
      <c r="U133" s="40">
        <v>7.947222</v>
      </c>
      <c r="V133" s="6" t="s">
        <v>28</v>
      </c>
      <c r="W133" s="6">
        <v>2</v>
      </c>
      <c r="X133" s="47" t="s">
        <v>5727</v>
      </c>
      <c r="Y133" s="66">
        <v>47.554270000000002</v>
      </c>
      <c r="Z133" s="66">
        <v>7.7939400000000001</v>
      </c>
      <c r="AA133" s="38" t="s">
        <v>39</v>
      </c>
      <c r="AB133" s="37"/>
    </row>
    <row r="134" spans="1:28" ht="14.25" customHeight="1">
      <c r="A134" s="6">
        <v>133</v>
      </c>
      <c r="B134" s="6" t="s">
        <v>1454</v>
      </c>
      <c r="C134" s="7" t="s">
        <v>1455</v>
      </c>
      <c r="D134" s="6" t="s">
        <v>17</v>
      </c>
      <c r="E134" s="8" t="s">
        <v>74</v>
      </c>
      <c r="F134" s="6" t="s">
        <v>18</v>
      </c>
      <c r="G134" s="6" t="s">
        <v>19</v>
      </c>
      <c r="H134" s="6" t="s">
        <v>75</v>
      </c>
      <c r="I134" s="6" t="s">
        <v>43</v>
      </c>
      <c r="J134" s="6" t="s">
        <v>5970</v>
      </c>
      <c r="K134" s="6"/>
      <c r="L134" s="6" t="s">
        <v>1456</v>
      </c>
      <c r="M134" s="6" t="s">
        <v>1457</v>
      </c>
      <c r="N134" s="6" t="s">
        <v>1458</v>
      </c>
      <c r="O134" s="6" t="s">
        <v>1459</v>
      </c>
      <c r="P134" s="93">
        <v>1660</v>
      </c>
      <c r="Q134" s="6" t="s">
        <v>25</v>
      </c>
      <c r="R134" s="11" t="s">
        <v>1460</v>
      </c>
      <c r="S134" s="52" t="s">
        <v>1449</v>
      </c>
      <c r="T134" s="40">
        <v>48.311464800000003</v>
      </c>
      <c r="U134" s="40">
        <v>11.9188758</v>
      </c>
      <c r="V134" s="6" t="s">
        <v>28</v>
      </c>
      <c r="W134" s="6">
        <v>3</v>
      </c>
      <c r="X134" s="50" t="s">
        <v>1461</v>
      </c>
      <c r="Y134" s="66">
        <v>48.334262600000002</v>
      </c>
      <c r="Z134" s="66">
        <v>12.109321</v>
      </c>
      <c r="AA134" s="6" t="s">
        <v>28</v>
      </c>
      <c r="AB134" s="37"/>
    </row>
    <row r="135" spans="1:28" ht="14.25" customHeight="1">
      <c r="A135" s="6">
        <v>134</v>
      </c>
      <c r="B135" s="6" t="s">
        <v>4196</v>
      </c>
      <c r="C135" s="7" t="s">
        <v>4197</v>
      </c>
      <c r="D135" s="6" t="s">
        <v>17</v>
      </c>
      <c r="E135" s="8" t="s">
        <v>74</v>
      </c>
      <c r="F135" s="6" t="s">
        <v>18</v>
      </c>
      <c r="G135" s="6" t="s">
        <v>19</v>
      </c>
      <c r="H135" s="6" t="s">
        <v>75</v>
      </c>
      <c r="I135" s="6" t="s">
        <v>43</v>
      </c>
      <c r="J135" s="6" t="s">
        <v>5970</v>
      </c>
      <c r="K135" s="6"/>
      <c r="L135" s="6" t="s">
        <v>441</v>
      </c>
      <c r="M135" s="6" t="s">
        <v>4198</v>
      </c>
      <c r="N135" s="6" t="s">
        <v>4199</v>
      </c>
      <c r="O135" s="6" t="s">
        <v>4200</v>
      </c>
      <c r="P135" s="93">
        <v>1660</v>
      </c>
      <c r="Q135" s="6" t="s">
        <v>25</v>
      </c>
      <c r="R135" s="11" t="s">
        <v>4201</v>
      </c>
      <c r="S135" s="52" t="s">
        <v>5728</v>
      </c>
      <c r="T135" s="40">
        <v>47.561110999999997</v>
      </c>
      <c r="U135" s="40">
        <v>7.7916670000000003</v>
      </c>
      <c r="V135" s="6" t="s">
        <v>28</v>
      </c>
      <c r="W135" s="6">
        <v>1</v>
      </c>
      <c r="X135" s="50" t="s">
        <v>5726</v>
      </c>
      <c r="Y135" s="66">
        <v>47.677793999999999</v>
      </c>
      <c r="Z135" s="66">
        <v>7.7607980000000003</v>
      </c>
      <c r="AA135" s="6" t="s">
        <v>28</v>
      </c>
      <c r="AB135" s="37"/>
    </row>
    <row r="136" spans="1:28" ht="14.25" customHeight="1">
      <c r="A136" s="6">
        <v>135</v>
      </c>
      <c r="B136" s="6" t="s">
        <v>5456</v>
      </c>
      <c r="C136" s="7" t="s">
        <v>5457</v>
      </c>
      <c r="D136" s="6" t="s">
        <v>17</v>
      </c>
      <c r="E136" s="8" t="s">
        <v>164</v>
      </c>
      <c r="F136" s="6" t="s">
        <v>18</v>
      </c>
      <c r="G136" s="6" t="s">
        <v>19</v>
      </c>
      <c r="H136" s="6" t="s">
        <v>5842</v>
      </c>
      <c r="I136" s="6" t="s">
        <v>43</v>
      </c>
      <c r="J136" s="6" t="s">
        <v>5977</v>
      </c>
      <c r="K136" s="6"/>
      <c r="L136" s="6" t="s">
        <v>391</v>
      </c>
      <c r="M136" s="6"/>
      <c r="N136" s="6" t="s">
        <v>5445</v>
      </c>
      <c r="O136" s="6" t="s">
        <v>5458</v>
      </c>
      <c r="P136" s="93">
        <v>1660</v>
      </c>
      <c r="Q136" s="6" t="s">
        <v>25</v>
      </c>
      <c r="R136" s="11" t="s">
        <v>5459</v>
      </c>
      <c r="S136" s="52" t="s">
        <v>2115</v>
      </c>
      <c r="T136" s="40">
        <v>49.791304400000001</v>
      </c>
      <c r="U136" s="40">
        <v>9.9533547999999996</v>
      </c>
      <c r="V136" s="6" t="s">
        <v>28</v>
      </c>
      <c r="W136" s="6">
        <v>27</v>
      </c>
      <c r="X136" s="50" t="s">
        <v>2115</v>
      </c>
      <c r="Y136" s="66">
        <v>49.791304400000001</v>
      </c>
      <c r="Z136" s="66">
        <v>9.9533547999999996</v>
      </c>
      <c r="AA136" s="6" t="s">
        <v>28</v>
      </c>
      <c r="AB136" s="37"/>
    </row>
    <row r="137" spans="1:28" ht="14.25" customHeight="1">
      <c r="A137" s="6">
        <v>136</v>
      </c>
      <c r="B137" s="6" t="s">
        <v>5140</v>
      </c>
      <c r="C137" s="7" t="s">
        <v>5141</v>
      </c>
      <c r="D137" s="6" t="s">
        <v>17</v>
      </c>
      <c r="E137" s="8" t="s">
        <v>639</v>
      </c>
      <c r="F137" s="6" t="s">
        <v>18</v>
      </c>
      <c r="G137" s="6" t="s">
        <v>19</v>
      </c>
      <c r="H137" s="6" t="s">
        <v>5842</v>
      </c>
      <c r="I137" s="76" t="s">
        <v>20</v>
      </c>
      <c r="J137" s="6" t="s">
        <v>378</v>
      </c>
      <c r="K137" s="6"/>
      <c r="L137" s="6" t="s">
        <v>3250</v>
      </c>
      <c r="M137" s="6"/>
      <c r="N137" s="6" t="s">
        <v>5142</v>
      </c>
      <c r="O137" s="6" t="s">
        <v>5143</v>
      </c>
      <c r="P137" s="93">
        <v>1660</v>
      </c>
      <c r="Q137" s="6" t="s">
        <v>25</v>
      </c>
      <c r="R137" s="11" t="s">
        <v>5144</v>
      </c>
      <c r="S137" s="52" t="s">
        <v>3241</v>
      </c>
      <c r="T137" s="40">
        <v>49.981446499999997</v>
      </c>
      <c r="U137" s="40">
        <v>8.2964094999999993</v>
      </c>
      <c r="V137" s="6" t="s">
        <v>28</v>
      </c>
      <c r="W137" s="6">
        <v>7</v>
      </c>
      <c r="X137" s="47" t="s">
        <v>3241</v>
      </c>
      <c r="Y137" s="66">
        <v>49.981446499999997</v>
      </c>
      <c r="Z137" s="66">
        <v>8.2964094999999993</v>
      </c>
      <c r="AA137" s="6" t="s">
        <v>28</v>
      </c>
      <c r="AB137" s="37"/>
    </row>
    <row r="138" spans="1:28" ht="14.25" customHeight="1">
      <c r="A138" s="6">
        <v>137</v>
      </c>
      <c r="B138" s="6" t="s">
        <v>1462</v>
      </c>
      <c r="C138" s="7" t="s">
        <v>1463</v>
      </c>
      <c r="D138" s="6" t="s">
        <v>17</v>
      </c>
      <c r="E138" s="8" t="s">
        <v>164</v>
      </c>
      <c r="F138" s="6" t="s">
        <v>18</v>
      </c>
      <c r="G138" s="6" t="s">
        <v>19</v>
      </c>
      <c r="H138" s="6" t="s">
        <v>75</v>
      </c>
      <c r="I138" s="6" t="s">
        <v>43</v>
      </c>
      <c r="J138" s="6" t="s">
        <v>5970</v>
      </c>
      <c r="K138" s="6"/>
      <c r="L138" s="6" t="s">
        <v>1456</v>
      </c>
      <c r="M138" s="6" t="s">
        <v>1457</v>
      </c>
      <c r="N138" s="6" t="s">
        <v>1458</v>
      </c>
      <c r="O138" s="6" t="s">
        <v>1464</v>
      </c>
      <c r="P138" s="93">
        <v>1660</v>
      </c>
      <c r="Q138" s="6" t="s">
        <v>25</v>
      </c>
      <c r="R138" s="11" t="s">
        <v>1465</v>
      </c>
      <c r="S138" s="52" t="s">
        <v>1449</v>
      </c>
      <c r="T138" s="40">
        <v>48.311464800000003</v>
      </c>
      <c r="U138" s="40">
        <v>11.9188758</v>
      </c>
      <c r="V138" s="6" t="s">
        <v>28</v>
      </c>
      <c r="W138" s="6">
        <v>3</v>
      </c>
      <c r="X138" s="50" t="s">
        <v>5669</v>
      </c>
      <c r="Y138" s="66">
        <v>48.456431700000003</v>
      </c>
      <c r="Z138" s="66">
        <v>12.104695299999999</v>
      </c>
      <c r="AA138" s="6" t="s">
        <v>28</v>
      </c>
      <c r="AB138" s="37"/>
    </row>
    <row r="139" spans="1:28" ht="14.25" customHeight="1">
      <c r="A139" s="6">
        <v>138</v>
      </c>
      <c r="B139" s="6" t="s">
        <v>2102</v>
      </c>
      <c r="C139" s="7" t="s">
        <v>2103</v>
      </c>
      <c r="D139" s="6" t="s">
        <v>17</v>
      </c>
      <c r="E139" s="8" t="s">
        <v>680</v>
      </c>
      <c r="F139" s="6" t="s">
        <v>18</v>
      </c>
      <c r="G139" s="6" t="s">
        <v>19</v>
      </c>
      <c r="H139" s="6" t="s">
        <v>5842</v>
      </c>
      <c r="I139" s="6" t="s">
        <v>43</v>
      </c>
      <c r="J139" s="6" t="s">
        <v>5977</v>
      </c>
      <c r="K139" s="6"/>
      <c r="L139" s="6" t="s">
        <v>391</v>
      </c>
      <c r="M139" s="6"/>
      <c r="N139" s="6" t="s">
        <v>2105</v>
      </c>
      <c r="O139" s="6" t="s">
        <v>2106</v>
      </c>
      <c r="P139" s="93">
        <v>1660</v>
      </c>
      <c r="Q139" s="6" t="s">
        <v>25</v>
      </c>
      <c r="R139" s="11" t="s">
        <v>2107</v>
      </c>
      <c r="S139" s="52" t="s">
        <v>2104</v>
      </c>
      <c r="T139" s="40">
        <v>51.401811700000003</v>
      </c>
      <c r="U139" s="40">
        <v>7.1911566999999996</v>
      </c>
      <c r="V139" s="6" t="s">
        <v>28</v>
      </c>
      <c r="W139" s="6">
        <v>1</v>
      </c>
      <c r="X139" s="47" t="s">
        <v>2104</v>
      </c>
      <c r="Y139" s="66">
        <v>51.401811700000003</v>
      </c>
      <c r="Z139" s="66">
        <v>7.1911566999999996</v>
      </c>
      <c r="AA139" s="6" t="s">
        <v>28</v>
      </c>
      <c r="AB139" s="37"/>
    </row>
    <row r="140" spans="1:28" ht="14.25" customHeight="1">
      <c r="A140" s="6">
        <v>139</v>
      </c>
      <c r="B140" s="6" t="s">
        <v>3308</v>
      </c>
      <c r="C140" s="7" t="s">
        <v>3309</v>
      </c>
      <c r="D140" s="6" t="s">
        <v>17</v>
      </c>
      <c r="E140" s="8"/>
      <c r="F140" s="6" t="s">
        <v>18</v>
      </c>
      <c r="G140" s="6" t="s">
        <v>19</v>
      </c>
      <c r="H140" s="6" t="s">
        <v>75</v>
      </c>
      <c r="I140" s="6" t="s">
        <v>43</v>
      </c>
      <c r="J140" s="6" t="s">
        <v>5970</v>
      </c>
      <c r="K140" s="6" t="s">
        <v>440</v>
      </c>
      <c r="L140" s="6" t="s">
        <v>1448</v>
      </c>
      <c r="M140" s="54" t="s">
        <v>5895</v>
      </c>
      <c r="N140" s="6" t="s">
        <v>5894</v>
      </c>
      <c r="O140" s="6" t="s">
        <v>3311</v>
      </c>
      <c r="P140" s="93">
        <v>1660</v>
      </c>
      <c r="Q140" s="6" t="s">
        <v>25</v>
      </c>
      <c r="R140" s="11" t="s">
        <v>3312</v>
      </c>
      <c r="S140" s="52" t="s">
        <v>3310</v>
      </c>
      <c r="T140" s="40">
        <v>47.778483100000003</v>
      </c>
      <c r="U140" s="40">
        <v>10.615826500000001</v>
      </c>
      <c r="V140" s="6" t="s">
        <v>28</v>
      </c>
      <c r="W140" s="6">
        <v>1</v>
      </c>
      <c r="X140" s="47" t="s">
        <v>3310</v>
      </c>
      <c r="Y140" s="66">
        <v>47.778483100000003</v>
      </c>
      <c r="Z140" s="66">
        <v>10.615826500000001</v>
      </c>
      <c r="AA140" s="6" t="s">
        <v>28</v>
      </c>
      <c r="AB140" s="65"/>
    </row>
    <row r="141" spans="1:28" ht="14.25" customHeight="1">
      <c r="A141" s="6">
        <v>140</v>
      </c>
      <c r="B141" s="6" t="s">
        <v>5046</v>
      </c>
      <c r="C141" s="8" t="s">
        <v>5047</v>
      </c>
      <c r="D141" s="6" t="s">
        <v>59</v>
      </c>
      <c r="E141" s="8"/>
      <c r="F141" s="6" t="s">
        <v>18</v>
      </c>
      <c r="G141" s="6" t="s">
        <v>19</v>
      </c>
      <c r="H141" s="6" t="s">
        <v>5842</v>
      </c>
      <c r="I141" s="6" t="s">
        <v>43</v>
      </c>
      <c r="J141" s="6" t="s">
        <v>5977</v>
      </c>
      <c r="K141" s="6"/>
      <c r="L141" s="6" t="s">
        <v>391</v>
      </c>
      <c r="M141" s="6"/>
      <c r="N141" s="6" t="s">
        <v>5049</v>
      </c>
      <c r="O141" s="54" t="s">
        <v>5050</v>
      </c>
      <c r="P141" s="94">
        <v>1660</v>
      </c>
      <c r="Q141" s="6" t="s">
        <v>25</v>
      </c>
      <c r="R141" s="11" t="s">
        <v>5051</v>
      </c>
      <c r="S141" s="52" t="s">
        <v>5048</v>
      </c>
      <c r="T141" s="40">
        <v>51.145682700000002</v>
      </c>
      <c r="U141" s="40">
        <v>9.8772465999999994</v>
      </c>
      <c r="V141" s="6" t="s">
        <v>28</v>
      </c>
      <c r="W141" s="6">
        <v>2</v>
      </c>
      <c r="X141" s="50" t="s">
        <v>5048</v>
      </c>
      <c r="Y141" s="66">
        <v>51.145682700000002</v>
      </c>
      <c r="Z141" s="66">
        <v>9.8772465999999994</v>
      </c>
      <c r="AA141" s="6" t="s">
        <v>28</v>
      </c>
      <c r="AB141" s="37"/>
    </row>
    <row r="142" spans="1:28" ht="14.25" customHeight="1">
      <c r="A142" s="6">
        <v>141</v>
      </c>
      <c r="B142" s="6" t="s">
        <v>5145</v>
      </c>
      <c r="C142" s="7" t="s">
        <v>5146</v>
      </c>
      <c r="D142" s="6" t="s">
        <v>17</v>
      </c>
      <c r="E142" s="8" t="s">
        <v>639</v>
      </c>
      <c r="F142" s="6" t="s">
        <v>18</v>
      </c>
      <c r="G142" s="6" t="s">
        <v>19</v>
      </c>
      <c r="H142" s="6" t="s">
        <v>5842</v>
      </c>
      <c r="I142" s="76" t="s">
        <v>20</v>
      </c>
      <c r="J142" s="6" t="s">
        <v>378</v>
      </c>
      <c r="K142" s="6"/>
      <c r="L142" s="6" t="s">
        <v>3250</v>
      </c>
      <c r="M142" s="6"/>
      <c r="N142" s="6" t="s">
        <v>5142</v>
      </c>
      <c r="O142" s="6" t="s">
        <v>5147</v>
      </c>
      <c r="P142" s="93">
        <v>1660</v>
      </c>
      <c r="Q142" s="6" t="s">
        <v>25</v>
      </c>
      <c r="R142" s="11" t="s">
        <v>5148</v>
      </c>
      <c r="S142" s="52" t="s">
        <v>3241</v>
      </c>
      <c r="T142" s="40">
        <v>49.981446499999997</v>
      </c>
      <c r="U142" s="40">
        <v>8.2964094999999993</v>
      </c>
      <c r="V142" s="6" t="s">
        <v>28</v>
      </c>
      <c r="W142" s="6">
        <v>7</v>
      </c>
      <c r="X142" s="47" t="s">
        <v>3241</v>
      </c>
      <c r="Y142" s="66">
        <v>49.981446499999997</v>
      </c>
      <c r="Z142" s="66">
        <v>8.2964094999999993</v>
      </c>
      <c r="AA142" s="6" t="s">
        <v>28</v>
      </c>
      <c r="AB142" s="37"/>
    </row>
    <row r="143" spans="1:28" ht="14.25" customHeight="1">
      <c r="A143" s="6">
        <v>142</v>
      </c>
      <c r="B143" s="6" t="s">
        <v>4621</v>
      </c>
      <c r="C143" s="7" t="s">
        <v>4622</v>
      </c>
      <c r="D143" s="6" t="s">
        <v>17</v>
      </c>
      <c r="E143" s="8"/>
      <c r="F143" s="6" t="s">
        <v>51</v>
      </c>
      <c r="G143" s="6" t="s">
        <v>19</v>
      </c>
      <c r="H143" s="6" t="s">
        <v>5842</v>
      </c>
      <c r="I143" s="6" t="s">
        <v>399</v>
      </c>
      <c r="J143" s="6" t="s">
        <v>5592</v>
      </c>
      <c r="K143" s="6"/>
      <c r="L143" s="6" t="s">
        <v>1405</v>
      </c>
      <c r="M143" s="6"/>
      <c r="N143" s="6" t="s">
        <v>4624</v>
      </c>
      <c r="O143" s="6" t="s">
        <v>4625</v>
      </c>
      <c r="P143" s="93">
        <v>1660</v>
      </c>
      <c r="Q143" s="6" t="s">
        <v>25</v>
      </c>
      <c r="R143" s="11" t="s">
        <v>4626</v>
      </c>
      <c r="S143" s="52" t="s">
        <v>4623</v>
      </c>
      <c r="T143" s="40">
        <v>50.997971</v>
      </c>
      <c r="U143" s="40">
        <v>14.924647999999999</v>
      </c>
      <c r="V143" s="6" t="s">
        <v>39</v>
      </c>
      <c r="W143" s="6">
        <v>1</v>
      </c>
      <c r="X143" s="47" t="s">
        <v>4623</v>
      </c>
      <c r="Y143" s="66">
        <v>50.997971</v>
      </c>
      <c r="Z143" s="66">
        <v>14.924647999999999</v>
      </c>
      <c r="AA143" s="6" t="s">
        <v>28</v>
      </c>
      <c r="AB143" s="37"/>
    </row>
    <row r="144" spans="1:28" ht="14.25" customHeight="1">
      <c r="A144" s="6">
        <v>143</v>
      </c>
      <c r="B144" s="6" t="s">
        <v>5160</v>
      </c>
      <c r="C144" s="7" t="s">
        <v>5161</v>
      </c>
      <c r="D144" s="6" t="s">
        <v>17</v>
      </c>
      <c r="E144" s="8" t="s">
        <v>149</v>
      </c>
      <c r="F144" s="6" t="s">
        <v>18</v>
      </c>
      <c r="G144" s="6" t="s">
        <v>19</v>
      </c>
      <c r="H144" s="6" t="s">
        <v>5842</v>
      </c>
      <c r="I144" s="6" t="s">
        <v>43</v>
      </c>
      <c r="J144" s="6" t="s">
        <v>378</v>
      </c>
      <c r="K144" s="6"/>
      <c r="L144" s="6" t="s">
        <v>378</v>
      </c>
      <c r="M144" s="6"/>
      <c r="N144" s="6" t="s">
        <v>5163</v>
      </c>
      <c r="O144" s="6" t="s">
        <v>5164</v>
      </c>
      <c r="P144" s="93">
        <v>1661</v>
      </c>
      <c r="Q144" s="6" t="s">
        <v>25</v>
      </c>
      <c r="R144" s="11" t="s">
        <v>5165</v>
      </c>
      <c r="S144" s="52" t="s">
        <v>5162</v>
      </c>
      <c r="T144" s="40">
        <v>50.171402100000002</v>
      </c>
      <c r="U144" s="40">
        <v>7.6926486000000001</v>
      </c>
      <c r="V144" s="6" t="s">
        <v>28</v>
      </c>
      <c r="W144" s="6">
        <v>1</v>
      </c>
      <c r="X144" s="50" t="s">
        <v>5162</v>
      </c>
      <c r="Y144" s="66">
        <v>50.171402100000002</v>
      </c>
      <c r="Z144" s="66">
        <v>7.6926486000000001</v>
      </c>
      <c r="AA144" s="6" t="s">
        <v>28</v>
      </c>
      <c r="AB144" s="37"/>
    </row>
    <row r="145" spans="1:28" ht="14.25" customHeight="1">
      <c r="A145" s="6">
        <v>144</v>
      </c>
      <c r="B145" s="6" t="s">
        <v>650</v>
      </c>
      <c r="C145" s="7" t="s">
        <v>651</v>
      </c>
      <c r="D145" s="6" t="s">
        <v>17</v>
      </c>
      <c r="E145" s="8"/>
      <c r="F145" s="6" t="s">
        <v>18</v>
      </c>
      <c r="G145" s="6" t="s">
        <v>19</v>
      </c>
      <c r="H145" s="6" t="s">
        <v>5842</v>
      </c>
      <c r="I145" s="6" t="s">
        <v>43</v>
      </c>
      <c r="J145" s="6" t="s">
        <v>378</v>
      </c>
      <c r="K145" s="6"/>
      <c r="L145" s="6" t="s">
        <v>378</v>
      </c>
      <c r="M145" s="6"/>
      <c r="N145" s="6" t="s">
        <v>653</v>
      </c>
      <c r="O145" s="6" t="s">
        <v>654</v>
      </c>
      <c r="P145" s="93">
        <v>1661</v>
      </c>
      <c r="Q145" s="6" t="s">
        <v>25</v>
      </c>
      <c r="R145" s="11" t="s">
        <v>655</v>
      </c>
      <c r="S145" s="52" t="s">
        <v>652</v>
      </c>
      <c r="T145" s="40">
        <v>49.935789200000002</v>
      </c>
      <c r="U145" s="40">
        <v>8.3820192000000002</v>
      </c>
      <c r="V145" s="6" t="s">
        <v>28</v>
      </c>
      <c r="W145" s="6">
        <v>2</v>
      </c>
      <c r="X145" s="50" t="s">
        <v>652</v>
      </c>
      <c r="Y145" s="66">
        <v>49.935789200000002</v>
      </c>
      <c r="Z145" s="66">
        <v>8.3820192000000002</v>
      </c>
      <c r="AA145" s="6" t="s">
        <v>28</v>
      </c>
      <c r="AB145" s="37"/>
    </row>
    <row r="146" spans="1:28" ht="14.25" customHeight="1">
      <c r="A146" s="6">
        <v>145</v>
      </c>
      <c r="B146" s="6" t="s">
        <v>4508</v>
      </c>
      <c r="C146" s="7" t="s">
        <v>4509</v>
      </c>
      <c r="D146" s="6" t="s">
        <v>17</v>
      </c>
      <c r="E146" s="8" t="s">
        <v>4425</v>
      </c>
      <c r="F146" s="6" t="s">
        <v>18</v>
      </c>
      <c r="G146" s="6" t="s">
        <v>19</v>
      </c>
      <c r="H146" s="85" t="s">
        <v>20</v>
      </c>
      <c r="I146" s="6" t="s">
        <v>43</v>
      </c>
      <c r="J146" s="76" t="s">
        <v>20</v>
      </c>
      <c r="K146" s="6" t="s">
        <v>440</v>
      </c>
      <c r="L146" s="85" t="s">
        <v>5827</v>
      </c>
      <c r="M146" s="54" t="s">
        <v>5928</v>
      </c>
      <c r="N146" s="7" t="s">
        <v>5959</v>
      </c>
      <c r="O146" s="6" t="s">
        <v>4511</v>
      </c>
      <c r="P146" s="93">
        <v>1661</v>
      </c>
      <c r="Q146" s="6" t="s">
        <v>25</v>
      </c>
      <c r="R146" s="11" t="s">
        <v>4512</v>
      </c>
      <c r="S146" s="52" t="s">
        <v>4510</v>
      </c>
      <c r="T146" s="40">
        <v>51.287354499999999</v>
      </c>
      <c r="U146" s="40">
        <v>10.0926746</v>
      </c>
      <c r="V146" s="6" t="s">
        <v>28</v>
      </c>
      <c r="W146" s="6">
        <v>1</v>
      </c>
      <c r="X146" s="47" t="s">
        <v>4510</v>
      </c>
      <c r="Y146" s="66">
        <v>51.287354499999999</v>
      </c>
      <c r="Z146" s="66">
        <v>10.0926746</v>
      </c>
      <c r="AA146" s="6" t="s">
        <v>39</v>
      </c>
      <c r="AB146" s="37"/>
    </row>
    <row r="147" spans="1:28" ht="14.25" customHeight="1">
      <c r="A147" s="6">
        <v>146</v>
      </c>
      <c r="B147" s="6" t="s">
        <v>3049</v>
      </c>
      <c r="C147" s="7" t="s">
        <v>3050</v>
      </c>
      <c r="D147" s="6" t="s">
        <v>17</v>
      </c>
      <c r="E147" s="8" t="s">
        <v>603</v>
      </c>
      <c r="F147" s="6" t="s">
        <v>18</v>
      </c>
      <c r="G147" s="6" t="s">
        <v>142</v>
      </c>
      <c r="H147" s="6" t="s">
        <v>5842</v>
      </c>
      <c r="I147" s="6" t="s">
        <v>43</v>
      </c>
      <c r="J147" s="6" t="s">
        <v>5593</v>
      </c>
      <c r="K147" s="6"/>
      <c r="L147" s="6" t="s">
        <v>3051</v>
      </c>
      <c r="M147" s="6"/>
      <c r="N147" s="6" t="s">
        <v>3052</v>
      </c>
      <c r="O147" s="6" t="s">
        <v>3053</v>
      </c>
      <c r="P147" s="93">
        <v>1662</v>
      </c>
      <c r="Q147" s="6" t="s">
        <v>25</v>
      </c>
      <c r="R147" s="11" t="s">
        <v>3054</v>
      </c>
      <c r="S147" s="52" t="s">
        <v>79</v>
      </c>
      <c r="T147" s="40">
        <v>49.992861699999999</v>
      </c>
      <c r="U147" s="40">
        <v>8.2472525999999995</v>
      </c>
      <c r="V147" s="6" t="s">
        <v>28</v>
      </c>
      <c r="W147" s="6">
        <v>44</v>
      </c>
      <c r="X147" s="50" t="s">
        <v>3235</v>
      </c>
      <c r="Y147" s="66">
        <v>50.007646000000001</v>
      </c>
      <c r="Z147" s="66">
        <v>8.3003088999999992</v>
      </c>
      <c r="AA147" s="6" t="s">
        <v>28</v>
      </c>
      <c r="AB147" s="37"/>
    </row>
    <row r="148" spans="1:28" ht="14.25" customHeight="1">
      <c r="A148" s="6">
        <v>147</v>
      </c>
      <c r="B148" s="6" t="s">
        <v>1060</v>
      </c>
      <c r="C148" s="7" t="s">
        <v>1061</v>
      </c>
      <c r="D148" s="6" t="s">
        <v>17</v>
      </c>
      <c r="E148" s="8"/>
      <c r="F148" s="6" t="s">
        <v>18</v>
      </c>
      <c r="G148" s="6" t="s">
        <v>19</v>
      </c>
      <c r="H148" s="6" t="s">
        <v>75</v>
      </c>
      <c r="I148" s="6" t="s">
        <v>43</v>
      </c>
      <c r="J148" s="6" t="s">
        <v>5970</v>
      </c>
      <c r="K148" s="6"/>
      <c r="L148" s="6" t="s">
        <v>1062</v>
      </c>
      <c r="M148" s="6" t="s">
        <v>1064</v>
      </c>
      <c r="N148" s="6" t="s">
        <v>1065</v>
      </c>
      <c r="O148" s="6" t="s">
        <v>1066</v>
      </c>
      <c r="P148" s="93">
        <v>1662</v>
      </c>
      <c r="Q148" s="6" t="s">
        <v>25</v>
      </c>
      <c r="R148" s="11" t="s">
        <v>1067</v>
      </c>
      <c r="S148" s="52" t="s">
        <v>1063</v>
      </c>
      <c r="T148" s="40">
        <v>50.310895899999998</v>
      </c>
      <c r="U148" s="40">
        <v>9.7940874999999998</v>
      </c>
      <c r="V148" s="6" t="s">
        <v>28</v>
      </c>
      <c r="W148" s="6">
        <v>1</v>
      </c>
      <c r="X148" s="47" t="s">
        <v>1063</v>
      </c>
      <c r="Y148" s="66">
        <v>50.310895899999998</v>
      </c>
      <c r="Z148" s="66">
        <v>9.7940874999999998</v>
      </c>
      <c r="AA148" s="6" t="s">
        <v>28</v>
      </c>
      <c r="AB148" s="37"/>
    </row>
    <row r="149" spans="1:28" ht="14.25" customHeight="1">
      <c r="A149" s="6">
        <v>148</v>
      </c>
      <c r="B149" s="6" t="s">
        <v>4582</v>
      </c>
      <c r="C149" s="7" t="s">
        <v>4583</v>
      </c>
      <c r="D149" s="6" t="s">
        <v>17</v>
      </c>
      <c r="E149" s="8" t="s">
        <v>103</v>
      </c>
      <c r="F149" s="6" t="s">
        <v>18</v>
      </c>
      <c r="G149" s="6" t="s">
        <v>19</v>
      </c>
      <c r="H149" s="6" t="s">
        <v>5842</v>
      </c>
      <c r="I149" s="6" t="s">
        <v>43</v>
      </c>
      <c r="J149" s="6" t="s">
        <v>378</v>
      </c>
      <c r="K149" s="6"/>
      <c r="L149" s="6" t="s">
        <v>378</v>
      </c>
      <c r="M149" s="6"/>
      <c r="N149" s="6" t="s">
        <v>4585</v>
      </c>
      <c r="O149" s="54" t="s">
        <v>4586</v>
      </c>
      <c r="P149" s="94">
        <v>1662</v>
      </c>
      <c r="Q149" s="6" t="s">
        <v>25</v>
      </c>
      <c r="R149" s="11" t="s">
        <v>4587</v>
      </c>
      <c r="S149" s="52" t="s">
        <v>4584</v>
      </c>
      <c r="T149" s="40">
        <v>49.9220896</v>
      </c>
      <c r="U149" s="40">
        <v>7.9180533999999998</v>
      </c>
      <c r="V149" s="6" t="s">
        <v>28</v>
      </c>
      <c r="W149" s="6">
        <v>1</v>
      </c>
      <c r="X149" s="50" t="s">
        <v>4584</v>
      </c>
      <c r="Y149" s="66">
        <v>49.9220896</v>
      </c>
      <c r="Z149" s="66">
        <v>7.9180533999999998</v>
      </c>
      <c r="AA149" s="6" t="s">
        <v>28</v>
      </c>
      <c r="AB149" s="37"/>
    </row>
    <row r="150" spans="1:28" ht="14.25" customHeight="1">
      <c r="A150" s="6">
        <v>149</v>
      </c>
      <c r="B150" s="6" t="s">
        <v>5345</v>
      </c>
      <c r="C150" s="7" t="s">
        <v>5346</v>
      </c>
      <c r="D150" s="6" t="s">
        <v>17</v>
      </c>
      <c r="E150" s="8"/>
      <c r="F150" s="6" t="s">
        <v>18</v>
      </c>
      <c r="G150" s="6" t="s">
        <v>19</v>
      </c>
      <c r="H150" s="6" t="s">
        <v>75</v>
      </c>
      <c r="I150" s="6" t="s">
        <v>43</v>
      </c>
      <c r="J150" s="6" t="s">
        <v>5970</v>
      </c>
      <c r="K150" s="6"/>
      <c r="L150" s="6" t="s">
        <v>1456</v>
      </c>
      <c r="M150" s="6" t="s">
        <v>5348</v>
      </c>
      <c r="N150" s="6" t="s">
        <v>5349</v>
      </c>
      <c r="O150" s="6" t="s">
        <v>5350</v>
      </c>
      <c r="P150" s="93">
        <v>1663</v>
      </c>
      <c r="Q150" s="6" t="s">
        <v>25</v>
      </c>
      <c r="R150" s="11" t="s">
        <v>5351</v>
      </c>
      <c r="S150" s="52" t="s">
        <v>5347</v>
      </c>
      <c r="T150" s="40">
        <v>47.910229600000001</v>
      </c>
      <c r="U150" s="40">
        <v>11.4274164</v>
      </c>
      <c r="V150" s="6" t="s">
        <v>28</v>
      </c>
      <c r="W150" s="6">
        <v>1</v>
      </c>
      <c r="X150" s="47" t="s">
        <v>5760</v>
      </c>
      <c r="Y150" s="66">
        <v>47.910229600000001</v>
      </c>
      <c r="Z150" s="66">
        <v>11.4274164</v>
      </c>
      <c r="AA150" s="6" t="s">
        <v>28</v>
      </c>
      <c r="AB150" s="37"/>
    </row>
    <row r="151" spans="1:28" ht="14.25" customHeight="1">
      <c r="A151" s="6">
        <v>150</v>
      </c>
      <c r="B151" s="6" t="s">
        <v>928</v>
      </c>
      <c r="C151" s="7" t="s">
        <v>929</v>
      </c>
      <c r="D151" s="6" t="s">
        <v>17</v>
      </c>
      <c r="E151" s="8"/>
      <c r="F151" s="6" t="s">
        <v>18</v>
      </c>
      <c r="G151" s="6" t="s">
        <v>19</v>
      </c>
      <c r="H151" s="6" t="s">
        <v>75</v>
      </c>
      <c r="I151" s="6" t="s">
        <v>43</v>
      </c>
      <c r="J151" s="6" t="s">
        <v>5970</v>
      </c>
      <c r="K151" s="6"/>
      <c r="L151" s="6" t="s">
        <v>930</v>
      </c>
      <c r="M151" s="6" t="s">
        <v>932</v>
      </c>
      <c r="N151" s="6" t="s">
        <v>933</v>
      </c>
      <c r="O151" s="54" t="s">
        <v>934</v>
      </c>
      <c r="P151" s="94">
        <v>1663</v>
      </c>
      <c r="Q151" s="6" t="s">
        <v>25</v>
      </c>
      <c r="R151" s="11" t="s">
        <v>935</v>
      </c>
      <c r="S151" s="52" t="s">
        <v>931</v>
      </c>
      <c r="T151" s="40">
        <v>48.681331200000002</v>
      </c>
      <c r="U151" s="40">
        <v>9.0088299000000003</v>
      </c>
      <c r="V151" s="6" t="s">
        <v>28</v>
      </c>
      <c r="W151" s="6">
        <v>1</v>
      </c>
      <c r="X151" s="50" t="s">
        <v>936</v>
      </c>
      <c r="Y151" s="66">
        <v>48.660793599999998</v>
      </c>
      <c r="Z151" s="66">
        <v>9.0618081999999998</v>
      </c>
      <c r="AA151" s="6" t="s">
        <v>28</v>
      </c>
      <c r="AB151" s="37"/>
    </row>
    <row r="152" spans="1:28" ht="14.25" customHeight="1">
      <c r="A152" s="6">
        <v>151</v>
      </c>
      <c r="B152" s="6" t="s">
        <v>4181</v>
      </c>
      <c r="C152" s="7" t="s">
        <v>4182</v>
      </c>
      <c r="D152" s="6" t="s">
        <v>17</v>
      </c>
      <c r="E152" s="8"/>
      <c r="F152" s="6" t="s">
        <v>18</v>
      </c>
      <c r="G152" s="6" t="s">
        <v>19</v>
      </c>
      <c r="H152" s="6" t="s">
        <v>5842</v>
      </c>
      <c r="I152" s="6" t="s">
        <v>43</v>
      </c>
      <c r="J152" s="6" t="s">
        <v>378</v>
      </c>
      <c r="K152" s="6"/>
      <c r="L152" s="6" t="s">
        <v>4183</v>
      </c>
      <c r="M152" s="6"/>
      <c r="N152" s="6" t="s">
        <v>4185</v>
      </c>
      <c r="O152" s="54" t="s">
        <v>4186</v>
      </c>
      <c r="P152" s="94">
        <v>1663</v>
      </c>
      <c r="Q152" s="6" t="s">
        <v>25</v>
      </c>
      <c r="R152" s="11" t="s">
        <v>4187</v>
      </c>
      <c r="S152" s="52" t="s">
        <v>4184</v>
      </c>
      <c r="T152" s="40">
        <v>49.864373499999999</v>
      </c>
      <c r="U152" s="40">
        <v>7.3452253000000001</v>
      </c>
      <c r="V152" s="6" t="s">
        <v>28</v>
      </c>
      <c r="W152" s="6">
        <v>1</v>
      </c>
      <c r="X152" s="47" t="s">
        <v>4184</v>
      </c>
      <c r="Y152" s="66">
        <v>49.864373499999999</v>
      </c>
      <c r="Z152" s="66">
        <v>7.3452253000000001</v>
      </c>
      <c r="AA152" s="6" t="s">
        <v>28</v>
      </c>
      <c r="AB152" s="37"/>
    </row>
    <row r="153" spans="1:28" ht="14.25" customHeight="1">
      <c r="A153" s="6">
        <v>152</v>
      </c>
      <c r="B153" s="6" t="s">
        <v>4682</v>
      </c>
      <c r="C153" s="7" t="s">
        <v>4683</v>
      </c>
      <c r="D153" s="6" t="s">
        <v>17</v>
      </c>
      <c r="E153" s="8"/>
      <c r="F153" s="6" t="s">
        <v>18</v>
      </c>
      <c r="G153" s="6" t="s">
        <v>19</v>
      </c>
      <c r="H153" s="85" t="s">
        <v>20</v>
      </c>
      <c r="I153" s="6" t="s">
        <v>43</v>
      </c>
      <c r="J153" s="76" t="s">
        <v>20</v>
      </c>
      <c r="K153" s="6" t="s">
        <v>440</v>
      </c>
      <c r="L153" s="85" t="s">
        <v>5827</v>
      </c>
      <c r="M153" s="6" t="s">
        <v>4685</v>
      </c>
      <c r="N153" s="6" t="s">
        <v>4685</v>
      </c>
      <c r="O153" s="6" t="s">
        <v>4686</v>
      </c>
      <c r="P153" s="93">
        <v>1663</v>
      </c>
      <c r="Q153" s="6" t="s">
        <v>25</v>
      </c>
      <c r="R153" s="11" t="s">
        <v>4687</v>
      </c>
      <c r="S153" s="52" t="s">
        <v>5989</v>
      </c>
      <c r="T153" s="40">
        <v>47.866610999999999</v>
      </c>
      <c r="U153" s="40">
        <v>16.099139000000001</v>
      </c>
      <c r="V153" s="6" t="s">
        <v>39</v>
      </c>
      <c r="W153" s="6">
        <v>1</v>
      </c>
      <c r="X153" s="50" t="s">
        <v>5990</v>
      </c>
      <c r="Y153" s="66">
        <v>47.872777999999997</v>
      </c>
      <c r="Z153" s="66">
        <v>16.128889000000001</v>
      </c>
      <c r="AA153" s="5" t="s">
        <v>39</v>
      </c>
      <c r="AB153" s="37"/>
    </row>
    <row r="154" spans="1:28" ht="14.25" customHeight="1">
      <c r="A154" s="6">
        <v>153</v>
      </c>
      <c r="B154" s="6" t="s">
        <v>4039</v>
      </c>
      <c r="C154" s="7" t="s">
        <v>4040</v>
      </c>
      <c r="D154" s="6" t="s">
        <v>17</v>
      </c>
      <c r="E154" s="8"/>
      <c r="F154" s="6" t="s">
        <v>18</v>
      </c>
      <c r="G154" s="6" t="s">
        <v>19</v>
      </c>
      <c r="H154" s="6" t="s">
        <v>5842</v>
      </c>
      <c r="I154" s="6" t="s">
        <v>43</v>
      </c>
      <c r="J154" s="6" t="s">
        <v>378</v>
      </c>
      <c r="K154" s="6"/>
      <c r="L154" s="6" t="s">
        <v>378</v>
      </c>
      <c r="M154" s="6"/>
      <c r="N154" s="6" t="s">
        <v>4042</v>
      </c>
      <c r="O154" s="6" t="s">
        <v>4043</v>
      </c>
      <c r="P154" s="93">
        <v>1663</v>
      </c>
      <c r="Q154" s="6" t="s">
        <v>25</v>
      </c>
      <c r="R154" s="11" t="s">
        <v>4044</v>
      </c>
      <c r="S154" s="52" t="s">
        <v>4041</v>
      </c>
      <c r="T154" s="40">
        <v>48.530070000000002</v>
      </c>
      <c r="U154" s="40">
        <v>15.849170000000001</v>
      </c>
      <c r="V154" s="6" t="s">
        <v>28</v>
      </c>
      <c r="W154" s="6">
        <v>1</v>
      </c>
      <c r="X154" s="50" t="s">
        <v>4041</v>
      </c>
      <c r="Y154" s="66">
        <v>48.530070000000002</v>
      </c>
      <c r="Z154" s="66">
        <v>15.849170000000001</v>
      </c>
      <c r="AA154" s="6" t="s">
        <v>28</v>
      </c>
      <c r="AB154" s="37"/>
    </row>
    <row r="155" spans="1:28" ht="14.25" customHeight="1">
      <c r="A155" s="6">
        <v>154</v>
      </c>
      <c r="B155" s="6" t="s">
        <v>1615</v>
      </c>
      <c r="C155" s="7" t="s">
        <v>1616</v>
      </c>
      <c r="D155" s="6" t="s">
        <v>17</v>
      </c>
      <c r="E155" s="8" t="s">
        <v>1617</v>
      </c>
      <c r="F155" s="6" t="s">
        <v>18</v>
      </c>
      <c r="G155" s="6" t="s">
        <v>142</v>
      </c>
      <c r="H155" s="6" t="s">
        <v>5842</v>
      </c>
      <c r="I155" s="6" t="s">
        <v>43</v>
      </c>
      <c r="J155" s="6" t="s">
        <v>5977</v>
      </c>
      <c r="K155" s="6"/>
      <c r="L155" s="6" t="s">
        <v>391</v>
      </c>
      <c r="M155" s="6"/>
      <c r="N155" s="6" t="s">
        <v>1618</v>
      </c>
      <c r="O155" s="54" t="s">
        <v>1619</v>
      </c>
      <c r="P155" s="94">
        <v>1663</v>
      </c>
      <c r="Q155" s="6" t="s">
        <v>25</v>
      </c>
      <c r="R155" s="11" t="s">
        <v>1620</v>
      </c>
      <c r="S155" s="52" t="s">
        <v>1601</v>
      </c>
      <c r="T155" s="40">
        <v>50.110922100000003</v>
      </c>
      <c r="U155" s="40">
        <v>8.6821266999999995</v>
      </c>
      <c r="V155" s="6" t="s">
        <v>28</v>
      </c>
      <c r="W155" s="6">
        <v>9</v>
      </c>
      <c r="X155" s="50" t="s">
        <v>1621</v>
      </c>
      <c r="Y155" s="66">
        <v>51.655968100000003</v>
      </c>
      <c r="Z155" s="66">
        <v>6.9642606000000002</v>
      </c>
      <c r="AA155" s="6" t="s">
        <v>28</v>
      </c>
      <c r="AB155" s="37"/>
    </row>
    <row r="156" spans="1:28" ht="14.25" customHeight="1">
      <c r="A156" s="6">
        <v>155</v>
      </c>
      <c r="B156" s="6" t="s">
        <v>2821</v>
      </c>
      <c r="C156" s="7" t="s">
        <v>2822</v>
      </c>
      <c r="D156" s="6" t="s">
        <v>17</v>
      </c>
      <c r="E156" s="8" t="s">
        <v>164</v>
      </c>
      <c r="F156" s="6" t="s">
        <v>18</v>
      </c>
      <c r="G156" s="6" t="s">
        <v>19</v>
      </c>
      <c r="H156" s="6" t="s">
        <v>5842</v>
      </c>
      <c r="I156" s="6" t="s">
        <v>43</v>
      </c>
      <c r="J156" s="6" t="s">
        <v>5977</v>
      </c>
      <c r="K156" s="6"/>
      <c r="L156" s="6" t="s">
        <v>391</v>
      </c>
      <c r="M156" s="6"/>
      <c r="N156" s="6" t="s">
        <v>2823</v>
      </c>
      <c r="O156" s="6" t="s">
        <v>2824</v>
      </c>
      <c r="P156" s="93">
        <v>1663</v>
      </c>
      <c r="Q156" s="6" t="s">
        <v>25</v>
      </c>
      <c r="R156" s="11" t="s">
        <v>2825</v>
      </c>
      <c r="S156" s="52" t="s">
        <v>2826</v>
      </c>
      <c r="T156" s="40">
        <v>50.355832999999997</v>
      </c>
      <c r="U156" s="40">
        <v>13.805277999999999</v>
      </c>
      <c r="V156" s="38" t="s">
        <v>39</v>
      </c>
      <c r="W156" s="38">
        <v>1</v>
      </c>
      <c r="X156" s="47" t="s">
        <v>2826</v>
      </c>
      <c r="Y156" s="66">
        <v>50.355832999999997</v>
      </c>
      <c r="Z156" s="66">
        <v>13.805277999999999</v>
      </c>
      <c r="AA156" s="6" t="s">
        <v>39</v>
      </c>
      <c r="AB156" s="37"/>
    </row>
    <row r="157" spans="1:28" ht="14.25" customHeight="1">
      <c r="A157" s="6">
        <v>156</v>
      </c>
      <c r="B157" s="6" t="s">
        <v>4030</v>
      </c>
      <c r="C157" s="7" t="s">
        <v>4031</v>
      </c>
      <c r="D157" s="6" t="s">
        <v>17</v>
      </c>
      <c r="E157" s="8" t="s">
        <v>282</v>
      </c>
      <c r="F157" s="6" t="s">
        <v>18</v>
      </c>
      <c r="G157" s="6" t="s">
        <v>19</v>
      </c>
      <c r="H157" s="6" t="s">
        <v>5842</v>
      </c>
      <c r="I157" s="6" t="s">
        <v>43</v>
      </c>
      <c r="J157" s="6" t="s">
        <v>5977</v>
      </c>
      <c r="K157" s="6"/>
      <c r="L157" s="6" t="s">
        <v>1104</v>
      </c>
      <c r="M157" s="6"/>
      <c r="N157" s="6" t="s">
        <v>4032</v>
      </c>
      <c r="O157" s="6" t="s">
        <v>4033</v>
      </c>
      <c r="P157" s="93">
        <v>1664</v>
      </c>
      <c r="Q157" s="6" t="s">
        <v>25</v>
      </c>
      <c r="R157" s="11" t="s">
        <v>4034</v>
      </c>
      <c r="S157" s="52" t="s">
        <v>283</v>
      </c>
      <c r="T157" s="40">
        <v>48.344724300000003</v>
      </c>
      <c r="U157" s="40">
        <v>13.770803300000001</v>
      </c>
      <c r="V157" s="6" t="s">
        <v>28</v>
      </c>
      <c r="W157" s="6">
        <v>3</v>
      </c>
      <c r="X157" s="47" t="s">
        <v>283</v>
      </c>
      <c r="Y157" s="66">
        <v>48.344724300000003</v>
      </c>
      <c r="Z157" s="66">
        <v>13.770803300000001</v>
      </c>
      <c r="AA157" s="6" t="s">
        <v>28</v>
      </c>
      <c r="AB157" s="37"/>
    </row>
    <row r="158" spans="1:28" ht="14.25" customHeight="1">
      <c r="A158" s="6">
        <v>157</v>
      </c>
      <c r="B158" s="6" t="s">
        <v>1044</v>
      </c>
      <c r="C158" s="1" t="s">
        <v>1045</v>
      </c>
      <c r="D158" s="6" t="s">
        <v>17</v>
      </c>
      <c r="E158" s="8" t="s">
        <v>149</v>
      </c>
      <c r="F158" s="6" t="s">
        <v>18</v>
      </c>
      <c r="G158" s="6" t="s">
        <v>19</v>
      </c>
      <c r="H158" s="6" t="s">
        <v>5842</v>
      </c>
      <c r="I158" s="6" t="s">
        <v>43</v>
      </c>
      <c r="J158" s="6" t="s">
        <v>5977</v>
      </c>
      <c r="K158" s="6"/>
      <c r="L158" s="6" t="s">
        <v>391</v>
      </c>
      <c r="M158" s="6"/>
      <c r="N158" s="6" t="s">
        <v>1047</v>
      </c>
      <c r="O158" s="54" t="s">
        <v>1048</v>
      </c>
      <c r="P158" s="94">
        <v>1664</v>
      </c>
      <c r="Q158" s="6" t="s">
        <v>25</v>
      </c>
      <c r="R158" s="11" t="s">
        <v>1049</v>
      </c>
      <c r="S158" s="52" t="s">
        <v>1046</v>
      </c>
      <c r="T158" s="40">
        <v>49.036290700000002</v>
      </c>
      <c r="U158" s="40">
        <v>8.7010591999999995</v>
      </c>
      <c r="V158" s="6" t="s">
        <v>28</v>
      </c>
      <c r="W158" s="6">
        <v>1</v>
      </c>
      <c r="X158" s="47" t="s">
        <v>1046</v>
      </c>
      <c r="Y158" s="66">
        <v>49.036290700000002</v>
      </c>
      <c r="Z158" s="66">
        <v>8.7010591999999995</v>
      </c>
      <c r="AA158" s="6" t="s">
        <v>28</v>
      </c>
      <c r="AB158" s="37"/>
    </row>
    <row r="159" spans="1:28" ht="14.25" customHeight="1">
      <c r="A159" s="6">
        <v>158</v>
      </c>
      <c r="B159" s="6" t="s">
        <v>2247</v>
      </c>
      <c r="C159" s="7" t="s">
        <v>2248</v>
      </c>
      <c r="D159" s="6" t="s">
        <v>17</v>
      </c>
      <c r="E159" s="8"/>
      <c r="F159" s="6" t="s">
        <v>18</v>
      </c>
      <c r="G159" s="6" t="s">
        <v>19</v>
      </c>
      <c r="H159" s="6" t="s">
        <v>5842</v>
      </c>
      <c r="I159" s="6" t="s">
        <v>43</v>
      </c>
      <c r="J159" s="6" t="s">
        <v>5977</v>
      </c>
      <c r="K159" s="6"/>
      <c r="L159" s="6" t="s">
        <v>391</v>
      </c>
      <c r="M159" s="6"/>
      <c r="N159" s="6" t="s">
        <v>2249</v>
      </c>
      <c r="O159" s="6" t="s">
        <v>2250</v>
      </c>
      <c r="P159" s="93">
        <v>1665</v>
      </c>
      <c r="Q159" s="6" t="s">
        <v>25</v>
      </c>
      <c r="R159" s="11" t="s">
        <v>2251</v>
      </c>
      <c r="S159" s="52" t="s">
        <v>5689</v>
      </c>
      <c r="T159" s="40">
        <v>50.102482000000002</v>
      </c>
      <c r="U159" s="40">
        <v>8.5474571000000008</v>
      </c>
      <c r="V159" s="6" t="s">
        <v>28</v>
      </c>
      <c r="W159" s="6">
        <v>7</v>
      </c>
      <c r="X159" s="47" t="s">
        <v>5689</v>
      </c>
      <c r="Y159" s="66">
        <v>50.102482000000002</v>
      </c>
      <c r="Z159" s="66">
        <v>8.5474571000000008</v>
      </c>
      <c r="AA159" s="6" t="s">
        <v>28</v>
      </c>
      <c r="AB159" s="37"/>
    </row>
    <row r="160" spans="1:28" ht="14.25" customHeight="1">
      <c r="A160" s="6">
        <v>159</v>
      </c>
      <c r="B160" s="6" t="s">
        <v>4057</v>
      </c>
      <c r="C160" s="7" t="s">
        <v>4058</v>
      </c>
      <c r="D160" s="6" t="s">
        <v>17</v>
      </c>
      <c r="E160" s="8" t="s">
        <v>340</v>
      </c>
      <c r="F160" s="6" t="s">
        <v>18</v>
      </c>
      <c r="G160" s="6" t="s">
        <v>19</v>
      </c>
      <c r="H160" s="6" t="s">
        <v>5842</v>
      </c>
      <c r="I160" s="6" t="s">
        <v>43</v>
      </c>
      <c r="J160" s="6" t="s">
        <v>5977</v>
      </c>
      <c r="K160" s="6"/>
      <c r="L160" s="6" t="s">
        <v>391</v>
      </c>
      <c r="M160" s="6"/>
      <c r="N160" s="6" t="s">
        <v>4059</v>
      </c>
      <c r="O160" s="6" t="s">
        <v>4060</v>
      </c>
      <c r="P160" s="93">
        <v>1665</v>
      </c>
      <c r="Q160" s="6" t="s">
        <v>25</v>
      </c>
      <c r="R160" s="11" t="s">
        <v>4061</v>
      </c>
      <c r="S160" s="52" t="s">
        <v>5612</v>
      </c>
      <c r="T160" s="40">
        <v>49.868167300000003</v>
      </c>
      <c r="U160" s="40">
        <v>12.7437969</v>
      </c>
      <c r="V160" s="38" t="s">
        <v>39</v>
      </c>
      <c r="W160" s="38">
        <v>1</v>
      </c>
      <c r="X160" s="47" t="s">
        <v>5612</v>
      </c>
      <c r="Y160" s="66">
        <v>49.868167300000003</v>
      </c>
      <c r="Z160" s="66">
        <v>12.7437969</v>
      </c>
      <c r="AA160" s="6" t="s">
        <v>28</v>
      </c>
      <c r="AB160" s="37"/>
    </row>
    <row r="161" spans="1:28" ht="14.25" customHeight="1">
      <c r="A161" s="6">
        <v>160</v>
      </c>
      <c r="B161" s="6" t="s">
        <v>3938</v>
      </c>
      <c r="C161" s="7" t="s">
        <v>3939</v>
      </c>
      <c r="D161" s="6" t="s">
        <v>17</v>
      </c>
      <c r="E161" s="8" t="s">
        <v>3940</v>
      </c>
      <c r="F161" s="6" t="s">
        <v>18</v>
      </c>
      <c r="G161" s="6" t="s">
        <v>19</v>
      </c>
      <c r="H161" s="6" t="s">
        <v>75</v>
      </c>
      <c r="I161" s="6" t="s">
        <v>43</v>
      </c>
      <c r="J161" s="6" t="s">
        <v>5970</v>
      </c>
      <c r="K161" s="6"/>
      <c r="L161" s="6" t="s">
        <v>463</v>
      </c>
      <c r="M161" s="6"/>
      <c r="N161" s="6" t="s">
        <v>3942</v>
      </c>
      <c r="O161" s="6" t="s">
        <v>3943</v>
      </c>
      <c r="P161" s="93">
        <v>1665</v>
      </c>
      <c r="Q161" s="6" t="s">
        <v>25</v>
      </c>
      <c r="R161" s="11" t="s">
        <v>3944</v>
      </c>
      <c r="S161" s="52" t="s">
        <v>3941</v>
      </c>
      <c r="T161" s="40">
        <v>47.349962400000003</v>
      </c>
      <c r="U161" s="40">
        <v>7.9037034000000004</v>
      </c>
      <c r="V161" s="6" t="s">
        <v>28</v>
      </c>
      <c r="W161" s="6">
        <v>1</v>
      </c>
      <c r="X161" s="50" t="s">
        <v>3945</v>
      </c>
      <c r="Y161" s="66">
        <v>47.360301700000001</v>
      </c>
      <c r="Z161" s="66">
        <v>7.9951018999999999</v>
      </c>
      <c r="AA161" s="6" t="s">
        <v>28</v>
      </c>
      <c r="AB161" s="37"/>
    </row>
    <row r="162" spans="1:28" ht="14.25" customHeight="1">
      <c r="A162" s="6">
        <v>161</v>
      </c>
      <c r="B162" s="6" t="s">
        <v>406</v>
      </c>
      <c r="C162" s="7" t="s">
        <v>407</v>
      </c>
      <c r="D162" s="6" t="s">
        <v>17</v>
      </c>
      <c r="E162" s="8" t="s">
        <v>74</v>
      </c>
      <c r="F162" s="6" t="s">
        <v>18</v>
      </c>
      <c r="G162" s="6" t="s">
        <v>19</v>
      </c>
      <c r="H162" s="6" t="s">
        <v>75</v>
      </c>
      <c r="I162" s="6" t="s">
        <v>43</v>
      </c>
      <c r="J162" s="6" t="s">
        <v>5970</v>
      </c>
      <c r="K162" s="6"/>
      <c r="L162" s="6" t="s">
        <v>408</v>
      </c>
      <c r="M162" s="6" t="s">
        <v>410</v>
      </c>
      <c r="N162" s="6" t="s">
        <v>411</v>
      </c>
      <c r="O162" s="6" t="s">
        <v>412</v>
      </c>
      <c r="P162" s="93">
        <v>1665</v>
      </c>
      <c r="Q162" s="6" t="s">
        <v>25</v>
      </c>
      <c r="R162" s="11" t="s">
        <v>413</v>
      </c>
      <c r="S162" s="52" t="s">
        <v>409</v>
      </c>
      <c r="T162" s="40">
        <v>47.7784756</v>
      </c>
      <c r="U162" s="40">
        <v>12.148046799999999</v>
      </c>
      <c r="V162" s="6" t="s">
        <v>28</v>
      </c>
      <c r="W162" s="6">
        <v>1</v>
      </c>
      <c r="X162" s="47" t="s">
        <v>409</v>
      </c>
      <c r="Y162" s="66">
        <v>47.7784756</v>
      </c>
      <c r="Z162" s="66">
        <v>12.148046799999999</v>
      </c>
      <c r="AA162" s="6" t="s">
        <v>28</v>
      </c>
      <c r="AB162" s="37"/>
    </row>
    <row r="163" spans="1:28" ht="14.25" customHeight="1">
      <c r="A163" s="6">
        <v>162</v>
      </c>
      <c r="B163" s="6" t="s">
        <v>1622</v>
      </c>
      <c r="C163" s="7" t="s">
        <v>1623</v>
      </c>
      <c r="D163" s="6" t="s">
        <v>17</v>
      </c>
      <c r="E163" s="8"/>
      <c r="F163" s="6" t="s">
        <v>18</v>
      </c>
      <c r="G163" s="6" t="s">
        <v>19</v>
      </c>
      <c r="H163" s="6" t="s">
        <v>5842</v>
      </c>
      <c r="I163" s="6" t="s">
        <v>43</v>
      </c>
      <c r="J163" s="6" t="s">
        <v>5977</v>
      </c>
      <c r="K163" s="6"/>
      <c r="L163" s="6" t="s">
        <v>391</v>
      </c>
      <c r="M163" s="6"/>
      <c r="N163" s="6" t="s">
        <v>1612</v>
      </c>
      <c r="O163" s="54" t="s">
        <v>1624</v>
      </c>
      <c r="P163" s="94">
        <v>1665</v>
      </c>
      <c r="Q163" s="6" t="s">
        <v>25</v>
      </c>
      <c r="R163" s="11" t="s">
        <v>1625</v>
      </c>
      <c r="S163" s="52" t="s">
        <v>1601</v>
      </c>
      <c r="T163" s="40">
        <v>50.110922100000003</v>
      </c>
      <c r="U163" s="40">
        <v>8.6821266999999995</v>
      </c>
      <c r="V163" s="6" t="s">
        <v>28</v>
      </c>
      <c r="W163" s="6">
        <v>9</v>
      </c>
      <c r="X163" s="47" t="s">
        <v>1601</v>
      </c>
      <c r="Y163" s="66">
        <v>50.110922100000003</v>
      </c>
      <c r="Z163" s="66">
        <v>8.6821266999999995</v>
      </c>
      <c r="AA163" s="6" t="s">
        <v>28</v>
      </c>
      <c r="AB163" s="37"/>
    </row>
    <row r="164" spans="1:28" ht="14.25" customHeight="1">
      <c r="A164" s="6">
        <v>163</v>
      </c>
      <c r="B164" s="6" t="s">
        <v>1880</v>
      </c>
      <c r="C164" s="7" t="s">
        <v>1881</v>
      </c>
      <c r="D164" s="6" t="s">
        <v>17</v>
      </c>
      <c r="E164" s="8"/>
      <c r="F164" s="6" t="s">
        <v>18</v>
      </c>
      <c r="G164" s="6" t="s">
        <v>19</v>
      </c>
      <c r="H164" s="6" t="s">
        <v>75</v>
      </c>
      <c r="I164" s="6" t="s">
        <v>43</v>
      </c>
      <c r="J164" s="6" t="s">
        <v>5970</v>
      </c>
      <c r="K164" s="6"/>
      <c r="L164" s="6" t="s">
        <v>930</v>
      </c>
      <c r="M164" s="6" t="s">
        <v>1882</v>
      </c>
      <c r="N164" s="6" t="s">
        <v>1883</v>
      </c>
      <c r="O164" s="6" t="s">
        <v>1884</v>
      </c>
      <c r="P164" s="93">
        <v>1665</v>
      </c>
      <c r="Q164" s="6" t="s">
        <v>25</v>
      </c>
      <c r="R164" s="11" t="s">
        <v>1885</v>
      </c>
      <c r="S164" s="52" t="s">
        <v>5611</v>
      </c>
      <c r="T164" s="40">
        <v>51.292279999999998</v>
      </c>
      <c r="U164" s="40">
        <v>10.206036599999999</v>
      </c>
      <c r="V164" s="38" t="s">
        <v>39</v>
      </c>
      <c r="W164" s="38">
        <v>2</v>
      </c>
      <c r="X164" s="50" t="s">
        <v>1886</v>
      </c>
      <c r="Y164" s="66">
        <v>51.310348400000002</v>
      </c>
      <c r="Z164" s="66">
        <v>10.3396814</v>
      </c>
      <c r="AA164" s="6" t="s">
        <v>28</v>
      </c>
      <c r="AB164" s="37"/>
    </row>
    <row r="165" spans="1:28" ht="14.25" customHeight="1">
      <c r="A165" s="6">
        <v>164</v>
      </c>
      <c r="B165" s="6" t="s">
        <v>3513</v>
      </c>
      <c r="C165" s="7" t="s">
        <v>3514</v>
      </c>
      <c r="D165" s="6" t="s">
        <v>59</v>
      </c>
      <c r="E165" s="8"/>
      <c r="F165" s="6" t="s">
        <v>18</v>
      </c>
      <c r="G165" s="6" t="s">
        <v>19</v>
      </c>
      <c r="H165" s="6" t="s">
        <v>5842</v>
      </c>
      <c r="I165" s="6" t="s">
        <v>43</v>
      </c>
      <c r="J165" s="6" t="s">
        <v>378</v>
      </c>
      <c r="K165" s="6"/>
      <c r="L165" s="6" t="s">
        <v>378</v>
      </c>
      <c r="M165" s="6"/>
      <c r="N165" s="6" t="s">
        <v>3515</v>
      </c>
      <c r="O165" s="6" t="s">
        <v>3516</v>
      </c>
      <c r="P165" s="93">
        <v>1665</v>
      </c>
      <c r="Q165" s="6" t="s">
        <v>25</v>
      </c>
      <c r="R165" s="11" t="s">
        <v>3517</v>
      </c>
      <c r="S165" s="52" t="s">
        <v>2998</v>
      </c>
      <c r="T165" s="40">
        <v>51.960664899999998</v>
      </c>
      <c r="U165" s="40">
        <v>7.6261346999999997</v>
      </c>
      <c r="V165" s="6" t="s">
        <v>28</v>
      </c>
      <c r="W165" s="6">
        <v>2</v>
      </c>
      <c r="X165" s="47" t="s">
        <v>2998</v>
      </c>
      <c r="Y165" s="66">
        <v>51.960664899999998</v>
      </c>
      <c r="Z165" s="66">
        <v>7.6261346999999997</v>
      </c>
      <c r="AA165" s="6" t="s">
        <v>28</v>
      </c>
      <c r="AB165" s="37"/>
    </row>
    <row r="166" spans="1:28" ht="14.25" customHeight="1">
      <c r="A166" s="6">
        <v>165</v>
      </c>
      <c r="B166" s="6" t="s">
        <v>2513</v>
      </c>
      <c r="C166" s="7" t="s">
        <v>2514</v>
      </c>
      <c r="D166" s="6" t="s">
        <v>17</v>
      </c>
      <c r="E166" s="8" t="s">
        <v>74</v>
      </c>
      <c r="F166" s="6" t="s">
        <v>18</v>
      </c>
      <c r="G166" s="6" t="s">
        <v>19</v>
      </c>
      <c r="H166" s="6" t="s">
        <v>75</v>
      </c>
      <c r="I166" s="6" t="s">
        <v>43</v>
      </c>
      <c r="J166" s="6" t="s">
        <v>228</v>
      </c>
      <c r="K166" s="6"/>
      <c r="L166" s="6" t="s">
        <v>1664</v>
      </c>
      <c r="M166" s="6" t="s">
        <v>2508</v>
      </c>
      <c r="N166" s="6" t="s">
        <v>2515</v>
      </c>
      <c r="O166" s="6" t="s">
        <v>2516</v>
      </c>
      <c r="P166" s="93">
        <v>1665</v>
      </c>
      <c r="Q166" s="6" t="s">
        <v>25</v>
      </c>
      <c r="R166" s="11" t="s">
        <v>2517</v>
      </c>
      <c r="S166" s="52" t="s">
        <v>2512</v>
      </c>
      <c r="T166" s="40">
        <v>47.449237500000002</v>
      </c>
      <c r="U166" s="40">
        <v>12.3925407</v>
      </c>
      <c r="V166" s="6" t="s">
        <v>28</v>
      </c>
      <c r="W166" s="6">
        <v>2</v>
      </c>
      <c r="X166" s="50" t="s">
        <v>5698</v>
      </c>
      <c r="Y166" s="66">
        <v>47.527336900000002</v>
      </c>
      <c r="Z166" s="66">
        <v>12.57301</v>
      </c>
      <c r="AA166" s="6" t="s">
        <v>28</v>
      </c>
      <c r="AB166" s="37"/>
    </row>
    <row r="167" spans="1:28" ht="14.25" customHeight="1">
      <c r="A167" s="6">
        <v>166</v>
      </c>
      <c r="B167" s="6" t="s">
        <v>2897</v>
      </c>
      <c r="C167" s="7" t="s">
        <v>2898</v>
      </c>
      <c r="D167" s="6" t="s">
        <v>59</v>
      </c>
      <c r="E167" s="8"/>
      <c r="F167" s="6" t="s">
        <v>18</v>
      </c>
      <c r="G167" s="6" t="s">
        <v>19</v>
      </c>
      <c r="H167" s="6" t="s">
        <v>5842</v>
      </c>
      <c r="I167" s="6" t="s">
        <v>43</v>
      </c>
      <c r="J167" s="6" t="s">
        <v>5977</v>
      </c>
      <c r="K167" s="6"/>
      <c r="L167" s="6" t="s">
        <v>391</v>
      </c>
      <c r="M167" s="6"/>
      <c r="N167" s="6" t="s">
        <v>2894</v>
      </c>
      <c r="O167" s="6" t="s">
        <v>2899</v>
      </c>
      <c r="P167" s="93">
        <v>1665</v>
      </c>
      <c r="Q167" s="6" t="s">
        <v>25</v>
      </c>
      <c r="R167" s="11" t="s">
        <v>2900</v>
      </c>
      <c r="S167" s="52" t="s">
        <v>2901</v>
      </c>
      <c r="T167" s="40">
        <v>50.383333</v>
      </c>
      <c r="U167" s="40">
        <v>8.0666670000000007</v>
      </c>
      <c r="V167" s="6" t="s">
        <v>28</v>
      </c>
      <c r="W167" s="6">
        <v>7</v>
      </c>
      <c r="X167" s="50" t="s">
        <v>2901</v>
      </c>
      <c r="Y167" s="66">
        <v>50.383333</v>
      </c>
      <c r="Z167" s="66">
        <v>8.0666670000000007</v>
      </c>
      <c r="AA167" s="6" t="s">
        <v>28</v>
      </c>
      <c r="AB167" s="37"/>
    </row>
    <row r="168" spans="1:28" ht="14.25" customHeight="1">
      <c r="A168" s="6">
        <v>167</v>
      </c>
      <c r="B168" s="6" t="s">
        <v>3415</v>
      </c>
      <c r="C168" s="7" t="s">
        <v>3416</v>
      </c>
      <c r="D168" s="6" t="s">
        <v>17</v>
      </c>
      <c r="E168" s="8"/>
      <c r="F168" s="6" t="s">
        <v>18</v>
      </c>
      <c r="G168" s="6" t="s">
        <v>19</v>
      </c>
      <c r="H168" s="6" t="s">
        <v>5842</v>
      </c>
      <c r="I168" s="6" t="s">
        <v>43</v>
      </c>
      <c r="J168" s="6" t="s">
        <v>5977</v>
      </c>
      <c r="K168" s="6"/>
      <c r="L168" s="6" t="s">
        <v>391</v>
      </c>
      <c r="M168" s="6"/>
      <c r="N168" s="6" t="s">
        <v>3408</v>
      </c>
      <c r="O168" s="6" t="s">
        <v>3417</v>
      </c>
      <c r="P168" s="93">
        <v>1666</v>
      </c>
      <c r="Q168" s="6" t="s">
        <v>25</v>
      </c>
      <c r="R168" s="11" t="s">
        <v>3418</v>
      </c>
      <c r="S168" s="52" t="s">
        <v>1552</v>
      </c>
      <c r="T168" s="40">
        <v>49.701929399999997</v>
      </c>
      <c r="U168" s="40">
        <v>9.2559214000000001</v>
      </c>
      <c r="V168" s="6" t="s">
        <v>28</v>
      </c>
      <c r="W168" s="6">
        <v>5</v>
      </c>
      <c r="X168" s="47" t="s">
        <v>1552</v>
      </c>
      <c r="Y168" s="66">
        <v>49.701929399999997</v>
      </c>
      <c r="Z168" s="66">
        <v>9.2559214000000001</v>
      </c>
      <c r="AA168" s="6" t="s">
        <v>28</v>
      </c>
      <c r="AB168" s="37"/>
    </row>
    <row r="169" spans="1:28" ht="14.25" customHeight="1">
      <c r="A169" s="6">
        <v>168</v>
      </c>
      <c r="B169" s="6" t="s">
        <v>4160</v>
      </c>
      <c r="C169" s="7" t="s">
        <v>4161</v>
      </c>
      <c r="D169" s="6" t="s">
        <v>17</v>
      </c>
      <c r="E169" s="8" t="s">
        <v>639</v>
      </c>
      <c r="F169" s="6" t="s">
        <v>18</v>
      </c>
      <c r="G169" s="6" t="s">
        <v>142</v>
      </c>
      <c r="H169" s="6" t="s">
        <v>5842</v>
      </c>
      <c r="I169" s="6" t="s">
        <v>43</v>
      </c>
      <c r="J169" s="6" t="s">
        <v>378</v>
      </c>
      <c r="K169" s="6"/>
      <c r="L169" s="6" t="s">
        <v>378</v>
      </c>
      <c r="M169" s="6"/>
      <c r="N169" s="6" t="s">
        <v>4163</v>
      </c>
      <c r="O169" s="6" t="s">
        <v>4164</v>
      </c>
      <c r="P169" s="93">
        <v>1666</v>
      </c>
      <c r="Q169" s="6" t="s">
        <v>25</v>
      </c>
      <c r="R169" s="11" t="s">
        <v>4165</v>
      </c>
      <c r="S169" s="52" t="s">
        <v>4162</v>
      </c>
      <c r="T169" s="40">
        <v>49.8047228</v>
      </c>
      <c r="U169" s="40">
        <v>9.6963336000000009</v>
      </c>
      <c r="V169" s="6" t="s">
        <v>28</v>
      </c>
      <c r="W169" s="6">
        <v>1</v>
      </c>
      <c r="X169" s="47" t="s">
        <v>4162</v>
      </c>
      <c r="Y169" s="66">
        <v>49.8047228</v>
      </c>
      <c r="Z169" s="66">
        <v>9.6963336000000009</v>
      </c>
      <c r="AA169" s="6" t="s">
        <v>28</v>
      </c>
      <c r="AB169" s="37"/>
    </row>
    <row r="170" spans="1:28" ht="14.25" customHeight="1">
      <c r="A170" s="6">
        <v>169</v>
      </c>
      <c r="B170" s="6" t="s">
        <v>5460</v>
      </c>
      <c r="C170" s="7" t="s">
        <v>5461</v>
      </c>
      <c r="D170" s="6" t="s">
        <v>17</v>
      </c>
      <c r="E170" s="8"/>
      <c r="F170" s="6" t="s">
        <v>18</v>
      </c>
      <c r="G170" s="6" t="s">
        <v>19</v>
      </c>
      <c r="H170" s="6" t="s">
        <v>5842</v>
      </c>
      <c r="I170" s="6" t="s">
        <v>43</v>
      </c>
      <c r="J170" s="6" t="s">
        <v>5977</v>
      </c>
      <c r="K170" s="6"/>
      <c r="L170" s="6" t="s">
        <v>391</v>
      </c>
      <c r="M170" s="6"/>
      <c r="N170" s="6" t="s">
        <v>5445</v>
      </c>
      <c r="O170" s="6" t="s">
        <v>5462</v>
      </c>
      <c r="P170" s="93">
        <v>1667</v>
      </c>
      <c r="Q170" s="6" t="s">
        <v>25</v>
      </c>
      <c r="R170" s="11" t="s">
        <v>5463</v>
      </c>
      <c r="S170" s="52" t="s">
        <v>2115</v>
      </c>
      <c r="T170" s="40">
        <v>49.791304400000001</v>
      </c>
      <c r="U170" s="40">
        <v>9.9533547999999996</v>
      </c>
      <c r="V170" s="6" t="s">
        <v>28</v>
      </c>
      <c r="W170" s="6">
        <v>27</v>
      </c>
      <c r="X170" s="50" t="s">
        <v>2115</v>
      </c>
      <c r="Y170" s="67">
        <v>49.791304400000001</v>
      </c>
      <c r="Z170" s="67">
        <v>9.9533547999999996</v>
      </c>
      <c r="AA170" s="6" t="s">
        <v>28</v>
      </c>
      <c r="AB170" s="37"/>
    </row>
    <row r="171" spans="1:28" ht="14.25" customHeight="1">
      <c r="A171" s="6">
        <v>170</v>
      </c>
      <c r="B171" s="6" t="s">
        <v>1255</v>
      </c>
      <c r="C171" s="7" t="s">
        <v>4990</v>
      </c>
      <c r="D171" s="6" t="s">
        <v>17</v>
      </c>
      <c r="E171" s="8"/>
      <c r="F171" s="6" t="s">
        <v>51</v>
      </c>
      <c r="G171" s="6" t="s">
        <v>19</v>
      </c>
      <c r="H171" s="6" t="s">
        <v>75</v>
      </c>
      <c r="I171" s="6" t="s">
        <v>399</v>
      </c>
      <c r="J171" s="6" t="s">
        <v>5591</v>
      </c>
      <c r="K171" s="6"/>
      <c r="L171" s="6" t="s">
        <v>417</v>
      </c>
      <c r="M171" s="6"/>
      <c r="N171" s="6" t="s">
        <v>4992</v>
      </c>
      <c r="O171" s="6" t="s">
        <v>1259</v>
      </c>
      <c r="P171" s="93">
        <v>1667</v>
      </c>
      <c r="Q171" s="6" t="s">
        <v>25</v>
      </c>
      <c r="R171" s="11" t="s">
        <v>4993</v>
      </c>
      <c r="S171" s="52" t="s">
        <v>4991</v>
      </c>
      <c r="T171" s="40">
        <v>48.003340000000001</v>
      </c>
      <c r="U171" s="40">
        <v>13.656129999999999</v>
      </c>
      <c r="V171" s="6" t="s">
        <v>28</v>
      </c>
      <c r="W171" s="6">
        <v>1</v>
      </c>
      <c r="X171" s="47" t="s">
        <v>4994</v>
      </c>
      <c r="Y171" s="66">
        <v>48.003340000000001</v>
      </c>
      <c r="Z171" s="66">
        <v>13.656129999999999</v>
      </c>
      <c r="AA171" s="6" t="s">
        <v>28</v>
      </c>
      <c r="AB171" s="37"/>
    </row>
    <row r="172" spans="1:28" ht="14.25" customHeight="1">
      <c r="A172" s="6">
        <v>171</v>
      </c>
      <c r="B172" s="6" t="s">
        <v>1255</v>
      </c>
      <c r="C172" s="8" t="s">
        <v>1256</v>
      </c>
      <c r="D172" s="6" t="s">
        <v>59</v>
      </c>
      <c r="E172" s="8"/>
      <c r="F172" s="6" t="s">
        <v>18</v>
      </c>
      <c r="G172" s="6" t="s">
        <v>19</v>
      </c>
      <c r="H172" s="6" t="s">
        <v>5842</v>
      </c>
      <c r="I172" s="6" t="s">
        <v>43</v>
      </c>
      <c r="J172" s="6" t="s">
        <v>5977</v>
      </c>
      <c r="K172" s="6"/>
      <c r="L172" s="6" t="s">
        <v>391</v>
      </c>
      <c r="M172" s="6"/>
      <c r="N172" s="6" t="s">
        <v>1258</v>
      </c>
      <c r="O172" s="6" t="s">
        <v>1259</v>
      </c>
      <c r="P172" s="93">
        <v>1667</v>
      </c>
      <c r="Q172" s="6" t="s">
        <v>25</v>
      </c>
      <c r="R172" s="11" t="s">
        <v>1260</v>
      </c>
      <c r="S172" s="52" t="s">
        <v>1257</v>
      </c>
      <c r="T172" s="40">
        <v>49.901054700000003</v>
      </c>
      <c r="U172" s="40">
        <v>8.8444959000000001</v>
      </c>
      <c r="V172" s="6" t="s">
        <v>28</v>
      </c>
      <c r="W172" s="6">
        <v>5</v>
      </c>
      <c r="X172" s="47" t="s">
        <v>1257</v>
      </c>
      <c r="Y172" s="66">
        <v>49.901054700000003</v>
      </c>
      <c r="Z172" s="66">
        <v>8.8444959000000001</v>
      </c>
      <c r="AA172" s="6" t="s">
        <v>28</v>
      </c>
      <c r="AB172" s="37"/>
    </row>
    <row r="173" spans="1:28" ht="14.25" customHeight="1">
      <c r="A173" s="6">
        <v>172</v>
      </c>
      <c r="B173" s="6" t="s">
        <v>4931</v>
      </c>
      <c r="C173" s="7" t="s">
        <v>4932</v>
      </c>
      <c r="D173" s="6" t="s">
        <v>17</v>
      </c>
      <c r="E173" s="8" t="s">
        <v>74</v>
      </c>
      <c r="F173" s="6" t="s">
        <v>18</v>
      </c>
      <c r="G173" s="6" t="s">
        <v>19</v>
      </c>
      <c r="H173" s="6" t="s">
        <v>5842</v>
      </c>
      <c r="I173" s="6" t="s">
        <v>43</v>
      </c>
      <c r="J173" s="6" t="s">
        <v>378</v>
      </c>
      <c r="K173" s="6"/>
      <c r="L173" s="6" t="s">
        <v>378</v>
      </c>
      <c r="M173" s="6"/>
      <c r="N173" s="6" t="s">
        <v>4934</v>
      </c>
      <c r="O173" s="6" t="s">
        <v>4935</v>
      </c>
      <c r="P173" s="93">
        <v>1667</v>
      </c>
      <c r="Q173" s="6" t="s">
        <v>25</v>
      </c>
      <c r="R173" s="11" t="s">
        <v>4936</v>
      </c>
      <c r="S173" s="52" t="s">
        <v>4933</v>
      </c>
      <c r="T173" s="40">
        <v>49.8895257</v>
      </c>
      <c r="U173" s="40">
        <v>7.0234614999999998</v>
      </c>
      <c r="V173" s="6" t="s">
        <v>28</v>
      </c>
      <c r="W173" s="6">
        <v>1</v>
      </c>
      <c r="X173" s="47" t="s">
        <v>4933</v>
      </c>
      <c r="Y173" s="66">
        <v>49.8895257</v>
      </c>
      <c r="Z173" s="66">
        <v>7.0234614999999998</v>
      </c>
      <c r="AA173" s="6" t="s">
        <v>28</v>
      </c>
      <c r="AB173" s="37"/>
    </row>
    <row r="174" spans="1:28" ht="14.25" customHeight="1">
      <c r="A174" s="6">
        <v>173</v>
      </c>
      <c r="B174" s="6" t="s">
        <v>4378</v>
      </c>
      <c r="C174" s="7" t="s">
        <v>4379</v>
      </c>
      <c r="D174" s="6" t="s">
        <v>17</v>
      </c>
      <c r="E174" s="8" t="s">
        <v>282</v>
      </c>
      <c r="F174" s="6" t="s">
        <v>18</v>
      </c>
      <c r="G174" s="6" t="s">
        <v>19</v>
      </c>
      <c r="H174" s="6" t="s">
        <v>75</v>
      </c>
      <c r="I174" s="6" t="s">
        <v>43</v>
      </c>
      <c r="J174" s="6" t="s">
        <v>5970</v>
      </c>
      <c r="K174" s="6"/>
      <c r="L174" s="6" t="s">
        <v>4380</v>
      </c>
      <c r="M174" s="6" t="s">
        <v>4381</v>
      </c>
      <c r="N174" s="6" t="s">
        <v>4382</v>
      </c>
      <c r="O174" s="6" t="s">
        <v>4383</v>
      </c>
      <c r="P174" s="93">
        <v>1667</v>
      </c>
      <c r="Q174" s="6" t="s">
        <v>25</v>
      </c>
      <c r="R174" s="11" t="s">
        <v>4384</v>
      </c>
      <c r="S174" s="52" t="s">
        <v>2031</v>
      </c>
      <c r="T174" s="40">
        <v>47.809489999999997</v>
      </c>
      <c r="U174" s="40">
        <v>13.055009999999999</v>
      </c>
      <c r="V174" s="6" t="s">
        <v>28</v>
      </c>
      <c r="W174" s="6">
        <v>5</v>
      </c>
      <c r="X174" s="47" t="s">
        <v>2031</v>
      </c>
      <c r="Y174" s="66">
        <v>47.809489999999997</v>
      </c>
      <c r="Z174" s="66">
        <v>13.055009999999999</v>
      </c>
      <c r="AA174" s="6" t="s">
        <v>28</v>
      </c>
      <c r="AB174" s="37"/>
    </row>
    <row r="175" spans="1:28" ht="14.25" customHeight="1">
      <c r="A175" s="6">
        <v>174</v>
      </c>
      <c r="B175" s="6" t="s">
        <v>1688</v>
      </c>
      <c r="C175" s="7" t="s">
        <v>1689</v>
      </c>
      <c r="D175" s="6" t="s">
        <v>17</v>
      </c>
      <c r="E175" s="8" t="s">
        <v>1690</v>
      </c>
      <c r="F175" s="6" t="s">
        <v>18</v>
      </c>
      <c r="G175" s="6" t="s">
        <v>19</v>
      </c>
      <c r="H175" s="6" t="s">
        <v>5842</v>
      </c>
      <c r="I175" s="6" t="s">
        <v>43</v>
      </c>
      <c r="J175" s="6" t="s">
        <v>378</v>
      </c>
      <c r="K175" s="6"/>
      <c r="L175" s="6" t="s">
        <v>378</v>
      </c>
      <c r="M175" s="6"/>
      <c r="N175" s="6" t="s">
        <v>1691</v>
      </c>
      <c r="O175" s="54" t="s">
        <v>1692</v>
      </c>
      <c r="P175" s="94">
        <v>1667</v>
      </c>
      <c r="Q175" s="6" t="s">
        <v>25</v>
      </c>
      <c r="R175" s="11" t="s">
        <v>1693</v>
      </c>
      <c r="S175" s="52" t="s">
        <v>5634</v>
      </c>
      <c r="T175" s="40">
        <v>50.904109099999999</v>
      </c>
      <c r="U175" s="40">
        <v>7.8780782</v>
      </c>
      <c r="V175" s="38" t="s">
        <v>39</v>
      </c>
      <c r="W175" s="38">
        <v>1</v>
      </c>
      <c r="X175" s="47" t="s">
        <v>5634</v>
      </c>
      <c r="Y175" s="66">
        <v>50.904109099999999</v>
      </c>
      <c r="Z175" s="66">
        <v>7.8780782</v>
      </c>
      <c r="AA175" s="6" t="s">
        <v>28</v>
      </c>
      <c r="AB175" s="37"/>
    </row>
    <row r="176" spans="1:28" ht="14.25" customHeight="1">
      <c r="A176" s="6">
        <v>175</v>
      </c>
      <c r="B176" s="6" t="s">
        <v>3600</v>
      </c>
      <c r="C176" s="7" t="s">
        <v>3601</v>
      </c>
      <c r="D176" s="6" t="s">
        <v>17</v>
      </c>
      <c r="E176" s="8" t="s">
        <v>149</v>
      </c>
      <c r="F176" s="6" t="s">
        <v>18</v>
      </c>
      <c r="G176" s="6" t="s">
        <v>19</v>
      </c>
      <c r="H176" s="85" t="s">
        <v>20</v>
      </c>
      <c r="I176" s="6" t="s">
        <v>43</v>
      </c>
      <c r="J176" s="6" t="s">
        <v>5965</v>
      </c>
      <c r="K176" s="6"/>
      <c r="L176" s="81" t="s">
        <v>5931</v>
      </c>
      <c r="M176" s="63" t="s">
        <v>3603</v>
      </c>
      <c r="N176" s="63" t="s">
        <v>5979</v>
      </c>
      <c r="O176" s="6" t="s">
        <v>3604</v>
      </c>
      <c r="P176" s="93">
        <v>1667</v>
      </c>
      <c r="Q176" s="6" t="s">
        <v>25</v>
      </c>
      <c r="R176" s="11" t="s">
        <v>3605</v>
      </c>
      <c r="S176" s="61" t="s">
        <v>3602</v>
      </c>
      <c r="T176" s="40">
        <v>47.623640100000003</v>
      </c>
      <c r="U176" s="40">
        <v>10.5011931</v>
      </c>
      <c r="V176" s="6" t="s">
        <v>28</v>
      </c>
      <c r="W176" s="6">
        <v>1</v>
      </c>
      <c r="X176" s="47" t="s">
        <v>3602</v>
      </c>
      <c r="Y176" s="66">
        <v>47.623640100000003</v>
      </c>
      <c r="Z176" s="66">
        <v>10.5011931</v>
      </c>
      <c r="AA176" s="6" t="s">
        <v>28</v>
      </c>
      <c r="AB176" s="37" t="s">
        <v>29</v>
      </c>
    </row>
    <row r="177" spans="1:28" ht="14.25" customHeight="1">
      <c r="A177" s="6">
        <v>176</v>
      </c>
      <c r="B177" s="6" t="s">
        <v>1127</v>
      </c>
      <c r="C177" s="7" t="s">
        <v>1128</v>
      </c>
      <c r="D177" s="6" t="s">
        <v>17</v>
      </c>
      <c r="E177" s="8"/>
      <c r="F177" s="6" t="s">
        <v>18</v>
      </c>
      <c r="G177" s="6" t="s">
        <v>19</v>
      </c>
      <c r="H177" s="6" t="s">
        <v>5842</v>
      </c>
      <c r="I177" s="6" t="s">
        <v>43</v>
      </c>
      <c r="J177" s="6" t="s">
        <v>378</v>
      </c>
      <c r="K177" s="6"/>
      <c r="L177" s="6" t="s">
        <v>1129</v>
      </c>
      <c r="M177" s="6"/>
      <c r="N177" s="6" t="s">
        <v>1131</v>
      </c>
      <c r="O177" s="6" t="s">
        <v>1132</v>
      </c>
      <c r="P177" s="93">
        <v>1667</v>
      </c>
      <c r="Q177" s="6" t="s">
        <v>25</v>
      </c>
      <c r="R177" s="11" t="s">
        <v>1133</v>
      </c>
      <c r="S177" s="52" t="s">
        <v>1130</v>
      </c>
      <c r="T177" s="40">
        <v>49.733623399999999</v>
      </c>
      <c r="U177" s="40">
        <v>10.6005322</v>
      </c>
      <c r="V177" s="6" t="s">
        <v>28</v>
      </c>
      <c r="W177" s="6">
        <v>1</v>
      </c>
      <c r="X177" s="50" t="s">
        <v>1134</v>
      </c>
      <c r="Y177" s="66">
        <v>49.587221999999997</v>
      </c>
      <c r="Z177" s="66">
        <v>11.423889000000001</v>
      </c>
      <c r="AA177" s="39" t="s">
        <v>5878</v>
      </c>
      <c r="AB177" s="37"/>
    </row>
    <row r="178" spans="1:28" ht="14.25" customHeight="1">
      <c r="A178" s="6">
        <v>177</v>
      </c>
      <c r="B178" s="6" t="s">
        <v>4688</v>
      </c>
      <c r="C178" s="7" t="s">
        <v>4689</v>
      </c>
      <c r="D178" s="6" t="s">
        <v>17</v>
      </c>
      <c r="E178" s="8" t="s">
        <v>4690</v>
      </c>
      <c r="F178" s="6" t="s">
        <v>18</v>
      </c>
      <c r="G178" s="6" t="s">
        <v>19</v>
      </c>
      <c r="H178" s="6" t="s">
        <v>75</v>
      </c>
      <c r="I178" s="6" t="s">
        <v>43</v>
      </c>
      <c r="J178" s="6" t="s">
        <v>5970</v>
      </c>
      <c r="K178" s="6"/>
      <c r="L178" s="6" t="s">
        <v>4691</v>
      </c>
      <c r="M178" s="6" t="s">
        <v>4692</v>
      </c>
      <c r="N178" s="6" t="s">
        <v>4693</v>
      </c>
      <c r="O178" s="6" t="s">
        <v>4694</v>
      </c>
      <c r="P178" s="93">
        <v>1667</v>
      </c>
      <c r="Q178" s="6" t="s">
        <v>25</v>
      </c>
      <c r="R178" s="11" t="s">
        <v>4695</v>
      </c>
      <c r="S178" s="52" t="s">
        <v>4684</v>
      </c>
      <c r="T178" s="40">
        <v>47.999961499999998</v>
      </c>
      <c r="U178" s="40">
        <v>11.339009000000001</v>
      </c>
      <c r="V178" s="6" t="s">
        <v>28</v>
      </c>
      <c r="W178" s="6">
        <v>1</v>
      </c>
      <c r="X178" s="50" t="s">
        <v>5743</v>
      </c>
      <c r="Y178" s="66">
        <v>48.028132599999999</v>
      </c>
      <c r="Z178" s="66">
        <v>11.3707517</v>
      </c>
      <c r="AA178" s="6" t="s">
        <v>28</v>
      </c>
      <c r="AB178" s="37"/>
    </row>
    <row r="179" spans="1:28" ht="14.25" customHeight="1">
      <c r="A179" s="6">
        <v>178</v>
      </c>
      <c r="B179" s="6" t="s">
        <v>2171</v>
      </c>
      <c r="C179" s="7" t="s">
        <v>2172</v>
      </c>
      <c r="D179" s="6" t="s">
        <v>17</v>
      </c>
      <c r="E179" s="8"/>
      <c r="F179" s="6" t="s">
        <v>18</v>
      </c>
      <c r="G179" s="6" t="s">
        <v>19</v>
      </c>
      <c r="H179" s="6" t="s">
        <v>75</v>
      </c>
      <c r="I179" s="6" t="s">
        <v>43</v>
      </c>
      <c r="J179" s="6" t="s">
        <v>5970</v>
      </c>
      <c r="K179" s="6"/>
      <c r="L179" s="6" t="s">
        <v>688</v>
      </c>
      <c r="M179" s="6" t="s">
        <v>2173</v>
      </c>
      <c r="N179" s="6" t="s">
        <v>2174</v>
      </c>
      <c r="O179" s="6" t="s">
        <v>2175</v>
      </c>
      <c r="P179" s="93">
        <v>1667</v>
      </c>
      <c r="Q179" s="6" t="s">
        <v>25</v>
      </c>
      <c r="R179" s="11" t="s">
        <v>2176</v>
      </c>
      <c r="S179" s="52" t="s">
        <v>2177</v>
      </c>
      <c r="T179" s="40">
        <v>47.208080000000002</v>
      </c>
      <c r="U179" s="40">
        <v>7.5385799999999996</v>
      </c>
      <c r="V179" s="38" t="s">
        <v>39</v>
      </c>
      <c r="W179" s="38">
        <v>2</v>
      </c>
      <c r="X179" s="50" t="s">
        <v>5738</v>
      </c>
      <c r="Y179" s="66">
        <v>47.333143800000002</v>
      </c>
      <c r="Z179" s="66">
        <v>7.8435620000000004</v>
      </c>
      <c r="AA179" s="6" t="s">
        <v>28</v>
      </c>
      <c r="AB179" s="37"/>
    </row>
    <row r="180" spans="1:28" ht="14.25" customHeight="1">
      <c r="A180" s="6">
        <v>179</v>
      </c>
      <c r="B180" s="6" t="s">
        <v>306</v>
      </c>
      <c r="C180" s="7" t="s">
        <v>307</v>
      </c>
      <c r="D180" s="6" t="s">
        <v>17</v>
      </c>
      <c r="E180" s="8" t="s">
        <v>308</v>
      </c>
      <c r="F180" s="6" t="s">
        <v>18</v>
      </c>
      <c r="G180" s="6" t="s">
        <v>19</v>
      </c>
      <c r="H180" s="85" t="s">
        <v>20</v>
      </c>
      <c r="I180" s="76" t="s">
        <v>20</v>
      </c>
      <c r="J180" s="76" t="s">
        <v>20</v>
      </c>
      <c r="K180" s="6"/>
      <c r="L180" s="85" t="s">
        <v>5827</v>
      </c>
      <c r="M180" s="10" t="s">
        <v>5853</v>
      </c>
      <c r="N180" s="10" t="s">
        <v>309</v>
      </c>
      <c r="O180" s="6" t="s">
        <v>310</v>
      </c>
      <c r="P180" s="93">
        <v>1667</v>
      </c>
      <c r="Q180" s="6" t="s">
        <v>25</v>
      </c>
      <c r="R180" s="11" t="s">
        <v>311</v>
      </c>
      <c r="S180" s="61" t="s">
        <v>5890</v>
      </c>
      <c r="T180" s="40">
        <v>50.516857999999999</v>
      </c>
      <c r="U180" s="40">
        <v>5.9319544000000004</v>
      </c>
      <c r="V180" s="38" t="s">
        <v>39</v>
      </c>
      <c r="W180" s="38">
        <v>1</v>
      </c>
      <c r="X180" s="47" t="s">
        <v>5628</v>
      </c>
      <c r="Y180" s="66">
        <v>50.516857999999999</v>
      </c>
      <c r="Z180" s="66">
        <v>5.9319544000000004</v>
      </c>
      <c r="AA180" s="6" t="s">
        <v>28</v>
      </c>
      <c r="AB180" s="37" t="s">
        <v>29</v>
      </c>
    </row>
    <row r="181" spans="1:28" ht="14.25" customHeight="1">
      <c r="A181" s="6">
        <v>180</v>
      </c>
      <c r="B181" s="6" t="s">
        <v>2817</v>
      </c>
      <c r="C181" s="7" t="s">
        <v>2818</v>
      </c>
      <c r="D181" s="6" t="s">
        <v>17</v>
      </c>
      <c r="E181" s="8" t="s">
        <v>1201</v>
      </c>
      <c r="F181" s="6" t="s">
        <v>18</v>
      </c>
      <c r="G181" s="6" t="s">
        <v>19</v>
      </c>
      <c r="H181" s="6" t="s">
        <v>5842</v>
      </c>
      <c r="I181" s="6" t="s">
        <v>43</v>
      </c>
      <c r="J181" s="6" t="s">
        <v>5977</v>
      </c>
      <c r="K181" s="6"/>
      <c r="L181" s="6" t="s">
        <v>391</v>
      </c>
      <c r="M181" s="6"/>
      <c r="N181" s="6" t="s">
        <v>2814</v>
      </c>
      <c r="O181" s="6" t="s">
        <v>2819</v>
      </c>
      <c r="P181" s="93">
        <v>1667</v>
      </c>
      <c r="Q181" s="6" t="s">
        <v>25</v>
      </c>
      <c r="R181" s="11" t="s">
        <v>2820</v>
      </c>
      <c r="S181" s="52" t="s">
        <v>5704</v>
      </c>
      <c r="T181" s="40">
        <v>49.566049999999997</v>
      </c>
      <c r="U181" s="40">
        <v>9.7067399999999999</v>
      </c>
      <c r="V181" s="38" t="s">
        <v>39</v>
      </c>
      <c r="W181" s="38">
        <v>3</v>
      </c>
      <c r="X181" s="47" t="s">
        <v>5704</v>
      </c>
      <c r="Y181" s="66">
        <v>49.566049999999997</v>
      </c>
      <c r="Z181" s="66">
        <v>9.7067399999999999</v>
      </c>
      <c r="AA181" s="6" t="s">
        <v>39</v>
      </c>
      <c r="AB181" s="37"/>
    </row>
    <row r="182" spans="1:28" ht="14.25" customHeight="1">
      <c r="A182" s="6">
        <v>181</v>
      </c>
      <c r="B182" s="6" t="s">
        <v>4596</v>
      </c>
      <c r="C182" s="7" t="s">
        <v>4597</v>
      </c>
      <c r="D182" s="6" t="s">
        <v>17</v>
      </c>
      <c r="E182" s="8"/>
      <c r="F182" s="6" t="s">
        <v>18</v>
      </c>
      <c r="G182" s="6" t="s">
        <v>19</v>
      </c>
      <c r="H182" s="6" t="s">
        <v>5842</v>
      </c>
      <c r="I182" s="6" t="s">
        <v>399</v>
      </c>
      <c r="J182" s="6" t="s">
        <v>5592</v>
      </c>
      <c r="K182" s="6"/>
      <c r="L182" s="6" t="s">
        <v>4598</v>
      </c>
      <c r="M182" s="6"/>
      <c r="N182" s="6" t="s">
        <v>4599</v>
      </c>
      <c r="O182" s="6" t="s">
        <v>4600</v>
      </c>
      <c r="P182" s="93">
        <v>1667</v>
      </c>
      <c r="Q182" s="6" t="s">
        <v>25</v>
      </c>
      <c r="R182" s="11" t="s">
        <v>4601</v>
      </c>
      <c r="S182" s="52" t="s">
        <v>5665</v>
      </c>
      <c r="T182" s="40">
        <v>49.929294800000001</v>
      </c>
      <c r="U182" s="40">
        <v>8.3126739999999995</v>
      </c>
      <c r="V182" s="38" t="s">
        <v>39</v>
      </c>
      <c r="W182" s="38">
        <v>2</v>
      </c>
      <c r="X182" s="50" t="s">
        <v>4595</v>
      </c>
      <c r="Y182" s="66">
        <v>49.929294800000001</v>
      </c>
      <c r="Z182" s="66">
        <v>8.3126739999999995</v>
      </c>
      <c r="AA182" s="6" t="s">
        <v>28</v>
      </c>
      <c r="AB182" s="37"/>
    </row>
    <row r="183" spans="1:28" ht="14.25" customHeight="1">
      <c r="A183" s="6">
        <v>182</v>
      </c>
      <c r="B183" s="6" t="s">
        <v>1699</v>
      </c>
      <c r="C183" s="7" t="s">
        <v>1700</v>
      </c>
      <c r="D183" s="6" t="s">
        <v>17</v>
      </c>
      <c r="E183" s="8"/>
      <c r="F183" s="6" t="s">
        <v>18</v>
      </c>
      <c r="G183" s="6" t="s">
        <v>19</v>
      </c>
      <c r="H183" s="6" t="s">
        <v>5842</v>
      </c>
      <c r="I183" s="6" t="s">
        <v>399</v>
      </c>
      <c r="J183" s="6" t="s">
        <v>5592</v>
      </c>
      <c r="K183" s="6"/>
      <c r="L183" s="6" t="s">
        <v>1701</v>
      </c>
      <c r="M183" s="6"/>
      <c r="N183" s="6" t="s">
        <v>1702</v>
      </c>
      <c r="O183" s="6" t="s">
        <v>1703</v>
      </c>
      <c r="P183" s="93">
        <v>1667</v>
      </c>
      <c r="Q183" s="6" t="s">
        <v>25</v>
      </c>
      <c r="R183" s="11" t="s">
        <v>1704</v>
      </c>
      <c r="S183" s="52" t="s">
        <v>1705</v>
      </c>
      <c r="T183" s="40">
        <v>48.592179999999999</v>
      </c>
      <c r="U183" s="40">
        <v>15.263430100000001</v>
      </c>
      <c r="V183" s="6" t="s">
        <v>28</v>
      </c>
      <c r="W183" s="6">
        <v>1</v>
      </c>
      <c r="X183" s="50" t="s">
        <v>5766</v>
      </c>
      <c r="Y183" s="68">
        <v>48.59881</v>
      </c>
      <c r="Z183" s="68">
        <v>15.207229999999999</v>
      </c>
      <c r="AA183" s="6" t="s">
        <v>28</v>
      </c>
      <c r="AB183" s="37"/>
    </row>
    <row r="184" spans="1:28" ht="14.25" customHeight="1">
      <c r="A184" s="6">
        <v>183</v>
      </c>
      <c r="B184" s="6" t="s">
        <v>4275</v>
      </c>
      <c r="C184" s="7" t="s">
        <v>4276</v>
      </c>
      <c r="D184" s="6" t="s">
        <v>17</v>
      </c>
      <c r="E184" s="8"/>
      <c r="F184" s="6" t="s">
        <v>18</v>
      </c>
      <c r="G184" s="6" t="s">
        <v>19</v>
      </c>
      <c r="H184" s="6" t="s">
        <v>75</v>
      </c>
      <c r="I184" s="6" t="s">
        <v>43</v>
      </c>
      <c r="J184" s="6" t="s">
        <v>5970</v>
      </c>
      <c r="K184" s="6"/>
      <c r="L184" s="6" t="s">
        <v>44</v>
      </c>
      <c r="M184" s="6"/>
      <c r="N184" s="6" t="s">
        <v>4278</v>
      </c>
      <c r="O184" s="6" t="s">
        <v>4279</v>
      </c>
      <c r="P184" s="93">
        <v>1667</v>
      </c>
      <c r="Q184" s="6" t="s">
        <v>25</v>
      </c>
      <c r="R184" s="11" t="s">
        <v>4280</v>
      </c>
      <c r="S184" s="52" t="s">
        <v>4277</v>
      </c>
      <c r="T184" s="40">
        <v>49.892933800000002</v>
      </c>
      <c r="U184" s="40">
        <v>9.5859550999999996</v>
      </c>
      <c r="V184" s="6" t="s">
        <v>28</v>
      </c>
      <c r="W184" s="6">
        <v>5</v>
      </c>
      <c r="X184" s="50" t="s">
        <v>5729</v>
      </c>
      <c r="Y184" s="66">
        <v>49.8672337</v>
      </c>
      <c r="Z184" s="66">
        <v>9.6380520000000001</v>
      </c>
      <c r="AA184" s="6" t="s">
        <v>28</v>
      </c>
      <c r="AB184" s="37"/>
    </row>
    <row r="185" spans="1:28" ht="14.25" customHeight="1">
      <c r="A185" s="6">
        <v>184</v>
      </c>
      <c r="B185" s="6" t="s">
        <v>4286</v>
      </c>
      <c r="C185" s="7" t="s">
        <v>4287</v>
      </c>
      <c r="D185" s="6" t="s">
        <v>59</v>
      </c>
      <c r="E185" s="8"/>
      <c r="F185" s="6" t="s">
        <v>18</v>
      </c>
      <c r="G185" s="6" t="s">
        <v>19</v>
      </c>
      <c r="H185" s="6" t="s">
        <v>5842</v>
      </c>
      <c r="I185" s="6" t="s">
        <v>43</v>
      </c>
      <c r="J185" s="6" t="s">
        <v>5977</v>
      </c>
      <c r="K185" s="6"/>
      <c r="L185" s="6" t="s">
        <v>391</v>
      </c>
      <c r="M185" s="6"/>
      <c r="N185" s="6" t="s">
        <v>4283</v>
      </c>
      <c r="O185" s="6" t="s">
        <v>4288</v>
      </c>
      <c r="P185" s="93">
        <v>1667</v>
      </c>
      <c r="Q185" s="6" t="s">
        <v>25</v>
      </c>
      <c r="R185" s="11" t="s">
        <v>4289</v>
      </c>
      <c r="S185" s="52" t="s">
        <v>4277</v>
      </c>
      <c r="T185" s="40">
        <v>49.892933800000002</v>
      </c>
      <c r="U185" s="40">
        <v>9.5859550999999996</v>
      </c>
      <c r="V185" s="6" t="s">
        <v>28</v>
      </c>
      <c r="W185" s="6">
        <v>5</v>
      </c>
      <c r="X185" s="50" t="s">
        <v>4277</v>
      </c>
      <c r="Y185" s="66">
        <v>49.892933800000002</v>
      </c>
      <c r="Z185" s="66">
        <v>9.5859550999999996</v>
      </c>
      <c r="AA185" s="6" t="s">
        <v>28</v>
      </c>
      <c r="AB185" s="37"/>
    </row>
    <row r="186" spans="1:28" ht="14.25" customHeight="1">
      <c r="A186" s="6">
        <v>185</v>
      </c>
      <c r="B186" s="6" t="s">
        <v>3865</v>
      </c>
      <c r="C186" s="7" t="s">
        <v>3866</v>
      </c>
      <c r="D186" s="6" t="s">
        <v>17</v>
      </c>
      <c r="E186" s="8"/>
      <c r="F186" s="6" t="s">
        <v>18</v>
      </c>
      <c r="G186" s="6" t="s">
        <v>19</v>
      </c>
      <c r="H186" s="6" t="s">
        <v>5842</v>
      </c>
      <c r="I186" s="6" t="s">
        <v>43</v>
      </c>
      <c r="J186" s="6" t="s">
        <v>5977</v>
      </c>
      <c r="K186" s="6"/>
      <c r="L186" s="6" t="s">
        <v>391</v>
      </c>
      <c r="M186" s="6"/>
      <c r="N186" s="6" t="s">
        <v>3868</v>
      </c>
      <c r="O186" s="6" t="s">
        <v>3869</v>
      </c>
      <c r="P186" s="93">
        <v>1667</v>
      </c>
      <c r="Q186" s="6" t="s">
        <v>25</v>
      </c>
      <c r="R186" s="11" t="s">
        <v>3870</v>
      </c>
      <c r="S186" s="52" t="s">
        <v>3867</v>
      </c>
      <c r="T186" s="40">
        <v>50.202547799999998</v>
      </c>
      <c r="U186" s="40">
        <v>8.5770309000000005</v>
      </c>
      <c r="V186" s="6" t="s">
        <v>28</v>
      </c>
      <c r="W186" s="6">
        <v>5</v>
      </c>
      <c r="X186" s="47" t="s">
        <v>3867</v>
      </c>
      <c r="Y186" s="66">
        <v>50.202547799999998</v>
      </c>
      <c r="Z186" s="66">
        <v>8.5770309000000005</v>
      </c>
      <c r="AA186" s="6" t="s">
        <v>28</v>
      </c>
      <c r="AB186" s="37"/>
    </row>
    <row r="187" spans="1:28" ht="14.25" customHeight="1">
      <c r="A187" s="6">
        <v>186</v>
      </c>
      <c r="B187" s="6" t="s">
        <v>565</v>
      </c>
      <c r="C187" s="7" t="s">
        <v>566</v>
      </c>
      <c r="D187" s="6" t="s">
        <v>59</v>
      </c>
      <c r="E187" s="8"/>
      <c r="F187" s="6" t="s">
        <v>18</v>
      </c>
      <c r="G187" s="6" t="s">
        <v>19</v>
      </c>
      <c r="H187" s="6" t="s">
        <v>5842</v>
      </c>
      <c r="I187" s="6" t="s">
        <v>43</v>
      </c>
      <c r="J187" s="6" t="s">
        <v>5977</v>
      </c>
      <c r="K187" s="6"/>
      <c r="L187" s="6" t="s">
        <v>391</v>
      </c>
      <c r="M187" s="6"/>
      <c r="N187" s="6" t="s">
        <v>562</v>
      </c>
      <c r="O187" s="6" t="s">
        <v>567</v>
      </c>
      <c r="P187" s="93">
        <v>1667</v>
      </c>
      <c r="Q187" s="6" t="s">
        <v>25</v>
      </c>
      <c r="R187" s="11" t="s">
        <v>568</v>
      </c>
      <c r="S187" s="52" t="s">
        <v>548</v>
      </c>
      <c r="T187" s="40">
        <v>49.980662500000001</v>
      </c>
      <c r="U187" s="40">
        <v>9.1355553999999994</v>
      </c>
      <c r="V187" s="6" t="s">
        <v>28</v>
      </c>
      <c r="W187" s="6">
        <v>23</v>
      </c>
      <c r="X187" s="50" t="s">
        <v>5203</v>
      </c>
      <c r="Y187" s="66">
        <v>49.7586035</v>
      </c>
      <c r="Z187" s="66">
        <v>9.5128511000000007</v>
      </c>
      <c r="AA187" s="6" t="s">
        <v>28</v>
      </c>
      <c r="AB187" s="37"/>
    </row>
    <row r="188" spans="1:28" ht="14.25" customHeight="1">
      <c r="A188" s="6">
        <v>187</v>
      </c>
      <c r="B188" s="6" t="s">
        <v>898</v>
      </c>
      <c r="C188" s="7" t="s">
        <v>899</v>
      </c>
      <c r="D188" s="6" t="s">
        <v>17</v>
      </c>
      <c r="E188" s="8" t="s">
        <v>900</v>
      </c>
      <c r="F188" s="6" t="s">
        <v>18</v>
      </c>
      <c r="G188" s="6" t="s">
        <v>19</v>
      </c>
      <c r="H188" s="6" t="s">
        <v>5842</v>
      </c>
      <c r="I188" s="6" t="s">
        <v>43</v>
      </c>
      <c r="J188" s="6" t="s">
        <v>5923</v>
      </c>
      <c r="K188" s="6"/>
      <c r="L188" s="6" t="s">
        <v>523</v>
      </c>
      <c r="M188" s="6"/>
      <c r="N188" s="6" t="s">
        <v>901</v>
      </c>
      <c r="O188" s="6" t="s">
        <v>902</v>
      </c>
      <c r="P188" s="93">
        <v>1667</v>
      </c>
      <c r="Q188" s="6" t="s">
        <v>25</v>
      </c>
      <c r="R188" s="11" t="s">
        <v>903</v>
      </c>
      <c r="S188" s="52" t="s">
        <v>870</v>
      </c>
      <c r="T188" s="40">
        <v>49.966739599999997</v>
      </c>
      <c r="U188" s="40">
        <v>7.9045959999999997</v>
      </c>
      <c r="V188" s="6" t="s">
        <v>28</v>
      </c>
      <c r="W188" s="6">
        <v>7</v>
      </c>
      <c r="X188" s="47" t="s">
        <v>870</v>
      </c>
      <c r="Y188" s="66">
        <v>49.966739599999997</v>
      </c>
      <c r="Z188" s="66">
        <v>7.9045959999999997</v>
      </c>
      <c r="AA188" s="6" t="s">
        <v>28</v>
      </c>
      <c r="AB188" s="37"/>
    </row>
    <row r="189" spans="1:28" ht="14.25" customHeight="1">
      <c r="A189" s="6">
        <v>188</v>
      </c>
      <c r="B189" s="6" t="s">
        <v>861</v>
      </c>
      <c r="C189" s="8" t="s">
        <v>862</v>
      </c>
      <c r="D189" s="6" t="s">
        <v>59</v>
      </c>
      <c r="E189" s="8"/>
      <c r="F189" s="6" t="s">
        <v>18</v>
      </c>
      <c r="G189" s="6" t="s">
        <v>19</v>
      </c>
      <c r="H189" s="6" t="s">
        <v>5842</v>
      </c>
      <c r="I189" s="6" t="s">
        <v>43</v>
      </c>
      <c r="J189" s="6" t="s">
        <v>378</v>
      </c>
      <c r="K189" s="6"/>
      <c r="L189" s="6" t="s">
        <v>378</v>
      </c>
      <c r="M189" s="6"/>
      <c r="N189" s="6" t="s">
        <v>863</v>
      </c>
      <c r="O189" s="6" t="s">
        <v>864</v>
      </c>
      <c r="P189" s="93">
        <v>1667</v>
      </c>
      <c r="Q189" s="6" t="s">
        <v>25</v>
      </c>
      <c r="R189" s="11" t="s">
        <v>865</v>
      </c>
      <c r="S189" s="52" t="s">
        <v>5629</v>
      </c>
      <c r="T189" s="40">
        <v>50.732778000000003</v>
      </c>
      <c r="U189" s="40">
        <v>6.4591669999999999</v>
      </c>
      <c r="V189" s="38" t="s">
        <v>39</v>
      </c>
      <c r="W189" s="38">
        <v>1</v>
      </c>
      <c r="X189" s="47" t="s">
        <v>866</v>
      </c>
      <c r="Y189" s="66">
        <v>50.52</v>
      </c>
      <c r="Z189" s="66">
        <v>6.05</v>
      </c>
      <c r="AA189" s="6" t="s">
        <v>39</v>
      </c>
      <c r="AB189" s="37"/>
    </row>
    <row r="190" spans="1:28" ht="14.25" customHeight="1">
      <c r="A190" s="6">
        <v>189</v>
      </c>
      <c r="B190" s="6" t="s">
        <v>4948</v>
      </c>
      <c r="C190" s="7" t="s">
        <v>4949</v>
      </c>
      <c r="D190" s="6" t="s">
        <v>17</v>
      </c>
      <c r="E190" s="8"/>
      <c r="F190" s="6" t="s">
        <v>18</v>
      </c>
      <c r="G190" s="6" t="s">
        <v>19</v>
      </c>
      <c r="H190" s="6" t="s">
        <v>75</v>
      </c>
      <c r="I190" s="6" t="s">
        <v>43</v>
      </c>
      <c r="J190" s="6" t="s">
        <v>228</v>
      </c>
      <c r="K190" s="6"/>
      <c r="L190" s="6" t="s">
        <v>1202</v>
      </c>
      <c r="M190" s="6" t="s">
        <v>4951</v>
      </c>
      <c r="N190" s="6" t="s">
        <v>4952</v>
      </c>
      <c r="O190" s="6" t="s">
        <v>4953</v>
      </c>
      <c r="P190" s="93">
        <v>1667</v>
      </c>
      <c r="Q190" s="6" t="s">
        <v>25</v>
      </c>
      <c r="R190" s="11" t="s">
        <v>4954</v>
      </c>
      <c r="S190" s="52" t="s">
        <v>4950</v>
      </c>
      <c r="T190" s="40">
        <v>49.079456200000003</v>
      </c>
      <c r="U190" s="40">
        <v>12.883195600000001</v>
      </c>
      <c r="V190" s="6" t="s">
        <v>28</v>
      </c>
      <c r="W190" s="6">
        <v>2</v>
      </c>
      <c r="X190" s="47" t="s">
        <v>4955</v>
      </c>
      <c r="Y190" s="66">
        <v>49.037565999999998</v>
      </c>
      <c r="Z190" s="66">
        <v>12.886089999999999</v>
      </c>
      <c r="AA190" s="6" t="s">
        <v>28</v>
      </c>
      <c r="AB190" s="37"/>
    </row>
    <row r="191" spans="1:28" ht="14.25" customHeight="1">
      <c r="A191" s="6">
        <v>190</v>
      </c>
      <c r="B191" s="6" t="s">
        <v>5166</v>
      </c>
      <c r="C191" s="7" t="s">
        <v>5167</v>
      </c>
      <c r="D191" s="6" t="s">
        <v>95</v>
      </c>
      <c r="E191" s="8"/>
      <c r="F191" s="6" t="s">
        <v>18</v>
      </c>
      <c r="G191" s="6" t="s">
        <v>19</v>
      </c>
      <c r="H191" s="6" t="s">
        <v>5842</v>
      </c>
      <c r="I191" s="6" t="s">
        <v>43</v>
      </c>
      <c r="J191" s="6" t="s">
        <v>5977</v>
      </c>
      <c r="K191" s="6"/>
      <c r="L191" s="6" t="s">
        <v>391</v>
      </c>
      <c r="M191" s="6"/>
      <c r="N191" s="6" t="s">
        <v>5169</v>
      </c>
      <c r="O191" s="6" t="s">
        <v>5170</v>
      </c>
      <c r="P191" s="93">
        <v>1667</v>
      </c>
      <c r="Q191" s="6" t="s">
        <v>25</v>
      </c>
      <c r="R191" s="11" t="s">
        <v>5171</v>
      </c>
      <c r="S191" s="52" t="s">
        <v>5168</v>
      </c>
      <c r="T191" s="40">
        <v>48.157499999999999</v>
      </c>
      <c r="U191" s="40">
        <v>14.026667</v>
      </c>
      <c r="V191" s="38" t="s">
        <v>39</v>
      </c>
      <c r="W191" s="38">
        <v>2</v>
      </c>
      <c r="X191" s="50" t="s">
        <v>5168</v>
      </c>
      <c r="Y191" s="66">
        <v>48.157499999999999</v>
      </c>
      <c r="Z191" s="66">
        <v>14.026667</v>
      </c>
      <c r="AA191" s="6" t="s">
        <v>28</v>
      </c>
      <c r="AB191" s="37"/>
    </row>
    <row r="192" spans="1:28" ht="14.25" customHeight="1">
      <c r="A192" s="6">
        <v>191</v>
      </c>
      <c r="B192" s="6" t="s">
        <v>1442</v>
      </c>
      <c r="C192" s="8" t="s">
        <v>1443</v>
      </c>
      <c r="D192" s="6" t="s">
        <v>59</v>
      </c>
      <c r="E192" s="8"/>
      <c r="F192" s="6" t="s">
        <v>18</v>
      </c>
      <c r="G192" s="6" t="s">
        <v>19</v>
      </c>
      <c r="H192" s="6" t="s">
        <v>5842</v>
      </c>
      <c r="I192" s="6" t="s">
        <v>43</v>
      </c>
      <c r="J192" s="6" t="s">
        <v>378</v>
      </c>
      <c r="K192" s="6"/>
      <c r="L192" s="6" t="s">
        <v>378</v>
      </c>
      <c r="M192" s="6"/>
      <c r="N192" s="6" t="s">
        <v>1438</v>
      </c>
      <c r="O192" s="6" t="s">
        <v>1444</v>
      </c>
      <c r="P192" s="93">
        <v>1667</v>
      </c>
      <c r="Q192" s="6" t="s">
        <v>25</v>
      </c>
      <c r="R192" s="11" t="s">
        <v>1445</v>
      </c>
      <c r="S192" s="52" t="s">
        <v>1441</v>
      </c>
      <c r="T192" s="40">
        <v>50.020259000000003</v>
      </c>
      <c r="U192" s="40">
        <v>8.0952070000000003</v>
      </c>
      <c r="V192" s="38" t="s">
        <v>39</v>
      </c>
      <c r="W192" s="38">
        <v>2</v>
      </c>
      <c r="X192" s="47" t="s">
        <v>1441</v>
      </c>
      <c r="Y192" s="66">
        <v>50.020259000000003</v>
      </c>
      <c r="Z192" s="66">
        <v>8.0952070000000003</v>
      </c>
      <c r="AA192" s="38" t="s">
        <v>39</v>
      </c>
      <c r="AB192" s="37"/>
    </row>
    <row r="193" spans="1:28" ht="14.25" customHeight="1">
      <c r="A193" s="6">
        <v>192</v>
      </c>
      <c r="B193" s="6" t="s">
        <v>1442</v>
      </c>
      <c r="C193" s="7" t="s">
        <v>4316</v>
      </c>
      <c r="D193" s="6" t="s">
        <v>17</v>
      </c>
      <c r="E193" s="8"/>
      <c r="F193" s="6" t="s">
        <v>18</v>
      </c>
      <c r="G193" s="6" t="s">
        <v>19</v>
      </c>
      <c r="H193" s="6" t="s">
        <v>5842</v>
      </c>
      <c r="I193" s="6" t="s">
        <v>43</v>
      </c>
      <c r="J193" s="6" t="s">
        <v>5977</v>
      </c>
      <c r="K193" s="6"/>
      <c r="L193" s="6" t="s">
        <v>4317</v>
      </c>
      <c r="M193" s="6"/>
      <c r="N193" s="6" t="s">
        <v>4319</v>
      </c>
      <c r="O193" s="6" t="s">
        <v>1444</v>
      </c>
      <c r="P193" s="93">
        <v>1667</v>
      </c>
      <c r="Q193" s="6" t="s">
        <v>25</v>
      </c>
      <c r="R193" s="11" t="s">
        <v>4320</v>
      </c>
      <c r="S193" s="52" t="s">
        <v>4318</v>
      </c>
      <c r="T193" s="40">
        <v>49.982144300000002</v>
      </c>
      <c r="U193" s="40">
        <v>7.9301123999999996</v>
      </c>
      <c r="V193" s="6" t="s">
        <v>28</v>
      </c>
      <c r="W193" s="6">
        <v>2</v>
      </c>
      <c r="X193" s="50" t="s">
        <v>4318</v>
      </c>
      <c r="Y193" s="66">
        <v>49.982144300000002</v>
      </c>
      <c r="Z193" s="66">
        <v>7.9301123999999996</v>
      </c>
      <c r="AA193" s="6" t="s">
        <v>28</v>
      </c>
      <c r="AB193" s="37"/>
    </row>
    <row r="194" spans="1:28" ht="14.25" customHeight="1">
      <c r="A194" s="6">
        <v>193</v>
      </c>
      <c r="B194" s="6" t="s">
        <v>2506</v>
      </c>
      <c r="C194" s="7" t="s">
        <v>2507</v>
      </c>
      <c r="D194" s="6" t="s">
        <v>17</v>
      </c>
      <c r="E194" s="8" t="s">
        <v>74</v>
      </c>
      <c r="F194" s="6" t="s">
        <v>18</v>
      </c>
      <c r="G194" s="6" t="s">
        <v>19</v>
      </c>
      <c r="H194" s="6" t="s">
        <v>75</v>
      </c>
      <c r="I194" s="6" t="s">
        <v>43</v>
      </c>
      <c r="J194" s="6" t="s">
        <v>228</v>
      </c>
      <c r="K194" s="6"/>
      <c r="L194" s="6" t="s">
        <v>1202</v>
      </c>
      <c r="M194" s="6" t="s">
        <v>2508</v>
      </c>
      <c r="N194" s="6" t="s">
        <v>2509</v>
      </c>
      <c r="O194" s="6" t="s">
        <v>2510</v>
      </c>
      <c r="P194" s="93">
        <v>1667</v>
      </c>
      <c r="Q194" s="6" t="s">
        <v>25</v>
      </c>
      <c r="R194" s="11" t="s">
        <v>2511</v>
      </c>
      <c r="S194" s="52" t="s">
        <v>2512</v>
      </c>
      <c r="T194" s="40">
        <v>47.449237500000002</v>
      </c>
      <c r="U194" s="40">
        <v>12.3925407</v>
      </c>
      <c r="V194" s="6" t="s">
        <v>28</v>
      </c>
      <c r="W194" s="6">
        <v>2</v>
      </c>
      <c r="X194" s="47" t="s">
        <v>2512</v>
      </c>
      <c r="Y194" s="66">
        <v>47.449237500000002</v>
      </c>
      <c r="Z194" s="66">
        <v>12.3925407</v>
      </c>
      <c r="AA194" s="6" t="s">
        <v>28</v>
      </c>
      <c r="AB194" s="37"/>
    </row>
    <row r="195" spans="1:28" ht="14.25" customHeight="1">
      <c r="A195" s="6">
        <v>194</v>
      </c>
      <c r="B195" s="6" t="s">
        <v>4143</v>
      </c>
      <c r="C195" s="7" t="s">
        <v>4144</v>
      </c>
      <c r="D195" s="6" t="s">
        <v>17</v>
      </c>
      <c r="E195" s="8" t="s">
        <v>282</v>
      </c>
      <c r="F195" s="6" t="s">
        <v>18</v>
      </c>
      <c r="G195" s="6" t="s">
        <v>19</v>
      </c>
      <c r="H195" s="6" t="s">
        <v>75</v>
      </c>
      <c r="I195" s="6" t="s">
        <v>43</v>
      </c>
      <c r="J195" s="6" t="s">
        <v>5972</v>
      </c>
      <c r="K195" s="6" t="s">
        <v>440</v>
      </c>
      <c r="L195" s="6" t="s">
        <v>4145</v>
      </c>
      <c r="M195" s="62" t="s">
        <v>5816</v>
      </c>
      <c r="N195" s="6" t="s">
        <v>4147</v>
      </c>
      <c r="O195" s="6" t="s">
        <v>4148</v>
      </c>
      <c r="P195" s="93">
        <v>1667</v>
      </c>
      <c r="Q195" s="6" t="s">
        <v>25</v>
      </c>
      <c r="R195" s="11" t="s">
        <v>4149</v>
      </c>
      <c r="S195" s="52" t="s">
        <v>4146</v>
      </c>
      <c r="T195" s="40">
        <v>47.694964499999998</v>
      </c>
      <c r="U195" s="40">
        <v>9.0632546000000005</v>
      </c>
      <c r="V195" s="6" t="s">
        <v>28</v>
      </c>
      <c r="W195" s="6">
        <v>1</v>
      </c>
      <c r="X195" s="47" t="s">
        <v>4146</v>
      </c>
      <c r="Y195" s="66">
        <v>47.694964499999998</v>
      </c>
      <c r="Z195" s="66">
        <v>9.0632545999999898</v>
      </c>
      <c r="AA195" s="6" t="s">
        <v>28</v>
      </c>
      <c r="AB195" s="37"/>
    </row>
    <row r="196" spans="1:28" ht="14.25" customHeight="1">
      <c r="A196" s="6">
        <v>195</v>
      </c>
      <c r="B196" s="6" t="s">
        <v>1395</v>
      </c>
      <c r="C196" s="7" t="s">
        <v>1396</v>
      </c>
      <c r="D196" s="6" t="s">
        <v>17</v>
      </c>
      <c r="E196" s="8" t="s">
        <v>340</v>
      </c>
      <c r="F196" s="6" t="s">
        <v>18</v>
      </c>
      <c r="G196" s="6" t="s">
        <v>19</v>
      </c>
      <c r="H196" s="6" t="s">
        <v>75</v>
      </c>
      <c r="I196" s="6" t="s">
        <v>43</v>
      </c>
      <c r="J196" s="6" t="s">
        <v>5972</v>
      </c>
      <c r="K196" s="6" t="s">
        <v>440</v>
      </c>
      <c r="L196" s="6" t="s">
        <v>1397</v>
      </c>
      <c r="M196" s="6" t="s">
        <v>1399</v>
      </c>
      <c r="N196" s="6" t="s">
        <v>1400</v>
      </c>
      <c r="O196" s="6" t="s">
        <v>1401</v>
      </c>
      <c r="P196" s="93">
        <v>1668</v>
      </c>
      <c r="Q196" s="6" t="s">
        <v>25</v>
      </c>
      <c r="R196" s="11" t="s">
        <v>1402</v>
      </c>
      <c r="S196" s="52" t="s">
        <v>1398</v>
      </c>
      <c r="T196" s="40">
        <v>47.84637</v>
      </c>
      <c r="U196" s="40">
        <v>16.52796</v>
      </c>
      <c r="V196" s="6" t="s">
        <v>28</v>
      </c>
      <c r="W196" s="6">
        <v>1</v>
      </c>
      <c r="X196" s="50" t="s">
        <v>5668</v>
      </c>
      <c r="Y196" s="66">
        <v>47.9341352</v>
      </c>
      <c r="Z196" s="66">
        <v>16.4778275</v>
      </c>
      <c r="AA196" s="6" t="s">
        <v>28</v>
      </c>
      <c r="AB196" s="37"/>
    </row>
    <row r="197" spans="1:28" ht="14.25" customHeight="1">
      <c r="A197" s="6">
        <v>196</v>
      </c>
      <c r="B197" s="6" t="s">
        <v>1012</v>
      </c>
      <c r="C197" s="7" t="s">
        <v>1013</v>
      </c>
      <c r="D197" s="6" t="s">
        <v>17</v>
      </c>
      <c r="E197" s="8" t="s">
        <v>141</v>
      </c>
      <c r="F197" s="6" t="s">
        <v>18</v>
      </c>
      <c r="G197" s="6" t="s">
        <v>19</v>
      </c>
      <c r="H197" s="6" t="s">
        <v>5842</v>
      </c>
      <c r="I197" s="6" t="s">
        <v>43</v>
      </c>
      <c r="J197" s="6" t="s">
        <v>5923</v>
      </c>
      <c r="K197" s="6"/>
      <c r="L197" s="6" t="s">
        <v>523</v>
      </c>
      <c r="M197" s="6"/>
      <c r="N197" s="6" t="s">
        <v>1014</v>
      </c>
      <c r="O197" s="6" t="s">
        <v>1015</v>
      </c>
      <c r="P197" s="93">
        <v>1668</v>
      </c>
      <c r="Q197" s="6" t="s">
        <v>25</v>
      </c>
      <c r="R197" s="11" t="s">
        <v>1016</v>
      </c>
      <c r="S197" s="52" t="s">
        <v>971</v>
      </c>
      <c r="T197" s="40">
        <v>50.231199599999997</v>
      </c>
      <c r="U197" s="40">
        <v>7.5885300000000004</v>
      </c>
      <c r="V197" s="6" t="s">
        <v>28</v>
      </c>
      <c r="W197" s="6">
        <v>13</v>
      </c>
      <c r="X197" s="47" t="s">
        <v>971</v>
      </c>
      <c r="Y197" s="66">
        <v>50.231199599999997</v>
      </c>
      <c r="Z197" s="66">
        <v>7.5885300000000004</v>
      </c>
      <c r="AA197" s="6" t="s">
        <v>28</v>
      </c>
      <c r="AB197" s="37"/>
    </row>
    <row r="198" spans="1:28" ht="14.25" customHeight="1">
      <c r="A198" s="6">
        <v>197</v>
      </c>
      <c r="B198" s="6" t="s">
        <v>4858</v>
      </c>
      <c r="C198" s="7" t="s">
        <v>4859</v>
      </c>
      <c r="D198" s="6" t="s">
        <v>17</v>
      </c>
      <c r="E198" s="8"/>
      <c r="F198" s="6" t="s">
        <v>18</v>
      </c>
      <c r="G198" s="6" t="s">
        <v>19</v>
      </c>
      <c r="H198" s="6" t="s">
        <v>5842</v>
      </c>
      <c r="I198" s="6" t="s">
        <v>399</v>
      </c>
      <c r="J198" s="6" t="s">
        <v>5592</v>
      </c>
      <c r="K198" s="6"/>
      <c r="L198" s="6" t="s">
        <v>840</v>
      </c>
      <c r="M198" s="6"/>
      <c r="N198" s="6" t="s">
        <v>1917</v>
      </c>
      <c r="O198" s="6" t="s">
        <v>4860</v>
      </c>
      <c r="P198" s="93">
        <v>1668</v>
      </c>
      <c r="Q198" s="6" t="s">
        <v>25</v>
      </c>
      <c r="R198" s="11" t="s">
        <v>4861</v>
      </c>
      <c r="S198" s="52" t="s">
        <v>5746</v>
      </c>
      <c r="T198" s="40">
        <v>48.331494900000003</v>
      </c>
      <c r="U198" s="40">
        <v>16.060737</v>
      </c>
      <c r="V198" s="6" t="s">
        <v>28</v>
      </c>
      <c r="W198" s="6">
        <v>1</v>
      </c>
      <c r="X198" s="50" t="s">
        <v>4862</v>
      </c>
      <c r="Y198" s="66">
        <v>48.5</v>
      </c>
      <c r="Z198" s="66">
        <v>14.583333</v>
      </c>
      <c r="AA198" s="39" t="s">
        <v>5775</v>
      </c>
      <c r="AB198" s="37"/>
    </row>
    <row r="199" spans="1:28" ht="14.25" customHeight="1">
      <c r="A199" s="6">
        <v>198</v>
      </c>
      <c r="B199" s="6" t="s">
        <v>4081</v>
      </c>
      <c r="C199" s="7" t="s">
        <v>4082</v>
      </c>
      <c r="D199" s="6" t="s">
        <v>17</v>
      </c>
      <c r="E199" s="8" t="s">
        <v>1647</v>
      </c>
      <c r="F199" s="6" t="s">
        <v>18</v>
      </c>
      <c r="G199" s="6" t="s">
        <v>19</v>
      </c>
      <c r="H199" s="6" t="s">
        <v>5842</v>
      </c>
      <c r="I199" s="6" t="s">
        <v>43</v>
      </c>
      <c r="J199" s="6" t="s">
        <v>5977</v>
      </c>
      <c r="K199" s="6"/>
      <c r="L199" s="6" t="s">
        <v>391</v>
      </c>
      <c r="M199" s="6"/>
      <c r="N199" s="6" t="s">
        <v>4084</v>
      </c>
      <c r="O199" s="54" t="s">
        <v>4085</v>
      </c>
      <c r="P199" s="94">
        <v>1668</v>
      </c>
      <c r="Q199" s="6" t="s">
        <v>25</v>
      </c>
      <c r="R199" s="11" t="s">
        <v>4086</v>
      </c>
      <c r="S199" s="52" t="s">
        <v>4083</v>
      </c>
      <c r="T199" s="40">
        <v>51.792056199999998</v>
      </c>
      <c r="U199" s="40">
        <v>11.141448</v>
      </c>
      <c r="V199" s="6" t="s">
        <v>28</v>
      </c>
      <c r="W199" s="6">
        <v>1</v>
      </c>
      <c r="X199" s="47" t="s">
        <v>4083</v>
      </c>
      <c r="Y199" s="66">
        <v>51.792056199999998</v>
      </c>
      <c r="Z199" s="66">
        <v>11.141448</v>
      </c>
      <c r="AA199" s="6" t="s">
        <v>28</v>
      </c>
      <c r="AB199" s="37"/>
    </row>
    <row r="200" spans="1:28" ht="14.25" customHeight="1">
      <c r="A200" s="6">
        <v>199</v>
      </c>
      <c r="B200" s="6" t="s">
        <v>3958</v>
      </c>
      <c r="C200" s="8" t="s">
        <v>3959</v>
      </c>
      <c r="D200" s="6" t="s">
        <v>59</v>
      </c>
      <c r="E200" s="8"/>
      <c r="F200" s="6" t="s">
        <v>18</v>
      </c>
      <c r="G200" s="6" t="s">
        <v>19</v>
      </c>
      <c r="H200" s="6" t="s">
        <v>5842</v>
      </c>
      <c r="I200" s="6" t="s">
        <v>43</v>
      </c>
      <c r="J200" s="6" t="s">
        <v>5923</v>
      </c>
      <c r="K200" s="6"/>
      <c r="L200" s="6" t="s">
        <v>523</v>
      </c>
      <c r="M200" s="6"/>
      <c r="N200" s="6" t="s">
        <v>3960</v>
      </c>
      <c r="O200" s="54" t="s">
        <v>3961</v>
      </c>
      <c r="P200" s="94">
        <v>1668</v>
      </c>
      <c r="Q200" s="6" t="s">
        <v>25</v>
      </c>
      <c r="R200" s="11" t="s">
        <v>3962</v>
      </c>
      <c r="S200" s="52" t="s">
        <v>1769</v>
      </c>
      <c r="T200" s="40">
        <v>49.848889</v>
      </c>
      <c r="U200" s="40">
        <v>8.3561110000000003</v>
      </c>
      <c r="V200" s="38" t="s">
        <v>39</v>
      </c>
      <c r="W200" s="38">
        <v>5</v>
      </c>
      <c r="X200" s="50" t="s">
        <v>1769</v>
      </c>
      <c r="Y200" s="66">
        <v>49.848889</v>
      </c>
      <c r="Z200" s="66">
        <v>8.3561110000000003</v>
      </c>
      <c r="AA200" s="6" t="s">
        <v>39</v>
      </c>
      <c r="AB200" s="37"/>
    </row>
    <row r="201" spans="1:28" ht="14.25" customHeight="1">
      <c r="A201" s="6">
        <v>200</v>
      </c>
      <c r="B201" s="6" t="s">
        <v>5585</v>
      </c>
      <c r="C201" s="7" t="s">
        <v>5586</v>
      </c>
      <c r="D201" s="6" t="s">
        <v>17</v>
      </c>
      <c r="E201" s="8"/>
      <c r="F201" s="6" t="s">
        <v>4025</v>
      </c>
      <c r="G201" s="6" t="s">
        <v>19</v>
      </c>
      <c r="H201" s="85" t="s">
        <v>20</v>
      </c>
      <c r="I201" s="76" t="s">
        <v>20</v>
      </c>
      <c r="J201" s="76" t="s">
        <v>20</v>
      </c>
      <c r="K201" s="6"/>
      <c r="L201" s="85" t="s">
        <v>5827</v>
      </c>
      <c r="M201" s="54"/>
      <c r="N201" s="73" t="s">
        <v>5827</v>
      </c>
      <c r="O201" s="6" t="s">
        <v>5587</v>
      </c>
      <c r="P201" s="93">
        <v>1668</v>
      </c>
      <c r="Q201" s="6" t="s">
        <v>25</v>
      </c>
      <c r="R201" s="11" t="s">
        <v>5588</v>
      </c>
      <c r="S201" s="59" t="s">
        <v>5827</v>
      </c>
      <c r="T201" s="40"/>
      <c r="U201" s="40"/>
      <c r="V201" s="6"/>
      <c r="W201" s="6">
        <v>2</v>
      </c>
      <c r="X201" s="47" t="s">
        <v>2062</v>
      </c>
      <c r="Y201" s="66">
        <v>50.632557400000003</v>
      </c>
      <c r="Z201" s="66">
        <v>5.5796662000000001</v>
      </c>
      <c r="AA201" s="6" t="s">
        <v>39</v>
      </c>
      <c r="AB201" s="37"/>
    </row>
    <row r="202" spans="1:28" ht="14.25" customHeight="1">
      <c r="A202" s="6">
        <v>201</v>
      </c>
      <c r="B202" s="6" t="s">
        <v>830</v>
      </c>
      <c r="C202" s="7" t="s">
        <v>831</v>
      </c>
      <c r="D202" s="6" t="s">
        <v>17</v>
      </c>
      <c r="E202" s="8"/>
      <c r="F202" s="6" t="s">
        <v>18</v>
      </c>
      <c r="G202" s="6" t="s">
        <v>19</v>
      </c>
      <c r="H202" s="6" t="s">
        <v>75</v>
      </c>
      <c r="I202" s="6" t="s">
        <v>43</v>
      </c>
      <c r="J202" s="6" t="s">
        <v>5970</v>
      </c>
      <c r="K202" s="6"/>
      <c r="L202" s="6" t="s">
        <v>832</v>
      </c>
      <c r="M202" s="6" t="s">
        <v>833</v>
      </c>
      <c r="N202" s="6" t="s">
        <v>834</v>
      </c>
      <c r="O202" s="6" t="s">
        <v>835</v>
      </c>
      <c r="P202" s="93">
        <v>1668</v>
      </c>
      <c r="Q202" s="6" t="s">
        <v>25</v>
      </c>
      <c r="R202" s="11" t="s">
        <v>836</v>
      </c>
      <c r="S202" s="52" t="s">
        <v>5773</v>
      </c>
      <c r="T202" s="40">
        <v>49.943916299999998</v>
      </c>
      <c r="U202" s="40">
        <v>6.3983675</v>
      </c>
      <c r="V202" s="6" t="s">
        <v>28</v>
      </c>
      <c r="W202" s="6">
        <v>1</v>
      </c>
      <c r="X202" s="50" t="s">
        <v>5662</v>
      </c>
      <c r="Y202" s="66">
        <v>49.9286648</v>
      </c>
      <c r="Z202" s="66">
        <v>6.3836044000000003</v>
      </c>
      <c r="AA202" s="6" t="s">
        <v>28</v>
      </c>
      <c r="AB202" s="37"/>
    </row>
    <row r="203" spans="1:28" ht="14.25" customHeight="1">
      <c r="A203" s="6">
        <v>202</v>
      </c>
      <c r="B203" s="6" t="s">
        <v>5560</v>
      </c>
      <c r="C203" s="7" t="s">
        <v>5561</v>
      </c>
      <c r="D203" s="6" t="s">
        <v>17</v>
      </c>
      <c r="E203" s="8" t="s">
        <v>5562</v>
      </c>
      <c r="F203" s="6" t="s">
        <v>18</v>
      </c>
      <c r="G203" s="6" t="s">
        <v>19</v>
      </c>
      <c r="H203" s="6" t="s">
        <v>75</v>
      </c>
      <c r="I203" s="6" t="s">
        <v>43</v>
      </c>
      <c r="J203" s="6" t="s">
        <v>228</v>
      </c>
      <c r="K203" s="6"/>
      <c r="L203" s="6" t="s">
        <v>1202</v>
      </c>
      <c r="M203" s="6" t="s">
        <v>5564</v>
      </c>
      <c r="N203" s="6" t="s">
        <v>5565</v>
      </c>
      <c r="O203" s="6" t="s">
        <v>5566</v>
      </c>
      <c r="P203" s="93">
        <v>1668</v>
      </c>
      <c r="Q203" s="6" t="s">
        <v>25</v>
      </c>
      <c r="R203" s="11" t="s">
        <v>5567</v>
      </c>
      <c r="S203" s="52" t="s">
        <v>5563</v>
      </c>
      <c r="T203" s="40">
        <v>49.017757400000001</v>
      </c>
      <c r="U203" s="40">
        <v>13.2379307</v>
      </c>
      <c r="V203" s="6" t="s">
        <v>28</v>
      </c>
      <c r="W203" s="6">
        <v>1</v>
      </c>
      <c r="X203" s="47" t="s">
        <v>5563</v>
      </c>
      <c r="Y203" s="67">
        <v>49.017757400000001</v>
      </c>
      <c r="Z203" s="67">
        <v>13.2379307</v>
      </c>
      <c r="AA203" s="6" t="s">
        <v>28</v>
      </c>
      <c r="AB203" s="37"/>
    </row>
    <row r="204" spans="1:28" ht="14.25" customHeight="1">
      <c r="A204" s="6">
        <v>203</v>
      </c>
      <c r="B204" s="6" t="s">
        <v>2568</v>
      </c>
      <c r="C204" s="7" t="s">
        <v>2569</v>
      </c>
      <c r="D204" s="6" t="s">
        <v>59</v>
      </c>
      <c r="E204" s="8"/>
      <c r="F204" s="6" t="s">
        <v>18</v>
      </c>
      <c r="G204" s="6" t="s">
        <v>19</v>
      </c>
      <c r="H204" s="6" t="s">
        <v>5842</v>
      </c>
      <c r="I204" s="6" t="s">
        <v>43</v>
      </c>
      <c r="J204" s="6" t="s">
        <v>5977</v>
      </c>
      <c r="K204" s="6"/>
      <c r="L204" s="6" t="s">
        <v>391</v>
      </c>
      <c r="M204" s="6"/>
      <c r="N204" s="6" t="s">
        <v>2570</v>
      </c>
      <c r="O204" s="6" t="s">
        <v>2571</v>
      </c>
      <c r="P204" s="93">
        <v>1668</v>
      </c>
      <c r="Q204" s="6" t="s">
        <v>25</v>
      </c>
      <c r="R204" s="11" t="s">
        <v>2572</v>
      </c>
      <c r="S204" s="52" t="s">
        <v>38</v>
      </c>
      <c r="T204" s="40">
        <v>50.3569429</v>
      </c>
      <c r="U204" s="40">
        <v>7.5889958999999996</v>
      </c>
      <c r="V204" s="6" t="s">
        <v>28</v>
      </c>
      <c r="W204" s="6">
        <v>16</v>
      </c>
      <c r="X204" s="47" t="s">
        <v>38</v>
      </c>
      <c r="Y204" s="66">
        <v>50.3569429</v>
      </c>
      <c r="Z204" s="66">
        <v>7.5889958999999996</v>
      </c>
      <c r="AA204" s="6" t="s">
        <v>28</v>
      </c>
      <c r="AB204" s="37"/>
    </row>
    <row r="205" spans="1:28" ht="14.25" customHeight="1">
      <c r="A205" s="6">
        <v>204</v>
      </c>
      <c r="B205" s="6" t="s">
        <v>5318</v>
      </c>
      <c r="C205" s="8" t="s">
        <v>5319</v>
      </c>
      <c r="D205" s="6" t="s">
        <v>59</v>
      </c>
      <c r="E205" s="8"/>
      <c r="F205" s="6" t="s">
        <v>18</v>
      </c>
      <c r="G205" s="6" t="s">
        <v>19</v>
      </c>
      <c r="H205" s="6" t="s">
        <v>5842</v>
      </c>
      <c r="I205" s="6" t="s">
        <v>43</v>
      </c>
      <c r="J205" s="6" t="s">
        <v>5977</v>
      </c>
      <c r="K205" s="6"/>
      <c r="L205" s="6" t="s">
        <v>391</v>
      </c>
      <c r="M205" s="6"/>
      <c r="N205" s="6" t="s">
        <v>5321</v>
      </c>
      <c r="O205" s="54" t="s">
        <v>5322</v>
      </c>
      <c r="P205" s="94">
        <v>1668</v>
      </c>
      <c r="Q205" s="6" t="s">
        <v>5323</v>
      </c>
      <c r="R205" s="11" t="s">
        <v>5324</v>
      </c>
      <c r="S205" s="52" t="s">
        <v>5320</v>
      </c>
      <c r="T205" s="40">
        <v>53.897941600000003</v>
      </c>
      <c r="U205" s="40">
        <v>11.4516022</v>
      </c>
      <c r="V205" s="6" t="s">
        <v>28</v>
      </c>
      <c r="W205" s="6">
        <v>1</v>
      </c>
      <c r="X205" s="47" t="s">
        <v>5320</v>
      </c>
      <c r="Y205" s="66">
        <v>53.897941600000003</v>
      </c>
      <c r="Z205" s="66">
        <v>11.4516022</v>
      </c>
      <c r="AA205" s="6" t="s">
        <v>28</v>
      </c>
      <c r="AB205" s="37"/>
    </row>
    <row r="206" spans="1:28" ht="14.25" customHeight="1">
      <c r="A206" s="6">
        <v>205</v>
      </c>
      <c r="B206" s="6" t="s">
        <v>2652</v>
      </c>
      <c r="C206" s="8" t="s">
        <v>2653</v>
      </c>
      <c r="D206" s="6" t="s">
        <v>17</v>
      </c>
      <c r="E206" s="8" t="s">
        <v>2654</v>
      </c>
      <c r="F206" s="6" t="s">
        <v>18</v>
      </c>
      <c r="G206" s="6" t="s">
        <v>2655</v>
      </c>
      <c r="H206" s="6" t="s">
        <v>5842</v>
      </c>
      <c r="I206" s="6" t="s">
        <v>43</v>
      </c>
      <c r="J206" s="6" t="s">
        <v>5593</v>
      </c>
      <c r="K206" s="6"/>
      <c r="L206" s="38" t="s">
        <v>2656</v>
      </c>
      <c r="M206" s="6"/>
      <c r="N206" s="38" t="s">
        <v>2656</v>
      </c>
      <c r="O206" s="6" t="s">
        <v>2657</v>
      </c>
      <c r="P206" s="93">
        <v>1668</v>
      </c>
      <c r="Q206" s="6" t="s">
        <v>25</v>
      </c>
      <c r="R206" s="11" t="s">
        <v>2658</v>
      </c>
      <c r="S206" s="52" t="s">
        <v>272</v>
      </c>
      <c r="T206" s="40">
        <v>50.937531</v>
      </c>
      <c r="U206" s="40">
        <v>6.9602785999999996</v>
      </c>
      <c r="V206" s="6" t="s">
        <v>28</v>
      </c>
      <c r="W206" s="6">
        <v>4</v>
      </c>
      <c r="X206" s="50" t="s">
        <v>272</v>
      </c>
      <c r="Y206" s="66">
        <v>50.937531</v>
      </c>
      <c r="Z206" s="66">
        <v>6.9602785999999996</v>
      </c>
      <c r="AA206" s="6" t="s">
        <v>28</v>
      </c>
      <c r="AB206" s="37"/>
    </row>
    <row r="207" spans="1:28" ht="14.25" customHeight="1">
      <c r="A207" s="6">
        <v>206</v>
      </c>
      <c r="B207" s="6" t="s">
        <v>1553</v>
      </c>
      <c r="C207" s="8" t="s">
        <v>1554</v>
      </c>
      <c r="D207" s="6" t="s">
        <v>59</v>
      </c>
      <c r="E207" s="8"/>
      <c r="F207" s="6" t="s">
        <v>18</v>
      </c>
      <c r="G207" s="6" t="s">
        <v>19</v>
      </c>
      <c r="H207" s="6" t="s">
        <v>5842</v>
      </c>
      <c r="I207" s="6" t="s">
        <v>43</v>
      </c>
      <c r="J207" s="6" t="s">
        <v>378</v>
      </c>
      <c r="K207" s="6"/>
      <c r="L207" s="6" t="s">
        <v>1555</v>
      </c>
      <c r="M207" s="6"/>
      <c r="N207" s="6" t="s">
        <v>1557</v>
      </c>
      <c r="O207" s="6" t="s">
        <v>1558</v>
      </c>
      <c r="P207" s="93">
        <v>1668</v>
      </c>
      <c r="Q207" s="6" t="s">
        <v>25</v>
      </c>
      <c r="R207" s="11" t="s">
        <v>1559</v>
      </c>
      <c r="S207" s="52" t="s">
        <v>1556</v>
      </c>
      <c r="T207" s="40">
        <v>50.622123100000003</v>
      </c>
      <c r="U207" s="40">
        <v>6.8543672000000004</v>
      </c>
      <c r="V207" s="6" t="s">
        <v>28</v>
      </c>
      <c r="W207" s="6">
        <v>1</v>
      </c>
      <c r="X207" s="50" t="s">
        <v>1556</v>
      </c>
      <c r="Y207" s="66">
        <v>50.622123100000003</v>
      </c>
      <c r="Z207" s="66">
        <v>6.8543672000000004</v>
      </c>
      <c r="AA207" s="6" t="s">
        <v>28</v>
      </c>
      <c r="AB207" s="37"/>
    </row>
    <row r="208" spans="1:28" ht="14.25" customHeight="1">
      <c r="A208" s="6">
        <v>207</v>
      </c>
      <c r="B208" s="6" t="s">
        <v>2312</v>
      </c>
      <c r="C208" s="7" t="s">
        <v>2313</v>
      </c>
      <c r="D208" s="6" t="s">
        <v>17</v>
      </c>
      <c r="E208" s="8" t="s">
        <v>42</v>
      </c>
      <c r="F208" s="6" t="s">
        <v>18</v>
      </c>
      <c r="G208" s="6" t="s">
        <v>19</v>
      </c>
      <c r="H208" s="6" t="s">
        <v>5842</v>
      </c>
      <c r="I208" s="6" t="s">
        <v>43</v>
      </c>
      <c r="J208" s="6" t="s">
        <v>5977</v>
      </c>
      <c r="K208" s="6"/>
      <c r="L208" s="6" t="s">
        <v>391</v>
      </c>
      <c r="M208" s="6"/>
      <c r="N208" s="6" t="s">
        <v>2315</v>
      </c>
      <c r="O208" s="54" t="s">
        <v>2316</v>
      </c>
      <c r="P208" s="94">
        <v>1668</v>
      </c>
      <c r="Q208" s="6" t="s">
        <v>25</v>
      </c>
      <c r="R208" s="11" t="s">
        <v>2317</v>
      </c>
      <c r="S208" s="52" t="s">
        <v>2314</v>
      </c>
      <c r="T208" s="40">
        <v>51.156378599999996</v>
      </c>
      <c r="U208" s="40">
        <v>12.099851299999999</v>
      </c>
      <c r="V208" s="6" t="s">
        <v>28</v>
      </c>
      <c r="W208" s="6">
        <v>1</v>
      </c>
      <c r="X208" s="50" t="s">
        <v>2318</v>
      </c>
      <c r="Y208" s="66">
        <v>51.198789599999998</v>
      </c>
      <c r="Z208" s="66">
        <v>11.966897899999999</v>
      </c>
      <c r="AA208" s="6" t="s">
        <v>28</v>
      </c>
      <c r="AB208" s="37"/>
    </row>
    <row r="209" spans="1:28" ht="14.25" customHeight="1">
      <c r="A209" s="6">
        <v>208</v>
      </c>
      <c r="B209" s="6" t="s">
        <v>4845</v>
      </c>
      <c r="C209" s="8" t="s">
        <v>4846</v>
      </c>
      <c r="D209" s="6" t="s">
        <v>59</v>
      </c>
      <c r="E209" s="8"/>
      <c r="F209" s="6" t="s">
        <v>18</v>
      </c>
      <c r="G209" s="6" t="s">
        <v>19</v>
      </c>
      <c r="H209" s="6" t="s">
        <v>5842</v>
      </c>
      <c r="I209" s="6" t="s">
        <v>43</v>
      </c>
      <c r="J209" s="6" t="s">
        <v>5977</v>
      </c>
      <c r="K209" s="6"/>
      <c r="L209" s="6" t="s">
        <v>391</v>
      </c>
      <c r="M209" s="6"/>
      <c r="N209" s="6" t="s">
        <v>4847</v>
      </c>
      <c r="O209" s="6" t="s">
        <v>4848</v>
      </c>
      <c r="P209" s="93">
        <v>1668</v>
      </c>
      <c r="Q209" s="6" t="s">
        <v>25</v>
      </c>
      <c r="R209" s="11" t="s">
        <v>4849</v>
      </c>
      <c r="S209" s="52" t="s">
        <v>161</v>
      </c>
      <c r="T209" s="40">
        <v>49.749991999999999</v>
      </c>
      <c r="U209" s="40">
        <v>6.6371433</v>
      </c>
      <c r="V209" s="6" t="s">
        <v>28</v>
      </c>
      <c r="W209" s="6">
        <v>4</v>
      </c>
      <c r="X209" s="47" t="s">
        <v>161</v>
      </c>
      <c r="Y209" s="66">
        <v>49.749991999999999</v>
      </c>
      <c r="Z209" s="66">
        <v>6.6371433</v>
      </c>
      <c r="AA209" s="6" t="s">
        <v>28</v>
      </c>
      <c r="AB209" s="37"/>
    </row>
    <row r="210" spans="1:28" ht="14.25" customHeight="1">
      <c r="A210" s="6">
        <v>209</v>
      </c>
      <c r="B210" s="6" t="s">
        <v>969</v>
      </c>
      <c r="C210" s="7" t="s">
        <v>970</v>
      </c>
      <c r="D210" s="6" t="s">
        <v>17</v>
      </c>
      <c r="E210" s="8" t="s">
        <v>42</v>
      </c>
      <c r="F210" s="6" t="s">
        <v>18</v>
      </c>
      <c r="G210" s="6" t="s">
        <v>19</v>
      </c>
      <c r="H210" s="6" t="s">
        <v>5842</v>
      </c>
      <c r="I210" s="6" t="s">
        <v>43</v>
      </c>
      <c r="J210" s="6" t="s">
        <v>5923</v>
      </c>
      <c r="K210" s="6"/>
      <c r="L210" s="6" t="s">
        <v>869</v>
      </c>
      <c r="M210" s="6"/>
      <c r="N210" s="6" t="s">
        <v>972</v>
      </c>
      <c r="O210" s="6" t="s">
        <v>973</v>
      </c>
      <c r="P210" s="93">
        <v>1668</v>
      </c>
      <c r="Q210" s="6" t="s">
        <v>25</v>
      </c>
      <c r="R210" s="11" t="s">
        <v>974</v>
      </c>
      <c r="S210" s="52" t="s">
        <v>971</v>
      </c>
      <c r="T210" s="40">
        <v>50.231199599999997</v>
      </c>
      <c r="U210" s="40">
        <v>7.5885300000000004</v>
      </c>
      <c r="V210" s="6" t="s">
        <v>28</v>
      </c>
      <c r="W210" s="6">
        <v>13</v>
      </c>
      <c r="X210" s="47" t="s">
        <v>971</v>
      </c>
      <c r="Y210" s="66">
        <v>50.231199599999997</v>
      </c>
      <c r="Z210" s="66">
        <v>7.5885300000000004</v>
      </c>
      <c r="AA210" s="6" t="s">
        <v>28</v>
      </c>
      <c r="AB210" s="37"/>
    </row>
    <row r="211" spans="1:28" ht="14.25" customHeight="1">
      <c r="A211" s="6">
        <v>210</v>
      </c>
      <c r="B211" s="6" t="s">
        <v>915</v>
      </c>
      <c r="C211" s="7" t="s">
        <v>916</v>
      </c>
      <c r="D211" s="6" t="s">
        <v>59</v>
      </c>
      <c r="E211" s="8"/>
      <c r="F211" s="6" t="s">
        <v>18</v>
      </c>
      <c r="G211" s="6" t="s">
        <v>19</v>
      </c>
      <c r="H211" s="6" t="s">
        <v>5842</v>
      </c>
      <c r="I211" s="6" t="s">
        <v>43</v>
      </c>
      <c r="J211" s="6" t="s">
        <v>5977</v>
      </c>
      <c r="K211" s="6"/>
      <c r="L211" s="6" t="s">
        <v>391</v>
      </c>
      <c r="M211" s="6"/>
      <c r="N211" s="6" t="s">
        <v>917</v>
      </c>
      <c r="O211" s="6" t="s">
        <v>918</v>
      </c>
      <c r="P211" s="93">
        <v>1669</v>
      </c>
      <c r="Q211" s="6" t="s">
        <v>25</v>
      </c>
      <c r="R211" s="11" t="s">
        <v>919</v>
      </c>
      <c r="S211" s="52" t="s">
        <v>5664</v>
      </c>
      <c r="T211" s="40">
        <v>51.409267</v>
      </c>
      <c r="U211" s="40">
        <v>7.2239230000000001</v>
      </c>
      <c r="V211" s="6" t="s">
        <v>39</v>
      </c>
      <c r="W211" s="6">
        <v>1</v>
      </c>
      <c r="X211" s="50" t="s">
        <v>5664</v>
      </c>
      <c r="Y211" s="66">
        <v>51.409267</v>
      </c>
      <c r="Z211" s="66">
        <v>7.2239230000000001</v>
      </c>
      <c r="AA211" s="6" t="s">
        <v>28</v>
      </c>
      <c r="AB211" s="37"/>
    </row>
    <row r="212" spans="1:28" ht="14.25" customHeight="1">
      <c r="A212" s="6">
        <v>211</v>
      </c>
      <c r="B212" s="6" t="s">
        <v>4563</v>
      </c>
      <c r="C212" s="7" t="s">
        <v>4564</v>
      </c>
      <c r="D212" s="6" t="s">
        <v>17</v>
      </c>
      <c r="E212" s="8"/>
      <c r="F212" s="6" t="s">
        <v>18</v>
      </c>
      <c r="G212" s="6" t="s">
        <v>19</v>
      </c>
      <c r="H212" s="6" t="s">
        <v>75</v>
      </c>
      <c r="I212" s="6" t="s">
        <v>43</v>
      </c>
      <c r="J212" s="6" t="s">
        <v>5970</v>
      </c>
      <c r="K212" s="6"/>
      <c r="L212" s="6" t="s">
        <v>1062</v>
      </c>
      <c r="M212" s="6"/>
      <c r="N212" s="6" t="s">
        <v>4565</v>
      </c>
      <c r="O212" s="6" t="s">
        <v>4566</v>
      </c>
      <c r="P212" s="93">
        <v>1669</v>
      </c>
      <c r="Q212" s="6" t="s">
        <v>25</v>
      </c>
      <c r="R212" s="11" t="s">
        <v>4567</v>
      </c>
      <c r="S212" s="52" t="s">
        <v>548</v>
      </c>
      <c r="T212" s="40">
        <v>49.980662500000001</v>
      </c>
      <c r="U212" s="40">
        <v>9.1355553999999994</v>
      </c>
      <c r="V212" s="6" t="s">
        <v>28</v>
      </c>
      <c r="W212" s="6">
        <v>23</v>
      </c>
      <c r="X212" s="50" t="s">
        <v>4568</v>
      </c>
      <c r="Y212" s="66">
        <v>49.995090900000001</v>
      </c>
      <c r="Z212" s="66">
        <v>9.2424941999999994</v>
      </c>
      <c r="AA212" s="6" t="s">
        <v>28</v>
      </c>
      <c r="AB212" s="37"/>
    </row>
    <row r="213" spans="1:28" ht="14.25" customHeight="1">
      <c r="A213" s="6">
        <v>212</v>
      </c>
      <c r="B213" s="6" t="s">
        <v>1284</v>
      </c>
      <c r="C213" s="7" t="s">
        <v>1285</v>
      </c>
      <c r="D213" s="6" t="s">
        <v>59</v>
      </c>
      <c r="E213" s="8"/>
      <c r="F213" s="6" t="s">
        <v>18</v>
      </c>
      <c r="G213" s="6" t="s">
        <v>19</v>
      </c>
      <c r="H213" s="6" t="s">
        <v>5842</v>
      </c>
      <c r="I213" s="6" t="s">
        <v>43</v>
      </c>
      <c r="J213" s="6" t="s">
        <v>378</v>
      </c>
      <c r="K213" s="6"/>
      <c r="L213" s="6" t="s">
        <v>378</v>
      </c>
      <c r="M213" s="6"/>
      <c r="N213" s="6" t="s">
        <v>1287</v>
      </c>
      <c r="O213" s="6" t="s">
        <v>1288</v>
      </c>
      <c r="P213" s="93">
        <v>1669</v>
      </c>
      <c r="Q213" s="6" t="s">
        <v>25</v>
      </c>
      <c r="R213" s="11" t="s">
        <v>1289</v>
      </c>
      <c r="S213" s="52" t="s">
        <v>1286</v>
      </c>
      <c r="T213" s="40">
        <v>50.370832999999998</v>
      </c>
      <c r="U213" s="40">
        <v>8.0158330000000007</v>
      </c>
      <c r="V213" s="38" t="s">
        <v>39</v>
      </c>
      <c r="W213" s="38">
        <v>1</v>
      </c>
      <c r="X213" s="50" t="s">
        <v>1286</v>
      </c>
      <c r="Y213" s="66">
        <v>50.370832999999998</v>
      </c>
      <c r="Z213" s="66">
        <v>8.0158330000000007</v>
      </c>
      <c r="AA213" s="6" t="s">
        <v>28</v>
      </c>
      <c r="AB213" s="37"/>
    </row>
    <row r="214" spans="1:28" ht="14.25" customHeight="1">
      <c r="A214" s="6">
        <v>213</v>
      </c>
      <c r="B214" s="6" t="s">
        <v>569</v>
      </c>
      <c r="C214" s="7" t="s">
        <v>570</v>
      </c>
      <c r="D214" s="6" t="s">
        <v>59</v>
      </c>
      <c r="E214" s="8"/>
      <c r="F214" s="6" t="s">
        <v>18</v>
      </c>
      <c r="G214" s="6" t="s">
        <v>19</v>
      </c>
      <c r="H214" s="6" t="s">
        <v>5842</v>
      </c>
      <c r="I214" s="6" t="s">
        <v>43</v>
      </c>
      <c r="J214" s="6" t="s">
        <v>5977</v>
      </c>
      <c r="K214" s="6"/>
      <c r="L214" s="6" t="s">
        <v>391</v>
      </c>
      <c r="M214" s="6"/>
      <c r="N214" s="6" t="s">
        <v>562</v>
      </c>
      <c r="O214" s="6" t="s">
        <v>571</v>
      </c>
      <c r="P214" s="93">
        <v>1669</v>
      </c>
      <c r="Q214" s="6" t="s">
        <v>25</v>
      </c>
      <c r="R214" s="11" t="s">
        <v>572</v>
      </c>
      <c r="S214" s="52" t="s">
        <v>548</v>
      </c>
      <c r="T214" s="40">
        <v>49.980662500000001</v>
      </c>
      <c r="U214" s="40">
        <v>9.1355553999999994</v>
      </c>
      <c r="V214" s="6" t="s">
        <v>28</v>
      </c>
      <c r="W214" s="6">
        <v>23</v>
      </c>
      <c r="X214" s="47" t="s">
        <v>548</v>
      </c>
      <c r="Y214" s="66">
        <v>49.980662500000001</v>
      </c>
      <c r="Z214" s="66">
        <v>9.1355553999999994</v>
      </c>
      <c r="AA214" s="6" t="s">
        <v>28</v>
      </c>
      <c r="AB214" s="37"/>
    </row>
    <row r="215" spans="1:28" ht="14.25" customHeight="1">
      <c r="A215" s="6">
        <v>214</v>
      </c>
      <c r="B215" s="6" t="s">
        <v>5149</v>
      </c>
      <c r="C215" s="7" t="s">
        <v>5150</v>
      </c>
      <c r="D215" s="6" t="s">
        <v>17</v>
      </c>
      <c r="E215" s="8" t="s">
        <v>639</v>
      </c>
      <c r="F215" s="6" t="s">
        <v>18</v>
      </c>
      <c r="G215" s="6" t="s">
        <v>19</v>
      </c>
      <c r="H215" s="6" t="s">
        <v>5842</v>
      </c>
      <c r="I215" s="76" t="s">
        <v>20</v>
      </c>
      <c r="J215" s="6" t="s">
        <v>378</v>
      </c>
      <c r="K215" s="6"/>
      <c r="L215" s="6" t="s">
        <v>3250</v>
      </c>
      <c r="M215" s="6"/>
      <c r="N215" s="6" t="s">
        <v>5142</v>
      </c>
      <c r="O215" s="6" t="s">
        <v>5151</v>
      </c>
      <c r="P215" s="93">
        <v>1669</v>
      </c>
      <c r="Q215" s="6" t="s">
        <v>25</v>
      </c>
      <c r="R215" s="11" t="s">
        <v>5152</v>
      </c>
      <c r="S215" s="52" t="s">
        <v>3241</v>
      </c>
      <c r="T215" s="40">
        <v>49.981446499999997</v>
      </c>
      <c r="U215" s="40">
        <v>8.2964094999999993</v>
      </c>
      <c r="V215" s="6" t="s">
        <v>28</v>
      </c>
      <c r="W215" s="6">
        <v>7</v>
      </c>
      <c r="X215" s="47" t="s">
        <v>3241</v>
      </c>
      <c r="Y215" s="66">
        <v>49.981446499999997</v>
      </c>
      <c r="Z215" s="66">
        <v>8.2964094999999993</v>
      </c>
      <c r="AA215" s="6" t="s">
        <v>28</v>
      </c>
      <c r="AB215" s="37"/>
    </row>
    <row r="216" spans="1:28" ht="14.25" customHeight="1">
      <c r="A216" s="6">
        <v>215</v>
      </c>
      <c r="B216" s="6" t="s">
        <v>2643</v>
      </c>
      <c r="C216" s="8" t="s">
        <v>2644</v>
      </c>
      <c r="D216" s="6" t="s">
        <v>59</v>
      </c>
      <c r="E216" s="8"/>
      <c r="F216" s="6" t="s">
        <v>18</v>
      </c>
      <c r="G216" s="6" t="s">
        <v>19</v>
      </c>
      <c r="H216" s="6" t="s">
        <v>5842</v>
      </c>
      <c r="I216" s="6" t="s">
        <v>43</v>
      </c>
      <c r="J216" s="6" t="s">
        <v>5977</v>
      </c>
      <c r="K216" s="6"/>
      <c r="L216" s="6" t="s">
        <v>391</v>
      </c>
      <c r="M216" s="6"/>
      <c r="N216" s="6" t="s">
        <v>2645</v>
      </c>
      <c r="O216" s="6" t="s">
        <v>2646</v>
      </c>
      <c r="P216" s="93">
        <v>1669</v>
      </c>
      <c r="Q216" s="6" t="s">
        <v>25</v>
      </c>
      <c r="R216" s="11" t="s">
        <v>2647</v>
      </c>
      <c r="S216" s="52" t="s">
        <v>272</v>
      </c>
      <c r="T216" s="40">
        <v>50.937531</v>
      </c>
      <c r="U216" s="40">
        <v>6.9602785999999996</v>
      </c>
      <c r="V216" s="6" t="s">
        <v>28</v>
      </c>
      <c r="W216" s="6">
        <v>4</v>
      </c>
      <c r="X216" s="50" t="s">
        <v>272</v>
      </c>
      <c r="Y216" s="66">
        <v>50.937531</v>
      </c>
      <c r="Z216" s="66">
        <v>6.9602785999999996</v>
      </c>
      <c r="AA216" s="6" t="s">
        <v>28</v>
      </c>
      <c r="AB216" s="37"/>
    </row>
    <row r="217" spans="1:28" ht="14.25" customHeight="1">
      <c r="A217" s="6">
        <v>216</v>
      </c>
      <c r="B217" s="6" t="s">
        <v>3685</v>
      </c>
      <c r="C217" s="7" t="s">
        <v>3686</v>
      </c>
      <c r="D217" s="6" t="s">
        <v>17</v>
      </c>
      <c r="E217" s="8" t="s">
        <v>227</v>
      </c>
      <c r="F217" s="6" t="s">
        <v>18</v>
      </c>
      <c r="G217" s="6" t="s">
        <v>19</v>
      </c>
      <c r="H217" s="6" t="s">
        <v>5842</v>
      </c>
      <c r="I217" s="6" t="s">
        <v>43</v>
      </c>
      <c r="J217" s="6" t="s">
        <v>378</v>
      </c>
      <c r="K217" s="6"/>
      <c r="L217" s="6" t="s">
        <v>378</v>
      </c>
      <c r="M217" s="6"/>
      <c r="N217" s="6" t="s">
        <v>3682</v>
      </c>
      <c r="O217" s="6" t="s">
        <v>3687</v>
      </c>
      <c r="P217" s="93">
        <v>1669</v>
      </c>
      <c r="Q217" s="6" t="s">
        <v>25</v>
      </c>
      <c r="R217" s="11" t="s">
        <v>3688</v>
      </c>
      <c r="S217" s="52" t="s">
        <v>3681</v>
      </c>
      <c r="T217" s="40">
        <v>49.880152600000002</v>
      </c>
      <c r="U217" s="40">
        <v>6.9262534999999996</v>
      </c>
      <c r="V217" s="6" t="s">
        <v>28</v>
      </c>
      <c r="W217" s="6">
        <v>2</v>
      </c>
      <c r="X217" s="47" t="s">
        <v>3681</v>
      </c>
      <c r="Y217" s="66">
        <v>49.880152600000002</v>
      </c>
      <c r="Z217" s="66">
        <v>6.9262534999999996</v>
      </c>
      <c r="AA217" s="38" t="s">
        <v>39</v>
      </c>
      <c r="AB217" s="37"/>
    </row>
    <row r="218" spans="1:28" ht="14.25" customHeight="1">
      <c r="A218" s="6">
        <v>217</v>
      </c>
      <c r="B218" s="6" t="s">
        <v>4703</v>
      </c>
      <c r="C218" s="7" t="s">
        <v>4704</v>
      </c>
      <c r="D218" s="6" t="s">
        <v>17</v>
      </c>
      <c r="E218" s="8" t="s">
        <v>4705</v>
      </c>
      <c r="F218" s="6" t="s">
        <v>18</v>
      </c>
      <c r="G218" s="6" t="s">
        <v>19</v>
      </c>
      <c r="H218" s="6" t="s">
        <v>75</v>
      </c>
      <c r="I218" s="6" t="s">
        <v>43</v>
      </c>
      <c r="J218" s="6" t="s">
        <v>5970</v>
      </c>
      <c r="K218" s="6"/>
      <c r="L218" s="6" t="s">
        <v>2327</v>
      </c>
      <c r="M218" s="6" t="s">
        <v>4706</v>
      </c>
      <c r="N218" s="6" t="s">
        <v>4707</v>
      </c>
      <c r="O218" s="6" t="s">
        <v>4708</v>
      </c>
      <c r="P218" s="93">
        <v>1669</v>
      </c>
      <c r="Q218" s="6" t="s">
        <v>25</v>
      </c>
      <c r="R218" s="11" t="s">
        <v>4709</v>
      </c>
      <c r="S218" s="52" t="s">
        <v>5832</v>
      </c>
      <c r="T218" s="40">
        <v>50.106389</v>
      </c>
      <c r="U218" s="40">
        <v>8.9136109999999995</v>
      </c>
      <c r="V218" s="43" t="s">
        <v>39</v>
      </c>
      <c r="W218" s="43">
        <v>3</v>
      </c>
      <c r="X218" s="50" t="s">
        <v>4710</v>
      </c>
      <c r="Y218" s="66">
        <v>50.054406700000001</v>
      </c>
      <c r="Z218" s="66">
        <v>9.0698442999999997</v>
      </c>
      <c r="AA218" s="6" t="s">
        <v>28</v>
      </c>
      <c r="AB218" s="37"/>
    </row>
    <row r="219" spans="1:28" ht="14.25" customHeight="1">
      <c r="A219" s="6">
        <v>218</v>
      </c>
      <c r="B219" s="6" t="s">
        <v>3953</v>
      </c>
      <c r="C219" s="7" t="s">
        <v>3954</v>
      </c>
      <c r="D219" s="6" t="s">
        <v>17</v>
      </c>
      <c r="E219" s="8" t="s">
        <v>282</v>
      </c>
      <c r="F219" s="6" t="s">
        <v>18</v>
      </c>
      <c r="G219" s="6" t="s">
        <v>19</v>
      </c>
      <c r="H219" s="6" t="s">
        <v>5842</v>
      </c>
      <c r="I219" s="6" t="s">
        <v>43</v>
      </c>
      <c r="J219" s="6" t="s">
        <v>5923</v>
      </c>
      <c r="K219" s="6"/>
      <c r="L219" s="6" t="s">
        <v>869</v>
      </c>
      <c r="M219" s="6"/>
      <c r="N219" s="6" t="s">
        <v>3955</v>
      </c>
      <c r="O219" s="6" t="s">
        <v>3956</v>
      </c>
      <c r="P219" s="93">
        <v>1669</v>
      </c>
      <c r="Q219" s="6" t="s">
        <v>25</v>
      </c>
      <c r="R219" s="11" t="s">
        <v>3957</v>
      </c>
      <c r="S219" s="52" t="s">
        <v>1769</v>
      </c>
      <c r="T219" s="40">
        <v>49.848889</v>
      </c>
      <c r="U219" s="40">
        <v>8.3561110000000003</v>
      </c>
      <c r="V219" s="38" t="s">
        <v>39</v>
      </c>
      <c r="W219" s="38">
        <v>5</v>
      </c>
      <c r="X219" s="50" t="s">
        <v>1769</v>
      </c>
      <c r="Y219" s="66">
        <v>49.848889</v>
      </c>
      <c r="Z219" s="66">
        <v>8.3561110000000003</v>
      </c>
      <c r="AA219" s="6" t="s">
        <v>28</v>
      </c>
      <c r="AB219" s="37"/>
    </row>
    <row r="220" spans="1:28" ht="14.25" customHeight="1">
      <c r="A220" s="6">
        <v>219</v>
      </c>
      <c r="B220" s="6" t="s">
        <v>5431</v>
      </c>
      <c r="C220" s="7" t="s">
        <v>5432</v>
      </c>
      <c r="D220" s="6" t="s">
        <v>17</v>
      </c>
      <c r="E220" s="8" t="s">
        <v>5433</v>
      </c>
      <c r="F220" s="6" t="s">
        <v>18</v>
      </c>
      <c r="G220" s="6" t="s">
        <v>2655</v>
      </c>
      <c r="H220" s="6" t="s">
        <v>5842</v>
      </c>
      <c r="I220" s="6" t="s">
        <v>43</v>
      </c>
      <c r="J220" s="6" t="s">
        <v>5593</v>
      </c>
      <c r="K220" s="6"/>
      <c r="L220" s="6" t="s">
        <v>5434</v>
      </c>
      <c r="M220" s="6"/>
      <c r="N220" s="6" t="s">
        <v>5434</v>
      </c>
      <c r="O220" s="6" t="s">
        <v>5435</v>
      </c>
      <c r="P220" s="93">
        <v>1669</v>
      </c>
      <c r="Q220" s="6" t="s">
        <v>25</v>
      </c>
      <c r="R220" s="11" t="s">
        <v>5436</v>
      </c>
      <c r="S220" s="52" t="s">
        <v>2115</v>
      </c>
      <c r="T220" s="40">
        <v>49.791304400000001</v>
      </c>
      <c r="U220" s="40">
        <v>9.9533547999999996</v>
      </c>
      <c r="V220" s="6" t="s">
        <v>28</v>
      </c>
      <c r="W220" s="6">
        <v>27</v>
      </c>
      <c r="X220" s="50" t="s">
        <v>2115</v>
      </c>
      <c r="Y220" s="66">
        <v>49.791304400000001</v>
      </c>
      <c r="Z220" s="66">
        <v>9.9533547999999996</v>
      </c>
      <c r="AA220" s="6" t="s">
        <v>28</v>
      </c>
      <c r="AB220" s="37"/>
    </row>
    <row r="221" spans="1:28" ht="14.25" customHeight="1">
      <c r="A221" s="6">
        <v>220</v>
      </c>
      <c r="B221" s="6" t="s">
        <v>1417</v>
      </c>
      <c r="C221" s="7" t="s">
        <v>1418</v>
      </c>
      <c r="D221" s="6" t="s">
        <v>17</v>
      </c>
      <c r="E221" s="8"/>
      <c r="F221" s="6" t="s">
        <v>18</v>
      </c>
      <c r="G221" s="6" t="s">
        <v>19</v>
      </c>
      <c r="H221" s="6" t="s">
        <v>5842</v>
      </c>
      <c r="I221" s="6" t="s">
        <v>43</v>
      </c>
      <c r="J221" s="6" t="s">
        <v>5977</v>
      </c>
      <c r="K221" s="6"/>
      <c r="L221" s="6" t="s">
        <v>391</v>
      </c>
      <c r="M221" s="6"/>
      <c r="N221" s="6" t="s">
        <v>1420</v>
      </c>
      <c r="O221" s="6" t="s">
        <v>1421</v>
      </c>
      <c r="P221" s="93">
        <v>1669</v>
      </c>
      <c r="Q221" s="6" t="s">
        <v>25</v>
      </c>
      <c r="R221" s="11" t="s">
        <v>1422</v>
      </c>
      <c r="S221" s="52" t="s">
        <v>1419</v>
      </c>
      <c r="T221" s="40">
        <v>50.028974400000003</v>
      </c>
      <c r="U221" s="40">
        <v>8.119173</v>
      </c>
      <c r="V221" s="6" t="s">
        <v>28</v>
      </c>
      <c r="W221" s="6">
        <v>1</v>
      </c>
      <c r="X221" s="47" t="s">
        <v>1419</v>
      </c>
      <c r="Y221" s="66">
        <v>50.028974400000003</v>
      </c>
      <c r="Z221" s="66">
        <v>8.119173</v>
      </c>
      <c r="AA221" s="6" t="s">
        <v>28</v>
      </c>
      <c r="AB221" s="37"/>
    </row>
    <row r="222" spans="1:28" ht="14.25" customHeight="1">
      <c r="A222" s="6">
        <v>221</v>
      </c>
      <c r="B222" s="6" t="s">
        <v>493</v>
      </c>
      <c r="C222" s="7" t="s">
        <v>494</v>
      </c>
      <c r="D222" s="6" t="s">
        <v>17</v>
      </c>
      <c r="E222" s="8"/>
      <c r="F222" s="6" t="s">
        <v>18</v>
      </c>
      <c r="G222" s="6" t="s">
        <v>19</v>
      </c>
      <c r="H222" s="6" t="s">
        <v>5842</v>
      </c>
      <c r="I222" s="6" t="s">
        <v>43</v>
      </c>
      <c r="J222" s="6" t="s">
        <v>5977</v>
      </c>
      <c r="K222" s="6"/>
      <c r="L222" s="6" t="s">
        <v>391</v>
      </c>
      <c r="M222" s="6"/>
      <c r="N222" s="6" t="s">
        <v>490</v>
      </c>
      <c r="O222" s="6" t="s">
        <v>495</v>
      </c>
      <c r="P222" s="93">
        <v>1669</v>
      </c>
      <c r="Q222" s="6" t="s">
        <v>25</v>
      </c>
      <c r="R222" s="11" t="s">
        <v>496</v>
      </c>
      <c r="S222" s="52" t="s">
        <v>489</v>
      </c>
      <c r="T222" s="40">
        <v>50.426057</v>
      </c>
      <c r="U222" s="40">
        <v>7.4086635999999997</v>
      </c>
      <c r="V222" s="6" t="s">
        <v>28</v>
      </c>
      <c r="W222" s="6">
        <v>6</v>
      </c>
      <c r="X222" s="47" t="s">
        <v>489</v>
      </c>
      <c r="Y222" s="66">
        <v>50.426057</v>
      </c>
      <c r="Z222" s="66">
        <v>7.4086635999999997</v>
      </c>
      <c r="AA222" s="6" t="s">
        <v>28</v>
      </c>
      <c r="AB222" s="37"/>
    </row>
    <row r="223" spans="1:28" ht="14.25" customHeight="1">
      <c r="A223" s="6">
        <v>222</v>
      </c>
      <c r="B223" s="6" t="s">
        <v>5153</v>
      </c>
      <c r="C223" s="7" t="s">
        <v>5154</v>
      </c>
      <c r="D223" s="6" t="s">
        <v>17</v>
      </c>
      <c r="E223" s="8" t="s">
        <v>5155</v>
      </c>
      <c r="F223" s="6" t="s">
        <v>18</v>
      </c>
      <c r="G223" s="6" t="s">
        <v>19</v>
      </c>
      <c r="H223" s="6" t="s">
        <v>5842</v>
      </c>
      <c r="I223" s="6" t="s">
        <v>43</v>
      </c>
      <c r="J223" s="6" t="s">
        <v>5977</v>
      </c>
      <c r="K223" s="6"/>
      <c r="L223" s="6" t="s">
        <v>391</v>
      </c>
      <c r="M223" s="6"/>
      <c r="N223" s="6" t="s">
        <v>5157</v>
      </c>
      <c r="O223" s="6" t="s">
        <v>5158</v>
      </c>
      <c r="P223" s="93">
        <v>1669</v>
      </c>
      <c r="Q223" s="6" t="s">
        <v>25</v>
      </c>
      <c r="R223" s="11" t="s">
        <v>5159</v>
      </c>
      <c r="S223" s="52" t="s">
        <v>5156</v>
      </c>
      <c r="T223" s="40">
        <v>49.027208899999998</v>
      </c>
      <c r="U223" s="40">
        <v>10.9710237</v>
      </c>
      <c r="V223" s="6" t="s">
        <v>28</v>
      </c>
      <c r="W223" s="6">
        <v>1</v>
      </c>
      <c r="X223" s="47" t="s">
        <v>5156</v>
      </c>
      <c r="Y223" s="66">
        <v>49.027208899999998</v>
      </c>
      <c r="Z223" s="66">
        <v>10.9710237</v>
      </c>
      <c r="AA223" s="6" t="s">
        <v>28</v>
      </c>
      <c r="AB223" s="37"/>
    </row>
    <row r="224" spans="1:28" ht="14.25" customHeight="1">
      <c r="A224" s="6">
        <v>223</v>
      </c>
      <c r="B224" s="6" t="s">
        <v>2281</v>
      </c>
      <c r="C224" s="7" t="s">
        <v>2282</v>
      </c>
      <c r="D224" s="6" t="s">
        <v>17</v>
      </c>
      <c r="E224" s="8" t="s">
        <v>2283</v>
      </c>
      <c r="F224" s="6" t="s">
        <v>18</v>
      </c>
      <c r="G224" s="6" t="s">
        <v>19</v>
      </c>
      <c r="H224" s="6" t="s">
        <v>5842</v>
      </c>
      <c r="I224" s="6" t="s">
        <v>43</v>
      </c>
      <c r="J224" s="6" t="s">
        <v>5977</v>
      </c>
      <c r="K224" s="6"/>
      <c r="L224" s="6" t="s">
        <v>391</v>
      </c>
      <c r="M224" s="6"/>
      <c r="N224" s="6" t="s">
        <v>2284</v>
      </c>
      <c r="O224" s="6" t="s">
        <v>2285</v>
      </c>
      <c r="P224" s="93">
        <v>1669</v>
      </c>
      <c r="Q224" s="6" t="s">
        <v>25</v>
      </c>
      <c r="R224" s="11" t="s">
        <v>2286</v>
      </c>
      <c r="S224" s="52" t="s">
        <v>2294</v>
      </c>
      <c r="T224" s="40">
        <v>50.084182900000002</v>
      </c>
      <c r="U224" s="40">
        <v>8.4432294999999993</v>
      </c>
      <c r="V224" s="6" t="s">
        <v>28</v>
      </c>
      <c r="W224" s="6">
        <v>5</v>
      </c>
      <c r="X224" s="47" t="s">
        <v>2294</v>
      </c>
      <c r="Y224" s="66">
        <v>50.084182900000002</v>
      </c>
      <c r="Z224" s="66">
        <v>8.4432294999999993</v>
      </c>
      <c r="AA224" s="6" t="s">
        <v>28</v>
      </c>
      <c r="AB224" s="37"/>
    </row>
    <row r="225" spans="1:28" ht="14.25" customHeight="1">
      <c r="A225" s="6">
        <v>224</v>
      </c>
      <c r="B225" s="6" t="s">
        <v>2127</v>
      </c>
      <c r="C225" s="8" t="s">
        <v>2128</v>
      </c>
      <c r="D225" s="6" t="s">
        <v>17</v>
      </c>
      <c r="E225" s="8" t="s">
        <v>621</v>
      </c>
      <c r="F225" s="6" t="s">
        <v>18</v>
      </c>
      <c r="G225" s="6" t="s">
        <v>19</v>
      </c>
      <c r="H225" s="6" t="s">
        <v>5842</v>
      </c>
      <c r="I225" s="6" t="s">
        <v>43</v>
      </c>
      <c r="J225" s="6" t="s">
        <v>5977</v>
      </c>
      <c r="K225" s="6"/>
      <c r="L225" s="6" t="s">
        <v>391</v>
      </c>
      <c r="M225" s="6"/>
      <c r="N225" s="6" t="s">
        <v>2130</v>
      </c>
      <c r="O225" s="54" t="s">
        <v>2131</v>
      </c>
      <c r="P225" s="94">
        <v>1669</v>
      </c>
      <c r="Q225" s="6" t="s">
        <v>25</v>
      </c>
      <c r="R225" s="11" t="s">
        <v>2132</v>
      </c>
      <c r="S225" s="52" t="s">
        <v>2129</v>
      </c>
      <c r="T225" s="40">
        <v>49.1426929</v>
      </c>
      <c r="U225" s="40">
        <v>9.2108790000000003</v>
      </c>
      <c r="V225" s="6" t="s">
        <v>28</v>
      </c>
      <c r="W225" s="6">
        <v>1</v>
      </c>
      <c r="X225" s="47" t="s">
        <v>2129</v>
      </c>
      <c r="Y225" s="66">
        <v>49.1426929</v>
      </c>
      <c r="Z225" s="66">
        <v>9.2108790000000003</v>
      </c>
      <c r="AA225" s="6" t="s">
        <v>28</v>
      </c>
      <c r="AB225" s="37"/>
    </row>
    <row r="226" spans="1:28" ht="14.25" customHeight="1">
      <c r="A226" s="6">
        <v>225</v>
      </c>
      <c r="B226" s="6" t="s">
        <v>4942</v>
      </c>
      <c r="C226" s="8" t="s">
        <v>4943</v>
      </c>
      <c r="D226" s="6" t="s">
        <v>17</v>
      </c>
      <c r="E226" s="8"/>
      <c r="F226" s="6" t="s">
        <v>18</v>
      </c>
      <c r="G226" s="6" t="s">
        <v>19</v>
      </c>
      <c r="H226" s="6" t="s">
        <v>5842</v>
      </c>
      <c r="I226" s="6" t="s">
        <v>43</v>
      </c>
      <c r="J226" s="6" t="s">
        <v>378</v>
      </c>
      <c r="K226" s="6"/>
      <c r="L226" s="6" t="s">
        <v>378</v>
      </c>
      <c r="M226" s="6"/>
      <c r="N226" s="6" t="s">
        <v>4945</v>
      </c>
      <c r="O226" s="6" t="s">
        <v>4946</v>
      </c>
      <c r="P226" s="93">
        <v>1669</v>
      </c>
      <c r="Q226" s="6" t="s">
        <v>25</v>
      </c>
      <c r="R226" s="11" t="s">
        <v>4947</v>
      </c>
      <c r="S226" s="52" t="s">
        <v>4944</v>
      </c>
      <c r="T226" s="40">
        <v>49.933974800000001</v>
      </c>
      <c r="U226" s="40">
        <v>6.2076994000000001</v>
      </c>
      <c r="V226" s="6" t="s">
        <v>28</v>
      </c>
      <c r="W226" s="6">
        <v>1</v>
      </c>
      <c r="X226" s="50" t="s">
        <v>4944</v>
      </c>
      <c r="Y226" s="66">
        <v>49.933974800000001</v>
      </c>
      <c r="Z226" s="66">
        <v>6.2076994000000001</v>
      </c>
      <c r="AA226" s="6" t="s">
        <v>28</v>
      </c>
      <c r="AB226" s="37"/>
    </row>
    <row r="227" spans="1:28" ht="14.25" customHeight="1">
      <c r="A227" s="6">
        <v>226</v>
      </c>
      <c r="B227" s="6" t="s">
        <v>101</v>
      </c>
      <c r="C227" s="8" t="s">
        <v>102</v>
      </c>
      <c r="D227" s="6" t="s">
        <v>17</v>
      </c>
      <c r="E227" s="8" t="s">
        <v>103</v>
      </c>
      <c r="F227" s="6" t="s">
        <v>18</v>
      </c>
      <c r="G227" s="6" t="s">
        <v>19</v>
      </c>
      <c r="H227" s="85" t="s">
        <v>20</v>
      </c>
      <c r="I227" s="6" t="s">
        <v>43</v>
      </c>
      <c r="J227" s="6" t="s">
        <v>5965</v>
      </c>
      <c r="K227" s="6"/>
      <c r="L227" s="10" t="s">
        <v>104</v>
      </c>
      <c r="M227" s="10"/>
      <c r="N227" s="10" t="s">
        <v>106</v>
      </c>
      <c r="O227" s="6" t="s">
        <v>107</v>
      </c>
      <c r="P227" s="93">
        <v>1670</v>
      </c>
      <c r="Q227" s="6" t="s">
        <v>25</v>
      </c>
      <c r="R227" s="11" t="s">
        <v>108</v>
      </c>
      <c r="S227" s="61" t="s">
        <v>105</v>
      </c>
      <c r="T227" s="40">
        <v>49.147562399999998</v>
      </c>
      <c r="U227" s="40">
        <v>7.2034431999999997</v>
      </c>
      <c r="V227" s="6" t="s">
        <v>28</v>
      </c>
      <c r="W227" s="6">
        <v>1</v>
      </c>
      <c r="X227" s="47" t="s">
        <v>105</v>
      </c>
      <c r="Y227" s="66">
        <v>49.147562399999998</v>
      </c>
      <c r="Z227" s="66">
        <v>7.2034431999999997</v>
      </c>
      <c r="AA227" s="6" t="s">
        <v>28</v>
      </c>
      <c r="AB227" s="37" t="s">
        <v>29</v>
      </c>
    </row>
    <row r="228" spans="1:28" ht="14.25" customHeight="1">
      <c r="A228" s="6">
        <v>227</v>
      </c>
      <c r="B228" s="6" t="s">
        <v>5464</v>
      </c>
      <c r="C228" s="8" t="s">
        <v>5465</v>
      </c>
      <c r="D228" s="6" t="s">
        <v>17</v>
      </c>
      <c r="E228" s="8" t="s">
        <v>390</v>
      </c>
      <c r="F228" s="6" t="s">
        <v>18</v>
      </c>
      <c r="G228" s="6" t="s">
        <v>19</v>
      </c>
      <c r="H228" s="6" t="s">
        <v>5842</v>
      </c>
      <c r="I228" s="6" t="s">
        <v>43</v>
      </c>
      <c r="J228" s="6" t="s">
        <v>5977</v>
      </c>
      <c r="K228" s="6"/>
      <c r="L228" s="6" t="s">
        <v>391</v>
      </c>
      <c r="M228" s="6"/>
      <c r="N228" s="6" t="s">
        <v>5445</v>
      </c>
      <c r="O228" s="6" t="s">
        <v>5466</v>
      </c>
      <c r="P228" s="93">
        <v>1670</v>
      </c>
      <c r="Q228" s="6" t="s">
        <v>25</v>
      </c>
      <c r="R228" s="11" t="s">
        <v>5467</v>
      </c>
      <c r="S228" s="52" t="s">
        <v>2115</v>
      </c>
      <c r="T228" s="40">
        <v>49.791304400000001</v>
      </c>
      <c r="U228" s="40">
        <v>9.9533547999999996</v>
      </c>
      <c r="V228" s="6" t="s">
        <v>28</v>
      </c>
      <c r="W228" s="6">
        <v>27</v>
      </c>
      <c r="X228" s="50" t="s">
        <v>2115</v>
      </c>
      <c r="Y228" s="66">
        <v>49.791304400000001</v>
      </c>
      <c r="Z228" s="66">
        <v>9.9533547999999996</v>
      </c>
      <c r="AA228" s="6" t="s">
        <v>28</v>
      </c>
      <c r="AB228" s="37"/>
    </row>
    <row r="229" spans="1:28" ht="14.25" customHeight="1">
      <c r="A229" s="6">
        <v>228</v>
      </c>
      <c r="B229" s="6" t="s">
        <v>252</v>
      </c>
      <c r="C229" s="8" t="s">
        <v>253</v>
      </c>
      <c r="D229" s="6" t="s">
        <v>17</v>
      </c>
      <c r="E229" s="8"/>
      <c r="F229" s="6" t="s">
        <v>18</v>
      </c>
      <c r="G229" s="6" t="s">
        <v>19</v>
      </c>
      <c r="H229" s="85" t="s">
        <v>20</v>
      </c>
      <c r="I229" s="6" t="s">
        <v>43</v>
      </c>
      <c r="J229" s="6" t="s">
        <v>5965</v>
      </c>
      <c r="K229" s="6"/>
      <c r="L229" s="10" t="s">
        <v>82</v>
      </c>
      <c r="M229" s="10"/>
      <c r="N229" s="10" t="s">
        <v>255</v>
      </c>
      <c r="O229" s="6" t="s">
        <v>256</v>
      </c>
      <c r="P229" s="93">
        <v>1670</v>
      </c>
      <c r="Q229" s="6" t="s">
        <v>25</v>
      </c>
      <c r="R229" s="11" t="s">
        <v>257</v>
      </c>
      <c r="S229" s="70" t="s">
        <v>254</v>
      </c>
      <c r="T229" s="40">
        <v>48.354965</v>
      </c>
      <c r="U229" s="40">
        <v>5.6945959999999998</v>
      </c>
      <c r="V229" s="6" t="s">
        <v>28</v>
      </c>
      <c r="W229" s="6">
        <v>2</v>
      </c>
      <c r="X229" s="47" t="s">
        <v>254</v>
      </c>
      <c r="Y229" s="66">
        <v>48.354965</v>
      </c>
      <c r="Z229" s="66">
        <v>5.6945959999999998</v>
      </c>
      <c r="AA229" s="6" t="s">
        <v>28</v>
      </c>
      <c r="AB229" s="37"/>
    </row>
    <row r="230" spans="1:28" ht="14.25" customHeight="1">
      <c r="A230" s="6">
        <v>229</v>
      </c>
      <c r="B230" s="6" t="s">
        <v>909</v>
      </c>
      <c r="C230" s="8" t="s">
        <v>910</v>
      </c>
      <c r="D230" s="6" t="s">
        <v>17</v>
      </c>
      <c r="E230" s="8" t="s">
        <v>42</v>
      </c>
      <c r="F230" s="6" t="s">
        <v>18</v>
      </c>
      <c r="G230" s="6" t="s">
        <v>19</v>
      </c>
      <c r="H230" s="6" t="s">
        <v>5842</v>
      </c>
      <c r="I230" s="6" t="s">
        <v>43</v>
      </c>
      <c r="J230" s="6" t="s">
        <v>5977</v>
      </c>
      <c r="K230" s="6"/>
      <c r="L230" s="6" t="s">
        <v>391</v>
      </c>
      <c r="M230" s="6"/>
      <c r="N230" s="6" t="s">
        <v>912</v>
      </c>
      <c r="O230" s="6" t="s">
        <v>913</v>
      </c>
      <c r="P230" s="93">
        <v>1670</v>
      </c>
      <c r="Q230" s="6" t="s">
        <v>25</v>
      </c>
      <c r="R230" s="11" t="s">
        <v>914</v>
      </c>
      <c r="S230" s="52" t="s">
        <v>911</v>
      </c>
      <c r="T230" s="40">
        <v>51.816426100000001</v>
      </c>
      <c r="U230" s="40">
        <v>10.977309099999999</v>
      </c>
      <c r="V230" s="6" t="s">
        <v>28</v>
      </c>
      <c r="W230" s="6">
        <v>1</v>
      </c>
      <c r="X230" s="47" t="s">
        <v>911</v>
      </c>
      <c r="Y230" s="66">
        <v>51.816426100000001</v>
      </c>
      <c r="Z230" s="66">
        <v>10.977309099999999</v>
      </c>
      <c r="AA230" s="6" t="s">
        <v>28</v>
      </c>
      <c r="AB230" s="37"/>
    </row>
    <row r="231" spans="1:28" ht="14.25" customHeight="1">
      <c r="A231" s="6">
        <v>230</v>
      </c>
      <c r="B231" s="6" t="s">
        <v>546</v>
      </c>
      <c r="C231" s="8" t="s">
        <v>547</v>
      </c>
      <c r="D231" s="6" t="s">
        <v>59</v>
      </c>
      <c r="E231" s="8"/>
      <c r="F231" s="6" t="s">
        <v>18</v>
      </c>
      <c r="G231" s="6" t="s">
        <v>19</v>
      </c>
      <c r="H231" s="6" t="s">
        <v>75</v>
      </c>
      <c r="I231" s="6" t="s">
        <v>43</v>
      </c>
      <c r="J231" s="6" t="s">
        <v>5970</v>
      </c>
      <c r="K231" s="6"/>
      <c r="L231" s="6" t="s">
        <v>44</v>
      </c>
      <c r="M231" s="6"/>
      <c r="N231" s="6" t="s">
        <v>549</v>
      </c>
      <c r="O231" s="6" t="s">
        <v>550</v>
      </c>
      <c r="P231" s="93">
        <v>1670</v>
      </c>
      <c r="Q231" s="6" t="s">
        <v>25</v>
      </c>
      <c r="R231" s="11" t="s">
        <v>551</v>
      </c>
      <c r="S231" s="52" t="s">
        <v>548</v>
      </c>
      <c r="T231" s="40">
        <v>49.980662500000001</v>
      </c>
      <c r="U231" s="40">
        <v>9.1355553999999994</v>
      </c>
      <c r="V231" s="6" t="s">
        <v>28</v>
      </c>
      <c r="W231" s="6">
        <v>23</v>
      </c>
      <c r="X231" s="47" t="s">
        <v>548</v>
      </c>
      <c r="Y231" s="66">
        <v>49.980662500000001</v>
      </c>
      <c r="Z231" s="66">
        <v>9.1355553999999994</v>
      </c>
      <c r="AA231" s="6" t="s">
        <v>28</v>
      </c>
      <c r="AB231" s="37"/>
    </row>
    <row r="232" spans="1:28" ht="14.25" customHeight="1">
      <c r="A232" s="6">
        <v>231</v>
      </c>
      <c r="B232" s="6" t="s">
        <v>573</v>
      </c>
      <c r="C232" s="8" t="s">
        <v>574</v>
      </c>
      <c r="D232" s="6" t="s">
        <v>59</v>
      </c>
      <c r="E232" s="8"/>
      <c r="F232" s="6" t="s">
        <v>18</v>
      </c>
      <c r="G232" s="6" t="s">
        <v>19</v>
      </c>
      <c r="H232" s="6" t="s">
        <v>5842</v>
      </c>
      <c r="I232" s="6" t="s">
        <v>43</v>
      </c>
      <c r="J232" s="6" t="s">
        <v>5977</v>
      </c>
      <c r="K232" s="6"/>
      <c r="L232" s="6" t="s">
        <v>391</v>
      </c>
      <c r="M232" s="6"/>
      <c r="N232" s="6" t="s">
        <v>562</v>
      </c>
      <c r="O232" s="6" t="s">
        <v>575</v>
      </c>
      <c r="P232" s="93">
        <v>1670</v>
      </c>
      <c r="Q232" s="6" t="s">
        <v>25</v>
      </c>
      <c r="R232" s="11" t="s">
        <v>576</v>
      </c>
      <c r="S232" s="52" t="s">
        <v>548</v>
      </c>
      <c r="T232" s="40">
        <v>49.980662500000001</v>
      </c>
      <c r="U232" s="40">
        <v>9.1355553999999994</v>
      </c>
      <c r="V232" s="6" t="s">
        <v>28</v>
      </c>
      <c r="W232" s="6">
        <v>23</v>
      </c>
      <c r="X232" s="47" t="s">
        <v>548</v>
      </c>
      <c r="Y232" s="66">
        <v>49.980662500000001</v>
      </c>
      <c r="Z232" s="66">
        <v>9.1355553999999994</v>
      </c>
      <c r="AA232" s="6" t="s">
        <v>28</v>
      </c>
      <c r="AB232" s="37"/>
    </row>
    <row r="233" spans="1:28" ht="14.25" customHeight="1">
      <c r="A233" s="6">
        <v>232</v>
      </c>
      <c r="B233" s="6" t="s">
        <v>573</v>
      </c>
      <c r="C233" s="8" t="s">
        <v>2483</v>
      </c>
      <c r="D233" s="6" t="s">
        <v>59</v>
      </c>
      <c r="E233" s="8"/>
      <c r="F233" s="6" t="s">
        <v>18</v>
      </c>
      <c r="G233" s="6" t="s">
        <v>19</v>
      </c>
      <c r="H233" s="6" t="s">
        <v>5842</v>
      </c>
      <c r="I233" s="6" t="s">
        <v>43</v>
      </c>
      <c r="J233" s="6" t="s">
        <v>378</v>
      </c>
      <c r="K233" s="6"/>
      <c r="L233" s="6" t="s">
        <v>378</v>
      </c>
      <c r="M233" s="6"/>
      <c r="N233" s="6" t="s">
        <v>2485</v>
      </c>
      <c r="O233" s="6" t="s">
        <v>575</v>
      </c>
      <c r="P233" s="93">
        <v>1670</v>
      </c>
      <c r="Q233" s="6" t="s">
        <v>25</v>
      </c>
      <c r="R233" s="11" t="s">
        <v>2486</v>
      </c>
      <c r="S233" s="52" t="s">
        <v>2484</v>
      </c>
      <c r="T233" s="40">
        <v>50.040117500000001</v>
      </c>
      <c r="U233" s="40">
        <v>8.0825820000000004</v>
      </c>
      <c r="V233" s="6" t="s">
        <v>28</v>
      </c>
      <c r="W233" s="6">
        <v>2</v>
      </c>
      <c r="X233" s="47" t="s">
        <v>2484</v>
      </c>
      <c r="Y233" s="66">
        <v>50.040117500000001</v>
      </c>
      <c r="Z233" s="66">
        <v>8.0825820000000004</v>
      </c>
      <c r="AA233" s="6" t="s">
        <v>28</v>
      </c>
      <c r="AB233" s="37"/>
    </row>
    <row r="234" spans="1:28" ht="14.25" customHeight="1">
      <c r="A234" s="6">
        <v>233</v>
      </c>
      <c r="B234" s="6" t="s">
        <v>5568</v>
      </c>
      <c r="C234" s="7" t="s">
        <v>5569</v>
      </c>
      <c r="D234" s="6" t="s">
        <v>17</v>
      </c>
      <c r="E234" s="8" t="s">
        <v>390</v>
      </c>
      <c r="F234" s="6" t="s">
        <v>18</v>
      </c>
      <c r="G234" s="6" t="s">
        <v>19</v>
      </c>
      <c r="H234" s="6" t="s">
        <v>75</v>
      </c>
      <c r="I234" s="6" t="s">
        <v>43</v>
      </c>
      <c r="J234" s="6" t="s">
        <v>5970</v>
      </c>
      <c r="K234" s="6" t="s">
        <v>440</v>
      </c>
      <c r="L234" s="6" t="s">
        <v>688</v>
      </c>
      <c r="M234" s="62" t="s">
        <v>5813</v>
      </c>
      <c r="N234" s="6" t="s">
        <v>5570</v>
      </c>
      <c r="O234" s="6" t="s">
        <v>5571</v>
      </c>
      <c r="P234" s="93">
        <v>1670</v>
      </c>
      <c r="Q234" s="6" t="s">
        <v>25</v>
      </c>
      <c r="R234" s="11" t="s">
        <v>5572</v>
      </c>
      <c r="S234" s="52" t="s">
        <v>4454</v>
      </c>
      <c r="T234" s="40">
        <v>47.422179999999997</v>
      </c>
      <c r="U234" s="40">
        <v>7.5005100000000002</v>
      </c>
      <c r="V234" s="6" t="s">
        <v>28</v>
      </c>
      <c r="W234" s="6">
        <v>1</v>
      </c>
      <c r="X234" s="50" t="s">
        <v>5573</v>
      </c>
      <c r="Y234" s="66">
        <v>47.440837799999997</v>
      </c>
      <c r="Z234" s="66">
        <v>7.4975373000000003</v>
      </c>
      <c r="AA234" s="6" t="s">
        <v>28</v>
      </c>
      <c r="AB234" s="37"/>
    </row>
    <row r="235" spans="1:28" ht="14.25" customHeight="1">
      <c r="A235" s="6">
        <v>234</v>
      </c>
      <c r="B235" s="6" t="s">
        <v>1296</v>
      </c>
      <c r="C235" s="7" t="s">
        <v>1297</v>
      </c>
      <c r="D235" s="6" t="s">
        <v>17</v>
      </c>
      <c r="E235" s="8" t="s">
        <v>453</v>
      </c>
      <c r="F235" s="6" t="s">
        <v>18</v>
      </c>
      <c r="G235" s="6" t="s">
        <v>19</v>
      </c>
      <c r="H235" s="6" t="s">
        <v>5842</v>
      </c>
      <c r="I235" s="6" t="s">
        <v>43</v>
      </c>
      <c r="J235" s="6" t="s">
        <v>5977</v>
      </c>
      <c r="K235" s="6"/>
      <c r="L235" s="6" t="s">
        <v>391</v>
      </c>
      <c r="M235" s="6"/>
      <c r="N235" s="6" t="s">
        <v>1299</v>
      </c>
      <c r="O235" s="6" t="s">
        <v>1300</v>
      </c>
      <c r="P235" s="93">
        <v>1670</v>
      </c>
      <c r="Q235" s="6" t="s">
        <v>25</v>
      </c>
      <c r="R235" s="11" t="s">
        <v>1301</v>
      </c>
      <c r="S235" s="52" t="s">
        <v>1298</v>
      </c>
      <c r="T235" s="40">
        <v>48.718582599999998</v>
      </c>
      <c r="U235" s="40">
        <v>10.777804100000001</v>
      </c>
      <c r="V235" s="6" t="s">
        <v>28</v>
      </c>
      <c r="W235" s="6">
        <v>3</v>
      </c>
      <c r="X235" s="47" t="s">
        <v>1298</v>
      </c>
      <c r="Y235" s="66">
        <v>48.718582599999998</v>
      </c>
      <c r="Z235" s="66">
        <v>10.777804100000001</v>
      </c>
      <c r="AA235" s="6" t="s">
        <v>28</v>
      </c>
      <c r="AB235" s="37"/>
    </row>
    <row r="236" spans="1:28" ht="14.25" customHeight="1">
      <c r="A236" s="6">
        <v>235</v>
      </c>
      <c r="B236" s="6" t="s">
        <v>2581</v>
      </c>
      <c r="C236" s="7" t="s">
        <v>2582</v>
      </c>
      <c r="D236" s="6" t="s">
        <v>17</v>
      </c>
      <c r="E236" s="8" t="s">
        <v>639</v>
      </c>
      <c r="F236" s="6" t="s">
        <v>18</v>
      </c>
      <c r="G236" s="6" t="s">
        <v>19</v>
      </c>
      <c r="H236" s="6" t="s">
        <v>5842</v>
      </c>
      <c r="I236" s="6" t="s">
        <v>43</v>
      </c>
      <c r="J236" s="6" t="s">
        <v>5923</v>
      </c>
      <c r="K236" s="6"/>
      <c r="L236" s="6" t="s">
        <v>523</v>
      </c>
      <c r="M236" s="6"/>
      <c r="N236" s="6" t="s">
        <v>2583</v>
      </c>
      <c r="O236" s="6" t="s">
        <v>2584</v>
      </c>
      <c r="P236" s="93">
        <v>1670</v>
      </c>
      <c r="Q236" s="6" t="s">
        <v>25</v>
      </c>
      <c r="R236" s="11" t="s">
        <v>2585</v>
      </c>
      <c r="S236" s="52" t="s">
        <v>38</v>
      </c>
      <c r="T236" s="40">
        <v>50.3569429</v>
      </c>
      <c r="U236" s="40">
        <v>7.5889958999999996</v>
      </c>
      <c r="V236" s="6" t="s">
        <v>28</v>
      </c>
      <c r="W236" s="6">
        <v>16</v>
      </c>
      <c r="X236" s="47" t="s">
        <v>38</v>
      </c>
      <c r="Y236" s="66">
        <v>50.3569429</v>
      </c>
      <c r="Z236" s="66">
        <v>7.5889958999999996</v>
      </c>
      <c r="AA236" s="6" t="s">
        <v>28</v>
      </c>
      <c r="AB236" s="37"/>
    </row>
    <row r="237" spans="1:28" ht="14.25" customHeight="1">
      <c r="A237" s="6">
        <v>236</v>
      </c>
      <c r="B237" s="6" t="s">
        <v>4335</v>
      </c>
      <c r="C237" s="7" t="s">
        <v>4336</v>
      </c>
      <c r="D237" s="6" t="s">
        <v>17</v>
      </c>
      <c r="E237" s="8" t="s">
        <v>1926</v>
      </c>
      <c r="F237" s="6" t="s">
        <v>18</v>
      </c>
      <c r="G237" s="6" t="s">
        <v>19</v>
      </c>
      <c r="H237" s="6" t="s">
        <v>75</v>
      </c>
      <c r="I237" s="6" t="s">
        <v>43</v>
      </c>
      <c r="J237" s="6" t="s">
        <v>5970</v>
      </c>
      <c r="K237" s="6"/>
      <c r="L237" s="6" t="s">
        <v>1148</v>
      </c>
      <c r="M237" s="6"/>
      <c r="N237" s="6" t="s">
        <v>4337</v>
      </c>
      <c r="O237" s="6" t="s">
        <v>4338</v>
      </c>
      <c r="P237" s="93">
        <v>1670</v>
      </c>
      <c r="Q237" s="6" t="s">
        <v>25</v>
      </c>
      <c r="R237" s="11" t="s">
        <v>4339</v>
      </c>
      <c r="S237" s="52" t="s">
        <v>5778</v>
      </c>
      <c r="T237" s="40">
        <v>51.112069400000003</v>
      </c>
      <c r="U237" s="40">
        <v>11.7000086</v>
      </c>
      <c r="V237" s="6" t="s">
        <v>28</v>
      </c>
      <c r="W237" s="6">
        <v>1</v>
      </c>
      <c r="X237" s="50" t="s">
        <v>5730</v>
      </c>
      <c r="Y237" s="66">
        <v>49.9572638</v>
      </c>
      <c r="Z237" s="66">
        <v>10.7134409</v>
      </c>
      <c r="AA237" s="6" t="s">
        <v>28</v>
      </c>
      <c r="AB237" s="37"/>
    </row>
    <row r="238" spans="1:28" ht="14.25" customHeight="1">
      <c r="A238" s="6">
        <v>237</v>
      </c>
      <c r="B238" s="6" t="s">
        <v>1918</v>
      </c>
      <c r="C238" s="7" t="s">
        <v>1919</v>
      </c>
      <c r="D238" s="6" t="s">
        <v>17</v>
      </c>
      <c r="E238" s="8" t="s">
        <v>1920</v>
      </c>
      <c r="F238" s="6" t="s">
        <v>60</v>
      </c>
      <c r="G238" s="6" t="s">
        <v>19</v>
      </c>
      <c r="H238" s="6" t="s">
        <v>5842</v>
      </c>
      <c r="I238" s="6" t="s">
        <v>399</v>
      </c>
      <c r="J238" s="6" t="s">
        <v>5592</v>
      </c>
      <c r="K238" s="6"/>
      <c r="L238" s="6" t="s">
        <v>1921</v>
      </c>
      <c r="M238" s="6"/>
      <c r="N238" s="6" t="s">
        <v>1921</v>
      </c>
      <c r="O238" s="6" t="s">
        <v>1922</v>
      </c>
      <c r="P238" s="93">
        <v>1670</v>
      </c>
      <c r="Q238" s="6" t="s">
        <v>25</v>
      </c>
      <c r="R238" s="11" t="s">
        <v>1923</v>
      </c>
      <c r="S238" s="52" t="s">
        <v>1912</v>
      </c>
      <c r="T238" s="40">
        <v>47.070714000000002</v>
      </c>
      <c r="U238" s="40">
        <v>15.439503999999999</v>
      </c>
      <c r="V238" s="6" t="s">
        <v>28</v>
      </c>
      <c r="W238" s="6">
        <v>2</v>
      </c>
      <c r="X238" s="50" t="s">
        <v>5679</v>
      </c>
      <c r="Y238" s="66">
        <v>46.908470000000001</v>
      </c>
      <c r="Z238" s="66">
        <v>15.33582</v>
      </c>
      <c r="AA238" s="6" t="s">
        <v>28</v>
      </c>
      <c r="AB238" s="37"/>
    </row>
    <row r="239" spans="1:28" ht="14.25" customHeight="1">
      <c r="A239" s="6">
        <v>238</v>
      </c>
      <c r="B239" s="6" t="s">
        <v>1290</v>
      </c>
      <c r="C239" s="7" t="s">
        <v>1291</v>
      </c>
      <c r="D239" s="6" t="s">
        <v>17</v>
      </c>
      <c r="E239" s="8"/>
      <c r="F239" s="6" t="s">
        <v>18</v>
      </c>
      <c r="G239" s="6" t="s">
        <v>19</v>
      </c>
      <c r="H239" s="6" t="s">
        <v>5842</v>
      </c>
      <c r="I239" s="6" t="s">
        <v>43</v>
      </c>
      <c r="J239" s="6" t="s">
        <v>378</v>
      </c>
      <c r="K239" s="6"/>
      <c r="L239" s="6" t="s">
        <v>378</v>
      </c>
      <c r="M239" s="6"/>
      <c r="N239" s="6" t="s">
        <v>1292</v>
      </c>
      <c r="O239" s="6" t="s">
        <v>1293</v>
      </c>
      <c r="P239" s="93">
        <v>1670</v>
      </c>
      <c r="Q239" s="6" t="s">
        <v>25</v>
      </c>
      <c r="R239" s="11" t="s">
        <v>1294</v>
      </c>
      <c r="S239" s="52" t="s">
        <v>1295</v>
      </c>
      <c r="T239" s="40">
        <v>50.252235200000001</v>
      </c>
      <c r="U239" s="40">
        <v>6.7794751</v>
      </c>
      <c r="V239" s="6" t="s">
        <v>28</v>
      </c>
      <c r="W239" s="6">
        <v>1</v>
      </c>
      <c r="X239" s="50" t="s">
        <v>1295</v>
      </c>
      <c r="Y239" s="66">
        <v>50.252235200000001</v>
      </c>
      <c r="Z239" s="66">
        <v>6.7794751</v>
      </c>
      <c r="AA239" s="6" t="s">
        <v>39</v>
      </c>
      <c r="AB239" s="37"/>
    </row>
    <row r="240" spans="1:28" ht="14.25" customHeight="1">
      <c r="A240" s="6">
        <v>239</v>
      </c>
      <c r="B240" s="6" t="s">
        <v>3624</v>
      </c>
      <c r="C240" s="7" t="s">
        <v>3625</v>
      </c>
      <c r="D240" s="6" t="s">
        <v>17</v>
      </c>
      <c r="E240" s="8" t="s">
        <v>42</v>
      </c>
      <c r="F240" s="6" t="s">
        <v>18</v>
      </c>
      <c r="G240" s="6" t="s">
        <v>19</v>
      </c>
      <c r="H240" s="6" t="s">
        <v>5842</v>
      </c>
      <c r="I240" s="6" t="s">
        <v>43</v>
      </c>
      <c r="J240" s="6" t="s">
        <v>5977</v>
      </c>
      <c r="K240" s="6"/>
      <c r="L240" s="6" t="s">
        <v>1104</v>
      </c>
      <c r="M240" s="6"/>
      <c r="N240" s="6" t="s">
        <v>3627</v>
      </c>
      <c r="O240" s="6" t="s">
        <v>3628</v>
      </c>
      <c r="P240" s="93">
        <v>1670</v>
      </c>
      <c r="Q240" s="6" t="s">
        <v>25</v>
      </c>
      <c r="R240" s="11" t="s">
        <v>3629</v>
      </c>
      <c r="S240" s="52" t="s">
        <v>3626</v>
      </c>
      <c r="T240" s="40">
        <v>48.975239999999999</v>
      </c>
      <c r="U240" s="40">
        <v>12.755610000000001</v>
      </c>
      <c r="V240" s="6" t="s">
        <v>28</v>
      </c>
      <c r="W240" s="6">
        <v>1</v>
      </c>
      <c r="X240" s="50" t="s">
        <v>3626</v>
      </c>
      <c r="Y240" s="66">
        <v>48.975239999999999</v>
      </c>
      <c r="Z240" s="66">
        <v>12.755610000000001</v>
      </c>
      <c r="AA240" s="6" t="s">
        <v>39</v>
      </c>
      <c r="AB240" s="37"/>
    </row>
    <row r="241" spans="1:28" ht="14.25" customHeight="1">
      <c r="A241" s="6">
        <v>240</v>
      </c>
      <c r="B241" s="38" t="s">
        <v>5891</v>
      </c>
      <c r="C241" s="7" t="s">
        <v>2501</v>
      </c>
      <c r="D241" s="6" t="s">
        <v>17</v>
      </c>
      <c r="E241" s="8"/>
      <c r="F241" s="6" t="s">
        <v>18</v>
      </c>
      <c r="G241" s="6" t="s">
        <v>19</v>
      </c>
      <c r="H241" s="6" t="s">
        <v>75</v>
      </c>
      <c r="I241" s="6" t="s">
        <v>43</v>
      </c>
      <c r="J241" s="6" t="s">
        <v>5970</v>
      </c>
      <c r="K241" s="6"/>
      <c r="L241" s="6" t="s">
        <v>1116</v>
      </c>
      <c r="M241" s="6"/>
      <c r="N241" s="6" t="s">
        <v>2503</v>
      </c>
      <c r="O241" s="6" t="s">
        <v>2504</v>
      </c>
      <c r="P241" s="93">
        <v>1670</v>
      </c>
      <c r="Q241" s="6" t="s">
        <v>25</v>
      </c>
      <c r="R241" s="11" t="s">
        <v>2505</v>
      </c>
      <c r="S241" s="52" t="s">
        <v>2502</v>
      </c>
      <c r="T241" s="40">
        <v>49.235253200000002</v>
      </c>
      <c r="U241" s="40">
        <v>8.4580359999999999</v>
      </c>
      <c r="V241" s="6" t="s">
        <v>28</v>
      </c>
      <c r="W241" s="6">
        <v>1</v>
      </c>
      <c r="X241" s="47" t="s">
        <v>5697</v>
      </c>
      <c r="Y241" s="66">
        <v>49.263836858028498</v>
      </c>
      <c r="Z241" s="66">
        <v>8.6311260923941706</v>
      </c>
      <c r="AA241" s="6" t="s">
        <v>39</v>
      </c>
      <c r="AB241" s="37"/>
    </row>
    <row r="242" spans="1:28" ht="14.25" customHeight="1">
      <c r="A242" s="6">
        <v>241</v>
      </c>
      <c r="B242" s="6" t="s">
        <v>4588</v>
      </c>
      <c r="C242" s="7" t="s">
        <v>4589</v>
      </c>
      <c r="D242" s="6" t="s">
        <v>95</v>
      </c>
      <c r="E242" s="8"/>
      <c r="F242" s="6" t="s">
        <v>18</v>
      </c>
      <c r="G242" s="6" t="s">
        <v>19</v>
      </c>
      <c r="H242" s="6" t="s">
        <v>75</v>
      </c>
      <c r="I242" s="6" t="s">
        <v>399</v>
      </c>
      <c r="J242" s="6" t="s">
        <v>5591</v>
      </c>
      <c r="K242" s="6"/>
      <c r="L242" s="6" t="s">
        <v>4590</v>
      </c>
      <c r="M242" s="6" t="s">
        <v>4591</v>
      </c>
      <c r="N242" s="6" t="s">
        <v>4592</v>
      </c>
      <c r="O242" s="6" t="s">
        <v>4593</v>
      </c>
      <c r="P242" s="93">
        <v>1670</v>
      </c>
      <c r="Q242" s="6" t="s">
        <v>25</v>
      </c>
      <c r="R242" s="11" t="s">
        <v>4594</v>
      </c>
      <c r="S242" s="61" t="s">
        <v>5665</v>
      </c>
      <c r="T242" s="40">
        <v>49.929294800000001</v>
      </c>
      <c r="U242" s="40">
        <v>8.3126739999999995</v>
      </c>
      <c r="V242" s="38" t="s">
        <v>39</v>
      </c>
      <c r="W242" s="38">
        <v>2</v>
      </c>
      <c r="X242" s="50" t="s">
        <v>4595</v>
      </c>
      <c r="Y242" s="66">
        <v>49.929294800000001</v>
      </c>
      <c r="Z242" s="66">
        <v>8.3126739999999995</v>
      </c>
      <c r="AA242" s="5" t="s">
        <v>39</v>
      </c>
      <c r="AB242" s="37"/>
    </row>
    <row r="243" spans="1:28" ht="14.25" customHeight="1">
      <c r="A243" s="6">
        <v>242</v>
      </c>
      <c r="B243" s="6" t="s">
        <v>2933</v>
      </c>
      <c r="C243" s="7" t="s">
        <v>2934</v>
      </c>
      <c r="D243" s="6" t="s">
        <v>17</v>
      </c>
      <c r="E243" s="8" t="s">
        <v>42</v>
      </c>
      <c r="F243" s="6" t="s">
        <v>18</v>
      </c>
      <c r="G243" s="6" t="s">
        <v>19</v>
      </c>
      <c r="H243" s="6" t="s">
        <v>5842</v>
      </c>
      <c r="I243" s="6" t="s">
        <v>43</v>
      </c>
      <c r="J243" s="6" t="s">
        <v>5977</v>
      </c>
      <c r="K243" s="6"/>
      <c r="L243" s="6" t="s">
        <v>391</v>
      </c>
      <c r="M243" s="6"/>
      <c r="N243" s="6" t="s">
        <v>2936</v>
      </c>
      <c r="O243" s="6" t="s">
        <v>2937</v>
      </c>
      <c r="P243" s="93">
        <v>1671</v>
      </c>
      <c r="Q243" s="6" t="s">
        <v>25</v>
      </c>
      <c r="R243" s="11" t="s">
        <v>2938</v>
      </c>
      <c r="S243" s="52" t="s">
        <v>2935</v>
      </c>
      <c r="T243" s="40">
        <v>50.568140999999997</v>
      </c>
      <c r="U243" s="40">
        <v>7.2847869999999997</v>
      </c>
      <c r="V243" s="6" t="s">
        <v>28</v>
      </c>
      <c r="W243" s="6">
        <v>1</v>
      </c>
      <c r="X243" s="47" t="s">
        <v>2935</v>
      </c>
      <c r="Y243" s="66">
        <v>50.568140999999997</v>
      </c>
      <c r="Z243" s="66">
        <v>7.2847869999999899</v>
      </c>
      <c r="AA243" s="6" t="s">
        <v>28</v>
      </c>
      <c r="AB243" s="37"/>
    </row>
    <row r="244" spans="1:28" ht="14.25" customHeight="1">
      <c r="A244" s="6">
        <v>243</v>
      </c>
      <c r="B244" s="6" t="s">
        <v>1829</v>
      </c>
      <c r="C244" s="7" t="s">
        <v>1830</v>
      </c>
      <c r="D244" s="6" t="s">
        <v>17</v>
      </c>
      <c r="E244" s="8" t="s">
        <v>74</v>
      </c>
      <c r="F244" s="6" t="s">
        <v>18</v>
      </c>
      <c r="G244" s="6" t="s">
        <v>19</v>
      </c>
      <c r="H244" s="6" t="s">
        <v>75</v>
      </c>
      <c r="I244" s="6" t="s">
        <v>43</v>
      </c>
      <c r="J244" s="6" t="s">
        <v>228</v>
      </c>
      <c r="K244" s="6"/>
      <c r="L244" s="6" t="s">
        <v>228</v>
      </c>
      <c r="M244" s="6" t="s">
        <v>1832</v>
      </c>
      <c r="N244" s="6" t="s">
        <v>1833</v>
      </c>
      <c r="O244" s="6" t="s">
        <v>1834</v>
      </c>
      <c r="P244" s="93">
        <v>1671</v>
      </c>
      <c r="Q244" s="6" t="s">
        <v>25</v>
      </c>
      <c r="R244" s="11" t="s">
        <v>1835</v>
      </c>
      <c r="S244" s="52" t="s">
        <v>1831</v>
      </c>
      <c r="T244" s="40">
        <v>48.121481500000002</v>
      </c>
      <c r="U244" s="40">
        <v>11.0285505</v>
      </c>
      <c r="V244" s="6" t="s">
        <v>28</v>
      </c>
      <c r="W244" s="6">
        <v>1</v>
      </c>
      <c r="X244" s="47" t="s">
        <v>1836</v>
      </c>
      <c r="Y244" s="66">
        <v>48.050783000000003</v>
      </c>
      <c r="Z244" s="66">
        <v>10.8703515</v>
      </c>
      <c r="AA244" s="6" t="s">
        <v>28</v>
      </c>
      <c r="AB244" s="37"/>
    </row>
    <row r="245" spans="1:28" ht="14.25" customHeight="1">
      <c r="A245" s="6">
        <v>244</v>
      </c>
      <c r="B245" s="6" t="s">
        <v>5382</v>
      </c>
      <c r="C245" s="7" t="s">
        <v>5383</v>
      </c>
      <c r="D245" s="6" t="s">
        <v>17</v>
      </c>
      <c r="E245" s="8"/>
      <c r="F245" s="6" t="s">
        <v>18</v>
      </c>
      <c r="G245" s="6" t="s">
        <v>19</v>
      </c>
      <c r="H245" s="6" t="s">
        <v>75</v>
      </c>
      <c r="I245" s="6" t="s">
        <v>43</v>
      </c>
      <c r="J245" s="6" t="s">
        <v>5595</v>
      </c>
      <c r="K245" s="6"/>
      <c r="L245" s="6" t="s">
        <v>192</v>
      </c>
      <c r="M245" s="6" t="s">
        <v>5384</v>
      </c>
      <c r="N245" s="6" t="s">
        <v>5385</v>
      </c>
      <c r="O245" s="54" t="s">
        <v>5386</v>
      </c>
      <c r="P245" s="94">
        <v>1671</v>
      </c>
      <c r="Q245" s="6" t="s">
        <v>25</v>
      </c>
      <c r="R245" s="11" t="s">
        <v>5387</v>
      </c>
      <c r="S245" s="52" t="s">
        <v>382</v>
      </c>
      <c r="T245" s="40">
        <v>49.632779999999997</v>
      </c>
      <c r="U245" s="40">
        <v>8.3591599999999993</v>
      </c>
      <c r="V245" s="38" t="s">
        <v>39</v>
      </c>
      <c r="W245" s="38">
        <v>9</v>
      </c>
      <c r="X245" s="50" t="s">
        <v>5836</v>
      </c>
      <c r="Y245" s="66">
        <v>47.439236999999999</v>
      </c>
      <c r="Z245" s="66">
        <v>11.893292300000001</v>
      </c>
      <c r="AA245" s="39" t="s">
        <v>5876</v>
      </c>
      <c r="AB245" s="37"/>
    </row>
    <row r="246" spans="1:28" ht="14.25" customHeight="1">
      <c r="A246" s="6">
        <v>245</v>
      </c>
      <c r="B246" s="6" t="s">
        <v>1893</v>
      </c>
      <c r="C246" s="7" t="s">
        <v>1894</v>
      </c>
      <c r="D246" s="6" t="s">
        <v>17</v>
      </c>
      <c r="E246" s="8" t="s">
        <v>1895</v>
      </c>
      <c r="F246" s="6" t="s">
        <v>18</v>
      </c>
      <c r="G246" s="6" t="s">
        <v>19</v>
      </c>
      <c r="H246" s="6" t="s">
        <v>5842</v>
      </c>
      <c r="I246" s="6" t="s">
        <v>43</v>
      </c>
      <c r="J246" s="6" t="s">
        <v>378</v>
      </c>
      <c r="K246" s="6"/>
      <c r="L246" s="6" t="s">
        <v>378</v>
      </c>
      <c r="M246" s="6"/>
      <c r="N246" s="6" t="s">
        <v>1897</v>
      </c>
      <c r="O246" s="6" t="s">
        <v>1898</v>
      </c>
      <c r="P246" s="93">
        <v>1671</v>
      </c>
      <c r="Q246" s="6" t="s">
        <v>25</v>
      </c>
      <c r="R246" s="11" t="s">
        <v>1899</v>
      </c>
      <c r="S246" s="52" t="s">
        <v>1896</v>
      </c>
      <c r="T246" s="40">
        <v>50.001676400000001</v>
      </c>
      <c r="U246" s="40">
        <v>8.2039951999999996</v>
      </c>
      <c r="V246" s="6" t="s">
        <v>28</v>
      </c>
      <c r="W246" s="6">
        <v>2</v>
      </c>
      <c r="X246" s="50" t="s">
        <v>1896</v>
      </c>
      <c r="Y246" s="66">
        <v>50.001676400000001</v>
      </c>
      <c r="Z246" s="66">
        <v>8.2039951999999996</v>
      </c>
      <c r="AA246" s="6" t="s">
        <v>39</v>
      </c>
      <c r="AB246" s="37"/>
    </row>
    <row r="247" spans="1:28" ht="14.25" customHeight="1">
      <c r="A247" s="6">
        <v>246</v>
      </c>
      <c r="B247" s="6" t="s">
        <v>4520</v>
      </c>
      <c r="C247" s="7" t="s">
        <v>4521</v>
      </c>
      <c r="D247" s="6" t="s">
        <v>17</v>
      </c>
      <c r="E247" s="8"/>
      <c r="F247" s="6" t="s">
        <v>18</v>
      </c>
      <c r="G247" s="6" t="s">
        <v>19</v>
      </c>
      <c r="H247" s="6" t="s">
        <v>5842</v>
      </c>
      <c r="I247" s="6" t="s">
        <v>43</v>
      </c>
      <c r="J247" s="6" t="s">
        <v>5977</v>
      </c>
      <c r="K247" s="6"/>
      <c r="L247" s="6" t="s">
        <v>391</v>
      </c>
      <c r="M247" s="6"/>
      <c r="N247" s="6" t="s">
        <v>4523</v>
      </c>
      <c r="O247" s="6" t="s">
        <v>4524</v>
      </c>
      <c r="P247" s="93">
        <v>1671</v>
      </c>
      <c r="Q247" s="6" t="s">
        <v>25</v>
      </c>
      <c r="R247" s="11" t="s">
        <v>4525</v>
      </c>
      <c r="S247" s="52" t="s">
        <v>4522</v>
      </c>
      <c r="T247" s="40">
        <v>50.043701300000002</v>
      </c>
      <c r="U247" s="40">
        <v>8.9711342999999992</v>
      </c>
      <c r="V247" s="6" t="s">
        <v>28</v>
      </c>
      <c r="W247" s="6">
        <v>3</v>
      </c>
      <c r="X247" s="50" t="s">
        <v>4526</v>
      </c>
      <c r="Y247" s="66">
        <v>50.012660099999998</v>
      </c>
      <c r="Z247" s="66">
        <v>8.9915038000000003</v>
      </c>
      <c r="AA247" s="6" t="s">
        <v>28</v>
      </c>
      <c r="AB247" s="37"/>
    </row>
    <row r="248" spans="1:28" ht="14.25" customHeight="1">
      <c r="A248" s="6">
        <v>247</v>
      </c>
      <c r="B248" s="6" t="s">
        <v>497</v>
      </c>
      <c r="C248" s="7" t="s">
        <v>498</v>
      </c>
      <c r="D248" s="6" t="s">
        <v>17</v>
      </c>
      <c r="E248" s="8"/>
      <c r="F248" s="6" t="s">
        <v>18</v>
      </c>
      <c r="G248" s="6" t="s">
        <v>19</v>
      </c>
      <c r="H248" s="6" t="s">
        <v>5842</v>
      </c>
      <c r="I248" s="6" t="s">
        <v>43</v>
      </c>
      <c r="J248" s="6" t="s">
        <v>5977</v>
      </c>
      <c r="K248" s="6"/>
      <c r="L248" s="6" t="s">
        <v>391</v>
      </c>
      <c r="M248" s="6"/>
      <c r="N248" s="6" t="s">
        <v>490</v>
      </c>
      <c r="O248" s="6" t="s">
        <v>499</v>
      </c>
      <c r="P248" s="93">
        <v>1671</v>
      </c>
      <c r="Q248" s="6" t="s">
        <v>25</v>
      </c>
      <c r="R248" s="11" t="s">
        <v>500</v>
      </c>
      <c r="S248" s="52" t="s">
        <v>489</v>
      </c>
      <c r="T248" s="40">
        <v>50.426057</v>
      </c>
      <c r="U248" s="40">
        <v>7.4086635999999997</v>
      </c>
      <c r="V248" s="6" t="s">
        <v>28</v>
      </c>
      <c r="W248" s="6">
        <v>6</v>
      </c>
      <c r="X248" s="47" t="s">
        <v>489</v>
      </c>
      <c r="Y248" s="66">
        <v>50.426057</v>
      </c>
      <c r="Z248" s="66">
        <v>7.4086635999999997</v>
      </c>
      <c r="AA248" s="6" t="s">
        <v>28</v>
      </c>
      <c r="AB248" s="37"/>
    </row>
    <row r="249" spans="1:28" ht="14.25" customHeight="1">
      <c r="A249" s="6">
        <v>248</v>
      </c>
      <c r="B249" s="6" t="s">
        <v>2531</v>
      </c>
      <c r="C249" s="7" t="s">
        <v>2532</v>
      </c>
      <c r="D249" s="6" t="s">
        <v>17</v>
      </c>
      <c r="E249" s="5" t="s">
        <v>1538</v>
      </c>
      <c r="F249" s="6" t="s">
        <v>18</v>
      </c>
      <c r="G249" s="6" t="s">
        <v>19</v>
      </c>
      <c r="H249" s="6" t="s">
        <v>75</v>
      </c>
      <c r="I249" s="6" t="s">
        <v>399</v>
      </c>
      <c r="J249" s="6" t="s">
        <v>5591</v>
      </c>
      <c r="K249" s="6"/>
      <c r="L249" s="5" t="s">
        <v>473</v>
      </c>
      <c r="M249" s="6"/>
      <c r="N249" s="6" t="s">
        <v>2533</v>
      </c>
      <c r="O249" s="6" t="s">
        <v>2534</v>
      </c>
      <c r="P249" s="93">
        <v>1671</v>
      </c>
      <c r="Q249" s="6" t="s">
        <v>25</v>
      </c>
      <c r="R249" s="11" t="s">
        <v>2535</v>
      </c>
      <c r="S249" s="52" t="s">
        <v>5699</v>
      </c>
      <c r="T249" s="40">
        <v>49.715307600000003</v>
      </c>
      <c r="U249" s="40">
        <v>12.979920999999999</v>
      </c>
      <c r="V249" s="6" t="s">
        <v>28</v>
      </c>
      <c r="W249" s="6">
        <v>1</v>
      </c>
      <c r="X249" s="47" t="s">
        <v>5699</v>
      </c>
      <c r="Y249" s="66">
        <v>49.715307600000003</v>
      </c>
      <c r="Z249" s="66">
        <v>12.979920999999999</v>
      </c>
      <c r="AA249" s="6" t="s">
        <v>28</v>
      </c>
      <c r="AB249" s="37"/>
    </row>
    <row r="250" spans="1:28" ht="14.25" customHeight="1">
      <c r="A250" s="6">
        <v>249</v>
      </c>
      <c r="B250" s="6" t="s">
        <v>3614</v>
      </c>
      <c r="C250" s="7" t="s">
        <v>5980</v>
      </c>
      <c r="D250" s="6" t="s">
        <v>17</v>
      </c>
      <c r="E250" s="8" t="s">
        <v>32</v>
      </c>
      <c r="F250" s="6" t="s">
        <v>18</v>
      </c>
      <c r="G250" s="6" t="s">
        <v>19</v>
      </c>
      <c r="H250" s="6" t="s">
        <v>5842</v>
      </c>
      <c r="I250" s="6" t="s">
        <v>43</v>
      </c>
      <c r="J250" s="6" t="s">
        <v>378</v>
      </c>
      <c r="K250" s="6"/>
      <c r="L250" s="6" t="s">
        <v>2346</v>
      </c>
      <c r="M250" s="6"/>
      <c r="N250" s="6" t="s">
        <v>3615</v>
      </c>
      <c r="O250" s="6" t="s">
        <v>3616</v>
      </c>
      <c r="P250" s="93">
        <v>1671</v>
      </c>
      <c r="Q250" s="6" t="s">
        <v>25</v>
      </c>
      <c r="R250" s="11" t="s">
        <v>3617</v>
      </c>
      <c r="S250" s="52" t="s">
        <v>254</v>
      </c>
      <c r="T250" s="40">
        <v>48.354965</v>
      </c>
      <c r="U250" s="40">
        <v>5.6945959999999998</v>
      </c>
      <c r="V250" s="6" t="s">
        <v>28</v>
      </c>
      <c r="W250" s="6">
        <v>2</v>
      </c>
      <c r="X250" s="50" t="s">
        <v>254</v>
      </c>
      <c r="Y250" s="66">
        <v>48.354965</v>
      </c>
      <c r="Z250" s="66">
        <v>5.6945959999999998</v>
      </c>
      <c r="AA250" s="6" t="s">
        <v>2381</v>
      </c>
      <c r="AB250" s="37"/>
    </row>
    <row r="251" spans="1:28" ht="14.25" customHeight="1">
      <c r="A251" s="6">
        <v>250</v>
      </c>
      <c r="B251" s="6" t="s">
        <v>4850</v>
      </c>
      <c r="C251" s="7" t="s">
        <v>4851</v>
      </c>
      <c r="D251" s="6" t="s">
        <v>59</v>
      </c>
      <c r="E251" s="8"/>
      <c r="F251" s="6" t="s">
        <v>18</v>
      </c>
      <c r="G251" s="6" t="s">
        <v>19</v>
      </c>
      <c r="H251" s="6" t="s">
        <v>5842</v>
      </c>
      <c r="I251" s="6" t="s">
        <v>43</v>
      </c>
      <c r="J251" s="6" t="s">
        <v>5977</v>
      </c>
      <c r="K251" s="6"/>
      <c r="L251" s="6" t="s">
        <v>391</v>
      </c>
      <c r="M251" s="6"/>
      <c r="N251" s="6" t="s">
        <v>4847</v>
      </c>
      <c r="O251" s="6" t="s">
        <v>4852</v>
      </c>
      <c r="P251" s="93">
        <v>1671</v>
      </c>
      <c r="Q251" s="6" t="s">
        <v>25</v>
      </c>
      <c r="R251" s="11" t="s">
        <v>4853</v>
      </c>
      <c r="S251" s="52" t="s">
        <v>161</v>
      </c>
      <c r="T251" s="40">
        <v>49.749991999999999</v>
      </c>
      <c r="U251" s="40">
        <v>6.6371433</v>
      </c>
      <c r="V251" s="6" t="s">
        <v>28</v>
      </c>
      <c r="W251" s="6">
        <v>4</v>
      </c>
      <c r="X251" s="47" t="s">
        <v>161</v>
      </c>
      <c r="Y251" s="66">
        <v>49.749991999999999</v>
      </c>
      <c r="Z251" s="66">
        <v>6.6371433</v>
      </c>
      <c r="AA251" s="6" t="s">
        <v>28</v>
      </c>
      <c r="AB251" s="37"/>
    </row>
    <row r="252" spans="1:28" ht="14.25" customHeight="1">
      <c r="A252" s="6">
        <v>251</v>
      </c>
      <c r="B252" s="6" t="s">
        <v>4829</v>
      </c>
      <c r="C252" s="7" t="s">
        <v>4830</v>
      </c>
      <c r="D252" s="6" t="s">
        <v>17</v>
      </c>
      <c r="E252" s="8" t="s">
        <v>282</v>
      </c>
      <c r="F252" s="6" t="s">
        <v>18</v>
      </c>
      <c r="G252" s="6" t="s">
        <v>19</v>
      </c>
      <c r="H252" s="6" t="s">
        <v>5842</v>
      </c>
      <c r="I252" s="6" t="s">
        <v>43</v>
      </c>
      <c r="J252" s="6" t="s">
        <v>5977</v>
      </c>
      <c r="K252" s="6"/>
      <c r="L252" s="6" t="s">
        <v>391</v>
      </c>
      <c r="M252" s="6"/>
      <c r="N252" s="6" t="s">
        <v>4832</v>
      </c>
      <c r="O252" s="6" t="s">
        <v>4833</v>
      </c>
      <c r="P252" s="93">
        <v>1671</v>
      </c>
      <c r="Q252" s="6" t="s">
        <v>25</v>
      </c>
      <c r="R252" s="11" t="s">
        <v>4834</v>
      </c>
      <c r="S252" s="52" t="s">
        <v>4831</v>
      </c>
      <c r="T252" s="40">
        <v>49.881716099999998</v>
      </c>
      <c r="U252" s="40">
        <v>12.3303441</v>
      </c>
      <c r="V252" s="6" t="s">
        <v>28</v>
      </c>
      <c r="W252" s="6">
        <v>1</v>
      </c>
      <c r="X252" s="47" t="s">
        <v>4831</v>
      </c>
      <c r="Y252" s="66">
        <v>49.881716099999998</v>
      </c>
      <c r="Z252" s="66">
        <v>12.3303441</v>
      </c>
      <c r="AA252" s="6" t="s">
        <v>28</v>
      </c>
      <c r="AB252" s="37"/>
    </row>
    <row r="253" spans="1:28" ht="14.25" customHeight="1">
      <c r="A253" s="6">
        <v>252</v>
      </c>
      <c r="B253" s="6" t="s">
        <v>2573</v>
      </c>
      <c r="C253" s="7" t="s">
        <v>2574</v>
      </c>
      <c r="D253" s="6" t="s">
        <v>17</v>
      </c>
      <c r="E253" s="8"/>
      <c r="F253" s="6" t="s">
        <v>18</v>
      </c>
      <c r="G253" s="6" t="s">
        <v>19</v>
      </c>
      <c r="H253" s="6" t="s">
        <v>5842</v>
      </c>
      <c r="I253" s="6" t="s">
        <v>43</v>
      </c>
      <c r="J253" s="6" t="s">
        <v>5977</v>
      </c>
      <c r="K253" s="6"/>
      <c r="L253" s="6" t="s">
        <v>391</v>
      </c>
      <c r="M253" s="6"/>
      <c r="N253" s="6" t="s">
        <v>2570</v>
      </c>
      <c r="O253" s="6" t="s">
        <v>2575</v>
      </c>
      <c r="P253" s="93">
        <v>1671</v>
      </c>
      <c r="Q253" s="6" t="s">
        <v>25</v>
      </c>
      <c r="R253" s="11" t="s">
        <v>2576</v>
      </c>
      <c r="S253" s="52" t="s">
        <v>38</v>
      </c>
      <c r="T253" s="40">
        <v>50.3569429</v>
      </c>
      <c r="U253" s="40">
        <v>7.5889958999999996</v>
      </c>
      <c r="V253" s="6" t="s">
        <v>28</v>
      </c>
      <c r="W253" s="6">
        <v>16</v>
      </c>
      <c r="X253" s="47" t="s">
        <v>38</v>
      </c>
      <c r="Y253" s="66">
        <v>50.3569429</v>
      </c>
      <c r="Z253" s="66">
        <v>7.5889958999999996</v>
      </c>
      <c r="AA253" s="6" t="s">
        <v>28</v>
      </c>
      <c r="AB253" s="37"/>
    </row>
    <row r="254" spans="1:28" ht="14.25" customHeight="1">
      <c r="A254" s="6">
        <v>253</v>
      </c>
      <c r="B254" s="6" t="s">
        <v>4762</v>
      </c>
      <c r="C254" s="7" t="s">
        <v>4763</v>
      </c>
      <c r="D254" s="6" t="s">
        <v>17</v>
      </c>
      <c r="E254" s="8" t="s">
        <v>4764</v>
      </c>
      <c r="F254" s="6" t="s">
        <v>18</v>
      </c>
      <c r="G254" s="6" t="s">
        <v>19</v>
      </c>
      <c r="H254" s="6" t="s">
        <v>5842</v>
      </c>
      <c r="I254" s="6" t="s">
        <v>43</v>
      </c>
      <c r="J254" s="6" t="s">
        <v>5977</v>
      </c>
      <c r="K254" s="6"/>
      <c r="L254" s="6" t="s">
        <v>391</v>
      </c>
      <c r="M254" s="6"/>
      <c r="N254" s="6" t="s">
        <v>4759</v>
      </c>
      <c r="O254" s="6" t="s">
        <v>4765</v>
      </c>
      <c r="P254" s="93">
        <v>1672</v>
      </c>
      <c r="Q254" s="6" t="s">
        <v>25</v>
      </c>
      <c r="R254" s="11" t="s">
        <v>4766</v>
      </c>
      <c r="S254" s="52" t="s">
        <v>1953</v>
      </c>
      <c r="T254" s="40">
        <v>49.629381700000003</v>
      </c>
      <c r="U254" s="40">
        <v>9.6592956000000001</v>
      </c>
      <c r="V254" s="6" t="s">
        <v>28</v>
      </c>
      <c r="W254" s="6">
        <v>5</v>
      </c>
      <c r="X254" s="47" t="s">
        <v>1953</v>
      </c>
      <c r="Y254" s="66">
        <v>49.629381700000003</v>
      </c>
      <c r="Z254" s="66">
        <v>9.6592956000000001</v>
      </c>
      <c r="AA254" s="6" t="s">
        <v>28</v>
      </c>
      <c r="AB254" s="37"/>
    </row>
    <row r="255" spans="1:28" ht="14.25" customHeight="1">
      <c r="A255" s="6">
        <v>254</v>
      </c>
      <c r="B255" s="6" t="s">
        <v>5036</v>
      </c>
      <c r="C255" s="7" t="s">
        <v>5037</v>
      </c>
      <c r="D255" s="6" t="s">
        <v>17</v>
      </c>
      <c r="E255" s="8" t="s">
        <v>1538</v>
      </c>
      <c r="F255" s="6" t="s">
        <v>18</v>
      </c>
      <c r="G255" s="6" t="s">
        <v>19</v>
      </c>
      <c r="H255" s="85" t="s">
        <v>20</v>
      </c>
      <c r="I255" s="76" t="s">
        <v>20</v>
      </c>
      <c r="J255" s="76" t="s">
        <v>20</v>
      </c>
      <c r="K255" s="6"/>
      <c r="L255" s="85" t="s">
        <v>5827</v>
      </c>
      <c r="M255" s="6" t="s">
        <v>5038</v>
      </c>
      <c r="N255" s="6" t="s">
        <v>5038</v>
      </c>
      <c r="O255" s="6" t="s">
        <v>5039</v>
      </c>
      <c r="P255" s="93">
        <v>1672</v>
      </c>
      <c r="Q255" s="6" t="s">
        <v>25</v>
      </c>
      <c r="R255" s="11" t="s">
        <v>5040</v>
      </c>
      <c r="S255" s="52" t="s">
        <v>5752</v>
      </c>
      <c r="T255" s="40">
        <v>48.539444000000003</v>
      </c>
      <c r="U255" s="40">
        <v>14.388889000000001</v>
      </c>
      <c r="V255" s="6" t="s">
        <v>28</v>
      </c>
      <c r="W255" s="6">
        <v>1</v>
      </c>
      <c r="X255" s="50" t="s">
        <v>5753</v>
      </c>
      <c r="Y255" s="66">
        <v>48.508603800000003</v>
      </c>
      <c r="Z255" s="66">
        <v>14.439743999999999</v>
      </c>
      <c r="AA255" s="6" t="s">
        <v>28</v>
      </c>
      <c r="AB255" s="37"/>
    </row>
    <row r="256" spans="1:28" ht="14.25" customHeight="1">
      <c r="A256" s="6">
        <v>255</v>
      </c>
      <c r="B256" s="6" t="s">
        <v>4399</v>
      </c>
      <c r="C256" s="7" t="s">
        <v>4400</v>
      </c>
      <c r="D256" s="6" t="s">
        <v>17</v>
      </c>
      <c r="E256" s="8"/>
      <c r="F256" s="6" t="s">
        <v>18</v>
      </c>
      <c r="G256" s="6" t="s">
        <v>19</v>
      </c>
      <c r="H256" s="6" t="s">
        <v>5842</v>
      </c>
      <c r="I256" s="6" t="s">
        <v>43</v>
      </c>
      <c r="J256" s="6" t="s">
        <v>5977</v>
      </c>
      <c r="K256" s="6"/>
      <c r="L256" s="6" t="s">
        <v>1104</v>
      </c>
      <c r="M256" s="6"/>
      <c r="N256" s="6" t="s">
        <v>4402</v>
      </c>
      <c r="O256" s="6" t="s">
        <v>4403</v>
      </c>
      <c r="P256" s="93">
        <v>1672</v>
      </c>
      <c r="Q256" s="6" t="s">
        <v>25</v>
      </c>
      <c r="R256" s="11" t="s">
        <v>4404</v>
      </c>
      <c r="S256" s="52" t="s">
        <v>4401</v>
      </c>
      <c r="T256" s="40">
        <v>47.393988700000001</v>
      </c>
      <c r="U256" s="40">
        <v>13.6861309</v>
      </c>
      <c r="V256" s="6" t="s">
        <v>28</v>
      </c>
      <c r="W256" s="6">
        <v>1</v>
      </c>
      <c r="X256" s="47" t="s">
        <v>4401</v>
      </c>
      <c r="Y256" s="66">
        <v>47.393988700000001</v>
      </c>
      <c r="Z256" s="66">
        <v>13.6861309</v>
      </c>
      <c r="AA256" s="6" t="s">
        <v>28</v>
      </c>
      <c r="AB256" s="37"/>
    </row>
    <row r="257" spans="1:28" ht="14.25" customHeight="1">
      <c r="A257" s="6">
        <v>256</v>
      </c>
      <c r="B257" s="6" t="s">
        <v>2541</v>
      </c>
      <c r="C257" s="7" t="s">
        <v>2542</v>
      </c>
      <c r="D257" s="6" t="s">
        <v>17</v>
      </c>
      <c r="E257" s="8" t="s">
        <v>149</v>
      </c>
      <c r="F257" s="6" t="s">
        <v>18</v>
      </c>
      <c r="G257" s="6" t="s">
        <v>19</v>
      </c>
      <c r="H257" s="6" t="s">
        <v>5842</v>
      </c>
      <c r="I257" s="6" t="s">
        <v>43</v>
      </c>
      <c r="J257" s="6" t="s">
        <v>378</v>
      </c>
      <c r="K257" s="6"/>
      <c r="L257" s="6" t="s">
        <v>378</v>
      </c>
      <c r="M257" s="6"/>
      <c r="N257" s="6" t="s">
        <v>2544</v>
      </c>
      <c r="O257" s="6" t="s">
        <v>2545</v>
      </c>
      <c r="P257" s="93">
        <v>1672</v>
      </c>
      <c r="Q257" s="6" t="s">
        <v>25</v>
      </c>
      <c r="R257" s="11" t="s">
        <v>2546</v>
      </c>
      <c r="S257" s="52" t="s">
        <v>2543</v>
      </c>
      <c r="T257" s="40">
        <v>49.9401911</v>
      </c>
      <c r="U257" s="40">
        <v>8.2138807000000007</v>
      </c>
      <c r="V257" s="6" t="s">
        <v>28</v>
      </c>
      <c r="W257" s="6">
        <v>2</v>
      </c>
      <c r="X257" s="47" t="s">
        <v>2543</v>
      </c>
      <c r="Y257" s="66">
        <v>49.9401911</v>
      </c>
      <c r="Z257" s="66">
        <v>8.21388069999999</v>
      </c>
      <c r="AA257" s="6" t="s">
        <v>28</v>
      </c>
      <c r="AB257" s="37"/>
    </row>
    <row r="258" spans="1:28" ht="14.25" customHeight="1">
      <c r="A258" s="6">
        <v>257</v>
      </c>
      <c r="B258" s="6" t="s">
        <v>2985</v>
      </c>
      <c r="C258" s="7" t="s">
        <v>2986</v>
      </c>
      <c r="D258" s="6" t="s">
        <v>17</v>
      </c>
      <c r="E258" s="8" t="s">
        <v>2987</v>
      </c>
      <c r="F258" s="6" t="s">
        <v>18</v>
      </c>
      <c r="G258" s="6" t="s">
        <v>19</v>
      </c>
      <c r="H258" s="6" t="s">
        <v>5842</v>
      </c>
      <c r="I258" s="6" t="s">
        <v>43</v>
      </c>
      <c r="J258" s="6" t="s">
        <v>5977</v>
      </c>
      <c r="K258" s="6"/>
      <c r="L258" s="6" t="s">
        <v>391</v>
      </c>
      <c r="M258" s="6"/>
      <c r="N258" s="6" t="s">
        <v>2989</v>
      </c>
      <c r="O258" s="54" t="s">
        <v>2990</v>
      </c>
      <c r="P258" s="94">
        <v>1672</v>
      </c>
      <c r="Q258" s="6" t="s">
        <v>25</v>
      </c>
      <c r="R258" s="11" t="s">
        <v>2991</v>
      </c>
      <c r="S258" s="52" t="s">
        <v>2988</v>
      </c>
      <c r="T258" s="40">
        <v>53.865467299999999</v>
      </c>
      <c r="U258" s="40">
        <v>10.686559300000001</v>
      </c>
      <c r="V258" s="6" t="s">
        <v>28</v>
      </c>
      <c r="W258" s="6">
        <v>1</v>
      </c>
      <c r="X258" s="47" t="s">
        <v>2988</v>
      </c>
      <c r="Y258" s="66">
        <v>53.865467299999999</v>
      </c>
      <c r="Z258" s="66">
        <v>10.686559300000001</v>
      </c>
      <c r="AA258" s="6" t="s">
        <v>28</v>
      </c>
      <c r="AB258" s="37"/>
    </row>
    <row r="259" spans="1:28" ht="14.25" customHeight="1">
      <c r="A259" s="6">
        <v>258</v>
      </c>
      <c r="B259" s="6" t="s">
        <v>5325</v>
      </c>
      <c r="C259" s="7" t="s">
        <v>5326</v>
      </c>
      <c r="D259" s="6" t="s">
        <v>17</v>
      </c>
      <c r="E259" s="8"/>
      <c r="F259" s="6" t="s">
        <v>18</v>
      </c>
      <c r="G259" s="6" t="s">
        <v>19</v>
      </c>
      <c r="H259" s="6" t="s">
        <v>5842</v>
      </c>
      <c r="I259" s="6" t="s">
        <v>43</v>
      </c>
      <c r="J259" s="6" t="s">
        <v>378</v>
      </c>
      <c r="K259" s="6"/>
      <c r="L259" s="6" t="s">
        <v>378</v>
      </c>
      <c r="M259" s="6"/>
      <c r="N259" s="6" t="s">
        <v>5328</v>
      </c>
      <c r="O259" s="6" t="s">
        <v>5329</v>
      </c>
      <c r="P259" s="93">
        <v>1673</v>
      </c>
      <c r="Q259" s="6" t="s">
        <v>25</v>
      </c>
      <c r="R259" s="11" t="s">
        <v>5330</v>
      </c>
      <c r="S259" s="52" t="s">
        <v>5327</v>
      </c>
      <c r="T259" s="40">
        <v>49.986944000000001</v>
      </c>
      <c r="U259" s="40">
        <v>6.8897219999999999</v>
      </c>
      <c r="V259" s="6" t="s">
        <v>28</v>
      </c>
      <c r="W259" s="6">
        <v>3</v>
      </c>
      <c r="X259" s="47" t="s">
        <v>5327</v>
      </c>
      <c r="Y259" s="66">
        <v>49.986944000000001</v>
      </c>
      <c r="Z259" s="66">
        <v>6.8897219999999999</v>
      </c>
      <c r="AA259" s="6" t="s">
        <v>28</v>
      </c>
      <c r="AB259" s="37"/>
    </row>
    <row r="260" spans="1:28" ht="14.25" customHeight="1">
      <c r="A260" s="6">
        <v>259</v>
      </c>
      <c r="B260" s="6" t="s">
        <v>5095</v>
      </c>
      <c r="C260" s="7" t="s">
        <v>5096</v>
      </c>
      <c r="D260" s="6" t="s">
        <v>17</v>
      </c>
      <c r="E260" s="8" t="s">
        <v>5097</v>
      </c>
      <c r="F260" s="6" t="s">
        <v>18</v>
      </c>
      <c r="G260" s="6" t="s">
        <v>19</v>
      </c>
      <c r="H260" s="85" t="s">
        <v>20</v>
      </c>
      <c r="I260" s="43" t="s">
        <v>43</v>
      </c>
      <c r="J260" s="76" t="s">
        <v>20</v>
      </c>
      <c r="K260" s="6" t="s">
        <v>440</v>
      </c>
      <c r="L260" s="85" t="s">
        <v>5827</v>
      </c>
      <c r="M260" s="6" t="s">
        <v>5927</v>
      </c>
      <c r="N260" s="6" t="s">
        <v>5927</v>
      </c>
      <c r="O260" s="6" t="s">
        <v>5098</v>
      </c>
      <c r="P260" s="93">
        <v>1673</v>
      </c>
      <c r="Q260" s="6" t="s">
        <v>25</v>
      </c>
      <c r="R260" s="11" t="s">
        <v>5099</v>
      </c>
      <c r="S260" s="52" t="s">
        <v>5774</v>
      </c>
      <c r="T260" s="40">
        <v>49.542454599999999</v>
      </c>
      <c r="U260" s="40">
        <v>12.710978300000001</v>
      </c>
      <c r="V260" s="6" t="s">
        <v>28</v>
      </c>
      <c r="W260" s="6">
        <v>1</v>
      </c>
      <c r="X260" s="50" t="s">
        <v>5755</v>
      </c>
      <c r="Y260" s="66">
        <v>49.544757400000002</v>
      </c>
      <c r="Z260" s="66">
        <v>12.7445702</v>
      </c>
      <c r="AA260" s="6" t="s">
        <v>28</v>
      </c>
      <c r="AB260" s="37"/>
    </row>
    <row r="261" spans="1:28" ht="14.25" customHeight="1">
      <c r="A261" s="6">
        <v>260</v>
      </c>
      <c r="B261" s="6" t="s">
        <v>3652</v>
      </c>
      <c r="C261" s="7" t="s">
        <v>3653</v>
      </c>
      <c r="D261" s="6" t="s">
        <v>17</v>
      </c>
      <c r="E261" s="8"/>
      <c r="F261" s="6" t="s">
        <v>18</v>
      </c>
      <c r="G261" s="6" t="s">
        <v>19</v>
      </c>
      <c r="H261" s="6" t="s">
        <v>75</v>
      </c>
      <c r="I261" s="6" t="s">
        <v>43</v>
      </c>
      <c r="J261" s="6" t="s">
        <v>5970</v>
      </c>
      <c r="K261" s="6"/>
      <c r="L261" s="6" t="s">
        <v>832</v>
      </c>
      <c r="M261" s="6"/>
      <c r="N261" s="6" t="s">
        <v>5932</v>
      </c>
      <c r="O261" s="6" t="s">
        <v>3654</v>
      </c>
      <c r="P261" s="93">
        <v>1673</v>
      </c>
      <c r="Q261" s="6" t="s">
        <v>25</v>
      </c>
      <c r="R261" s="11" t="s">
        <v>3655</v>
      </c>
      <c r="S261" s="52" t="s">
        <v>262</v>
      </c>
      <c r="T261" s="40">
        <v>50.323033700000003</v>
      </c>
      <c r="U261" s="40">
        <v>10.202810700000001</v>
      </c>
      <c r="V261" s="6" t="s">
        <v>28</v>
      </c>
      <c r="W261" s="6">
        <v>3</v>
      </c>
      <c r="X261" s="50" t="s">
        <v>3656</v>
      </c>
      <c r="Y261" s="66">
        <v>50.315178899999999</v>
      </c>
      <c r="Z261" s="66">
        <v>10.1755447</v>
      </c>
      <c r="AA261" s="6" t="s">
        <v>28</v>
      </c>
      <c r="AB261" s="37"/>
    </row>
    <row r="262" spans="1:28" ht="14.25" customHeight="1">
      <c r="A262" s="6">
        <v>261</v>
      </c>
      <c r="B262" s="6" t="s">
        <v>4748</v>
      </c>
      <c r="C262" s="7" t="s">
        <v>4749</v>
      </c>
      <c r="D262" s="6" t="s">
        <v>17</v>
      </c>
      <c r="E262" s="8"/>
      <c r="F262" s="6" t="s">
        <v>18</v>
      </c>
      <c r="G262" s="6" t="s">
        <v>19</v>
      </c>
      <c r="H262" s="6" t="s">
        <v>5842</v>
      </c>
      <c r="I262" s="6" t="s">
        <v>43</v>
      </c>
      <c r="J262" s="6" t="s">
        <v>378</v>
      </c>
      <c r="K262" s="6"/>
      <c r="L262" s="6" t="s">
        <v>378</v>
      </c>
      <c r="M262" s="6"/>
      <c r="N262" s="6" t="s">
        <v>4745</v>
      </c>
      <c r="O262" s="6" t="s">
        <v>4750</v>
      </c>
      <c r="P262" s="93">
        <v>1673</v>
      </c>
      <c r="Q262" s="6" t="s">
        <v>25</v>
      </c>
      <c r="R262" s="11" t="s">
        <v>4751</v>
      </c>
      <c r="S262" s="52" t="s">
        <v>4744</v>
      </c>
      <c r="T262" s="40"/>
      <c r="U262" s="40"/>
      <c r="V262" s="39" t="s">
        <v>5905</v>
      </c>
      <c r="W262" s="39">
        <v>2</v>
      </c>
      <c r="X262" s="50" t="s">
        <v>4744</v>
      </c>
      <c r="Y262" s="66"/>
      <c r="Z262" s="66"/>
      <c r="AA262" s="39" t="s">
        <v>5905</v>
      </c>
      <c r="AB262" s="37"/>
    </row>
    <row r="263" spans="1:28" ht="14.25" customHeight="1">
      <c r="A263" s="6">
        <v>262</v>
      </c>
      <c r="B263" s="6" t="s">
        <v>2148</v>
      </c>
      <c r="C263" s="7" t="s">
        <v>2149</v>
      </c>
      <c r="D263" s="6" t="s">
        <v>17</v>
      </c>
      <c r="E263" s="8"/>
      <c r="F263" s="6" t="s">
        <v>18</v>
      </c>
      <c r="G263" s="6" t="s">
        <v>19</v>
      </c>
      <c r="H263" s="6" t="s">
        <v>5842</v>
      </c>
      <c r="I263" s="6" t="s">
        <v>43</v>
      </c>
      <c r="J263" s="6" t="s">
        <v>378</v>
      </c>
      <c r="K263" s="6"/>
      <c r="L263" s="6" t="s">
        <v>378</v>
      </c>
      <c r="M263" s="6"/>
      <c r="N263" s="6" t="s">
        <v>2150</v>
      </c>
      <c r="O263" s="6" t="s">
        <v>579</v>
      </c>
      <c r="P263" s="93">
        <v>1673</v>
      </c>
      <c r="Q263" s="6" t="s">
        <v>25</v>
      </c>
      <c r="R263" s="11" t="s">
        <v>2151</v>
      </c>
      <c r="S263" s="61" t="s">
        <v>5649</v>
      </c>
      <c r="T263" s="40">
        <v>50.633392499999999</v>
      </c>
      <c r="U263" s="40">
        <v>6.4807774</v>
      </c>
      <c r="V263" s="6" t="s">
        <v>28</v>
      </c>
      <c r="W263" s="6">
        <v>2</v>
      </c>
      <c r="X263" s="50" t="s">
        <v>5649</v>
      </c>
      <c r="Y263" s="66">
        <v>50.633392499999999</v>
      </c>
      <c r="Z263" s="66">
        <v>6.4807774</v>
      </c>
      <c r="AA263" s="6" t="s">
        <v>28</v>
      </c>
      <c r="AB263" s="37"/>
    </row>
    <row r="264" spans="1:28" ht="14.25" customHeight="1">
      <c r="A264" s="6">
        <v>263</v>
      </c>
      <c r="B264" s="6" t="s">
        <v>577</v>
      </c>
      <c r="C264" s="7" t="s">
        <v>578</v>
      </c>
      <c r="D264" s="6" t="s">
        <v>59</v>
      </c>
      <c r="E264" s="8"/>
      <c r="F264" s="6" t="s">
        <v>18</v>
      </c>
      <c r="G264" s="6" t="s">
        <v>19</v>
      </c>
      <c r="H264" s="6" t="s">
        <v>5842</v>
      </c>
      <c r="I264" s="6" t="s">
        <v>43</v>
      </c>
      <c r="J264" s="6" t="s">
        <v>5977</v>
      </c>
      <c r="K264" s="6"/>
      <c r="L264" s="6" t="s">
        <v>391</v>
      </c>
      <c r="M264" s="6"/>
      <c r="N264" s="6" t="s">
        <v>562</v>
      </c>
      <c r="O264" s="6" t="s">
        <v>579</v>
      </c>
      <c r="P264" s="93">
        <v>1673</v>
      </c>
      <c r="Q264" s="6" t="s">
        <v>25</v>
      </c>
      <c r="R264" s="11" t="s">
        <v>580</v>
      </c>
      <c r="S264" s="52" t="s">
        <v>548</v>
      </c>
      <c r="T264" s="40">
        <v>49.980662500000001</v>
      </c>
      <c r="U264" s="40">
        <v>9.1355553999999994</v>
      </c>
      <c r="V264" s="6" t="s">
        <v>28</v>
      </c>
      <c r="W264" s="6">
        <v>23</v>
      </c>
      <c r="X264" s="47" t="s">
        <v>548</v>
      </c>
      <c r="Y264" s="66">
        <v>49.980662500000001</v>
      </c>
      <c r="Z264" s="66">
        <v>9.1355553999999994</v>
      </c>
      <c r="AA264" s="6" t="s">
        <v>28</v>
      </c>
      <c r="AB264" s="37"/>
    </row>
    <row r="265" spans="1:28" ht="14.25" customHeight="1">
      <c r="A265" s="6">
        <v>264</v>
      </c>
      <c r="B265" s="6" t="s">
        <v>4675</v>
      </c>
      <c r="C265" s="7" t="s">
        <v>4676</v>
      </c>
      <c r="D265" s="6" t="s">
        <v>17</v>
      </c>
      <c r="E265" s="8"/>
      <c r="F265" s="6" t="s">
        <v>18</v>
      </c>
      <c r="G265" s="6" t="s">
        <v>19</v>
      </c>
      <c r="H265" s="6" t="s">
        <v>75</v>
      </c>
      <c r="I265" s="6" t="s">
        <v>43</v>
      </c>
      <c r="J265" s="6" t="s">
        <v>5970</v>
      </c>
      <c r="K265" s="6"/>
      <c r="L265" s="6" t="s">
        <v>1448</v>
      </c>
      <c r="M265" s="6" t="s">
        <v>4678</v>
      </c>
      <c r="N265" s="6" t="s">
        <v>4679</v>
      </c>
      <c r="O265" s="6" t="s">
        <v>4680</v>
      </c>
      <c r="P265" s="93">
        <v>1673</v>
      </c>
      <c r="Q265" s="6" t="s">
        <v>25</v>
      </c>
      <c r="R265" s="11" t="s">
        <v>4681</v>
      </c>
      <c r="S265" s="61" t="s">
        <v>4677</v>
      </c>
      <c r="T265" s="40">
        <v>48.185953496783597</v>
      </c>
      <c r="U265" s="40">
        <v>13.640633088518401</v>
      </c>
      <c r="V265" s="6" t="s">
        <v>28</v>
      </c>
      <c r="W265" s="6">
        <v>1</v>
      </c>
      <c r="X265" s="50" t="s">
        <v>5741</v>
      </c>
      <c r="Y265" s="66">
        <v>48.206342599999999</v>
      </c>
      <c r="Z265" s="66">
        <v>13.679684999999999</v>
      </c>
      <c r="AA265" s="6" t="s">
        <v>28</v>
      </c>
      <c r="AB265" s="37"/>
    </row>
    <row r="266" spans="1:28" ht="14.25" customHeight="1">
      <c r="A266" s="6">
        <v>265</v>
      </c>
      <c r="B266" s="6" t="s">
        <v>2586</v>
      </c>
      <c r="C266" s="7" t="s">
        <v>2587</v>
      </c>
      <c r="D266" s="6" t="s">
        <v>17</v>
      </c>
      <c r="E266" s="8" t="s">
        <v>2588</v>
      </c>
      <c r="F266" s="6" t="s">
        <v>18</v>
      </c>
      <c r="G266" s="6" t="s">
        <v>19</v>
      </c>
      <c r="H266" s="6" t="s">
        <v>5842</v>
      </c>
      <c r="I266" s="6" t="s">
        <v>43</v>
      </c>
      <c r="J266" s="6" t="s">
        <v>5923</v>
      </c>
      <c r="K266" s="6"/>
      <c r="L266" s="6" t="s">
        <v>523</v>
      </c>
      <c r="M266" s="6"/>
      <c r="N266" s="6" t="s">
        <v>2583</v>
      </c>
      <c r="O266" s="6" t="s">
        <v>2589</v>
      </c>
      <c r="P266" s="93">
        <v>1673</v>
      </c>
      <c r="Q266" s="6" t="s">
        <v>25</v>
      </c>
      <c r="R266" s="11" t="s">
        <v>2590</v>
      </c>
      <c r="S266" s="52" t="s">
        <v>38</v>
      </c>
      <c r="T266" s="40">
        <v>50.3569429</v>
      </c>
      <c r="U266" s="40">
        <v>7.5889958999999996</v>
      </c>
      <c r="V266" s="6" t="s">
        <v>28</v>
      </c>
      <c r="W266" s="6">
        <v>16</v>
      </c>
      <c r="X266" s="47" t="s">
        <v>38</v>
      </c>
      <c r="Y266" s="66">
        <v>50.3569429</v>
      </c>
      <c r="Z266" s="66">
        <v>7.5889958999999996</v>
      </c>
      <c r="AA266" s="6" t="s">
        <v>28</v>
      </c>
      <c r="AB266" s="37"/>
    </row>
    <row r="267" spans="1:28" ht="14.25" customHeight="1">
      <c r="A267" s="6">
        <v>266</v>
      </c>
      <c r="B267" s="6" t="s">
        <v>2999</v>
      </c>
      <c r="C267" s="7" t="s">
        <v>3000</v>
      </c>
      <c r="D267" s="6" t="s">
        <v>17</v>
      </c>
      <c r="E267" s="8" t="s">
        <v>74</v>
      </c>
      <c r="F267" s="6" t="s">
        <v>18</v>
      </c>
      <c r="G267" s="6" t="s">
        <v>19</v>
      </c>
      <c r="H267" s="85" t="s">
        <v>20</v>
      </c>
      <c r="I267" s="6" t="s">
        <v>43</v>
      </c>
      <c r="J267" s="76" t="s">
        <v>20</v>
      </c>
      <c r="K267" s="6" t="s">
        <v>440</v>
      </c>
      <c r="L267" s="85" t="s">
        <v>5827</v>
      </c>
      <c r="M267" s="6" t="s">
        <v>3002</v>
      </c>
      <c r="N267" s="6" t="s">
        <v>3003</v>
      </c>
      <c r="O267" s="6" t="s">
        <v>3004</v>
      </c>
      <c r="P267" s="93">
        <v>1674</v>
      </c>
      <c r="Q267" s="6" t="s">
        <v>25</v>
      </c>
      <c r="R267" s="11" t="s">
        <v>3005</v>
      </c>
      <c r="S267" s="52" t="s">
        <v>3001</v>
      </c>
      <c r="T267" s="40">
        <v>48.273152000000003</v>
      </c>
      <c r="U267" s="40">
        <v>14.4139584</v>
      </c>
      <c r="V267" s="6" t="s">
        <v>28</v>
      </c>
      <c r="W267" s="6">
        <v>1</v>
      </c>
      <c r="X267" s="50" t="s">
        <v>3006</v>
      </c>
      <c r="Y267" s="66">
        <v>48.346420000000002</v>
      </c>
      <c r="Z267" s="66">
        <v>14.50994</v>
      </c>
      <c r="AA267" s="39" t="s">
        <v>5911</v>
      </c>
      <c r="AB267" s="37"/>
    </row>
    <row r="268" spans="1:28" ht="14.25" customHeight="1">
      <c r="A268" s="6">
        <v>267</v>
      </c>
      <c r="B268" s="6" t="s">
        <v>1694</v>
      </c>
      <c r="C268" s="7" t="s">
        <v>1695</v>
      </c>
      <c r="D268" s="6" t="s">
        <v>59</v>
      </c>
      <c r="E268" s="8"/>
      <c r="F268" s="6" t="s">
        <v>18</v>
      </c>
      <c r="G268" s="6" t="s">
        <v>19</v>
      </c>
      <c r="H268" s="6" t="s">
        <v>5842</v>
      </c>
      <c r="I268" s="6" t="s">
        <v>43</v>
      </c>
      <c r="J268" s="6" t="s">
        <v>5977</v>
      </c>
      <c r="K268" s="6"/>
      <c r="L268" s="6" t="s">
        <v>391</v>
      </c>
      <c r="M268" s="6"/>
      <c r="N268" s="6" t="s">
        <v>1696</v>
      </c>
      <c r="O268" s="6" t="s">
        <v>1697</v>
      </c>
      <c r="P268" s="93">
        <v>1674</v>
      </c>
      <c r="Q268" s="6" t="s">
        <v>25</v>
      </c>
      <c r="R268" s="11" t="s">
        <v>1698</v>
      </c>
      <c r="S268" s="52" t="s">
        <v>1685</v>
      </c>
      <c r="T268" s="40"/>
      <c r="U268" s="40"/>
      <c r="V268" s="39" t="s">
        <v>5902</v>
      </c>
      <c r="W268" s="39">
        <v>1</v>
      </c>
      <c r="X268" s="50" t="s">
        <v>1685</v>
      </c>
      <c r="Y268" s="66"/>
      <c r="Z268" s="66"/>
      <c r="AA268" s="39" t="s">
        <v>5902</v>
      </c>
      <c r="AB268" s="37"/>
    </row>
    <row r="269" spans="1:28" ht="14.25" customHeight="1">
      <c r="A269" s="6">
        <v>268</v>
      </c>
      <c r="B269" s="6" t="s">
        <v>1155</v>
      </c>
      <c r="C269" s="7" t="s">
        <v>1156</v>
      </c>
      <c r="D269" s="6" t="s">
        <v>17</v>
      </c>
      <c r="E269" s="8"/>
      <c r="F269" s="6" t="s">
        <v>18</v>
      </c>
      <c r="G269" s="6" t="s">
        <v>19</v>
      </c>
      <c r="H269" s="6" t="s">
        <v>5842</v>
      </c>
      <c r="I269" s="6" t="s">
        <v>43</v>
      </c>
      <c r="J269" s="6" t="s">
        <v>5977</v>
      </c>
      <c r="K269" s="6"/>
      <c r="L269" s="6" t="s">
        <v>852</v>
      </c>
      <c r="M269" s="6"/>
      <c r="N269" s="6" t="s">
        <v>1158</v>
      </c>
      <c r="O269" s="6" t="s">
        <v>1159</v>
      </c>
      <c r="P269" s="93">
        <v>1674</v>
      </c>
      <c r="Q269" s="6" t="s">
        <v>25</v>
      </c>
      <c r="R269" s="11" t="s">
        <v>1160</v>
      </c>
      <c r="S269" s="52" t="s">
        <v>1157</v>
      </c>
      <c r="T269" s="40">
        <v>51.5632625</v>
      </c>
      <c r="U269" s="40">
        <v>7.3150145000000002</v>
      </c>
      <c r="V269" s="6" t="s">
        <v>28</v>
      </c>
      <c r="W269" s="6">
        <v>1</v>
      </c>
      <c r="X269" s="47" t="s">
        <v>1157</v>
      </c>
      <c r="Y269" s="66">
        <v>51.5632625</v>
      </c>
      <c r="Z269" s="66">
        <v>7.3150145000000002</v>
      </c>
      <c r="AA269" s="6" t="s">
        <v>28</v>
      </c>
      <c r="AB269" s="37"/>
    </row>
    <row r="270" spans="1:28" ht="14.25" customHeight="1">
      <c r="A270" s="6">
        <v>269</v>
      </c>
      <c r="B270" s="6" t="s">
        <v>1102</v>
      </c>
      <c r="C270" s="7" t="s">
        <v>1103</v>
      </c>
      <c r="D270" s="6" t="s">
        <v>17</v>
      </c>
      <c r="E270" s="8" t="s">
        <v>74</v>
      </c>
      <c r="F270" s="6" t="s">
        <v>18</v>
      </c>
      <c r="G270" s="6" t="s">
        <v>19</v>
      </c>
      <c r="H270" s="6" t="s">
        <v>5842</v>
      </c>
      <c r="I270" s="6" t="s">
        <v>43</v>
      </c>
      <c r="J270" s="6" t="s">
        <v>5977</v>
      </c>
      <c r="K270" s="6"/>
      <c r="L270" s="6" t="s">
        <v>1104</v>
      </c>
      <c r="M270" s="6"/>
      <c r="N270" s="6" t="s">
        <v>1105</v>
      </c>
      <c r="O270" s="6" t="s">
        <v>1106</v>
      </c>
      <c r="P270" s="93">
        <v>1674</v>
      </c>
      <c r="Q270" s="6" t="s">
        <v>25</v>
      </c>
      <c r="R270" s="11" t="s">
        <v>1107</v>
      </c>
      <c r="S270" s="52" t="s">
        <v>684</v>
      </c>
      <c r="T270" s="40"/>
      <c r="U270" s="40"/>
      <c r="V270" s="39" t="s">
        <v>5901</v>
      </c>
      <c r="W270" s="39">
        <v>1</v>
      </c>
      <c r="X270" s="47" t="s">
        <v>684</v>
      </c>
      <c r="Y270" s="66"/>
      <c r="Z270" s="66"/>
      <c r="AA270" s="39" t="s">
        <v>5901</v>
      </c>
      <c r="AB270" s="37"/>
    </row>
    <row r="271" spans="1:28" ht="14.25" customHeight="1">
      <c r="A271" s="6">
        <v>270</v>
      </c>
      <c r="B271" s="6" t="s">
        <v>4009</v>
      </c>
      <c r="C271" s="16" t="s">
        <v>4010</v>
      </c>
      <c r="D271" s="6" t="s">
        <v>17</v>
      </c>
      <c r="E271" s="8" t="s">
        <v>42</v>
      </c>
      <c r="F271" s="6" t="s">
        <v>18</v>
      </c>
      <c r="G271" s="6" t="s">
        <v>19</v>
      </c>
      <c r="H271" s="6" t="s">
        <v>5842</v>
      </c>
      <c r="I271" s="6" t="s">
        <v>43</v>
      </c>
      <c r="J271" s="6" t="s">
        <v>5977</v>
      </c>
      <c r="K271" s="6"/>
      <c r="L271" s="6" t="s">
        <v>391</v>
      </c>
      <c r="M271" s="6"/>
      <c r="N271" s="6" t="s">
        <v>4012</v>
      </c>
      <c r="O271" s="6" t="s">
        <v>4013</v>
      </c>
      <c r="P271" s="93">
        <v>1674</v>
      </c>
      <c r="Q271" s="6" t="s">
        <v>25</v>
      </c>
      <c r="R271" s="11" t="s">
        <v>4014</v>
      </c>
      <c r="S271" s="52" t="s">
        <v>4011</v>
      </c>
      <c r="T271" s="40">
        <v>51.718920500000003</v>
      </c>
      <c r="U271" s="40">
        <v>8.7575093000000006</v>
      </c>
      <c r="V271" s="6" t="s">
        <v>28</v>
      </c>
      <c r="W271" s="6">
        <v>1</v>
      </c>
      <c r="X271" s="47" t="s">
        <v>4011</v>
      </c>
      <c r="Y271" s="66">
        <v>51.718920500000003</v>
      </c>
      <c r="Z271" s="66">
        <v>8.7575092999999899</v>
      </c>
      <c r="AA271" s="6" t="s">
        <v>28</v>
      </c>
      <c r="AB271" s="37"/>
    </row>
    <row r="272" spans="1:28" ht="14.25" customHeight="1">
      <c r="A272" s="6">
        <v>271</v>
      </c>
      <c r="B272" s="6" t="s">
        <v>885</v>
      </c>
      <c r="C272" s="8" t="s">
        <v>886</v>
      </c>
      <c r="D272" s="6" t="s">
        <v>59</v>
      </c>
      <c r="E272" s="8"/>
      <c r="F272" s="6" t="s">
        <v>18</v>
      </c>
      <c r="G272" s="6" t="s">
        <v>19</v>
      </c>
      <c r="H272" s="6" t="s">
        <v>5842</v>
      </c>
      <c r="I272" s="6" t="s">
        <v>43</v>
      </c>
      <c r="J272" s="6" t="s">
        <v>5977</v>
      </c>
      <c r="K272" s="6"/>
      <c r="L272" s="6" t="s">
        <v>391</v>
      </c>
      <c r="M272" s="6"/>
      <c r="N272" s="6" t="s">
        <v>882</v>
      </c>
      <c r="O272" s="6" t="s">
        <v>887</v>
      </c>
      <c r="P272" s="93">
        <v>1674</v>
      </c>
      <c r="Q272" s="6" t="s">
        <v>25</v>
      </c>
      <c r="R272" s="11" t="s">
        <v>888</v>
      </c>
      <c r="S272" s="52" t="s">
        <v>870</v>
      </c>
      <c r="T272" s="40">
        <v>49.966739599999997</v>
      </c>
      <c r="U272" s="40">
        <v>7.9045959999999997</v>
      </c>
      <c r="V272" s="6" t="s">
        <v>28</v>
      </c>
      <c r="W272" s="6">
        <v>7</v>
      </c>
      <c r="X272" s="47" t="s">
        <v>870</v>
      </c>
      <c r="Y272" s="66">
        <v>49.966739599999997</v>
      </c>
      <c r="Z272" s="66">
        <v>7.9045959999999997</v>
      </c>
      <c r="AA272" s="6" t="s">
        <v>28</v>
      </c>
      <c r="AB272" s="37"/>
    </row>
    <row r="273" spans="1:28" ht="14.25" customHeight="1">
      <c r="A273" s="6">
        <v>272</v>
      </c>
      <c r="B273" s="6" t="s">
        <v>4051</v>
      </c>
      <c r="C273" s="7" t="s">
        <v>4052</v>
      </c>
      <c r="D273" s="6" t="s">
        <v>17</v>
      </c>
      <c r="E273" s="8" t="s">
        <v>260</v>
      </c>
      <c r="F273" s="6" t="s">
        <v>18</v>
      </c>
      <c r="G273" s="6" t="s">
        <v>19</v>
      </c>
      <c r="H273" s="6" t="s">
        <v>5842</v>
      </c>
      <c r="I273" s="6" t="s">
        <v>43</v>
      </c>
      <c r="J273" s="6" t="s">
        <v>5977</v>
      </c>
      <c r="K273" s="6"/>
      <c r="L273" s="6" t="s">
        <v>1104</v>
      </c>
      <c r="M273" s="6"/>
      <c r="N273" s="6" t="s">
        <v>4054</v>
      </c>
      <c r="O273" s="6" t="s">
        <v>4055</v>
      </c>
      <c r="P273" s="93">
        <v>1674</v>
      </c>
      <c r="Q273" s="6" t="s">
        <v>25</v>
      </c>
      <c r="R273" s="11" t="s">
        <v>4056</v>
      </c>
      <c r="S273" s="52" t="s">
        <v>4053</v>
      </c>
      <c r="T273" s="40">
        <v>47.373865500000001</v>
      </c>
      <c r="U273" s="40">
        <v>16.1252697</v>
      </c>
      <c r="V273" s="6" t="s">
        <v>28</v>
      </c>
      <c r="W273" s="6">
        <v>1</v>
      </c>
      <c r="X273" s="47" t="s">
        <v>4053</v>
      </c>
      <c r="Y273" s="66">
        <v>47.373865500000001</v>
      </c>
      <c r="Z273" s="66">
        <v>16.1252697</v>
      </c>
      <c r="AA273" s="6" t="s">
        <v>28</v>
      </c>
      <c r="AB273" s="37"/>
    </row>
    <row r="274" spans="1:28" ht="14.25" customHeight="1">
      <c r="A274" s="6">
        <v>273</v>
      </c>
      <c r="B274" s="6" t="s">
        <v>4896</v>
      </c>
      <c r="C274" s="7" t="s">
        <v>4897</v>
      </c>
      <c r="D274" s="6" t="s">
        <v>17</v>
      </c>
      <c r="E274" s="8"/>
      <c r="F274" s="6" t="s">
        <v>51</v>
      </c>
      <c r="G274" s="6" t="s">
        <v>4898</v>
      </c>
      <c r="H274" s="6" t="s">
        <v>5842</v>
      </c>
      <c r="I274" s="6" t="s">
        <v>43</v>
      </c>
      <c r="J274" s="6" t="s">
        <v>5923</v>
      </c>
      <c r="K274" s="6"/>
      <c r="L274" s="6" t="s">
        <v>4899</v>
      </c>
      <c r="M274" s="6"/>
      <c r="N274" s="6" t="s">
        <v>4901</v>
      </c>
      <c r="O274" s="6" t="s">
        <v>4902</v>
      </c>
      <c r="P274" s="93">
        <v>1674</v>
      </c>
      <c r="Q274" s="6" t="s">
        <v>4903</v>
      </c>
      <c r="R274" s="11" t="s">
        <v>4904</v>
      </c>
      <c r="S274" s="52" t="s">
        <v>4900</v>
      </c>
      <c r="T274" s="40">
        <v>52.090737400000002</v>
      </c>
      <c r="U274" s="40">
        <v>5.1214200999999999</v>
      </c>
      <c r="V274" s="6" t="s">
        <v>28</v>
      </c>
      <c r="W274" s="6">
        <v>1</v>
      </c>
      <c r="X274" s="50" t="s">
        <v>4900</v>
      </c>
      <c r="Y274" s="66">
        <v>52.090737400000002</v>
      </c>
      <c r="Z274" s="66">
        <v>5.1214200999999999</v>
      </c>
      <c r="AA274" s="6" t="s">
        <v>28</v>
      </c>
      <c r="AB274" s="37"/>
    </row>
    <row r="275" spans="1:28" ht="14.25" customHeight="1">
      <c r="A275" s="6">
        <v>274</v>
      </c>
      <c r="B275" s="6" t="s">
        <v>3976</v>
      </c>
      <c r="C275" s="7" t="s">
        <v>3977</v>
      </c>
      <c r="D275" s="6" t="s">
        <v>17</v>
      </c>
      <c r="E275" s="8" t="s">
        <v>939</v>
      </c>
      <c r="F275" s="6" t="s">
        <v>18</v>
      </c>
      <c r="G275" s="6" t="s">
        <v>19</v>
      </c>
      <c r="H275" s="6" t="s">
        <v>5842</v>
      </c>
      <c r="I275" s="6" t="s">
        <v>43</v>
      </c>
      <c r="J275" s="6" t="s">
        <v>5977</v>
      </c>
      <c r="K275" s="6"/>
      <c r="L275" s="6" t="s">
        <v>391</v>
      </c>
      <c r="M275" s="6"/>
      <c r="N275" s="6" t="s">
        <v>3979</v>
      </c>
      <c r="O275" s="6" t="s">
        <v>3980</v>
      </c>
      <c r="P275" s="93">
        <v>1674</v>
      </c>
      <c r="Q275" s="6" t="s">
        <v>25</v>
      </c>
      <c r="R275" s="11" t="s">
        <v>3981</v>
      </c>
      <c r="S275" s="52" t="s">
        <v>3978</v>
      </c>
      <c r="T275" s="40">
        <v>52.434866700000001</v>
      </c>
      <c r="U275" s="40">
        <v>10.989534600000001</v>
      </c>
      <c r="V275" s="6" t="s">
        <v>28</v>
      </c>
      <c r="W275" s="6">
        <v>1</v>
      </c>
      <c r="X275" s="47" t="s">
        <v>3978</v>
      </c>
      <c r="Y275" s="66">
        <v>52.434866700000001</v>
      </c>
      <c r="Z275" s="66">
        <v>10.989534600000001</v>
      </c>
      <c r="AA275" s="6" t="s">
        <v>28</v>
      </c>
      <c r="AB275" s="37"/>
    </row>
    <row r="276" spans="1:28" ht="14.25" customHeight="1">
      <c r="A276" s="6">
        <v>275</v>
      </c>
      <c r="B276" s="6" t="s">
        <v>2939</v>
      </c>
      <c r="C276" s="7" t="s">
        <v>2940</v>
      </c>
      <c r="D276" s="6" t="s">
        <v>17</v>
      </c>
      <c r="E276" s="8" t="s">
        <v>390</v>
      </c>
      <c r="F276" s="6" t="s">
        <v>18</v>
      </c>
      <c r="G276" s="6" t="s">
        <v>19</v>
      </c>
      <c r="H276" s="6" t="s">
        <v>5842</v>
      </c>
      <c r="I276" s="6" t="s">
        <v>43</v>
      </c>
      <c r="J276" s="6" t="s">
        <v>5977</v>
      </c>
      <c r="K276" s="6"/>
      <c r="L276" s="6" t="s">
        <v>391</v>
      </c>
      <c r="M276" s="6"/>
      <c r="N276" s="6" t="s">
        <v>5943</v>
      </c>
      <c r="O276" s="6" t="s">
        <v>2942</v>
      </c>
      <c r="P276" s="93">
        <v>1674</v>
      </c>
      <c r="Q276" s="6" t="s">
        <v>25</v>
      </c>
      <c r="R276" s="11" t="s">
        <v>2943</v>
      </c>
      <c r="S276" s="52" t="s">
        <v>2941</v>
      </c>
      <c r="T276" s="40">
        <v>49.989220699999997</v>
      </c>
      <c r="U276" s="40">
        <v>9.5722308999999992</v>
      </c>
      <c r="V276" s="6" t="s">
        <v>28</v>
      </c>
      <c r="W276" s="6">
        <v>4</v>
      </c>
      <c r="X276" s="47" t="s">
        <v>2941</v>
      </c>
      <c r="Y276" s="66">
        <v>49.989220699999997</v>
      </c>
      <c r="Z276" s="66">
        <v>9.5722308999999992</v>
      </c>
      <c r="AA276" s="6" t="s">
        <v>28</v>
      </c>
      <c r="AB276" s="37"/>
    </row>
    <row r="277" spans="1:28" ht="14.25" customHeight="1">
      <c r="A277" s="6">
        <v>276</v>
      </c>
      <c r="B277" s="6" t="s">
        <v>3755</v>
      </c>
      <c r="C277" s="7" t="s">
        <v>3756</v>
      </c>
      <c r="D277" s="6" t="s">
        <v>17</v>
      </c>
      <c r="E277" s="8" t="s">
        <v>639</v>
      </c>
      <c r="F277" s="6" t="s">
        <v>18</v>
      </c>
      <c r="G277" s="6" t="s">
        <v>19</v>
      </c>
      <c r="H277" s="6" t="s">
        <v>5842</v>
      </c>
      <c r="I277" s="6" t="s">
        <v>43</v>
      </c>
      <c r="J277" s="6" t="s">
        <v>378</v>
      </c>
      <c r="K277" s="6"/>
      <c r="L277" s="6" t="s">
        <v>378</v>
      </c>
      <c r="M277" s="6"/>
      <c r="N277" s="6" t="s">
        <v>3758</v>
      </c>
      <c r="O277" s="54" t="s">
        <v>3759</v>
      </c>
      <c r="P277" s="94">
        <v>1674</v>
      </c>
      <c r="Q277" s="6" t="s">
        <v>25</v>
      </c>
      <c r="R277" s="11" t="s">
        <v>3760</v>
      </c>
      <c r="S277" s="52" t="s">
        <v>3757</v>
      </c>
      <c r="T277" s="40">
        <v>49.800277999999999</v>
      </c>
      <c r="U277" s="40">
        <v>7.6150000000000002</v>
      </c>
      <c r="V277" s="38" t="s">
        <v>39</v>
      </c>
      <c r="W277" s="38">
        <v>1</v>
      </c>
      <c r="X277" s="50" t="s">
        <v>3757</v>
      </c>
      <c r="Y277" s="66">
        <v>49.800277999999999</v>
      </c>
      <c r="Z277" s="66">
        <v>7.6150000000000002</v>
      </c>
      <c r="AA277" s="5" t="s">
        <v>39</v>
      </c>
      <c r="AB277" s="37"/>
    </row>
    <row r="278" spans="1:28" ht="14.25" customHeight="1">
      <c r="A278" s="6">
        <v>277</v>
      </c>
      <c r="B278" s="6" t="s">
        <v>338</v>
      </c>
      <c r="C278" s="7" t="s">
        <v>339</v>
      </c>
      <c r="D278" s="6" t="s">
        <v>17</v>
      </c>
      <c r="E278" s="8" t="s">
        <v>340</v>
      </c>
      <c r="F278" s="6" t="s">
        <v>18</v>
      </c>
      <c r="G278" s="6" t="s">
        <v>19</v>
      </c>
      <c r="H278" s="85" t="s">
        <v>20</v>
      </c>
      <c r="I278" s="6" t="s">
        <v>43</v>
      </c>
      <c r="J278" s="6" t="s">
        <v>5965</v>
      </c>
      <c r="K278" s="6"/>
      <c r="L278" s="10" t="s">
        <v>341</v>
      </c>
      <c r="M278" s="10" t="s">
        <v>5858</v>
      </c>
      <c r="N278" s="10" t="s">
        <v>343</v>
      </c>
      <c r="O278" s="6" t="s">
        <v>344</v>
      </c>
      <c r="P278" s="93">
        <v>1675</v>
      </c>
      <c r="Q278" s="6" t="s">
        <v>25</v>
      </c>
      <c r="R278" s="11" t="s">
        <v>345</v>
      </c>
      <c r="S278" s="61" t="s">
        <v>342</v>
      </c>
      <c r="T278" s="40">
        <v>49.610006599999998</v>
      </c>
      <c r="U278" s="40">
        <v>11.8062153</v>
      </c>
      <c r="V278" s="6" t="s">
        <v>28</v>
      </c>
      <c r="W278" s="6">
        <v>1</v>
      </c>
      <c r="X278" s="50" t="s">
        <v>346</v>
      </c>
      <c r="Y278" s="66">
        <v>49.6323194</v>
      </c>
      <c r="Z278" s="66">
        <v>11.8179961</v>
      </c>
      <c r="AA278" s="6" t="s">
        <v>28</v>
      </c>
      <c r="AB278" s="37" t="s">
        <v>29</v>
      </c>
    </row>
    <row r="279" spans="1:28" ht="14.25" customHeight="1">
      <c r="A279" s="6">
        <v>278</v>
      </c>
      <c r="B279" s="6" t="s">
        <v>3494</v>
      </c>
      <c r="C279" s="7" t="s">
        <v>3495</v>
      </c>
      <c r="D279" s="6" t="s">
        <v>17</v>
      </c>
      <c r="E279" s="8" t="s">
        <v>2994</v>
      </c>
      <c r="F279" s="6" t="s">
        <v>18</v>
      </c>
      <c r="G279" s="6" t="s">
        <v>19</v>
      </c>
      <c r="H279" s="6" t="s">
        <v>5842</v>
      </c>
      <c r="I279" s="6" t="s">
        <v>43</v>
      </c>
      <c r="J279" s="6" t="s">
        <v>5977</v>
      </c>
      <c r="K279" s="6"/>
      <c r="L279" s="6" t="s">
        <v>391</v>
      </c>
      <c r="M279" s="6"/>
      <c r="N279" s="6" t="s">
        <v>3497</v>
      </c>
      <c r="O279" s="6" t="s">
        <v>3498</v>
      </c>
      <c r="P279" s="93">
        <v>1675</v>
      </c>
      <c r="Q279" s="6" t="s">
        <v>25</v>
      </c>
      <c r="R279" s="11" t="s">
        <v>3499</v>
      </c>
      <c r="S279" s="52" t="s">
        <v>3496</v>
      </c>
      <c r="T279" s="40">
        <v>48.135125299999999</v>
      </c>
      <c r="U279" s="40">
        <v>11.5819805</v>
      </c>
      <c r="V279" s="6" t="s">
        <v>28</v>
      </c>
      <c r="W279" s="6">
        <v>3</v>
      </c>
      <c r="X279" s="50" t="s">
        <v>3496</v>
      </c>
      <c r="Y279" s="66">
        <v>48.135125299999999</v>
      </c>
      <c r="Z279" s="66">
        <v>11.5819805</v>
      </c>
      <c r="AA279" s="6" t="s">
        <v>28</v>
      </c>
      <c r="AB279" s="37"/>
    </row>
    <row r="280" spans="1:28" ht="14.25" customHeight="1">
      <c r="A280" s="6">
        <v>279</v>
      </c>
      <c r="B280" s="6" t="s">
        <v>1347</v>
      </c>
      <c r="C280" s="7" t="s">
        <v>1348</v>
      </c>
      <c r="D280" s="6" t="s">
        <v>17</v>
      </c>
      <c r="E280" s="8" t="s">
        <v>390</v>
      </c>
      <c r="F280" s="6" t="s">
        <v>18</v>
      </c>
      <c r="G280" s="6" t="s">
        <v>19</v>
      </c>
      <c r="H280" s="6" t="s">
        <v>5842</v>
      </c>
      <c r="I280" s="6" t="s">
        <v>43</v>
      </c>
      <c r="J280" s="6" t="s">
        <v>378</v>
      </c>
      <c r="K280" s="6"/>
      <c r="L280" s="6" t="s">
        <v>378</v>
      </c>
      <c r="M280" s="6"/>
      <c r="N280" s="6" t="s">
        <v>1350</v>
      </c>
      <c r="O280" s="6" t="s">
        <v>1351</v>
      </c>
      <c r="P280" s="93">
        <v>1675</v>
      </c>
      <c r="Q280" s="6" t="s">
        <v>25</v>
      </c>
      <c r="R280" s="11" t="s">
        <v>1352</v>
      </c>
      <c r="S280" s="52" t="s">
        <v>1349</v>
      </c>
      <c r="T280" s="40">
        <v>50.990453500000001</v>
      </c>
      <c r="U280" s="40">
        <v>7.6924945999999998</v>
      </c>
      <c r="V280" s="6" t="s">
        <v>28</v>
      </c>
      <c r="W280" s="6">
        <v>2</v>
      </c>
      <c r="X280" s="50" t="s">
        <v>1349</v>
      </c>
      <c r="Y280" s="66">
        <v>50.990453500000001</v>
      </c>
      <c r="Z280" s="66">
        <v>7.6924945999999998</v>
      </c>
      <c r="AA280" s="6" t="s">
        <v>28</v>
      </c>
      <c r="AB280" s="37"/>
    </row>
    <row r="281" spans="1:28" ht="14.25" customHeight="1">
      <c r="A281" s="6">
        <v>280</v>
      </c>
      <c r="B281" s="6" t="s">
        <v>1924</v>
      </c>
      <c r="C281" s="7" t="s">
        <v>1925</v>
      </c>
      <c r="D281" s="6" t="s">
        <v>17</v>
      </c>
      <c r="E281" s="8" t="s">
        <v>1926</v>
      </c>
      <c r="F281" s="6" t="s">
        <v>18</v>
      </c>
      <c r="G281" s="6" t="s">
        <v>19</v>
      </c>
      <c r="H281" s="6" t="s">
        <v>75</v>
      </c>
      <c r="I281" s="6" t="s">
        <v>43</v>
      </c>
      <c r="J281" s="6" t="s">
        <v>5970</v>
      </c>
      <c r="K281" s="6"/>
      <c r="L281" s="6" t="s">
        <v>1456</v>
      </c>
      <c r="M281" s="6" t="s">
        <v>1927</v>
      </c>
      <c r="N281" s="6" t="s">
        <v>1928</v>
      </c>
      <c r="O281" s="6" t="s">
        <v>1929</v>
      </c>
      <c r="P281" s="93">
        <v>1675</v>
      </c>
      <c r="Q281" s="6" t="s">
        <v>25</v>
      </c>
      <c r="R281" s="11" t="s">
        <v>1930</v>
      </c>
      <c r="S281" s="52" t="s">
        <v>5681</v>
      </c>
      <c r="T281" s="40">
        <v>48.450150700000002</v>
      </c>
      <c r="U281" s="40">
        <v>13.1966105</v>
      </c>
      <c r="V281" s="6" t="s">
        <v>28</v>
      </c>
      <c r="W281" s="6">
        <v>1</v>
      </c>
      <c r="X281" s="47" t="s">
        <v>5681</v>
      </c>
      <c r="Y281" s="66">
        <v>48.450150700000002</v>
      </c>
      <c r="Z281" s="66">
        <v>13.1966105</v>
      </c>
      <c r="AA281" s="6" t="s">
        <v>28</v>
      </c>
      <c r="AB281" s="37"/>
    </row>
    <row r="282" spans="1:28" ht="14.25" customHeight="1">
      <c r="A282" s="6">
        <v>281</v>
      </c>
      <c r="B282" s="6" t="s">
        <v>2375</v>
      </c>
      <c r="C282" s="7" t="s">
        <v>2376</v>
      </c>
      <c r="D282" s="6" t="s">
        <v>17</v>
      </c>
      <c r="E282" s="8"/>
      <c r="F282" s="6" t="s">
        <v>18</v>
      </c>
      <c r="G282" s="6" t="s">
        <v>19</v>
      </c>
      <c r="H282" s="6" t="s">
        <v>75</v>
      </c>
      <c r="I282" s="6" t="s">
        <v>43</v>
      </c>
      <c r="J282" s="6" t="s">
        <v>5970</v>
      </c>
      <c r="K282" s="6"/>
      <c r="L282" s="6" t="s">
        <v>2377</v>
      </c>
      <c r="M282" s="6"/>
      <c r="N282" s="6" t="s">
        <v>2377</v>
      </c>
      <c r="O282" s="6" t="s">
        <v>2379</v>
      </c>
      <c r="P282" s="93">
        <v>1675</v>
      </c>
      <c r="Q282" s="6" t="s">
        <v>25</v>
      </c>
      <c r="R282" s="11" t="s">
        <v>2380</v>
      </c>
      <c r="S282" s="52" t="s">
        <v>2378</v>
      </c>
      <c r="T282" s="40">
        <v>46.443529357522799</v>
      </c>
      <c r="U282" s="40">
        <v>9.3327868073979605</v>
      </c>
      <c r="V282" s="38" t="s">
        <v>39</v>
      </c>
      <c r="W282" s="38">
        <v>1</v>
      </c>
      <c r="X282" s="47" t="s">
        <v>2378</v>
      </c>
      <c r="Y282" s="66">
        <v>46.443529357522799</v>
      </c>
      <c r="Z282" s="66">
        <v>9.3327868073979605</v>
      </c>
      <c r="AA282" s="6" t="s">
        <v>2381</v>
      </c>
      <c r="AB282" s="37"/>
    </row>
    <row r="283" spans="1:28" ht="14.25" customHeight="1">
      <c r="A283" s="6">
        <v>282</v>
      </c>
      <c r="B283" s="6" t="s">
        <v>2305</v>
      </c>
      <c r="C283" s="7" t="s">
        <v>2306</v>
      </c>
      <c r="D283" s="6" t="s">
        <v>17</v>
      </c>
      <c r="E283" s="8" t="s">
        <v>42</v>
      </c>
      <c r="F283" s="6" t="s">
        <v>18</v>
      </c>
      <c r="G283" s="6" t="s">
        <v>19</v>
      </c>
      <c r="H283" s="6" t="s">
        <v>5842</v>
      </c>
      <c r="I283" s="6" t="s">
        <v>43</v>
      </c>
      <c r="J283" s="6" t="s">
        <v>5923</v>
      </c>
      <c r="K283" s="6"/>
      <c r="L283" s="6" t="s">
        <v>869</v>
      </c>
      <c r="M283" s="6"/>
      <c r="N283" s="6" t="s">
        <v>2308</v>
      </c>
      <c r="O283" s="6" t="s">
        <v>2309</v>
      </c>
      <c r="P283" s="93">
        <v>1675</v>
      </c>
      <c r="Q283" s="6" t="s">
        <v>25</v>
      </c>
      <c r="R283" s="11" t="s">
        <v>2310</v>
      </c>
      <c r="S283" s="52" t="s">
        <v>2307</v>
      </c>
      <c r="T283" s="40">
        <v>47.477773999999997</v>
      </c>
      <c r="U283" s="40" t="s">
        <v>2311</v>
      </c>
      <c r="V283" s="6" t="s">
        <v>28</v>
      </c>
      <c r="W283" s="6">
        <v>1</v>
      </c>
      <c r="X283" s="50" t="s">
        <v>2307</v>
      </c>
      <c r="Y283" s="66">
        <v>47.477773999999997</v>
      </c>
      <c r="Z283" s="66" t="s">
        <v>2311</v>
      </c>
      <c r="AA283" s="6" t="s">
        <v>39</v>
      </c>
      <c r="AB283" s="37"/>
    </row>
    <row r="284" spans="1:28" ht="14.25" customHeight="1">
      <c r="A284" s="6">
        <v>283</v>
      </c>
      <c r="B284" s="6" t="s">
        <v>3585</v>
      </c>
      <c r="C284" s="7" t="s">
        <v>3586</v>
      </c>
      <c r="D284" s="6" t="s">
        <v>17</v>
      </c>
      <c r="E284" s="8"/>
      <c r="F284" s="6" t="s">
        <v>18</v>
      </c>
      <c r="G284" s="6" t="s">
        <v>19</v>
      </c>
      <c r="H284" s="6" t="s">
        <v>5842</v>
      </c>
      <c r="I284" s="6" t="s">
        <v>43</v>
      </c>
      <c r="J284" s="6" t="s">
        <v>5977</v>
      </c>
      <c r="K284" s="6"/>
      <c r="L284" s="6" t="s">
        <v>391</v>
      </c>
      <c r="M284" s="6"/>
      <c r="N284" s="6" t="s">
        <v>3587</v>
      </c>
      <c r="O284" s="6" t="s">
        <v>3588</v>
      </c>
      <c r="P284" s="93">
        <v>1675</v>
      </c>
      <c r="Q284" s="6" t="s">
        <v>25</v>
      </c>
      <c r="R284" s="11" t="s">
        <v>3589</v>
      </c>
      <c r="S284" s="52" t="s">
        <v>5716</v>
      </c>
      <c r="T284" s="40">
        <v>51.395434000000002</v>
      </c>
      <c r="U284" s="40">
        <v>14.9579869</v>
      </c>
      <c r="V284" s="6" t="s">
        <v>28</v>
      </c>
      <c r="W284" s="6">
        <v>2</v>
      </c>
      <c r="X284" s="50" t="s">
        <v>5716</v>
      </c>
      <c r="Y284" s="66">
        <v>51.395434000000002</v>
      </c>
      <c r="Z284" s="66">
        <v>14.9579869</v>
      </c>
      <c r="AA284" s="6" t="s">
        <v>28</v>
      </c>
      <c r="AB284" s="37"/>
    </row>
    <row r="285" spans="1:28" ht="14.25" customHeight="1">
      <c r="A285" s="6">
        <v>284</v>
      </c>
      <c r="B285" s="6" t="s">
        <v>1669</v>
      </c>
      <c r="C285" s="7" t="s">
        <v>1670</v>
      </c>
      <c r="D285" s="6" t="s">
        <v>17</v>
      </c>
      <c r="E285" s="8" t="s">
        <v>1671</v>
      </c>
      <c r="F285" s="6" t="s">
        <v>18</v>
      </c>
      <c r="G285" s="6" t="s">
        <v>19</v>
      </c>
      <c r="H285" s="6" t="s">
        <v>5842</v>
      </c>
      <c r="I285" s="6" t="s">
        <v>43</v>
      </c>
      <c r="J285" s="6" t="s">
        <v>5977</v>
      </c>
      <c r="K285" s="6"/>
      <c r="L285" s="6" t="s">
        <v>391</v>
      </c>
      <c r="M285" s="6"/>
      <c r="N285" s="6" t="s">
        <v>1672</v>
      </c>
      <c r="O285" s="6" t="s">
        <v>1673</v>
      </c>
      <c r="P285" s="93">
        <v>1675</v>
      </c>
      <c r="Q285" s="6" t="s">
        <v>25</v>
      </c>
      <c r="R285" s="11" t="s">
        <v>1674</v>
      </c>
      <c r="S285" s="52" t="s">
        <v>1672</v>
      </c>
      <c r="T285" s="40">
        <v>48.50217</v>
      </c>
      <c r="U285" s="40">
        <v>14.50201</v>
      </c>
      <c r="V285" s="6" t="s">
        <v>28</v>
      </c>
      <c r="W285" s="6">
        <v>1</v>
      </c>
      <c r="X285" s="47" t="s">
        <v>1672</v>
      </c>
      <c r="Y285" s="66">
        <v>48.50217</v>
      </c>
      <c r="Z285" s="66">
        <v>14.50201</v>
      </c>
      <c r="AA285" s="6" t="s">
        <v>28</v>
      </c>
      <c r="AB285" s="37"/>
    </row>
    <row r="286" spans="1:28" ht="14.25" customHeight="1">
      <c r="A286" s="6">
        <v>285</v>
      </c>
      <c r="B286" s="6" t="s">
        <v>4535</v>
      </c>
      <c r="C286" s="7" t="s">
        <v>4536</v>
      </c>
      <c r="D286" s="6" t="s">
        <v>17</v>
      </c>
      <c r="E286" s="8" t="s">
        <v>42</v>
      </c>
      <c r="F286" s="6" t="s">
        <v>18</v>
      </c>
      <c r="G286" s="6" t="s">
        <v>19</v>
      </c>
      <c r="H286" s="6" t="s">
        <v>5842</v>
      </c>
      <c r="I286" s="6" t="s">
        <v>43</v>
      </c>
      <c r="J286" s="6" t="s">
        <v>5977</v>
      </c>
      <c r="K286" s="6"/>
      <c r="L286" s="6" t="s">
        <v>391</v>
      </c>
      <c r="M286" s="6"/>
      <c r="N286" s="6" t="s">
        <v>4537</v>
      </c>
      <c r="O286" s="54" t="s">
        <v>4538</v>
      </c>
      <c r="P286" s="94">
        <v>1675</v>
      </c>
      <c r="Q286" s="6" t="s">
        <v>25</v>
      </c>
      <c r="R286" s="11" t="s">
        <v>4539</v>
      </c>
      <c r="S286" s="52" t="s">
        <v>3214</v>
      </c>
      <c r="T286" s="40">
        <v>50.8838492</v>
      </c>
      <c r="U286" s="40">
        <v>8.0209591000000007</v>
      </c>
      <c r="V286" s="6" t="s">
        <v>28</v>
      </c>
      <c r="W286" s="6">
        <v>1</v>
      </c>
      <c r="X286" s="50" t="s">
        <v>161</v>
      </c>
      <c r="Y286" s="66">
        <v>49.749991999999999</v>
      </c>
      <c r="Z286" s="66">
        <v>6.6371433</v>
      </c>
      <c r="AA286" s="6" t="s">
        <v>28</v>
      </c>
      <c r="AB286" s="37"/>
    </row>
    <row r="287" spans="1:28" ht="14.25" customHeight="1">
      <c r="A287" s="6">
        <v>286</v>
      </c>
      <c r="B287" s="6" t="s">
        <v>3933</v>
      </c>
      <c r="C287" s="7" t="s">
        <v>3934</v>
      </c>
      <c r="D287" s="6" t="s">
        <v>59</v>
      </c>
      <c r="E287" s="8"/>
      <c r="F287" s="6" t="s">
        <v>18</v>
      </c>
      <c r="G287" s="6" t="s">
        <v>19</v>
      </c>
      <c r="H287" s="6" t="s">
        <v>5842</v>
      </c>
      <c r="I287" s="6" t="s">
        <v>43</v>
      </c>
      <c r="J287" s="6" t="s">
        <v>5977</v>
      </c>
      <c r="K287" s="6"/>
      <c r="L287" s="6" t="s">
        <v>391</v>
      </c>
      <c r="M287" s="6"/>
      <c r="N287" s="6" t="s">
        <v>3935</v>
      </c>
      <c r="O287" s="6" t="s">
        <v>3936</v>
      </c>
      <c r="P287" s="93">
        <v>1676</v>
      </c>
      <c r="Q287" s="6" t="s">
        <v>25</v>
      </c>
      <c r="R287" s="11" t="s">
        <v>3937</v>
      </c>
      <c r="S287" s="52" t="s">
        <v>3929</v>
      </c>
      <c r="T287" s="40">
        <v>51.028210700000002</v>
      </c>
      <c r="U287" s="40">
        <v>7.8502942999999998</v>
      </c>
      <c r="V287" s="6" t="s">
        <v>28</v>
      </c>
      <c r="W287" s="6">
        <v>2</v>
      </c>
      <c r="X287" s="47" t="s">
        <v>3929</v>
      </c>
      <c r="Y287" s="66">
        <v>51.028210700000002</v>
      </c>
      <c r="Z287" s="66">
        <v>7.8502942999999998</v>
      </c>
      <c r="AA287" s="6" t="s">
        <v>28</v>
      </c>
      <c r="AB287" s="37"/>
    </row>
    <row r="288" spans="1:28" ht="14.25" customHeight="1">
      <c r="A288" s="6">
        <v>287</v>
      </c>
      <c r="B288" s="6" t="s">
        <v>4730</v>
      </c>
      <c r="C288" s="7" t="s">
        <v>4731</v>
      </c>
      <c r="D288" s="6" t="s">
        <v>17</v>
      </c>
      <c r="E288" s="8" t="s">
        <v>371</v>
      </c>
      <c r="F288" s="6" t="s">
        <v>18</v>
      </c>
      <c r="G288" s="6" t="s">
        <v>19</v>
      </c>
      <c r="H288" s="6" t="s">
        <v>5842</v>
      </c>
      <c r="I288" s="6" t="s">
        <v>43</v>
      </c>
      <c r="J288" s="6" t="s">
        <v>5977</v>
      </c>
      <c r="K288" s="6"/>
      <c r="L288" s="6" t="s">
        <v>391</v>
      </c>
      <c r="M288" s="6"/>
      <c r="N288" s="6" t="s">
        <v>4732</v>
      </c>
      <c r="O288" s="6" t="s">
        <v>4733</v>
      </c>
      <c r="P288" s="93">
        <v>1676</v>
      </c>
      <c r="Q288" s="6" t="s">
        <v>25</v>
      </c>
      <c r="R288" s="11" t="s">
        <v>4734</v>
      </c>
      <c r="S288" s="52" t="s">
        <v>180</v>
      </c>
      <c r="T288" s="40">
        <v>48.573405299999997</v>
      </c>
      <c r="U288" s="40">
        <v>7.7521113000000001</v>
      </c>
      <c r="V288" s="6" t="s">
        <v>28</v>
      </c>
      <c r="W288" s="6">
        <v>1</v>
      </c>
      <c r="X288" s="47" t="s">
        <v>180</v>
      </c>
      <c r="Y288" s="66">
        <v>48.573405299999997</v>
      </c>
      <c r="Z288" s="66">
        <v>7.7521112999999904</v>
      </c>
      <c r="AA288" s="6" t="s">
        <v>28</v>
      </c>
      <c r="AB288" s="37"/>
    </row>
    <row r="289" spans="1:28" ht="14.25" customHeight="1">
      <c r="A289" s="6">
        <v>288</v>
      </c>
      <c r="B289" s="6" t="s">
        <v>1108</v>
      </c>
      <c r="C289" s="7" t="s">
        <v>1109</v>
      </c>
      <c r="D289" s="6" t="s">
        <v>17</v>
      </c>
      <c r="E289" s="8" t="s">
        <v>74</v>
      </c>
      <c r="F289" s="6" t="s">
        <v>18</v>
      </c>
      <c r="G289" s="6" t="s">
        <v>19</v>
      </c>
      <c r="H289" s="6" t="s">
        <v>5842</v>
      </c>
      <c r="I289" s="6" t="s">
        <v>43</v>
      </c>
      <c r="J289" s="6" t="s">
        <v>5977</v>
      </c>
      <c r="K289" s="6"/>
      <c r="L289" s="6" t="s">
        <v>1110</v>
      </c>
      <c r="M289" s="6"/>
      <c r="N289" s="6" t="s">
        <v>1111</v>
      </c>
      <c r="O289" s="6" t="s">
        <v>1112</v>
      </c>
      <c r="P289" s="93">
        <v>1676</v>
      </c>
      <c r="Q289" s="6" t="s">
        <v>25</v>
      </c>
      <c r="R289" s="11" t="s">
        <v>1113</v>
      </c>
      <c r="S289" s="52" t="s">
        <v>5892</v>
      </c>
      <c r="T289" s="40">
        <v>48.695472199999998</v>
      </c>
      <c r="U289" s="40">
        <v>8.1380604000000005</v>
      </c>
      <c r="V289" s="6" t="s">
        <v>28</v>
      </c>
      <c r="W289" s="6">
        <v>2</v>
      </c>
      <c r="X289" s="47" t="s">
        <v>5892</v>
      </c>
      <c r="Y289" s="66">
        <v>48.695472199999998</v>
      </c>
      <c r="Z289" s="66">
        <v>8.1380603999999899</v>
      </c>
      <c r="AA289" s="6" t="s">
        <v>28</v>
      </c>
      <c r="AB289" s="37"/>
    </row>
    <row r="290" spans="1:28" ht="14.25" customHeight="1">
      <c r="A290" s="6">
        <v>289</v>
      </c>
      <c r="B290" s="6" t="s">
        <v>1577</v>
      </c>
      <c r="C290" s="7" t="s">
        <v>1578</v>
      </c>
      <c r="D290" s="6" t="s">
        <v>17</v>
      </c>
      <c r="E290" s="8" t="s">
        <v>141</v>
      </c>
      <c r="F290" s="6" t="s">
        <v>18</v>
      </c>
      <c r="G290" s="6" t="s">
        <v>19</v>
      </c>
      <c r="H290" s="6" t="s">
        <v>75</v>
      </c>
      <c r="I290" s="6" t="s">
        <v>43</v>
      </c>
      <c r="J290" s="6" t="s">
        <v>5970</v>
      </c>
      <c r="K290" s="6"/>
      <c r="L290" s="6" t="s">
        <v>1579</v>
      </c>
      <c r="M290" s="6" t="s">
        <v>1581</v>
      </c>
      <c r="N290" s="6" t="s">
        <v>1582</v>
      </c>
      <c r="O290" s="6" t="s">
        <v>1583</v>
      </c>
      <c r="P290" s="93">
        <v>1676</v>
      </c>
      <c r="Q290" s="6" t="s">
        <v>25</v>
      </c>
      <c r="R290" s="15" t="s">
        <v>1584</v>
      </c>
      <c r="S290" s="52" t="s">
        <v>1580</v>
      </c>
      <c r="T290" s="40">
        <v>47.517672599999997</v>
      </c>
      <c r="U290" s="40">
        <v>10.301957099999999</v>
      </c>
      <c r="V290" s="6" t="s">
        <v>28</v>
      </c>
      <c r="W290" s="6">
        <v>2</v>
      </c>
      <c r="X290" s="50" t="s">
        <v>1585</v>
      </c>
      <c r="Y290" s="66">
        <v>47.409858100000001</v>
      </c>
      <c r="Z290" s="66">
        <v>10.2797448</v>
      </c>
      <c r="AA290" s="6" t="s">
        <v>28</v>
      </c>
      <c r="AB290" s="37"/>
    </row>
    <row r="291" spans="1:28" ht="14.25" customHeight="1">
      <c r="A291" s="6">
        <v>290</v>
      </c>
      <c r="B291" s="6" t="s">
        <v>1172</v>
      </c>
      <c r="C291" s="8" t="s">
        <v>1173</v>
      </c>
      <c r="D291" s="6" t="s">
        <v>59</v>
      </c>
      <c r="E291" s="8"/>
      <c r="F291" s="6" t="s">
        <v>18</v>
      </c>
      <c r="G291" s="6" t="s">
        <v>19</v>
      </c>
      <c r="H291" s="6" t="s">
        <v>5842</v>
      </c>
      <c r="I291" s="6" t="s">
        <v>43</v>
      </c>
      <c r="J291" s="6" t="s">
        <v>5977</v>
      </c>
      <c r="K291" s="6"/>
      <c r="L291" s="6" t="s">
        <v>391</v>
      </c>
      <c r="M291" s="6"/>
      <c r="N291" s="6" t="s">
        <v>1174</v>
      </c>
      <c r="O291" s="6" t="s">
        <v>1175</v>
      </c>
      <c r="P291" s="93">
        <v>1676</v>
      </c>
      <c r="Q291" s="6" t="s">
        <v>25</v>
      </c>
      <c r="R291" s="11" t="s">
        <v>1176</v>
      </c>
      <c r="S291" s="52" t="s">
        <v>1168</v>
      </c>
      <c r="T291" s="40">
        <v>50.146943999999998</v>
      </c>
      <c r="U291" s="40">
        <v>7.1666670000000003</v>
      </c>
      <c r="V291" s="6" t="s">
        <v>28</v>
      </c>
      <c r="W291" s="6">
        <v>6</v>
      </c>
      <c r="X291" s="47" t="s">
        <v>1168</v>
      </c>
      <c r="Y291" s="66">
        <v>50.146943999999998</v>
      </c>
      <c r="Z291" s="66">
        <v>7.1666669999999897</v>
      </c>
      <c r="AA291" s="6" t="s">
        <v>28</v>
      </c>
      <c r="AB291" s="37"/>
    </row>
    <row r="292" spans="1:28" ht="14.25" customHeight="1">
      <c r="A292" s="6">
        <v>291</v>
      </c>
      <c r="B292" s="6" t="s">
        <v>5303</v>
      </c>
      <c r="C292" s="7" t="s">
        <v>5304</v>
      </c>
      <c r="D292" s="6" t="s">
        <v>59</v>
      </c>
      <c r="E292" s="8"/>
      <c r="F292" s="6" t="s">
        <v>18</v>
      </c>
      <c r="G292" s="6" t="s">
        <v>19</v>
      </c>
      <c r="H292" s="6" t="s">
        <v>5842</v>
      </c>
      <c r="I292" s="6" t="s">
        <v>43</v>
      </c>
      <c r="J292" s="6" t="s">
        <v>378</v>
      </c>
      <c r="K292" s="6"/>
      <c r="L292" s="6" t="s">
        <v>378</v>
      </c>
      <c r="M292" s="6"/>
      <c r="N292" s="6" t="s">
        <v>5305</v>
      </c>
      <c r="O292" s="6" t="s">
        <v>5306</v>
      </c>
      <c r="P292" s="93">
        <v>1676</v>
      </c>
      <c r="Q292" s="6" t="s">
        <v>25</v>
      </c>
      <c r="R292" s="11" t="s">
        <v>5307</v>
      </c>
      <c r="S292" s="52" t="s">
        <v>5308</v>
      </c>
      <c r="T292" s="40"/>
      <c r="U292" s="40"/>
      <c r="V292" s="39" t="s">
        <v>5906</v>
      </c>
      <c r="W292" s="39">
        <v>1</v>
      </c>
      <c r="X292" s="50" t="s">
        <v>5308</v>
      </c>
      <c r="Y292" s="66"/>
      <c r="Z292" s="66"/>
      <c r="AA292" s="39" t="s">
        <v>5906</v>
      </c>
      <c r="AB292" s="37"/>
    </row>
    <row r="293" spans="1:28" ht="14.25" customHeight="1">
      <c r="A293" s="6">
        <v>292</v>
      </c>
      <c r="B293" s="6" t="s">
        <v>2957</v>
      </c>
      <c r="C293" s="7" t="s">
        <v>2958</v>
      </c>
      <c r="D293" s="6" t="s">
        <v>17</v>
      </c>
      <c r="E293" s="8"/>
      <c r="F293" s="6" t="s">
        <v>18</v>
      </c>
      <c r="G293" s="6" t="s">
        <v>19</v>
      </c>
      <c r="H293" s="6" t="s">
        <v>5842</v>
      </c>
      <c r="I293" s="6" t="s">
        <v>43</v>
      </c>
      <c r="J293" s="6" t="s">
        <v>378</v>
      </c>
      <c r="K293" s="6"/>
      <c r="L293" s="6" t="s">
        <v>378</v>
      </c>
      <c r="M293" s="6"/>
      <c r="N293" s="6" t="s">
        <v>2960</v>
      </c>
      <c r="O293" s="6" t="s">
        <v>2961</v>
      </c>
      <c r="P293" s="93">
        <v>1676</v>
      </c>
      <c r="Q293" s="6" t="s">
        <v>25</v>
      </c>
      <c r="R293" s="11" t="s">
        <v>2962</v>
      </c>
      <c r="S293" s="52" t="s">
        <v>2959</v>
      </c>
      <c r="T293" s="40">
        <v>50.044097000000001</v>
      </c>
      <c r="U293" s="40">
        <v>7.80375</v>
      </c>
      <c r="V293" s="6" t="s">
        <v>28</v>
      </c>
      <c r="W293" s="6">
        <v>4</v>
      </c>
      <c r="X293" s="47" t="s">
        <v>2959</v>
      </c>
      <c r="Y293" s="66">
        <v>50.044097000000001</v>
      </c>
      <c r="Z293" s="66">
        <v>7.80375</v>
      </c>
      <c r="AA293" s="6" t="s">
        <v>28</v>
      </c>
      <c r="AB293" s="37"/>
    </row>
    <row r="294" spans="1:28" ht="14.25" customHeight="1">
      <c r="A294" s="6">
        <v>293</v>
      </c>
      <c r="B294" s="6" t="s">
        <v>2591</v>
      </c>
      <c r="C294" s="7" t="s">
        <v>2592</v>
      </c>
      <c r="D294" s="6" t="s">
        <v>17</v>
      </c>
      <c r="E294" s="8" t="s">
        <v>308</v>
      </c>
      <c r="F294" s="6" t="s">
        <v>18</v>
      </c>
      <c r="G294" s="6" t="s">
        <v>19</v>
      </c>
      <c r="H294" s="6" t="s">
        <v>5842</v>
      </c>
      <c r="I294" s="6" t="s">
        <v>43</v>
      </c>
      <c r="J294" s="6" t="s">
        <v>5923</v>
      </c>
      <c r="K294" s="6"/>
      <c r="L294" s="6" t="s">
        <v>523</v>
      </c>
      <c r="M294" s="6"/>
      <c r="N294" s="6" t="s">
        <v>2583</v>
      </c>
      <c r="O294" s="6" t="s">
        <v>2593</v>
      </c>
      <c r="P294" s="93">
        <v>1676</v>
      </c>
      <c r="Q294" s="6" t="s">
        <v>25</v>
      </c>
      <c r="R294" s="11" t="s">
        <v>2594</v>
      </c>
      <c r="S294" s="52" t="s">
        <v>38</v>
      </c>
      <c r="T294" s="40">
        <v>50.3569429</v>
      </c>
      <c r="U294" s="40">
        <v>7.5889958999999996</v>
      </c>
      <c r="V294" s="6" t="s">
        <v>28</v>
      </c>
      <c r="W294" s="6">
        <v>16</v>
      </c>
      <c r="X294" s="47" t="s">
        <v>38</v>
      </c>
      <c r="Y294" s="66">
        <v>50.3569429</v>
      </c>
      <c r="Z294" s="66">
        <v>7.5889958999999996</v>
      </c>
      <c r="AA294" s="6" t="s">
        <v>28</v>
      </c>
      <c r="AB294" s="37"/>
    </row>
    <row r="295" spans="1:28" ht="14.25" customHeight="1">
      <c r="A295" s="6">
        <v>294</v>
      </c>
      <c r="B295" s="6" t="s">
        <v>3887</v>
      </c>
      <c r="C295" s="7" t="s">
        <v>3888</v>
      </c>
      <c r="D295" s="6" t="s">
        <v>17</v>
      </c>
      <c r="E295" s="8" t="s">
        <v>74</v>
      </c>
      <c r="F295" s="6" t="s">
        <v>18</v>
      </c>
      <c r="G295" s="6" t="s">
        <v>19</v>
      </c>
      <c r="H295" s="6" t="s">
        <v>5842</v>
      </c>
      <c r="I295" s="6" t="s">
        <v>43</v>
      </c>
      <c r="J295" s="6" t="s">
        <v>5923</v>
      </c>
      <c r="K295" s="6"/>
      <c r="L295" s="6" t="s">
        <v>869</v>
      </c>
      <c r="M295" s="6"/>
      <c r="N295" s="6" t="s">
        <v>3890</v>
      </c>
      <c r="O295" s="6" t="s">
        <v>3891</v>
      </c>
      <c r="P295" s="93">
        <v>1676</v>
      </c>
      <c r="Q295" s="6" t="s">
        <v>25</v>
      </c>
      <c r="R295" s="11" t="s">
        <v>3892</v>
      </c>
      <c r="S295" s="52" t="s">
        <v>3889</v>
      </c>
      <c r="T295" s="40">
        <v>50.1065003</v>
      </c>
      <c r="U295" s="40">
        <v>7.7272550999999998</v>
      </c>
      <c r="V295" s="6" t="s">
        <v>28</v>
      </c>
      <c r="W295" s="6">
        <v>4</v>
      </c>
      <c r="X295" s="47" t="s">
        <v>3889</v>
      </c>
      <c r="Y295" s="66">
        <v>50.1065003</v>
      </c>
      <c r="Z295" s="66">
        <v>7.7272550999999998</v>
      </c>
      <c r="AA295" s="6" t="s">
        <v>28</v>
      </c>
      <c r="AB295" s="37"/>
    </row>
    <row r="296" spans="1:28" ht="14.25" customHeight="1">
      <c r="A296" s="6">
        <v>295</v>
      </c>
      <c r="B296" s="6" t="s">
        <v>4767</v>
      </c>
      <c r="C296" s="7" t="s">
        <v>4768</v>
      </c>
      <c r="D296" s="6" t="s">
        <v>17</v>
      </c>
      <c r="E296" s="8"/>
      <c r="F296" s="6" t="s">
        <v>18</v>
      </c>
      <c r="G296" s="6" t="s">
        <v>19</v>
      </c>
      <c r="H296" s="6" t="s">
        <v>5842</v>
      </c>
      <c r="I296" s="6" t="s">
        <v>43</v>
      </c>
      <c r="J296" s="6" t="s">
        <v>5977</v>
      </c>
      <c r="K296" s="6"/>
      <c r="L296" s="6" t="s">
        <v>391</v>
      </c>
      <c r="M296" s="6"/>
      <c r="N296" s="6" t="s">
        <v>4759</v>
      </c>
      <c r="O296" s="6" t="s">
        <v>4769</v>
      </c>
      <c r="P296" s="93">
        <v>1676</v>
      </c>
      <c r="Q296" s="6" t="s">
        <v>25</v>
      </c>
      <c r="R296" s="11" t="s">
        <v>4770</v>
      </c>
      <c r="S296" s="52" t="s">
        <v>1953</v>
      </c>
      <c r="T296" s="40">
        <v>49.629381700000003</v>
      </c>
      <c r="U296" s="40">
        <v>9.6592956000000001</v>
      </c>
      <c r="V296" s="6" t="s">
        <v>28</v>
      </c>
      <c r="W296" s="6">
        <v>5</v>
      </c>
      <c r="X296" s="47" t="s">
        <v>1953</v>
      </c>
      <c r="Y296" s="66">
        <v>49.629381700000003</v>
      </c>
      <c r="Z296" s="66">
        <v>9.6592956000000001</v>
      </c>
      <c r="AA296" s="6" t="s">
        <v>28</v>
      </c>
      <c r="AB296" s="37"/>
    </row>
    <row r="297" spans="1:28" ht="14.25" customHeight="1">
      <c r="A297" s="6">
        <v>296</v>
      </c>
      <c r="B297" s="6" t="s">
        <v>2806</v>
      </c>
      <c r="C297" s="7" t="s">
        <v>2807</v>
      </c>
      <c r="D297" s="6" t="s">
        <v>17</v>
      </c>
      <c r="E297" s="8" t="s">
        <v>664</v>
      </c>
      <c r="F297" s="6" t="s">
        <v>18</v>
      </c>
      <c r="G297" s="6" t="s">
        <v>19</v>
      </c>
      <c r="H297" s="6" t="s">
        <v>75</v>
      </c>
      <c r="I297" s="6" t="s">
        <v>43</v>
      </c>
      <c r="J297" s="6" t="s">
        <v>5970</v>
      </c>
      <c r="K297" s="6"/>
      <c r="L297" s="6" t="s">
        <v>44</v>
      </c>
      <c r="M297" s="6"/>
      <c r="N297" s="6" t="s">
        <v>2808</v>
      </c>
      <c r="O297" s="6" t="s">
        <v>2809</v>
      </c>
      <c r="P297" s="93">
        <v>1676</v>
      </c>
      <c r="Q297" s="6" t="s">
        <v>25</v>
      </c>
      <c r="R297" s="11" t="s">
        <v>2810</v>
      </c>
      <c r="S297" s="52" t="s">
        <v>5704</v>
      </c>
      <c r="T297" s="40">
        <v>49.566049999999997</v>
      </c>
      <c r="U297" s="40">
        <v>9.7067399999999999</v>
      </c>
      <c r="V297" s="38" t="s">
        <v>39</v>
      </c>
      <c r="W297" s="38">
        <v>3</v>
      </c>
      <c r="X297" s="47" t="s">
        <v>2811</v>
      </c>
      <c r="Y297" s="66">
        <v>49.527500000000003</v>
      </c>
      <c r="Z297" s="66">
        <v>9.7472220000000007</v>
      </c>
      <c r="AA297" s="6" t="s">
        <v>39</v>
      </c>
      <c r="AB297" s="37"/>
    </row>
    <row r="298" spans="1:28" ht="14.25" customHeight="1">
      <c r="A298" s="6">
        <v>297</v>
      </c>
      <c r="B298" s="6" t="s">
        <v>4035</v>
      </c>
      <c r="C298" s="7" t="s">
        <v>4036</v>
      </c>
      <c r="D298" s="6" t="s">
        <v>17</v>
      </c>
      <c r="E298" s="8" t="s">
        <v>282</v>
      </c>
      <c r="F298" s="6" t="s">
        <v>18</v>
      </c>
      <c r="G298" s="6" t="s">
        <v>19</v>
      </c>
      <c r="H298" s="6" t="s">
        <v>5842</v>
      </c>
      <c r="I298" s="6" t="s">
        <v>43</v>
      </c>
      <c r="J298" s="6" t="s">
        <v>5977</v>
      </c>
      <c r="K298" s="6"/>
      <c r="L298" s="6" t="s">
        <v>1104</v>
      </c>
      <c r="M298" s="6"/>
      <c r="N298" s="6" t="s">
        <v>4032</v>
      </c>
      <c r="O298" s="6" t="s">
        <v>4037</v>
      </c>
      <c r="P298" s="93">
        <v>1676</v>
      </c>
      <c r="Q298" s="6" t="s">
        <v>25</v>
      </c>
      <c r="R298" s="11" t="s">
        <v>4038</v>
      </c>
      <c r="S298" s="52" t="s">
        <v>283</v>
      </c>
      <c r="T298" s="40">
        <v>48.344724300000003</v>
      </c>
      <c r="U298" s="40">
        <v>13.770803300000001</v>
      </c>
      <c r="V298" s="6" t="s">
        <v>28</v>
      </c>
      <c r="W298" s="6">
        <v>3</v>
      </c>
      <c r="X298" s="47" t="s">
        <v>283</v>
      </c>
      <c r="Y298" s="66">
        <v>48.344724300000003</v>
      </c>
      <c r="Z298" s="66">
        <v>13.770803300000001</v>
      </c>
      <c r="AA298" s="6" t="s">
        <v>28</v>
      </c>
      <c r="AB298" s="37"/>
    </row>
    <row r="299" spans="1:28" ht="14.25" customHeight="1">
      <c r="A299" s="6">
        <v>298</v>
      </c>
      <c r="B299" s="6" t="s">
        <v>1341</v>
      </c>
      <c r="C299" s="7" t="s">
        <v>1342</v>
      </c>
      <c r="D299" s="6" t="s">
        <v>17</v>
      </c>
      <c r="E299" s="8"/>
      <c r="F299" s="6" t="s">
        <v>18</v>
      </c>
      <c r="G299" s="6" t="s">
        <v>19</v>
      </c>
      <c r="H299" s="6" t="s">
        <v>5842</v>
      </c>
      <c r="I299" s="6" t="s">
        <v>43</v>
      </c>
      <c r="J299" s="6" t="s">
        <v>5977</v>
      </c>
      <c r="K299" s="6"/>
      <c r="L299" s="6" t="s">
        <v>1104</v>
      </c>
      <c r="M299" s="6"/>
      <c r="N299" s="6" t="s">
        <v>1344</v>
      </c>
      <c r="O299" s="9" t="s">
        <v>1345</v>
      </c>
      <c r="P299" s="95">
        <v>1677</v>
      </c>
      <c r="Q299" s="6" t="s">
        <v>25</v>
      </c>
      <c r="R299" s="11" t="s">
        <v>1346</v>
      </c>
      <c r="S299" s="52" t="s">
        <v>1343</v>
      </c>
      <c r="T299" s="40">
        <v>48.717849200000003</v>
      </c>
      <c r="U299" s="40">
        <v>9.5283590999999994</v>
      </c>
      <c r="V299" s="6" t="s">
        <v>28</v>
      </c>
      <c r="W299" s="6">
        <v>1</v>
      </c>
      <c r="X299" s="47" t="s">
        <v>1343</v>
      </c>
      <c r="Y299" s="66">
        <v>48.717849200000003</v>
      </c>
      <c r="Z299" s="66">
        <v>9.5283590999999994</v>
      </c>
      <c r="AA299" s="6" t="s">
        <v>28</v>
      </c>
      <c r="AB299" s="37"/>
    </row>
    <row r="300" spans="1:28" ht="14.25" customHeight="1">
      <c r="A300" s="6">
        <v>299</v>
      </c>
      <c r="B300" s="6" t="s">
        <v>1484</v>
      </c>
      <c r="C300" s="7" t="s">
        <v>1485</v>
      </c>
      <c r="D300" s="6" t="s">
        <v>17</v>
      </c>
      <c r="E300" s="8" t="s">
        <v>390</v>
      </c>
      <c r="F300" s="6" t="s">
        <v>18</v>
      </c>
      <c r="G300" s="6" t="s">
        <v>19</v>
      </c>
      <c r="H300" s="6" t="s">
        <v>5842</v>
      </c>
      <c r="I300" s="6" t="s">
        <v>43</v>
      </c>
      <c r="J300" s="6" t="s">
        <v>378</v>
      </c>
      <c r="K300" s="6"/>
      <c r="L300" s="6" t="s">
        <v>5930</v>
      </c>
      <c r="M300" s="6"/>
      <c r="N300" s="6" t="s">
        <v>1486</v>
      </c>
      <c r="O300" s="6" t="s">
        <v>1487</v>
      </c>
      <c r="P300" s="93">
        <v>1677</v>
      </c>
      <c r="Q300" s="6" t="s">
        <v>25</v>
      </c>
      <c r="R300" s="11" t="s">
        <v>1488</v>
      </c>
      <c r="S300" s="52" t="s">
        <v>843</v>
      </c>
      <c r="T300" s="40">
        <v>50.984767900000001</v>
      </c>
      <c r="U300" s="40">
        <v>11.02988</v>
      </c>
      <c r="V300" s="6" t="s">
        <v>28</v>
      </c>
      <c r="W300" s="6">
        <v>5</v>
      </c>
      <c r="X300" s="50" t="s">
        <v>1489</v>
      </c>
      <c r="Y300" s="66">
        <v>50.9397229</v>
      </c>
      <c r="Z300" s="66">
        <v>11.068679700000001</v>
      </c>
      <c r="AA300" s="6" t="s">
        <v>28</v>
      </c>
      <c r="AB300" s="37"/>
    </row>
    <row r="301" spans="1:28" ht="14.25" customHeight="1">
      <c r="A301" s="6">
        <v>300</v>
      </c>
      <c r="B301" s="6" t="s">
        <v>1843</v>
      </c>
      <c r="C301" s="7" t="s">
        <v>1844</v>
      </c>
      <c r="D301" s="6" t="s">
        <v>17</v>
      </c>
      <c r="E301" s="8" t="s">
        <v>603</v>
      </c>
      <c r="F301" s="6" t="s">
        <v>18</v>
      </c>
      <c r="G301" s="6" t="s">
        <v>19</v>
      </c>
      <c r="H301" s="6" t="s">
        <v>5842</v>
      </c>
      <c r="I301" s="6" t="s">
        <v>43</v>
      </c>
      <c r="J301" s="6" t="s">
        <v>5977</v>
      </c>
      <c r="K301" s="6"/>
      <c r="L301" s="6" t="s">
        <v>391</v>
      </c>
      <c r="M301" s="6"/>
      <c r="N301" s="6" t="s">
        <v>1845</v>
      </c>
      <c r="O301" s="6" t="s">
        <v>1846</v>
      </c>
      <c r="P301" s="93">
        <v>1677</v>
      </c>
      <c r="Q301" s="6" t="s">
        <v>25</v>
      </c>
      <c r="R301" s="11" t="s">
        <v>1847</v>
      </c>
      <c r="S301" s="52" t="s">
        <v>1839</v>
      </c>
      <c r="T301" s="40">
        <v>49.7574082</v>
      </c>
      <c r="U301" s="40">
        <v>8.4885231000000001</v>
      </c>
      <c r="V301" s="6" t="s">
        <v>28</v>
      </c>
      <c r="W301" s="6">
        <v>2</v>
      </c>
      <c r="X301" s="47" t="s">
        <v>1839</v>
      </c>
      <c r="Y301" s="66">
        <v>49.7574082</v>
      </c>
      <c r="Z301" s="66">
        <v>8.4885231000000001</v>
      </c>
      <c r="AA301" s="6" t="s">
        <v>28</v>
      </c>
      <c r="AB301" s="37"/>
    </row>
    <row r="302" spans="1:28" ht="14.25" customHeight="1">
      <c r="A302" s="6">
        <v>301</v>
      </c>
      <c r="B302" s="6" t="s">
        <v>3647</v>
      </c>
      <c r="C302" s="7" t="s">
        <v>3648</v>
      </c>
      <c r="D302" s="6" t="s">
        <v>17</v>
      </c>
      <c r="E302" s="8"/>
      <c r="F302" s="6" t="s">
        <v>18</v>
      </c>
      <c r="G302" s="6" t="s">
        <v>19</v>
      </c>
      <c r="H302" s="6" t="s">
        <v>75</v>
      </c>
      <c r="I302" s="6" t="s">
        <v>43</v>
      </c>
      <c r="J302" s="6" t="s">
        <v>5970</v>
      </c>
      <c r="K302" s="6"/>
      <c r="L302" s="6" t="s">
        <v>44</v>
      </c>
      <c r="M302" s="6"/>
      <c r="N302" s="6" t="s">
        <v>3649</v>
      </c>
      <c r="O302" s="6" t="s">
        <v>3650</v>
      </c>
      <c r="P302" s="93">
        <v>1677</v>
      </c>
      <c r="Q302" s="6" t="s">
        <v>25</v>
      </c>
      <c r="R302" s="11" t="s">
        <v>3651</v>
      </c>
      <c r="S302" s="52" t="s">
        <v>5717</v>
      </c>
      <c r="T302" s="40">
        <v>50.881110999999997</v>
      </c>
      <c r="U302" s="40">
        <v>9.1094439999999999</v>
      </c>
      <c r="V302" s="6" t="s">
        <v>28</v>
      </c>
      <c r="W302" s="6">
        <v>5</v>
      </c>
      <c r="X302" s="47" t="s">
        <v>5717</v>
      </c>
      <c r="Y302" s="66">
        <v>50.881110999999997</v>
      </c>
      <c r="Z302" s="66">
        <v>9.1094439999999999</v>
      </c>
      <c r="AA302" s="6" t="s">
        <v>39</v>
      </c>
      <c r="AB302" s="37"/>
    </row>
    <row r="303" spans="1:28" ht="14.25" customHeight="1">
      <c r="A303" s="6">
        <v>302</v>
      </c>
      <c r="B303" s="6" t="s">
        <v>2792</v>
      </c>
      <c r="C303" s="7" t="s">
        <v>2793</v>
      </c>
      <c r="D303" s="6" t="s">
        <v>17</v>
      </c>
      <c r="E303" s="8" t="s">
        <v>42</v>
      </c>
      <c r="F303" s="6" t="s">
        <v>18</v>
      </c>
      <c r="G303" s="6" t="s">
        <v>19</v>
      </c>
      <c r="H303" s="6" t="s">
        <v>5842</v>
      </c>
      <c r="I303" s="6" t="s">
        <v>43</v>
      </c>
      <c r="J303" s="6" t="s">
        <v>378</v>
      </c>
      <c r="K303" s="6"/>
      <c r="L303" s="6" t="s">
        <v>378</v>
      </c>
      <c r="M303" s="6"/>
      <c r="N303" s="6" t="s">
        <v>2795</v>
      </c>
      <c r="O303" s="6" t="s">
        <v>2796</v>
      </c>
      <c r="P303" s="93">
        <v>1677</v>
      </c>
      <c r="Q303" s="6" t="s">
        <v>25</v>
      </c>
      <c r="R303" s="11" t="s">
        <v>2797</v>
      </c>
      <c r="S303" s="52" t="s">
        <v>2794</v>
      </c>
      <c r="T303" s="40">
        <v>50.141628300000001</v>
      </c>
      <c r="U303" s="40">
        <v>8.0674607999999992</v>
      </c>
      <c r="V303" s="6" t="s">
        <v>28</v>
      </c>
      <c r="W303" s="6">
        <v>3</v>
      </c>
      <c r="X303" s="47" t="s">
        <v>2794</v>
      </c>
      <c r="Y303" s="66">
        <v>50.141628300000001</v>
      </c>
      <c r="Z303" s="66">
        <v>8.0674607999999992</v>
      </c>
      <c r="AA303" s="6" t="s">
        <v>28</v>
      </c>
      <c r="AB303" s="37"/>
    </row>
    <row r="304" spans="1:28" ht="14.25" customHeight="1">
      <c r="A304" s="6">
        <v>303</v>
      </c>
      <c r="B304" s="6" t="s">
        <v>3871</v>
      </c>
      <c r="C304" s="7" t="s">
        <v>3872</v>
      </c>
      <c r="D304" s="6" t="s">
        <v>17</v>
      </c>
      <c r="E304" s="8"/>
      <c r="F304" s="6" t="s">
        <v>18</v>
      </c>
      <c r="G304" s="6" t="s">
        <v>19</v>
      </c>
      <c r="H304" s="6" t="s">
        <v>5842</v>
      </c>
      <c r="I304" s="6" t="s">
        <v>43</v>
      </c>
      <c r="J304" s="6" t="s">
        <v>5977</v>
      </c>
      <c r="K304" s="6"/>
      <c r="L304" s="6" t="s">
        <v>391</v>
      </c>
      <c r="M304" s="6"/>
      <c r="N304" s="6" t="s">
        <v>3868</v>
      </c>
      <c r="O304" s="6" t="s">
        <v>3873</v>
      </c>
      <c r="P304" s="93">
        <v>1677</v>
      </c>
      <c r="Q304" s="6" t="s">
        <v>25</v>
      </c>
      <c r="R304" s="11" t="s">
        <v>3874</v>
      </c>
      <c r="S304" s="52" t="s">
        <v>3867</v>
      </c>
      <c r="T304" s="40">
        <v>50.202547799999998</v>
      </c>
      <c r="U304" s="40">
        <v>8.5770309000000005</v>
      </c>
      <c r="V304" s="6" t="s">
        <v>28</v>
      </c>
      <c r="W304" s="6">
        <v>5</v>
      </c>
      <c r="X304" s="47" t="s">
        <v>3867</v>
      </c>
      <c r="Y304" s="66">
        <v>50.202547799999998</v>
      </c>
      <c r="Z304" s="66">
        <v>8.5770309000000005</v>
      </c>
      <c r="AA304" s="6" t="s">
        <v>28</v>
      </c>
      <c r="AB304" s="37"/>
    </row>
    <row r="305" spans="1:28" ht="14.25" customHeight="1">
      <c r="A305" s="6">
        <v>304</v>
      </c>
      <c r="B305" s="6" t="s">
        <v>3875</v>
      </c>
      <c r="C305" s="7" t="s">
        <v>3876</v>
      </c>
      <c r="D305" s="6" t="s">
        <v>17</v>
      </c>
      <c r="E305" s="8"/>
      <c r="F305" s="6" t="s">
        <v>18</v>
      </c>
      <c r="G305" s="6" t="s">
        <v>19</v>
      </c>
      <c r="H305" s="6" t="s">
        <v>5842</v>
      </c>
      <c r="I305" s="6" t="s">
        <v>43</v>
      </c>
      <c r="J305" s="6" t="s">
        <v>5977</v>
      </c>
      <c r="K305" s="6"/>
      <c r="L305" s="6" t="s">
        <v>391</v>
      </c>
      <c r="M305" s="6"/>
      <c r="N305" s="6" t="s">
        <v>3868</v>
      </c>
      <c r="O305" s="6" t="s">
        <v>3877</v>
      </c>
      <c r="P305" s="93">
        <v>1677</v>
      </c>
      <c r="Q305" s="6" t="s">
        <v>25</v>
      </c>
      <c r="R305" s="11" t="s">
        <v>3878</v>
      </c>
      <c r="S305" s="52" t="s">
        <v>3867</v>
      </c>
      <c r="T305" s="40">
        <v>50.202547799999998</v>
      </c>
      <c r="U305" s="40">
        <v>8.5770309000000005</v>
      </c>
      <c r="V305" s="6" t="s">
        <v>28</v>
      </c>
      <c r="W305" s="6">
        <v>5</v>
      </c>
      <c r="X305" s="47" t="s">
        <v>3867</v>
      </c>
      <c r="Y305" s="66">
        <v>50.202547799999998</v>
      </c>
      <c r="Z305" s="66">
        <v>8.5770309000000005</v>
      </c>
      <c r="AA305" s="6" t="s">
        <v>28</v>
      </c>
      <c r="AB305" s="37"/>
    </row>
    <row r="306" spans="1:28" ht="14.25" customHeight="1">
      <c r="A306" s="6">
        <v>305</v>
      </c>
      <c r="B306" s="6" t="s">
        <v>2577</v>
      </c>
      <c r="C306" s="7" t="s">
        <v>2578</v>
      </c>
      <c r="D306" s="6" t="s">
        <v>59</v>
      </c>
      <c r="E306" s="8"/>
      <c r="F306" s="6" t="s">
        <v>18</v>
      </c>
      <c r="G306" s="6" t="s">
        <v>19</v>
      </c>
      <c r="H306" s="6" t="s">
        <v>5842</v>
      </c>
      <c r="I306" s="6" t="s">
        <v>43</v>
      </c>
      <c r="J306" s="6" t="s">
        <v>5977</v>
      </c>
      <c r="K306" s="6"/>
      <c r="L306" s="6" t="s">
        <v>391</v>
      </c>
      <c r="M306" s="6"/>
      <c r="N306" s="6" t="s">
        <v>2570</v>
      </c>
      <c r="O306" s="6" t="s">
        <v>2579</v>
      </c>
      <c r="P306" s="93">
        <v>1677</v>
      </c>
      <c r="Q306" s="6" t="s">
        <v>25</v>
      </c>
      <c r="R306" s="11" t="s">
        <v>2580</v>
      </c>
      <c r="S306" s="52" t="s">
        <v>38</v>
      </c>
      <c r="T306" s="40">
        <v>50.3569429</v>
      </c>
      <c r="U306" s="40">
        <v>7.5889958999999996</v>
      </c>
      <c r="V306" s="6" t="s">
        <v>28</v>
      </c>
      <c r="W306" s="6">
        <v>16</v>
      </c>
      <c r="X306" s="47" t="s">
        <v>38</v>
      </c>
      <c r="Y306" s="66">
        <v>50.3569429</v>
      </c>
      <c r="Z306" s="66">
        <v>7.5889958999999996</v>
      </c>
      <c r="AA306" s="6" t="s">
        <v>28</v>
      </c>
      <c r="AB306" s="37"/>
    </row>
    <row r="307" spans="1:28" ht="14.25" customHeight="1">
      <c r="A307" s="6">
        <v>306</v>
      </c>
      <c r="B307" s="6" t="s">
        <v>2628</v>
      </c>
      <c r="C307" s="7" t="s">
        <v>2629</v>
      </c>
      <c r="D307" s="6" t="s">
        <v>17</v>
      </c>
      <c r="E307" s="8" t="s">
        <v>2630</v>
      </c>
      <c r="F307" s="6" t="s">
        <v>18</v>
      </c>
      <c r="G307" s="6" t="s">
        <v>142</v>
      </c>
      <c r="H307" s="6" t="s">
        <v>5842</v>
      </c>
      <c r="I307" s="6" t="s">
        <v>43</v>
      </c>
      <c r="J307" s="6" t="s">
        <v>5593</v>
      </c>
      <c r="K307" s="6"/>
      <c r="L307" s="6" t="s">
        <v>2631</v>
      </c>
      <c r="M307" s="6"/>
      <c r="N307" s="6" t="s">
        <v>2631</v>
      </c>
      <c r="O307" s="6" t="s">
        <v>2632</v>
      </c>
      <c r="P307" s="93">
        <v>1677</v>
      </c>
      <c r="Q307" s="6" t="s">
        <v>25</v>
      </c>
      <c r="R307" s="11" t="s">
        <v>2633</v>
      </c>
      <c r="S307" s="52" t="s">
        <v>38</v>
      </c>
      <c r="T307" s="40">
        <v>50.3569429</v>
      </c>
      <c r="U307" s="40">
        <v>7.5889958999999996</v>
      </c>
      <c r="V307" s="6" t="s">
        <v>28</v>
      </c>
      <c r="W307" s="6">
        <v>16</v>
      </c>
      <c r="X307" s="48" t="s">
        <v>5827</v>
      </c>
      <c r="Y307" s="66"/>
      <c r="Z307" s="66"/>
      <c r="AA307" s="6"/>
      <c r="AB307" s="37"/>
    </row>
    <row r="308" spans="1:28" ht="14.25" customHeight="1">
      <c r="A308" s="6">
        <v>307</v>
      </c>
      <c r="B308" s="6" t="s">
        <v>3618</v>
      </c>
      <c r="C308" s="7" t="s">
        <v>3619</v>
      </c>
      <c r="D308" s="6" t="s">
        <v>17</v>
      </c>
      <c r="E308" s="8" t="s">
        <v>42</v>
      </c>
      <c r="F308" s="6" t="s">
        <v>18</v>
      </c>
      <c r="G308" s="6" t="s">
        <v>19</v>
      </c>
      <c r="H308" s="6" t="s">
        <v>75</v>
      </c>
      <c r="I308" s="6" t="s">
        <v>43</v>
      </c>
      <c r="J308" s="6" t="s">
        <v>5970</v>
      </c>
      <c r="K308" s="6"/>
      <c r="L308" s="6" t="s">
        <v>5929</v>
      </c>
      <c r="M308" s="54" t="s">
        <v>5810</v>
      </c>
      <c r="N308" s="6" t="s">
        <v>3620</v>
      </c>
      <c r="O308" s="6" t="s">
        <v>3621</v>
      </c>
      <c r="P308" s="93">
        <v>1677</v>
      </c>
      <c r="Q308" s="6" t="s">
        <v>25</v>
      </c>
      <c r="R308" s="11" t="s">
        <v>3622</v>
      </c>
      <c r="S308" s="52" t="s">
        <v>3623</v>
      </c>
      <c r="T308" s="40">
        <v>49.13259</v>
      </c>
      <c r="U308" s="40">
        <v>11.126110000000001</v>
      </c>
      <c r="V308" s="6" t="s">
        <v>28</v>
      </c>
      <c r="W308" s="6">
        <v>1</v>
      </c>
      <c r="X308" s="50" t="s">
        <v>5683</v>
      </c>
      <c r="Y308" s="66">
        <v>49.102348800000001</v>
      </c>
      <c r="Z308" s="66">
        <v>11.0589557</v>
      </c>
      <c r="AA308" s="6" t="s">
        <v>28</v>
      </c>
      <c r="AB308" s="37"/>
    </row>
    <row r="309" spans="1:28" ht="14.25" customHeight="1">
      <c r="A309" s="6">
        <v>308</v>
      </c>
      <c r="B309" s="6" t="s">
        <v>2337</v>
      </c>
      <c r="C309" s="7" t="s">
        <v>2338</v>
      </c>
      <c r="D309" s="6" t="s">
        <v>17</v>
      </c>
      <c r="E309" s="8" t="s">
        <v>390</v>
      </c>
      <c r="F309" s="6" t="s">
        <v>18</v>
      </c>
      <c r="G309" s="6" t="s">
        <v>19</v>
      </c>
      <c r="H309" s="6" t="s">
        <v>5842</v>
      </c>
      <c r="I309" s="6" t="s">
        <v>43</v>
      </c>
      <c r="J309" s="6" t="s">
        <v>378</v>
      </c>
      <c r="K309" s="6"/>
      <c r="L309" s="6" t="s">
        <v>378</v>
      </c>
      <c r="M309" s="6"/>
      <c r="N309" s="6" t="s">
        <v>2340</v>
      </c>
      <c r="O309" s="6" t="s">
        <v>2341</v>
      </c>
      <c r="P309" s="93">
        <v>1677</v>
      </c>
      <c r="Q309" s="6" t="s">
        <v>25</v>
      </c>
      <c r="R309" s="11" t="s">
        <v>2342</v>
      </c>
      <c r="S309" s="52" t="s">
        <v>2339</v>
      </c>
      <c r="T309" s="40">
        <v>50.454786599999998</v>
      </c>
      <c r="U309" s="40">
        <v>7.9873738000000003</v>
      </c>
      <c r="V309" s="6" t="s">
        <v>28</v>
      </c>
      <c r="W309" s="6">
        <v>1</v>
      </c>
      <c r="X309" s="47" t="s">
        <v>2343</v>
      </c>
      <c r="Y309" s="66">
        <v>50.454990000000002</v>
      </c>
      <c r="Z309" s="66">
        <v>7.9847701000000004</v>
      </c>
      <c r="AA309" s="6" t="s">
        <v>28</v>
      </c>
      <c r="AB309" s="37"/>
    </row>
    <row r="310" spans="1:28" ht="14.25" customHeight="1">
      <c r="A310" s="6">
        <v>309</v>
      </c>
      <c r="B310" s="6" t="s">
        <v>4793</v>
      </c>
      <c r="C310" s="7" t="s">
        <v>4794</v>
      </c>
      <c r="D310" s="6" t="s">
        <v>17</v>
      </c>
      <c r="E310" s="8" t="s">
        <v>772</v>
      </c>
      <c r="F310" s="6" t="s">
        <v>18</v>
      </c>
      <c r="G310" s="6" t="s">
        <v>19</v>
      </c>
      <c r="H310" s="6" t="s">
        <v>5842</v>
      </c>
      <c r="I310" s="6" t="s">
        <v>43</v>
      </c>
      <c r="J310" s="6" t="s">
        <v>5977</v>
      </c>
      <c r="K310" s="6"/>
      <c r="L310" s="6" t="s">
        <v>391</v>
      </c>
      <c r="M310" s="6"/>
      <c r="N310" s="6" t="s">
        <v>4796</v>
      </c>
      <c r="O310" s="6" t="s">
        <v>4797</v>
      </c>
      <c r="P310" s="93">
        <v>1677</v>
      </c>
      <c r="Q310" s="6" t="s">
        <v>25</v>
      </c>
      <c r="R310" s="11" t="s">
        <v>4798</v>
      </c>
      <c r="S310" s="52" t="s">
        <v>4795</v>
      </c>
      <c r="T310" s="40">
        <v>50.398203199999998</v>
      </c>
      <c r="U310" s="40">
        <v>11.383151</v>
      </c>
      <c r="V310" s="6" t="s">
        <v>28</v>
      </c>
      <c r="W310" s="6">
        <v>2</v>
      </c>
      <c r="X310" s="47" t="s">
        <v>4795</v>
      </c>
      <c r="Y310" s="66">
        <v>50.398203199999998</v>
      </c>
      <c r="Z310" s="66">
        <v>11.383151</v>
      </c>
      <c r="AA310" s="6" t="s">
        <v>28</v>
      </c>
      <c r="AB310" s="37"/>
    </row>
    <row r="311" spans="1:28" ht="14.25" customHeight="1">
      <c r="A311" s="6">
        <v>310</v>
      </c>
      <c r="B311" s="6" t="s">
        <v>5199</v>
      </c>
      <c r="C311" s="7" t="s">
        <v>5200</v>
      </c>
      <c r="D311" s="6" t="s">
        <v>17</v>
      </c>
      <c r="E311" s="8" t="s">
        <v>658</v>
      </c>
      <c r="F311" s="6" t="s">
        <v>18</v>
      </c>
      <c r="G311" s="6" t="s">
        <v>19</v>
      </c>
      <c r="H311" s="6" t="s">
        <v>5842</v>
      </c>
      <c r="I311" s="6" t="s">
        <v>43</v>
      </c>
      <c r="J311" s="6" t="s">
        <v>5923</v>
      </c>
      <c r="K311" s="6"/>
      <c r="L311" s="6" t="s">
        <v>4426</v>
      </c>
      <c r="M311" s="6"/>
      <c r="N311" s="6" t="s">
        <v>4428</v>
      </c>
      <c r="O311" s="6" t="s">
        <v>5201</v>
      </c>
      <c r="P311" s="93">
        <v>1677</v>
      </c>
      <c r="Q311" s="6" t="s">
        <v>25</v>
      </c>
      <c r="R311" s="11" t="s">
        <v>5202</v>
      </c>
      <c r="S311" s="52" t="s">
        <v>5203</v>
      </c>
      <c r="T311" s="40">
        <v>49.758889000000003</v>
      </c>
      <c r="U311" s="40">
        <v>9.5175000000000001</v>
      </c>
      <c r="V311" s="38" t="s">
        <v>39</v>
      </c>
      <c r="W311" s="38">
        <v>1</v>
      </c>
      <c r="X311" s="50" t="s">
        <v>5203</v>
      </c>
      <c r="Y311" s="66">
        <v>49.7586035</v>
      </c>
      <c r="Z311" s="66">
        <v>9.5128511000000007</v>
      </c>
      <c r="AA311" s="6" t="s">
        <v>28</v>
      </c>
      <c r="AB311" s="37"/>
    </row>
    <row r="312" spans="1:28" ht="14.25" customHeight="1">
      <c r="A312" s="6">
        <v>311</v>
      </c>
      <c r="B312" s="6" t="s">
        <v>5204</v>
      </c>
      <c r="C312" s="7" t="s">
        <v>5205</v>
      </c>
      <c r="D312" s="6" t="s">
        <v>59</v>
      </c>
      <c r="E312" s="8"/>
      <c r="F312" s="6" t="s">
        <v>18</v>
      </c>
      <c r="G312" s="6" t="s">
        <v>19</v>
      </c>
      <c r="H312" s="6" t="s">
        <v>5842</v>
      </c>
      <c r="I312" s="6" t="s">
        <v>43</v>
      </c>
      <c r="J312" s="6" t="s">
        <v>5977</v>
      </c>
      <c r="K312" s="6"/>
      <c r="L312" s="6" t="s">
        <v>391</v>
      </c>
      <c r="M312" s="6"/>
      <c r="N312" s="6" t="s">
        <v>5206</v>
      </c>
      <c r="O312" s="54" t="s">
        <v>5207</v>
      </c>
      <c r="P312" s="94">
        <v>1677</v>
      </c>
      <c r="Q312" s="6" t="s">
        <v>25</v>
      </c>
      <c r="R312" s="11" t="s">
        <v>5208</v>
      </c>
      <c r="S312" s="52" t="s">
        <v>366</v>
      </c>
      <c r="T312" s="40">
        <v>50.558980200000001</v>
      </c>
      <c r="U312" s="40">
        <v>8.5081644999999995</v>
      </c>
      <c r="V312" s="6" t="s">
        <v>28</v>
      </c>
      <c r="W312" s="6">
        <v>3</v>
      </c>
      <c r="X312" s="47" t="s">
        <v>366</v>
      </c>
      <c r="Y312" s="66">
        <v>50.558980200000001</v>
      </c>
      <c r="Z312" s="66">
        <v>8.5081644999999995</v>
      </c>
      <c r="AA312" s="6" t="s">
        <v>28</v>
      </c>
      <c r="AB312" s="37"/>
    </row>
    <row r="313" spans="1:28" ht="14.25" customHeight="1">
      <c r="A313" s="6">
        <v>312</v>
      </c>
      <c r="B313" s="6" t="s">
        <v>3765</v>
      </c>
      <c r="C313" s="7" t="s">
        <v>3766</v>
      </c>
      <c r="D313" s="6" t="s">
        <v>17</v>
      </c>
      <c r="E313" s="8"/>
      <c r="F313" s="6" t="s">
        <v>18</v>
      </c>
      <c r="G313" s="6" t="s">
        <v>19</v>
      </c>
      <c r="H313" s="6" t="s">
        <v>5842</v>
      </c>
      <c r="I313" s="6" t="s">
        <v>43</v>
      </c>
      <c r="J313" s="6" t="s">
        <v>5923</v>
      </c>
      <c r="K313" s="6"/>
      <c r="L313" s="6" t="s">
        <v>869</v>
      </c>
      <c r="M313" s="6"/>
      <c r="N313" s="6" t="s">
        <v>3768</v>
      </c>
      <c r="O313" s="6" t="s">
        <v>3769</v>
      </c>
      <c r="P313" s="93">
        <v>1677</v>
      </c>
      <c r="Q313" s="6" t="s">
        <v>25</v>
      </c>
      <c r="R313" s="11" t="s">
        <v>3770</v>
      </c>
      <c r="S313" s="52" t="s">
        <v>3767</v>
      </c>
      <c r="T313" s="40">
        <v>50.0332632</v>
      </c>
      <c r="U313" s="40">
        <v>7.7771062999999998</v>
      </c>
      <c r="V313" s="6" t="s">
        <v>28</v>
      </c>
      <c r="W313" s="6">
        <v>2</v>
      </c>
      <c r="X313" s="47" t="s">
        <v>3767</v>
      </c>
      <c r="Y313" s="66">
        <v>50.0332632</v>
      </c>
      <c r="Z313" s="66">
        <v>7.7771062999999998</v>
      </c>
      <c r="AA313" s="6" t="s">
        <v>28</v>
      </c>
      <c r="AB313" s="37"/>
    </row>
    <row r="314" spans="1:28" ht="14.25" customHeight="1">
      <c r="A314" s="6">
        <v>313</v>
      </c>
      <c r="B314" s="6" t="s">
        <v>1780</v>
      </c>
      <c r="C314" s="7" t="s">
        <v>1781</v>
      </c>
      <c r="D314" s="6" t="s">
        <v>17</v>
      </c>
      <c r="E314" s="8" t="s">
        <v>282</v>
      </c>
      <c r="F314" s="6" t="s">
        <v>18</v>
      </c>
      <c r="G314" s="6" t="s">
        <v>19</v>
      </c>
      <c r="H314" s="6" t="s">
        <v>75</v>
      </c>
      <c r="I314" s="6" t="s">
        <v>43</v>
      </c>
      <c r="J314" s="6" t="s">
        <v>228</v>
      </c>
      <c r="K314" s="6"/>
      <c r="L314" s="6" t="s">
        <v>1782</v>
      </c>
      <c r="M314" s="6" t="s">
        <v>1784</v>
      </c>
      <c r="N314" s="6" t="s">
        <v>1785</v>
      </c>
      <c r="O314" s="6" t="s">
        <v>1786</v>
      </c>
      <c r="P314" s="93">
        <v>1677</v>
      </c>
      <c r="Q314" s="6" t="s">
        <v>25</v>
      </c>
      <c r="R314" s="11" t="s">
        <v>1787</v>
      </c>
      <c r="S314" s="52" t="s">
        <v>1783</v>
      </c>
      <c r="T314" s="40">
        <v>48.023033900000001</v>
      </c>
      <c r="U314" s="40">
        <v>14.4043849</v>
      </c>
      <c r="V314" s="6" t="s">
        <v>28</v>
      </c>
      <c r="W314" s="6">
        <v>1</v>
      </c>
      <c r="X314" s="50" t="s">
        <v>1788</v>
      </c>
      <c r="Y314" s="66">
        <v>48.090290000000003</v>
      </c>
      <c r="Z314" s="66">
        <v>14.4179105</v>
      </c>
      <c r="AA314" s="6" t="s">
        <v>28</v>
      </c>
      <c r="AB314" s="37"/>
    </row>
    <row r="315" spans="1:28" ht="14.25" customHeight="1">
      <c r="A315" s="6">
        <v>314</v>
      </c>
      <c r="B315" s="6" t="s">
        <v>581</v>
      </c>
      <c r="C315" s="7" t="s">
        <v>582</v>
      </c>
      <c r="D315" s="6" t="s">
        <v>17</v>
      </c>
      <c r="E315" s="8"/>
      <c r="F315" s="6" t="s">
        <v>18</v>
      </c>
      <c r="G315" s="6" t="s">
        <v>19</v>
      </c>
      <c r="H315" s="6" t="s">
        <v>5842</v>
      </c>
      <c r="I315" s="6" t="s">
        <v>43</v>
      </c>
      <c r="J315" s="6" t="s">
        <v>5977</v>
      </c>
      <c r="K315" s="6"/>
      <c r="L315" s="6" t="s">
        <v>391</v>
      </c>
      <c r="M315" s="6"/>
      <c r="N315" s="6" t="s">
        <v>562</v>
      </c>
      <c r="O315" s="6" t="s">
        <v>583</v>
      </c>
      <c r="P315" s="93">
        <v>1678</v>
      </c>
      <c r="Q315" s="6" t="s">
        <v>25</v>
      </c>
      <c r="R315" s="11" t="s">
        <v>584</v>
      </c>
      <c r="S315" s="52" t="s">
        <v>548</v>
      </c>
      <c r="T315" s="40">
        <v>49.980662500000001</v>
      </c>
      <c r="U315" s="40">
        <v>9.1355553999999994</v>
      </c>
      <c r="V315" s="6" t="s">
        <v>28</v>
      </c>
      <c r="W315" s="6">
        <v>23</v>
      </c>
      <c r="X315" s="47" t="s">
        <v>548</v>
      </c>
      <c r="Y315" s="66">
        <v>49.980662500000001</v>
      </c>
      <c r="Z315" s="66">
        <v>9.1355553999999994</v>
      </c>
      <c r="AA315" s="6" t="s">
        <v>28</v>
      </c>
      <c r="AB315" s="37"/>
    </row>
    <row r="316" spans="1:28" ht="14.25" customHeight="1">
      <c r="A316" s="6">
        <v>315</v>
      </c>
      <c r="B316" s="6" t="s">
        <v>3701</v>
      </c>
      <c r="C316" s="7" t="s">
        <v>3702</v>
      </c>
      <c r="D316" s="6" t="s">
        <v>17</v>
      </c>
      <c r="E316" s="8"/>
      <c r="F316" s="6" t="s">
        <v>18</v>
      </c>
      <c r="G316" s="6" t="s">
        <v>19</v>
      </c>
      <c r="H316" s="6" t="s">
        <v>75</v>
      </c>
      <c r="I316" s="6" t="s">
        <v>399</v>
      </c>
      <c r="J316" s="6" t="s">
        <v>228</v>
      </c>
      <c r="K316" s="6"/>
      <c r="L316" s="6" t="s">
        <v>3703</v>
      </c>
      <c r="M316" s="6" t="s">
        <v>3705</v>
      </c>
      <c r="N316" s="6" t="s">
        <v>3706</v>
      </c>
      <c r="O316" s="6" t="s">
        <v>3707</v>
      </c>
      <c r="P316" s="93">
        <v>1678</v>
      </c>
      <c r="Q316" s="6" t="s">
        <v>25</v>
      </c>
      <c r="R316" s="11" t="s">
        <v>3708</v>
      </c>
      <c r="S316" s="52" t="s">
        <v>3704</v>
      </c>
      <c r="T316" s="40">
        <v>48.972746999999998</v>
      </c>
      <c r="U316" s="40">
        <v>8.0992859999999993</v>
      </c>
      <c r="V316" s="6" t="s">
        <v>28</v>
      </c>
      <c r="W316" s="6">
        <v>1</v>
      </c>
      <c r="X316" s="50" t="s">
        <v>3709</v>
      </c>
      <c r="Y316" s="66">
        <v>48.949885000000002</v>
      </c>
      <c r="Z316" s="66">
        <v>8.0683070000000008</v>
      </c>
      <c r="AA316" s="6" t="s">
        <v>28</v>
      </c>
      <c r="AB316" s="37"/>
    </row>
    <row r="317" spans="1:28" ht="14.25" customHeight="1">
      <c r="A317" s="6">
        <v>316</v>
      </c>
      <c r="B317" s="6" t="s">
        <v>4062</v>
      </c>
      <c r="C317" s="7" t="s">
        <v>4063</v>
      </c>
      <c r="D317" s="6" t="s">
        <v>17</v>
      </c>
      <c r="E317" s="8" t="s">
        <v>1538</v>
      </c>
      <c r="F317" s="6" t="s">
        <v>18</v>
      </c>
      <c r="G317" s="6" t="s">
        <v>19</v>
      </c>
      <c r="H317" s="6" t="s">
        <v>5842</v>
      </c>
      <c r="I317" s="6" t="s">
        <v>43</v>
      </c>
      <c r="J317" s="6" t="s">
        <v>5977</v>
      </c>
      <c r="K317" s="6"/>
      <c r="L317" s="6" t="s">
        <v>391</v>
      </c>
      <c r="M317" s="6"/>
      <c r="N317" s="6" t="s">
        <v>4065</v>
      </c>
      <c r="O317" s="6" t="s">
        <v>4066</v>
      </c>
      <c r="P317" s="93">
        <v>1678</v>
      </c>
      <c r="Q317" s="6" t="s">
        <v>25</v>
      </c>
      <c r="R317" s="11" t="s">
        <v>4067</v>
      </c>
      <c r="S317" s="52" t="s">
        <v>4064</v>
      </c>
      <c r="T317" s="40">
        <v>49.647433800000002</v>
      </c>
      <c r="U317" s="40">
        <v>12.4082059</v>
      </c>
      <c r="V317" s="6" t="s">
        <v>28</v>
      </c>
      <c r="W317" s="6">
        <v>1</v>
      </c>
      <c r="X317" s="50" t="s">
        <v>4064</v>
      </c>
      <c r="Y317" s="66">
        <v>49.647433800000002</v>
      </c>
      <c r="Z317" s="66">
        <v>12.4082059</v>
      </c>
      <c r="AA317" s="6" t="s">
        <v>28</v>
      </c>
      <c r="AB317" s="37"/>
    </row>
    <row r="318" spans="1:28" ht="14.25" customHeight="1">
      <c r="A318" s="6">
        <v>317</v>
      </c>
      <c r="B318" s="6" t="s">
        <v>975</v>
      </c>
      <c r="C318" s="7" t="s">
        <v>976</v>
      </c>
      <c r="D318" s="6" t="s">
        <v>17</v>
      </c>
      <c r="E318" s="8" t="s">
        <v>74</v>
      </c>
      <c r="F318" s="6" t="s">
        <v>18</v>
      </c>
      <c r="G318" s="6" t="s">
        <v>19</v>
      </c>
      <c r="H318" s="6" t="s">
        <v>5842</v>
      </c>
      <c r="I318" s="6" t="s">
        <v>43</v>
      </c>
      <c r="J318" s="6" t="s">
        <v>5977</v>
      </c>
      <c r="K318" s="6"/>
      <c r="L318" s="6" t="s">
        <v>391</v>
      </c>
      <c r="M318" s="6"/>
      <c r="N318" s="6" t="s">
        <v>977</v>
      </c>
      <c r="O318" s="6" t="s">
        <v>978</v>
      </c>
      <c r="P318" s="93">
        <v>1678</v>
      </c>
      <c r="Q318" s="6" t="s">
        <v>25</v>
      </c>
      <c r="R318" s="11" t="s">
        <v>979</v>
      </c>
      <c r="S318" s="52" t="s">
        <v>971</v>
      </c>
      <c r="T318" s="40">
        <v>50.231199599999997</v>
      </c>
      <c r="U318" s="40">
        <v>7.5885300000000004</v>
      </c>
      <c r="V318" s="6" t="s">
        <v>28</v>
      </c>
      <c r="W318" s="6">
        <v>13</v>
      </c>
      <c r="X318" s="47" t="s">
        <v>971</v>
      </c>
      <c r="Y318" s="66">
        <v>50.231199599999997</v>
      </c>
      <c r="Z318" s="66">
        <v>7.5885300000000004</v>
      </c>
      <c r="AA318" s="6" t="s">
        <v>28</v>
      </c>
      <c r="AB318" s="37"/>
    </row>
    <row r="319" spans="1:28" ht="14.25" customHeight="1">
      <c r="A319" s="6">
        <v>318</v>
      </c>
      <c r="B319" s="6" t="s">
        <v>4981</v>
      </c>
      <c r="C319" s="7" t="s">
        <v>4982</v>
      </c>
      <c r="D319" s="6" t="s">
        <v>17</v>
      </c>
      <c r="E319" s="8"/>
      <c r="F319" s="6" t="s">
        <v>18</v>
      </c>
      <c r="G319" s="6" t="s">
        <v>19</v>
      </c>
      <c r="H319" s="6" t="s">
        <v>75</v>
      </c>
      <c r="I319" s="6" t="s">
        <v>43</v>
      </c>
      <c r="J319" s="6" t="s">
        <v>5970</v>
      </c>
      <c r="K319" s="6"/>
      <c r="L319" s="6" t="s">
        <v>4983</v>
      </c>
      <c r="M319" s="6" t="s">
        <v>4985</v>
      </c>
      <c r="N319" s="6" t="s">
        <v>4986</v>
      </c>
      <c r="O319" s="6" t="s">
        <v>4987</v>
      </c>
      <c r="P319" s="93">
        <v>1678</v>
      </c>
      <c r="Q319" s="6" t="s">
        <v>25</v>
      </c>
      <c r="R319" s="11" t="s">
        <v>4988</v>
      </c>
      <c r="S319" s="52" t="s">
        <v>4984</v>
      </c>
      <c r="T319" s="40">
        <v>48.450920199999999</v>
      </c>
      <c r="U319" s="40">
        <v>12.352586799999999</v>
      </c>
      <c r="V319" s="6" t="s">
        <v>28</v>
      </c>
      <c r="W319" s="6">
        <v>1</v>
      </c>
      <c r="X319" s="47" t="s">
        <v>4989</v>
      </c>
      <c r="Y319" s="66">
        <v>48.424370000000003</v>
      </c>
      <c r="Z319" s="66">
        <v>12.409369999999999</v>
      </c>
      <c r="AA319" s="6" t="s">
        <v>39</v>
      </c>
      <c r="AB319" s="37"/>
    </row>
    <row r="320" spans="1:28" ht="14.25" customHeight="1">
      <c r="A320" s="6">
        <v>319</v>
      </c>
      <c r="B320" s="6" t="s">
        <v>3982</v>
      </c>
      <c r="C320" s="7" t="s">
        <v>5992</v>
      </c>
      <c r="D320" s="6" t="s">
        <v>17</v>
      </c>
      <c r="E320" s="8"/>
      <c r="F320" s="6" t="s">
        <v>18</v>
      </c>
      <c r="G320" s="6" t="s">
        <v>19</v>
      </c>
      <c r="H320" s="6" t="s">
        <v>75</v>
      </c>
      <c r="I320" s="6" t="s">
        <v>43</v>
      </c>
      <c r="J320" s="6" t="s">
        <v>5595</v>
      </c>
      <c r="K320" s="6"/>
      <c r="L320" s="6" t="s">
        <v>192</v>
      </c>
      <c r="M320" s="6"/>
      <c r="N320" s="6" t="s">
        <v>192</v>
      </c>
      <c r="O320" s="6" t="s">
        <v>3983</v>
      </c>
      <c r="P320" s="93">
        <v>1677</v>
      </c>
      <c r="Q320" s="6" t="s">
        <v>25</v>
      </c>
      <c r="R320" s="11" t="s">
        <v>3984</v>
      </c>
      <c r="S320" s="61" t="s">
        <v>5991</v>
      </c>
      <c r="T320" s="41">
        <v>46.3125</v>
      </c>
      <c r="U320" s="40">
        <v>6.4919440000000002</v>
      </c>
      <c r="V320" s="5" t="s">
        <v>39</v>
      </c>
      <c r="W320" s="5">
        <v>1</v>
      </c>
      <c r="X320" s="47" t="s">
        <v>5991</v>
      </c>
      <c r="Y320" s="66">
        <v>46.3125</v>
      </c>
      <c r="Z320" s="66">
        <v>6.4919440000000002</v>
      </c>
      <c r="AA320" s="39" t="s">
        <v>39</v>
      </c>
      <c r="AB320" s="37"/>
    </row>
    <row r="321" spans="1:28" ht="14.25" customHeight="1">
      <c r="A321" s="6">
        <v>320</v>
      </c>
      <c r="B321" s="6" t="s">
        <v>4131</v>
      </c>
      <c r="C321" s="7" t="s">
        <v>4132</v>
      </c>
      <c r="D321" s="6" t="s">
        <v>17</v>
      </c>
      <c r="E321" s="8"/>
      <c r="F321" s="6" t="s">
        <v>18</v>
      </c>
      <c r="G321" s="6" t="s">
        <v>19</v>
      </c>
      <c r="H321" s="6" t="s">
        <v>5842</v>
      </c>
      <c r="I321" s="6" t="s">
        <v>43</v>
      </c>
      <c r="J321" s="6" t="s">
        <v>5977</v>
      </c>
      <c r="K321" s="6"/>
      <c r="L321" s="6" t="s">
        <v>391</v>
      </c>
      <c r="M321" s="6"/>
      <c r="N321" s="6" t="s">
        <v>4133</v>
      </c>
      <c r="O321" s="6" t="s">
        <v>4134</v>
      </c>
      <c r="P321" s="93">
        <v>1678</v>
      </c>
      <c r="Q321" s="6" t="s">
        <v>25</v>
      </c>
      <c r="R321" s="11" t="s">
        <v>4135</v>
      </c>
      <c r="S321" s="52" t="s">
        <v>4121</v>
      </c>
      <c r="T321" s="40">
        <v>49.013429700000003</v>
      </c>
      <c r="U321" s="40">
        <v>12.1016236</v>
      </c>
      <c r="V321" s="6" t="s">
        <v>28</v>
      </c>
      <c r="W321" s="6">
        <v>4</v>
      </c>
      <c r="X321" s="47" t="s">
        <v>4121</v>
      </c>
      <c r="Y321" s="66">
        <v>49.013429700000003</v>
      </c>
      <c r="Z321" s="66">
        <v>12.1016236</v>
      </c>
      <c r="AA321" s="6" t="s">
        <v>28</v>
      </c>
      <c r="AB321" s="37"/>
    </row>
    <row r="322" spans="1:28" ht="14.25" customHeight="1">
      <c r="A322" s="6">
        <v>321</v>
      </c>
      <c r="B322" s="6" t="s">
        <v>2858</v>
      </c>
      <c r="C322" s="7" t="s">
        <v>2859</v>
      </c>
      <c r="D322" s="6" t="s">
        <v>17</v>
      </c>
      <c r="E322" s="8" t="s">
        <v>1538</v>
      </c>
      <c r="F322" s="6" t="s">
        <v>18</v>
      </c>
      <c r="G322" s="6" t="s">
        <v>19</v>
      </c>
      <c r="H322" s="6" t="s">
        <v>75</v>
      </c>
      <c r="I322" s="6" t="s">
        <v>43</v>
      </c>
      <c r="J322" s="6" t="s">
        <v>5970</v>
      </c>
      <c r="K322" s="6"/>
      <c r="L322" s="6" t="s">
        <v>1448</v>
      </c>
      <c r="M322" s="6" t="s">
        <v>2860</v>
      </c>
      <c r="N322" s="6" t="s">
        <v>2861</v>
      </c>
      <c r="O322" s="6" t="s">
        <v>2862</v>
      </c>
      <c r="P322" s="93">
        <v>1678</v>
      </c>
      <c r="Q322" s="6" t="s">
        <v>25</v>
      </c>
      <c r="R322" s="11" t="s">
        <v>2863</v>
      </c>
      <c r="S322" s="52" t="s">
        <v>2865</v>
      </c>
      <c r="T322" s="40">
        <v>49.341943999999998</v>
      </c>
      <c r="U322" s="40">
        <v>12.527778</v>
      </c>
      <c r="V322" s="6" t="s">
        <v>28</v>
      </c>
      <c r="W322" s="6">
        <v>1</v>
      </c>
      <c r="X322" s="50" t="s">
        <v>2864</v>
      </c>
      <c r="Y322" s="66">
        <v>49.379394900000001</v>
      </c>
      <c r="Z322" s="66">
        <v>12.5142579</v>
      </c>
      <c r="AA322" s="6" t="s">
        <v>28</v>
      </c>
      <c r="AB322" s="37"/>
    </row>
    <row r="323" spans="1:28" ht="14.25" customHeight="1">
      <c r="A323" s="6">
        <v>322</v>
      </c>
      <c r="B323" s="6" t="s">
        <v>1515</v>
      </c>
      <c r="C323" s="7" t="s">
        <v>1516</v>
      </c>
      <c r="D323" s="6" t="s">
        <v>17</v>
      </c>
      <c r="E323" s="8"/>
      <c r="F323" s="6" t="s">
        <v>18</v>
      </c>
      <c r="G323" s="6" t="s">
        <v>19</v>
      </c>
      <c r="H323" s="6" t="s">
        <v>5842</v>
      </c>
      <c r="I323" s="6" t="s">
        <v>43</v>
      </c>
      <c r="J323" s="6" t="s">
        <v>5977</v>
      </c>
      <c r="K323" s="6"/>
      <c r="L323" s="6" t="s">
        <v>391</v>
      </c>
      <c r="M323" s="6"/>
      <c r="N323" s="17" t="s">
        <v>1518</v>
      </c>
      <c r="O323" s="6" t="s">
        <v>1519</v>
      </c>
      <c r="P323" s="93">
        <v>1678</v>
      </c>
      <c r="Q323" s="6" t="s">
        <v>25</v>
      </c>
      <c r="R323" s="11" t="s">
        <v>1520</v>
      </c>
      <c r="S323" s="52" t="s">
        <v>1517</v>
      </c>
      <c r="T323" s="40">
        <v>51.455643199999997</v>
      </c>
      <c r="U323" s="40">
        <v>7.0115552000000001</v>
      </c>
      <c r="V323" s="6" t="s">
        <v>28</v>
      </c>
      <c r="W323" s="6">
        <v>1</v>
      </c>
      <c r="X323" s="50" t="s">
        <v>1517</v>
      </c>
      <c r="Y323" s="66">
        <v>51.455643199999997</v>
      </c>
      <c r="Z323" s="66">
        <v>7.0115552000000001</v>
      </c>
      <c r="AA323" s="6" t="s">
        <v>28</v>
      </c>
      <c r="AB323" s="37"/>
    </row>
    <row r="324" spans="1:28" ht="14.25" customHeight="1">
      <c r="A324" s="6">
        <v>323</v>
      </c>
      <c r="B324" s="6" t="s">
        <v>3551</v>
      </c>
      <c r="C324" s="7" t="s">
        <v>3552</v>
      </c>
      <c r="D324" s="6" t="s">
        <v>17</v>
      </c>
      <c r="E324" s="8" t="s">
        <v>260</v>
      </c>
      <c r="F324" s="6" t="s">
        <v>18</v>
      </c>
      <c r="G324" s="6" t="s">
        <v>19</v>
      </c>
      <c r="H324" s="6" t="s">
        <v>75</v>
      </c>
      <c r="I324" s="6" t="s">
        <v>43</v>
      </c>
      <c r="J324" s="6" t="s">
        <v>5970</v>
      </c>
      <c r="K324" s="6"/>
      <c r="L324" s="6" t="s">
        <v>1448</v>
      </c>
      <c r="M324" s="6" t="s">
        <v>3554</v>
      </c>
      <c r="N324" s="6" t="s">
        <v>3555</v>
      </c>
      <c r="O324" s="6" t="s">
        <v>3556</v>
      </c>
      <c r="P324" s="93">
        <v>1678</v>
      </c>
      <c r="Q324" s="6" t="s">
        <v>25</v>
      </c>
      <c r="R324" s="11" t="s">
        <v>3557</v>
      </c>
      <c r="S324" s="52" t="s">
        <v>3553</v>
      </c>
      <c r="T324" s="40">
        <v>48.823578500000004</v>
      </c>
      <c r="U324" s="40">
        <v>12.908215200000001</v>
      </c>
      <c r="V324" s="6" t="s">
        <v>28</v>
      </c>
      <c r="W324" s="6">
        <v>1</v>
      </c>
      <c r="X324" s="50" t="s">
        <v>5837</v>
      </c>
      <c r="Y324" s="66">
        <v>48.822338999999999</v>
      </c>
      <c r="Z324" s="66">
        <v>12.954507</v>
      </c>
      <c r="AA324" s="43" t="s">
        <v>5875</v>
      </c>
      <c r="AB324" s="37"/>
    </row>
    <row r="325" spans="1:28" ht="14.25" customHeight="1">
      <c r="A325" s="6">
        <v>324</v>
      </c>
      <c r="B325" s="6" t="s">
        <v>4269</v>
      </c>
      <c r="C325" s="7" t="s">
        <v>4270</v>
      </c>
      <c r="D325" s="6" t="s">
        <v>17</v>
      </c>
      <c r="E325" s="8" t="s">
        <v>74</v>
      </c>
      <c r="F325" s="6" t="s">
        <v>18</v>
      </c>
      <c r="G325" s="6" t="s">
        <v>19</v>
      </c>
      <c r="H325" s="6" t="s">
        <v>5842</v>
      </c>
      <c r="I325" s="6" t="s">
        <v>43</v>
      </c>
      <c r="J325" s="6" t="s">
        <v>5977</v>
      </c>
      <c r="K325" s="6"/>
      <c r="L325" s="6" t="s">
        <v>391</v>
      </c>
      <c r="M325" s="6"/>
      <c r="N325" s="6" t="s">
        <v>5933</v>
      </c>
      <c r="O325" s="54" t="s">
        <v>4272</v>
      </c>
      <c r="P325" s="94">
        <v>1678</v>
      </c>
      <c r="Q325" s="6" t="s">
        <v>25</v>
      </c>
      <c r="R325" s="11" t="s">
        <v>4273</v>
      </c>
      <c r="S325" s="52" t="s">
        <v>4271</v>
      </c>
      <c r="T325" s="40">
        <v>49.3801834</v>
      </c>
      <c r="U325" s="40">
        <v>10.186738800000001</v>
      </c>
      <c r="V325" s="6" t="s">
        <v>28</v>
      </c>
      <c r="W325" s="6">
        <v>1</v>
      </c>
      <c r="X325" s="50" t="s">
        <v>4274</v>
      </c>
      <c r="Y325" s="66">
        <v>48.259124399999997</v>
      </c>
      <c r="Z325" s="66">
        <v>14.204556</v>
      </c>
      <c r="AA325" s="6" t="s">
        <v>28</v>
      </c>
      <c r="AB325" s="37"/>
    </row>
    <row r="326" spans="1:28" ht="14.25" customHeight="1">
      <c r="A326" s="6">
        <v>325</v>
      </c>
      <c r="B326" s="6" t="s">
        <v>2666</v>
      </c>
      <c r="C326" s="7" t="s">
        <v>2667</v>
      </c>
      <c r="D326" s="6" t="s">
        <v>59</v>
      </c>
      <c r="E326" s="8"/>
      <c r="F326" s="6" t="s">
        <v>18</v>
      </c>
      <c r="G326" s="6" t="s">
        <v>19</v>
      </c>
      <c r="H326" s="6" t="s">
        <v>5842</v>
      </c>
      <c r="I326" s="6" t="s">
        <v>43</v>
      </c>
      <c r="J326" s="6" t="s">
        <v>378</v>
      </c>
      <c r="K326" s="6"/>
      <c r="L326" s="6" t="s">
        <v>2346</v>
      </c>
      <c r="M326" s="6"/>
      <c r="N326" s="6" t="s">
        <v>2668</v>
      </c>
      <c r="O326" s="6" t="s">
        <v>2669</v>
      </c>
      <c r="P326" s="93">
        <v>1678</v>
      </c>
      <c r="Q326" s="6" t="s">
        <v>25</v>
      </c>
      <c r="R326" s="11" t="s">
        <v>2670</v>
      </c>
      <c r="S326" s="52" t="s">
        <v>2085</v>
      </c>
      <c r="T326" s="40">
        <v>50.917810699999997</v>
      </c>
      <c r="U326" s="40">
        <v>14.0753506</v>
      </c>
      <c r="V326" s="6" t="s">
        <v>28</v>
      </c>
      <c r="W326" s="6">
        <v>1</v>
      </c>
      <c r="X326" s="50" t="s">
        <v>2085</v>
      </c>
      <c r="Y326" s="66">
        <v>50.917810699999997</v>
      </c>
      <c r="Z326" s="66">
        <v>14.0753506</v>
      </c>
      <c r="AA326" s="6" t="s">
        <v>28</v>
      </c>
      <c r="AB326" s="37"/>
    </row>
    <row r="327" spans="1:28" ht="14.25" customHeight="1">
      <c r="A327" s="6">
        <v>326</v>
      </c>
      <c r="B327" s="6" t="s">
        <v>3354</v>
      </c>
      <c r="C327" s="7" t="s">
        <v>3355</v>
      </c>
      <c r="D327" s="6" t="s">
        <v>17</v>
      </c>
      <c r="E327" s="8"/>
      <c r="F327" s="6" t="s">
        <v>18</v>
      </c>
      <c r="G327" s="6" t="s">
        <v>19</v>
      </c>
      <c r="H327" s="6" t="s">
        <v>5842</v>
      </c>
      <c r="I327" s="6" t="s">
        <v>43</v>
      </c>
      <c r="J327" s="6" t="s">
        <v>5977</v>
      </c>
      <c r="K327" s="6"/>
      <c r="L327" s="6" t="s">
        <v>391</v>
      </c>
      <c r="M327" s="6"/>
      <c r="N327" s="6" t="s">
        <v>3357</v>
      </c>
      <c r="O327" s="6" t="s">
        <v>3358</v>
      </c>
      <c r="P327" s="93">
        <v>1678</v>
      </c>
      <c r="Q327" s="6" t="s">
        <v>25</v>
      </c>
      <c r="R327" s="11" t="s">
        <v>3359</v>
      </c>
      <c r="S327" s="52" t="s">
        <v>3356</v>
      </c>
      <c r="T327" s="40">
        <v>50.427934299999997</v>
      </c>
      <c r="U327" s="40">
        <v>10.302956699999999</v>
      </c>
      <c r="V327" s="6" t="s">
        <v>28</v>
      </c>
      <c r="W327" s="6">
        <v>1</v>
      </c>
      <c r="X327" s="47" t="s">
        <v>3356</v>
      </c>
      <c r="Y327" s="66">
        <v>50.427934299999997</v>
      </c>
      <c r="Z327" s="66">
        <v>10.302956699999999</v>
      </c>
      <c r="AA327" s="6" t="s">
        <v>28</v>
      </c>
      <c r="AB327" s="37"/>
    </row>
    <row r="328" spans="1:28" ht="14.25" customHeight="1">
      <c r="A328" s="6">
        <v>327</v>
      </c>
      <c r="B328" s="6" t="s">
        <v>1122</v>
      </c>
      <c r="C328" s="7" t="s">
        <v>1123</v>
      </c>
      <c r="D328" s="6" t="s">
        <v>17</v>
      </c>
      <c r="E328" s="8"/>
      <c r="F328" s="6" t="s">
        <v>18</v>
      </c>
      <c r="G328" s="6" t="s">
        <v>19</v>
      </c>
      <c r="H328" s="6" t="s">
        <v>5842</v>
      </c>
      <c r="I328" s="6" t="s">
        <v>43</v>
      </c>
      <c r="J328" s="6" t="s">
        <v>378</v>
      </c>
      <c r="K328" s="6"/>
      <c r="L328" s="6" t="s">
        <v>378</v>
      </c>
      <c r="M328" s="6"/>
      <c r="N328" s="17" t="s">
        <v>1124</v>
      </c>
      <c r="O328" s="6" t="s">
        <v>1125</v>
      </c>
      <c r="P328" s="93">
        <v>1678</v>
      </c>
      <c r="Q328" s="6" t="s">
        <v>25</v>
      </c>
      <c r="R328" s="11" t="s">
        <v>1126</v>
      </c>
      <c r="S328" s="52" t="s">
        <v>5619</v>
      </c>
      <c r="T328" s="40">
        <v>50.210117500000003</v>
      </c>
      <c r="U328" s="40">
        <v>7.3884061000000001</v>
      </c>
      <c r="V328" s="38" t="s">
        <v>39</v>
      </c>
      <c r="W328" s="38">
        <v>1</v>
      </c>
      <c r="X328" s="47" t="s">
        <v>5619</v>
      </c>
      <c r="Y328" s="66">
        <v>50.210117500000003</v>
      </c>
      <c r="Z328" s="66">
        <v>7.3884061000000001</v>
      </c>
      <c r="AA328" s="38" t="s">
        <v>39</v>
      </c>
      <c r="AB328" s="37"/>
    </row>
    <row r="329" spans="1:28" ht="14.25" customHeight="1">
      <c r="A329" s="6">
        <v>328</v>
      </c>
      <c r="B329" s="6" t="s">
        <v>4206</v>
      </c>
      <c r="C329" s="7" t="s">
        <v>4207</v>
      </c>
      <c r="D329" s="6" t="s">
        <v>17</v>
      </c>
      <c r="E329" s="8" t="s">
        <v>149</v>
      </c>
      <c r="F329" s="6" t="s">
        <v>18</v>
      </c>
      <c r="G329" s="6" t="s">
        <v>19</v>
      </c>
      <c r="H329" s="6" t="s">
        <v>5842</v>
      </c>
      <c r="I329" s="6" t="s">
        <v>43</v>
      </c>
      <c r="J329" s="6" t="s">
        <v>5977</v>
      </c>
      <c r="K329" s="6"/>
      <c r="L329" s="6" t="s">
        <v>391</v>
      </c>
      <c r="M329" s="6"/>
      <c r="N329" s="6" t="s">
        <v>4209</v>
      </c>
      <c r="O329" s="6" t="s">
        <v>4210</v>
      </c>
      <c r="P329" s="93">
        <v>1679</v>
      </c>
      <c r="Q329" s="6" t="s">
        <v>25</v>
      </c>
      <c r="R329" s="11" t="s">
        <v>4211</v>
      </c>
      <c r="S329" s="52" t="s">
        <v>4208</v>
      </c>
      <c r="T329" s="40">
        <v>50.280489000000003</v>
      </c>
      <c r="U329" s="40">
        <v>7.6181109999999999</v>
      </c>
      <c r="V329" s="6" t="s">
        <v>28</v>
      </c>
      <c r="W329" s="6">
        <v>1</v>
      </c>
      <c r="X329" s="47" t="s">
        <v>4208</v>
      </c>
      <c r="Y329" s="66">
        <v>50.280489000000003</v>
      </c>
      <c r="Z329" s="66">
        <v>7.6181109999999999</v>
      </c>
      <c r="AA329" s="6" t="s">
        <v>28</v>
      </c>
      <c r="AB329" s="37"/>
    </row>
    <row r="330" spans="1:28" ht="14.25" customHeight="1">
      <c r="A330" s="6">
        <v>329</v>
      </c>
      <c r="B330" s="6" t="s">
        <v>5468</v>
      </c>
      <c r="C330" s="7" t="s">
        <v>5469</v>
      </c>
      <c r="D330" s="6" t="s">
        <v>17</v>
      </c>
      <c r="E330" s="8" t="s">
        <v>390</v>
      </c>
      <c r="F330" s="6" t="s">
        <v>18</v>
      </c>
      <c r="G330" s="6" t="s">
        <v>19</v>
      </c>
      <c r="H330" s="6" t="s">
        <v>5842</v>
      </c>
      <c r="I330" s="6" t="s">
        <v>43</v>
      </c>
      <c r="J330" s="6" t="s">
        <v>5977</v>
      </c>
      <c r="K330" s="6"/>
      <c r="L330" s="6" t="s">
        <v>391</v>
      </c>
      <c r="M330" s="6"/>
      <c r="N330" s="17" t="s">
        <v>5445</v>
      </c>
      <c r="O330" s="6" t="s">
        <v>5470</v>
      </c>
      <c r="P330" s="93">
        <v>1679</v>
      </c>
      <c r="Q330" s="6" t="s">
        <v>25</v>
      </c>
      <c r="R330" s="11" t="s">
        <v>5471</v>
      </c>
      <c r="S330" s="52" t="s">
        <v>2115</v>
      </c>
      <c r="T330" s="40">
        <v>49.791304400000001</v>
      </c>
      <c r="U330" s="40">
        <v>9.9533547999999996</v>
      </c>
      <c r="V330" s="6" t="s">
        <v>28</v>
      </c>
      <c r="W330" s="6">
        <v>27</v>
      </c>
      <c r="X330" s="50" t="s">
        <v>2115</v>
      </c>
      <c r="Y330" s="66">
        <v>49.791304400000001</v>
      </c>
      <c r="Z330" s="66">
        <v>9.9533547999999996</v>
      </c>
      <c r="AA330" s="6" t="s">
        <v>28</v>
      </c>
      <c r="AB330" s="37"/>
    </row>
    <row r="331" spans="1:28" ht="14.25" customHeight="1">
      <c r="A331" s="6">
        <v>330</v>
      </c>
      <c r="B331" s="6" t="s">
        <v>3780</v>
      </c>
      <c r="C331" s="7" t="s">
        <v>3781</v>
      </c>
      <c r="D331" s="6" t="s">
        <v>17</v>
      </c>
      <c r="E331" s="8" t="s">
        <v>1141</v>
      </c>
      <c r="F331" s="6" t="s">
        <v>18</v>
      </c>
      <c r="G331" s="6" t="s">
        <v>19</v>
      </c>
      <c r="H331" s="6" t="s">
        <v>5842</v>
      </c>
      <c r="I331" s="6" t="s">
        <v>43</v>
      </c>
      <c r="J331" s="6" t="s">
        <v>378</v>
      </c>
      <c r="K331" s="6"/>
      <c r="L331" s="6" t="s">
        <v>378</v>
      </c>
      <c r="M331" s="6"/>
      <c r="N331" s="6" t="s">
        <v>3782</v>
      </c>
      <c r="O331" s="6" t="s">
        <v>3783</v>
      </c>
      <c r="P331" s="93">
        <v>1679</v>
      </c>
      <c r="Q331" s="6" t="s">
        <v>25</v>
      </c>
      <c r="R331" s="11" t="s">
        <v>3784</v>
      </c>
      <c r="S331" s="52" t="s">
        <v>3787</v>
      </c>
      <c r="T331" s="40">
        <v>50.225954700000003</v>
      </c>
      <c r="U331" s="40">
        <v>8.6787291</v>
      </c>
      <c r="V331" s="6" t="s">
        <v>28</v>
      </c>
      <c r="W331" s="6">
        <v>2</v>
      </c>
      <c r="X331" s="47" t="s">
        <v>3787</v>
      </c>
      <c r="Y331" s="66">
        <v>50.225954700000003</v>
      </c>
      <c r="Z331" s="66">
        <v>8.6787291</v>
      </c>
      <c r="AA331" s="6" t="s">
        <v>28</v>
      </c>
      <c r="AB331" s="37"/>
    </row>
    <row r="332" spans="1:28" ht="14.25" customHeight="1">
      <c r="A332" s="6">
        <v>331</v>
      </c>
      <c r="B332" s="6" t="s">
        <v>4540</v>
      </c>
      <c r="C332" s="7" t="s">
        <v>4541</v>
      </c>
      <c r="D332" s="6" t="s">
        <v>17</v>
      </c>
      <c r="E332" s="8" t="s">
        <v>390</v>
      </c>
      <c r="F332" s="6" t="s">
        <v>18</v>
      </c>
      <c r="G332" s="6" t="s">
        <v>19</v>
      </c>
      <c r="H332" s="6" t="s">
        <v>5842</v>
      </c>
      <c r="I332" s="6" t="s">
        <v>43</v>
      </c>
      <c r="J332" s="6" t="s">
        <v>378</v>
      </c>
      <c r="K332" s="6"/>
      <c r="L332" s="6" t="s">
        <v>378</v>
      </c>
      <c r="M332" s="6"/>
      <c r="N332" s="6" t="s">
        <v>4543</v>
      </c>
      <c r="O332" s="6" t="s">
        <v>4544</v>
      </c>
      <c r="P332" s="93">
        <v>1679</v>
      </c>
      <c r="Q332" s="6" t="s">
        <v>25</v>
      </c>
      <c r="R332" s="11" t="s">
        <v>4545</v>
      </c>
      <c r="S332" s="52" t="s">
        <v>4542</v>
      </c>
      <c r="T332" s="40">
        <v>50.080233999999997</v>
      </c>
      <c r="U332" s="40">
        <v>8.5094264000000006</v>
      </c>
      <c r="V332" s="6" t="s">
        <v>28</v>
      </c>
      <c r="W332" s="6">
        <v>2</v>
      </c>
      <c r="X332" s="50" t="s">
        <v>4542</v>
      </c>
      <c r="Y332" s="66">
        <v>50.080233999999997</v>
      </c>
      <c r="Z332" s="66">
        <v>8.5094264000000006</v>
      </c>
      <c r="AA332" s="6" t="s">
        <v>28</v>
      </c>
      <c r="AB332" s="37"/>
    </row>
    <row r="333" spans="1:28" ht="14.25" customHeight="1">
      <c r="A333" s="6">
        <v>332</v>
      </c>
      <c r="B333" s="6" t="s">
        <v>424</v>
      </c>
      <c r="C333" s="7" t="s">
        <v>425</v>
      </c>
      <c r="D333" s="6" t="s">
        <v>17</v>
      </c>
      <c r="E333" s="8"/>
      <c r="F333" s="6" t="s">
        <v>18</v>
      </c>
      <c r="G333" s="6" t="s">
        <v>19</v>
      </c>
      <c r="H333" s="6" t="s">
        <v>5842</v>
      </c>
      <c r="I333" s="6" t="s">
        <v>43</v>
      </c>
      <c r="J333" s="6" t="s">
        <v>5977</v>
      </c>
      <c r="K333" s="6"/>
      <c r="L333" s="6" t="s">
        <v>391</v>
      </c>
      <c r="M333" s="6"/>
      <c r="N333" s="6" t="s">
        <v>427</v>
      </c>
      <c r="O333" s="6" t="s">
        <v>428</v>
      </c>
      <c r="P333" s="93">
        <v>1679</v>
      </c>
      <c r="Q333" s="6" t="s">
        <v>25</v>
      </c>
      <c r="R333" s="11" t="s">
        <v>429</v>
      </c>
      <c r="S333" s="52" t="s">
        <v>426</v>
      </c>
      <c r="T333" s="40">
        <v>47.620390999999998</v>
      </c>
      <c r="U333" s="40">
        <v>7.243036</v>
      </c>
      <c r="V333" s="6" t="s">
        <v>28</v>
      </c>
      <c r="W333" s="6">
        <v>1</v>
      </c>
      <c r="X333" s="47" t="s">
        <v>426</v>
      </c>
      <c r="Y333" s="66">
        <v>47.620390999999998</v>
      </c>
      <c r="Z333" s="66">
        <v>7.243036</v>
      </c>
      <c r="AA333" s="6" t="s">
        <v>28</v>
      </c>
      <c r="AB333" s="37"/>
    </row>
    <row r="334" spans="1:28" ht="14.25" customHeight="1">
      <c r="A334" s="6">
        <v>333</v>
      </c>
      <c r="B334" s="6" t="s">
        <v>3380</v>
      </c>
      <c r="C334" s="7" t="s">
        <v>3381</v>
      </c>
      <c r="D334" s="6" t="s">
        <v>59</v>
      </c>
      <c r="E334" s="8"/>
      <c r="F334" s="6" t="s">
        <v>18</v>
      </c>
      <c r="G334" s="6" t="s">
        <v>19</v>
      </c>
      <c r="H334" s="6" t="s">
        <v>5842</v>
      </c>
      <c r="I334" s="6" t="s">
        <v>43</v>
      </c>
      <c r="J334" s="6" t="s">
        <v>378</v>
      </c>
      <c r="K334" s="6"/>
      <c r="L334" s="6" t="s">
        <v>378</v>
      </c>
      <c r="M334" s="6"/>
      <c r="N334" s="6" t="s">
        <v>3383</v>
      </c>
      <c r="O334" s="6" t="s">
        <v>3384</v>
      </c>
      <c r="P334" s="93">
        <v>1679</v>
      </c>
      <c r="Q334" s="6" t="s">
        <v>25</v>
      </c>
      <c r="R334" s="11" t="s">
        <v>3385</v>
      </c>
      <c r="S334" s="52" t="s">
        <v>3382</v>
      </c>
      <c r="T334" s="40">
        <v>50.564593000000002</v>
      </c>
      <c r="U334" s="40">
        <v>8.1541882999999995</v>
      </c>
      <c r="V334" s="6" t="s">
        <v>28</v>
      </c>
      <c r="W334" s="6">
        <v>2</v>
      </c>
      <c r="X334" s="50" t="s">
        <v>3386</v>
      </c>
      <c r="Y334" s="66">
        <v>50.550122899999998</v>
      </c>
      <c r="Z334" s="66">
        <v>8.2149839</v>
      </c>
      <c r="AA334" s="6" t="s">
        <v>28</v>
      </c>
      <c r="AB334" s="37"/>
    </row>
    <row r="335" spans="1:28" ht="14.25" customHeight="1">
      <c r="A335" s="6">
        <v>334</v>
      </c>
      <c r="B335" s="6" t="s">
        <v>2074</v>
      </c>
      <c r="C335" s="7" t="s">
        <v>2075</v>
      </c>
      <c r="D335" s="6" t="s">
        <v>17</v>
      </c>
      <c r="E335" s="8"/>
      <c r="F335" s="6" t="s">
        <v>18</v>
      </c>
      <c r="G335" s="6" t="s">
        <v>19</v>
      </c>
      <c r="H335" s="6" t="s">
        <v>5842</v>
      </c>
      <c r="I335" s="6" t="s">
        <v>43</v>
      </c>
      <c r="J335" s="6" t="s">
        <v>378</v>
      </c>
      <c r="K335" s="6"/>
      <c r="L335" s="6" t="s">
        <v>378</v>
      </c>
      <c r="M335" s="6"/>
      <c r="N335" s="6" t="s">
        <v>2077</v>
      </c>
      <c r="O335" s="6" t="s">
        <v>2078</v>
      </c>
      <c r="P335" s="93">
        <v>1679</v>
      </c>
      <c r="Q335" s="6" t="s">
        <v>25</v>
      </c>
      <c r="R335" s="11" t="s">
        <v>2079</v>
      </c>
      <c r="S335" s="52" t="s">
        <v>2076</v>
      </c>
      <c r="T335" s="40">
        <v>49.611021700000002</v>
      </c>
      <c r="U335" s="40">
        <v>9.4729832999999992</v>
      </c>
      <c r="V335" s="6" t="s">
        <v>28</v>
      </c>
      <c r="W335" s="6">
        <v>1</v>
      </c>
      <c r="X335" s="50" t="s">
        <v>2076</v>
      </c>
      <c r="Y335" s="66">
        <v>49.611021700000002</v>
      </c>
      <c r="Z335" s="66">
        <v>9.4729832999999992</v>
      </c>
      <c r="AA335" s="6" t="s">
        <v>28</v>
      </c>
      <c r="AB335" s="37"/>
    </row>
    <row r="336" spans="1:28" ht="14.25" customHeight="1">
      <c r="A336" s="6">
        <v>335</v>
      </c>
      <c r="B336" s="6" t="s">
        <v>3564</v>
      </c>
      <c r="C336" s="7" t="s">
        <v>3565</v>
      </c>
      <c r="D336" s="6" t="s">
        <v>17</v>
      </c>
      <c r="E336" s="8"/>
      <c r="F336" s="6" t="s">
        <v>18</v>
      </c>
      <c r="G336" s="6" t="s">
        <v>19</v>
      </c>
      <c r="H336" s="6" t="s">
        <v>5842</v>
      </c>
      <c r="I336" s="6" t="s">
        <v>43</v>
      </c>
      <c r="J336" s="6" t="s">
        <v>5977</v>
      </c>
      <c r="K336" s="6"/>
      <c r="L336" s="6" t="s">
        <v>391</v>
      </c>
      <c r="M336" s="6"/>
      <c r="N336" s="6" t="s">
        <v>3566</v>
      </c>
      <c r="O336" s="6" t="s">
        <v>3567</v>
      </c>
      <c r="P336" s="93">
        <v>1679</v>
      </c>
      <c r="Q336" s="6" t="s">
        <v>25</v>
      </c>
      <c r="R336" s="11" t="s">
        <v>3568</v>
      </c>
      <c r="S336" s="52" t="s">
        <v>3561</v>
      </c>
      <c r="T336" s="40">
        <v>51.152028299999998</v>
      </c>
      <c r="U336" s="40">
        <v>11.814245400000001</v>
      </c>
      <c r="V336" s="6" t="s">
        <v>28</v>
      </c>
      <c r="W336" s="6">
        <v>3</v>
      </c>
      <c r="X336" s="47" t="s">
        <v>3561</v>
      </c>
      <c r="Y336" s="66">
        <v>51.152028299999998</v>
      </c>
      <c r="Z336" s="66">
        <v>11.814245400000001</v>
      </c>
      <c r="AA336" s="6" t="s">
        <v>28</v>
      </c>
      <c r="AB336" s="37"/>
    </row>
    <row r="337" spans="1:28" ht="14.25" customHeight="1">
      <c r="A337" s="6">
        <v>336</v>
      </c>
      <c r="B337" s="6" t="s">
        <v>585</v>
      </c>
      <c r="C337" s="7" t="s">
        <v>586</v>
      </c>
      <c r="D337" s="6" t="s">
        <v>59</v>
      </c>
      <c r="E337" s="8"/>
      <c r="F337" s="6" t="s">
        <v>18</v>
      </c>
      <c r="G337" s="6" t="s">
        <v>19</v>
      </c>
      <c r="H337" s="6" t="s">
        <v>5842</v>
      </c>
      <c r="I337" s="6" t="s">
        <v>43</v>
      </c>
      <c r="J337" s="6" t="s">
        <v>5977</v>
      </c>
      <c r="K337" s="6"/>
      <c r="L337" s="6" t="s">
        <v>391</v>
      </c>
      <c r="M337" s="6"/>
      <c r="N337" s="6" t="s">
        <v>562</v>
      </c>
      <c r="O337" s="6" t="s">
        <v>587</v>
      </c>
      <c r="P337" s="93">
        <v>1679</v>
      </c>
      <c r="Q337" s="6" t="s">
        <v>25</v>
      </c>
      <c r="R337" s="11" t="s">
        <v>588</v>
      </c>
      <c r="S337" s="52" t="s">
        <v>548</v>
      </c>
      <c r="T337" s="40">
        <v>49.980662500000001</v>
      </c>
      <c r="U337" s="40">
        <v>9.1355553999999994</v>
      </c>
      <c r="V337" s="6" t="s">
        <v>28</v>
      </c>
      <c r="W337" s="6">
        <v>23</v>
      </c>
      <c r="X337" s="47" t="s">
        <v>548</v>
      </c>
      <c r="Y337" s="66">
        <v>49.980662500000001</v>
      </c>
      <c r="Z337" s="66">
        <v>9.1355553999999994</v>
      </c>
      <c r="AA337" s="6" t="s">
        <v>28</v>
      </c>
      <c r="AB337" s="37"/>
    </row>
    <row r="338" spans="1:28" ht="14.25" customHeight="1">
      <c r="A338" s="6">
        <v>337</v>
      </c>
      <c r="B338" s="6" t="s">
        <v>4225</v>
      </c>
      <c r="C338" s="7" t="s">
        <v>4226</v>
      </c>
      <c r="D338" s="6" t="s">
        <v>17</v>
      </c>
      <c r="E338" s="8" t="s">
        <v>149</v>
      </c>
      <c r="F338" s="6" t="s">
        <v>18</v>
      </c>
      <c r="G338" s="6" t="s">
        <v>19</v>
      </c>
      <c r="H338" s="6" t="s">
        <v>5842</v>
      </c>
      <c r="I338" s="6" t="s">
        <v>43</v>
      </c>
      <c r="J338" s="6" t="s">
        <v>378</v>
      </c>
      <c r="K338" s="6"/>
      <c r="L338" s="6" t="s">
        <v>378</v>
      </c>
      <c r="M338" s="6"/>
      <c r="N338" s="17" t="s">
        <v>4228</v>
      </c>
      <c r="O338" s="6" t="s">
        <v>4229</v>
      </c>
      <c r="P338" s="93">
        <v>1679</v>
      </c>
      <c r="Q338" s="6" t="s">
        <v>25</v>
      </c>
      <c r="R338" s="11" t="s">
        <v>4230</v>
      </c>
      <c r="S338" s="52" t="s">
        <v>4227</v>
      </c>
      <c r="T338" s="40">
        <v>50.430259</v>
      </c>
      <c r="U338" s="40">
        <v>8.7357832999999996</v>
      </c>
      <c r="V338" s="6" t="s">
        <v>28</v>
      </c>
      <c r="W338" s="6">
        <v>1</v>
      </c>
      <c r="X338" s="47" t="s">
        <v>4227</v>
      </c>
      <c r="Y338" s="66">
        <v>50.430259</v>
      </c>
      <c r="Z338" s="66">
        <v>8.7357832999999996</v>
      </c>
      <c r="AA338" s="6" t="s">
        <v>28</v>
      </c>
      <c r="AB338" s="37"/>
    </row>
    <row r="339" spans="1:28" ht="14.25" customHeight="1">
      <c r="A339" s="6">
        <v>338</v>
      </c>
      <c r="B339" s="6" t="s">
        <v>3284</v>
      </c>
      <c r="C339" s="7" t="s">
        <v>3285</v>
      </c>
      <c r="D339" s="6" t="s">
        <v>17</v>
      </c>
      <c r="E339" s="5" t="s">
        <v>1926</v>
      </c>
      <c r="F339" s="6" t="s">
        <v>18</v>
      </c>
      <c r="G339" s="6" t="s">
        <v>19</v>
      </c>
      <c r="H339" s="6" t="s">
        <v>75</v>
      </c>
      <c r="I339" s="6" t="s">
        <v>43</v>
      </c>
      <c r="J339" s="6" t="s">
        <v>5970</v>
      </c>
      <c r="K339" s="6"/>
      <c r="L339" s="6" t="s">
        <v>832</v>
      </c>
      <c r="M339" s="6" t="s">
        <v>3286</v>
      </c>
      <c r="N339" s="6" t="s">
        <v>3287</v>
      </c>
      <c r="O339" s="6" t="s">
        <v>3288</v>
      </c>
      <c r="P339" s="93">
        <v>1679</v>
      </c>
      <c r="Q339" s="6" t="s">
        <v>25</v>
      </c>
      <c r="R339" s="11" t="s">
        <v>3289</v>
      </c>
      <c r="S339" s="52" t="s">
        <v>5605</v>
      </c>
      <c r="T339" s="40">
        <v>49.316110999999999</v>
      </c>
      <c r="U339" s="40">
        <v>8.3430560000000007</v>
      </c>
      <c r="V339" s="38" t="s">
        <v>39</v>
      </c>
      <c r="W339" s="38">
        <v>1</v>
      </c>
      <c r="X339" s="47" t="s">
        <v>3290</v>
      </c>
      <c r="Y339" s="66">
        <v>49.386111</v>
      </c>
      <c r="Z339" s="66">
        <v>8.3761109999999999</v>
      </c>
      <c r="AA339" s="6" t="s">
        <v>39</v>
      </c>
      <c r="AB339" s="37"/>
    </row>
    <row r="340" spans="1:28" ht="14.25" customHeight="1">
      <c r="A340" s="6">
        <v>339</v>
      </c>
      <c r="B340" s="6" t="s">
        <v>3488</v>
      </c>
      <c r="C340" s="7" t="s">
        <v>3489</v>
      </c>
      <c r="D340" s="6" t="s">
        <v>17</v>
      </c>
      <c r="E340" s="8" t="s">
        <v>164</v>
      </c>
      <c r="F340" s="6" t="s">
        <v>18</v>
      </c>
      <c r="G340" s="6" t="s">
        <v>19</v>
      </c>
      <c r="H340" s="6" t="s">
        <v>5842</v>
      </c>
      <c r="I340" s="6" t="s">
        <v>43</v>
      </c>
      <c r="J340" s="6" t="s">
        <v>5977</v>
      </c>
      <c r="K340" s="6"/>
      <c r="L340" s="6" t="s">
        <v>391</v>
      </c>
      <c r="M340" s="6"/>
      <c r="N340" s="17" t="s">
        <v>3490</v>
      </c>
      <c r="O340" s="6" t="s">
        <v>3491</v>
      </c>
      <c r="P340" s="93">
        <v>1679</v>
      </c>
      <c r="Q340" s="6" t="s">
        <v>25</v>
      </c>
      <c r="R340" s="11" t="s">
        <v>3492</v>
      </c>
      <c r="S340" s="52" t="s">
        <v>3493</v>
      </c>
      <c r="T340" s="40">
        <v>48.245772199999998</v>
      </c>
      <c r="U340" s="40">
        <v>12.5219895</v>
      </c>
      <c r="V340" s="6" t="s">
        <v>28</v>
      </c>
      <c r="W340" s="6">
        <v>1</v>
      </c>
      <c r="X340" s="47" t="s">
        <v>3493</v>
      </c>
      <c r="Y340" s="66">
        <v>48.245772199999998</v>
      </c>
      <c r="Z340" s="66">
        <v>12.5219895</v>
      </c>
      <c r="AA340" s="6" t="s">
        <v>28</v>
      </c>
      <c r="AB340" s="37"/>
    </row>
    <row r="341" spans="1:28" ht="14.25" customHeight="1">
      <c r="A341" s="6">
        <v>340</v>
      </c>
      <c r="B341" s="6" t="s">
        <v>5555</v>
      </c>
      <c r="C341" s="7" t="s">
        <v>5556</v>
      </c>
      <c r="D341" s="6" t="s">
        <v>17</v>
      </c>
      <c r="E341" s="8" t="s">
        <v>1141</v>
      </c>
      <c r="F341" s="6" t="s">
        <v>18</v>
      </c>
      <c r="G341" s="6" t="s">
        <v>19</v>
      </c>
      <c r="H341" s="6" t="s">
        <v>5842</v>
      </c>
      <c r="I341" s="6" t="s">
        <v>43</v>
      </c>
      <c r="J341" s="6" t="s">
        <v>5977</v>
      </c>
      <c r="K341" s="6"/>
      <c r="L341" s="6" t="s">
        <v>391</v>
      </c>
      <c r="M341" s="6"/>
      <c r="N341" s="17" t="s">
        <v>5557</v>
      </c>
      <c r="O341" s="6" t="s">
        <v>5558</v>
      </c>
      <c r="P341" s="93">
        <v>1679</v>
      </c>
      <c r="Q341" s="6" t="s">
        <v>25</v>
      </c>
      <c r="R341" s="11" t="s">
        <v>5559</v>
      </c>
      <c r="S341" s="52" t="s">
        <v>5764</v>
      </c>
      <c r="T341" s="40">
        <v>48.855910700000003</v>
      </c>
      <c r="U341" s="40">
        <v>16.054267599999999</v>
      </c>
      <c r="V341" s="6" t="s">
        <v>28</v>
      </c>
      <c r="W341" s="6">
        <v>1</v>
      </c>
      <c r="X341" s="50" t="s">
        <v>5764</v>
      </c>
      <c r="Y341" s="68">
        <v>48.855910700000003</v>
      </c>
      <c r="Z341" s="68">
        <v>16.054267599999999</v>
      </c>
      <c r="AA341" s="6" t="s">
        <v>28</v>
      </c>
      <c r="AB341" s="37"/>
    </row>
    <row r="342" spans="1:28" ht="14.25" customHeight="1">
      <c r="A342" s="6">
        <v>341</v>
      </c>
      <c r="B342" s="6" t="s">
        <v>5574</v>
      </c>
      <c r="C342" s="7" t="s">
        <v>5575</v>
      </c>
      <c r="D342" s="6" t="s">
        <v>17</v>
      </c>
      <c r="E342" s="8" t="s">
        <v>74</v>
      </c>
      <c r="F342" s="6" t="s">
        <v>18</v>
      </c>
      <c r="G342" s="6" t="s">
        <v>19</v>
      </c>
      <c r="H342" s="6" t="s">
        <v>75</v>
      </c>
      <c r="I342" s="6" t="s">
        <v>43</v>
      </c>
      <c r="J342" s="6" t="s">
        <v>5970</v>
      </c>
      <c r="K342" s="6"/>
      <c r="L342" s="6" t="s">
        <v>1579</v>
      </c>
      <c r="M342" s="6" t="s">
        <v>5576</v>
      </c>
      <c r="N342" s="6" t="s">
        <v>5577</v>
      </c>
      <c r="O342" s="6" t="s">
        <v>5578</v>
      </c>
      <c r="P342" s="93">
        <v>1679</v>
      </c>
      <c r="Q342" s="6" t="s">
        <v>25</v>
      </c>
      <c r="R342" s="11" t="s">
        <v>5579</v>
      </c>
      <c r="S342" s="52" t="s">
        <v>5580</v>
      </c>
      <c r="T342" s="40">
        <v>47.23</v>
      </c>
      <c r="U342" s="40">
        <v>9.5399999999999991</v>
      </c>
      <c r="V342" s="6" t="s">
        <v>39</v>
      </c>
      <c r="W342" s="6">
        <v>1</v>
      </c>
      <c r="X342" s="47" t="s">
        <v>5580</v>
      </c>
      <c r="Y342" s="66">
        <v>47.23</v>
      </c>
      <c r="Z342" s="66">
        <v>9.5399999999999991</v>
      </c>
      <c r="AA342" s="6" t="s">
        <v>39</v>
      </c>
      <c r="AB342" s="37"/>
    </row>
    <row r="343" spans="1:28" ht="14.25" customHeight="1">
      <c r="A343" s="6">
        <v>342</v>
      </c>
      <c r="B343" s="6" t="s">
        <v>2518</v>
      </c>
      <c r="C343" s="7" t="s">
        <v>2519</v>
      </c>
      <c r="D343" s="6" t="s">
        <v>17</v>
      </c>
      <c r="E343" s="8" t="s">
        <v>603</v>
      </c>
      <c r="F343" s="6" t="s">
        <v>18</v>
      </c>
      <c r="G343" s="6" t="s">
        <v>19</v>
      </c>
      <c r="H343" s="6" t="s">
        <v>5842</v>
      </c>
      <c r="I343" s="6" t="s">
        <v>43</v>
      </c>
      <c r="J343" s="6" t="s">
        <v>5977</v>
      </c>
      <c r="K343" s="6"/>
      <c r="L343" s="6" t="s">
        <v>391</v>
      </c>
      <c r="M343" s="6"/>
      <c r="N343" s="6" t="s">
        <v>2520</v>
      </c>
      <c r="O343" s="6" t="s">
        <v>2521</v>
      </c>
      <c r="P343" s="93">
        <v>1679</v>
      </c>
      <c r="Q343" s="6" t="s">
        <v>25</v>
      </c>
      <c r="R343" s="11" t="s">
        <v>2522</v>
      </c>
      <c r="S343" s="52" t="s">
        <v>1242</v>
      </c>
      <c r="T343" s="40">
        <v>49.734080499999997</v>
      </c>
      <c r="U343" s="40">
        <v>10.1473777</v>
      </c>
      <c r="V343" s="6" t="s">
        <v>28</v>
      </c>
      <c r="W343" s="6">
        <v>3</v>
      </c>
      <c r="X343" s="47" t="s">
        <v>1242</v>
      </c>
      <c r="Y343" s="66">
        <v>49.734080499999997</v>
      </c>
      <c r="Z343" s="66">
        <v>10.1473777</v>
      </c>
      <c r="AA343" s="6" t="s">
        <v>28</v>
      </c>
      <c r="AB343" s="37"/>
    </row>
    <row r="344" spans="1:28" ht="14.25" customHeight="1">
      <c r="A344" s="6">
        <v>343</v>
      </c>
      <c r="B344" s="6" t="s">
        <v>1509</v>
      </c>
      <c r="C344" s="7" t="s">
        <v>5472</v>
      </c>
      <c r="D344" s="6" t="s">
        <v>17</v>
      </c>
      <c r="E344" s="8" t="s">
        <v>1538</v>
      </c>
      <c r="F344" s="6" t="s">
        <v>18</v>
      </c>
      <c r="G344" s="6" t="s">
        <v>19</v>
      </c>
      <c r="H344" s="6" t="s">
        <v>5842</v>
      </c>
      <c r="I344" s="6" t="s">
        <v>43</v>
      </c>
      <c r="J344" s="6" t="s">
        <v>5977</v>
      </c>
      <c r="K344" s="6"/>
      <c r="L344" s="6" t="s">
        <v>391</v>
      </c>
      <c r="M344" s="6"/>
      <c r="N344" s="6" t="s">
        <v>5445</v>
      </c>
      <c r="O344" s="6" t="s">
        <v>1512</v>
      </c>
      <c r="P344" s="93">
        <v>1679</v>
      </c>
      <c r="Q344" s="6" t="s">
        <v>25</v>
      </c>
      <c r="R344" s="11" t="s">
        <v>5473</v>
      </c>
      <c r="S344" s="52" t="s">
        <v>2115</v>
      </c>
      <c r="T344" s="40">
        <v>49.791304400000001</v>
      </c>
      <c r="U344" s="40">
        <v>9.9533547999999996</v>
      </c>
      <c r="V344" s="6" t="s">
        <v>28</v>
      </c>
      <c r="W344" s="6">
        <v>27</v>
      </c>
      <c r="X344" s="50" t="s">
        <v>2115</v>
      </c>
      <c r="Y344" s="66">
        <v>49.791304400000001</v>
      </c>
      <c r="Z344" s="66">
        <v>9.9533547999999996</v>
      </c>
      <c r="AA344" s="6" t="s">
        <v>28</v>
      </c>
      <c r="AB344" s="37"/>
    </row>
    <row r="345" spans="1:28" ht="14.25" customHeight="1">
      <c r="A345" s="6">
        <v>344</v>
      </c>
      <c r="B345" s="6" t="s">
        <v>1509</v>
      </c>
      <c r="C345" s="7" t="s">
        <v>1510</v>
      </c>
      <c r="D345" s="6" t="s">
        <v>59</v>
      </c>
      <c r="E345" s="8"/>
      <c r="F345" s="6" t="s">
        <v>18</v>
      </c>
      <c r="G345" s="6" t="s">
        <v>19</v>
      </c>
      <c r="H345" s="6" t="s">
        <v>5842</v>
      </c>
      <c r="I345" s="6" t="s">
        <v>43</v>
      </c>
      <c r="J345" s="6" t="s">
        <v>5977</v>
      </c>
      <c r="K345" s="6"/>
      <c r="L345" s="6" t="s">
        <v>391</v>
      </c>
      <c r="M345" s="6"/>
      <c r="N345" s="17" t="s">
        <v>1511</v>
      </c>
      <c r="O345" s="6" t="s">
        <v>1512</v>
      </c>
      <c r="P345" s="93">
        <v>1679</v>
      </c>
      <c r="Q345" s="6" t="s">
        <v>25</v>
      </c>
      <c r="R345" s="11" t="s">
        <v>1513</v>
      </c>
      <c r="S345" s="52" t="s">
        <v>5671</v>
      </c>
      <c r="T345" s="40">
        <v>51.254126900000003</v>
      </c>
      <c r="U345" s="40">
        <v>8.1696050000000007</v>
      </c>
      <c r="V345" s="6" t="s">
        <v>28</v>
      </c>
      <c r="W345" s="6">
        <v>1</v>
      </c>
      <c r="X345" s="50" t="s">
        <v>1514</v>
      </c>
      <c r="Y345" s="66">
        <v>51.285110099999997</v>
      </c>
      <c r="Z345" s="66">
        <v>8.1822584000000003</v>
      </c>
      <c r="AA345" s="6" t="s">
        <v>28</v>
      </c>
      <c r="AB345" s="37"/>
    </row>
    <row r="346" spans="1:28" ht="14.25" customHeight="1">
      <c r="A346" s="6">
        <v>345</v>
      </c>
      <c r="B346" s="6" t="s">
        <v>5276</v>
      </c>
      <c r="C346" s="7" t="s">
        <v>5277</v>
      </c>
      <c r="D346" s="6" t="s">
        <v>17</v>
      </c>
      <c r="E346" s="8"/>
      <c r="F346" s="6" t="s">
        <v>18</v>
      </c>
      <c r="G346" s="6" t="s">
        <v>19</v>
      </c>
      <c r="H346" s="6" t="s">
        <v>5842</v>
      </c>
      <c r="I346" s="6" t="s">
        <v>43</v>
      </c>
      <c r="J346" s="6" t="s">
        <v>378</v>
      </c>
      <c r="K346" s="6"/>
      <c r="L346" s="6" t="s">
        <v>2346</v>
      </c>
      <c r="M346" s="6"/>
      <c r="N346" s="6" t="s">
        <v>5278</v>
      </c>
      <c r="O346" s="54" t="s">
        <v>5279</v>
      </c>
      <c r="P346" s="94">
        <v>1679</v>
      </c>
      <c r="Q346" s="6" t="s">
        <v>25</v>
      </c>
      <c r="R346" s="11" t="s">
        <v>5280</v>
      </c>
      <c r="S346" s="52" t="s">
        <v>2455</v>
      </c>
      <c r="T346" s="40">
        <v>50.078218399999997</v>
      </c>
      <c r="U346" s="40">
        <v>8.2397608000000009</v>
      </c>
      <c r="V346" s="6" t="s">
        <v>28</v>
      </c>
      <c r="W346" s="6">
        <v>2</v>
      </c>
      <c r="X346" s="47" t="s">
        <v>2455</v>
      </c>
      <c r="Y346" s="66">
        <v>50.078218399999997</v>
      </c>
      <c r="Z346" s="66">
        <v>8.2397608000000009</v>
      </c>
      <c r="AA346" s="6" t="s">
        <v>28</v>
      </c>
      <c r="AB346" s="37"/>
    </row>
    <row r="347" spans="1:28" ht="14.25" customHeight="1">
      <c r="A347" s="6">
        <v>346</v>
      </c>
      <c r="B347" s="6" t="s">
        <v>2096</v>
      </c>
      <c r="C347" s="7" t="s">
        <v>2097</v>
      </c>
      <c r="D347" s="6" t="s">
        <v>17</v>
      </c>
      <c r="E347" s="8"/>
      <c r="F347" s="6" t="s">
        <v>18</v>
      </c>
      <c r="G347" s="6" t="s">
        <v>19</v>
      </c>
      <c r="H347" s="6" t="s">
        <v>5842</v>
      </c>
      <c r="I347" s="6" t="s">
        <v>43</v>
      </c>
      <c r="J347" s="6" t="s">
        <v>378</v>
      </c>
      <c r="K347" s="6"/>
      <c r="L347" s="6" t="s">
        <v>378</v>
      </c>
      <c r="M347" s="6"/>
      <c r="N347" s="17" t="s">
        <v>2099</v>
      </c>
      <c r="O347" s="6" t="s">
        <v>2100</v>
      </c>
      <c r="P347" s="93">
        <v>1679</v>
      </c>
      <c r="Q347" s="6" t="s">
        <v>25</v>
      </c>
      <c r="R347" s="11" t="s">
        <v>2101</v>
      </c>
      <c r="S347" s="52" t="s">
        <v>2098</v>
      </c>
      <c r="T347" s="40">
        <v>50.015128799999999</v>
      </c>
      <c r="U347" s="40">
        <v>8.0560922999999995</v>
      </c>
      <c r="V347" s="6" t="s">
        <v>28</v>
      </c>
      <c r="W347" s="6">
        <v>1</v>
      </c>
      <c r="X347" s="50" t="s">
        <v>2098</v>
      </c>
      <c r="Y347" s="66">
        <v>50.015128799999999</v>
      </c>
      <c r="Z347" s="66">
        <v>8.0560922999999995</v>
      </c>
      <c r="AA347" s="6" t="s">
        <v>28</v>
      </c>
      <c r="AB347" s="37"/>
    </row>
    <row r="348" spans="1:28" ht="14.25" customHeight="1">
      <c r="A348" s="6">
        <v>347</v>
      </c>
      <c r="B348" s="6" t="s">
        <v>3594</v>
      </c>
      <c r="C348" s="7" t="s">
        <v>3595</v>
      </c>
      <c r="D348" s="6" t="s">
        <v>17</v>
      </c>
      <c r="E348" s="8" t="s">
        <v>537</v>
      </c>
      <c r="F348" s="6" t="s">
        <v>18</v>
      </c>
      <c r="G348" s="6" t="s">
        <v>19</v>
      </c>
      <c r="H348" s="6" t="s">
        <v>5842</v>
      </c>
      <c r="I348" s="6" t="s">
        <v>43</v>
      </c>
      <c r="J348" s="6" t="s">
        <v>378</v>
      </c>
      <c r="K348" s="6"/>
      <c r="L348" s="6" t="s">
        <v>378</v>
      </c>
      <c r="M348" s="6"/>
      <c r="N348" s="6" t="s">
        <v>3597</v>
      </c>
      <c r="O348" s="6" t="s">
        <v>3598</v>
      </c>
      <c r="P348" s="93">
        <v>1679</v>
      </c>
      <c r="Q348" s="6" t="s">
        <v>25</v>
      </c>
      <c r="R348" s="11" t="s">
        <v>3599</v>
      </c>
      <c r="S348" s="52" t="s">
        <v>3596</v>
      </c>
      <c r="T348" s="40">
        <v>51.013710400000001</v>
      </c>
      <c r="U348" s="40">
        <v>9.9363703999999995</v>
      </c>
      <c r="V348" s="6" t="s">
        <v>28</v>
      </c>
      <c r="W348" s="6">
        <v>1</v>
      </c>
      <c r="X348" s="50" t="s">
        <v>3596</v>
      </c>
      <c r="Y348" s="66">
        <v>51.013710400000001</v>
      </c>
      <c r="Z348" s="66">
        <v>9.9363703999999995</v>
      </c>
      <c r="AA348" s="6" t="s">
        <v>28</v>
      </c>
      <c r="AB348" s="37"/>
    </row>
    <row r="349" spans="1:28" ht="14.25" customHeight="1">
      <c r="A349" s="6">
        <v>348</v>
      </c>
      <c r="B349" s="6" t="s">
        <v>369</v>
      </c>
      <c r="C349" s="7" t="s">
        <v>370</v>
      </c>
      <c r="D349" s="6" t="s">
        <v>17</v>
      </c>
      <c r="E349" s="8" t="s">
        <v>371</v>
      </c>
      <c r="F349" s="6" t="s">
        <v>18</v>
      </c>
      <c r="G349" s="6" t="s">
        <v>19</v>
      </c>
      <c r="H349" s="85" t="s">
        <v>20</v>
      </c>
      <c r="I349" s="6" t="s">
        <v>43</v>
      </c>
      <c r="J349" s="6" t="s">
        <v>5965</v>
      </c>
      <c r="K349" s="6"/>
      <c r="L349" s="10" t="s">
        <v>126</v>
      </c>
      <c r="M349" s="10"/>
      <c r="N349" s="10" t="s">
        <v>373</v>
      </c>
      <c r="O349" s="6" t="s">
        <v>374</v>
      </c>
      <c r="P349" s="93">
        <v>1679</v>
      </c>
      <c r="Q349" s="6" t="s">
        <v>25</v>
      </c>
      <c r="R349" s="11" t="s">
        <v>375</v>
      </c>
      <c r="S349" s="61" t="s">
        <v>372</v>
      </c>
      <c r="T349" s="40">
        <v>50.867387899999997</v>
      </c>
      <c r="U349" s="40">
        <v>7.0512309000000002</v>
      </c>
      <c r="V349" s="6" t="s">
        <v>28</v>
      </c>
      <c r="W349" s="6">
        <v>1</v>
      </c>
      <c r="X349" s="47" t="s">
        <v>372</v>
      </c>
      <c r="Y349" s="67">
        <v>50.867387899999997</v>
      </c>
      <c r="Z349" s="67">
        <v>7.0512308999999904</v>
      </c>
      <c r="AA349" s="6" t="s">
        <v>28</v>
      </c>
      <c r="AB349" s="37" t="s">
        <v>29</v>
      </c>
    </row>
    <row r="350" spans="1:28" ht="14.25" customHeight="1">
      <c r="A350" s="6">
        <v>349</v>
      </c>
      <c r="B350" s="6" t="s">
        <v>1626</v>
      </c>
      <c r="C350" s="8" t="s">
        <v>1627</v>
      </c>
      <c r="D350" s="6" t="s">
        <v>59</v>
      </c>
      <c r="E350" s="8"/>
      <c r="F350" s="6" t="s">
        <v>18</v>
      </c>
      <c r="G350" s="6" t="s">
        <v>19</v>
      </c>
      <c r="H350" s="6" t="s">
        <v>5842</v>
      </c>
      <c r="I350" s="6" t="s">
        <v>43</v>
      </c>
      <c r="J350" s="6" t="s">
        <v>5977</v>
      </c>
      <c r="K350" s="6"/>
      <c r="L350" s="6" t="s">
        <v>391</v>
      </c>
      <c r="M350" s="6"/>
      <c r="N350" s="6" t="s">
        <v>1618</v>
      </c>
      <c r="O350" s="54" t="s">
        <v>1628</v>
      </c>
      <c r="P350" s="94">
        <v>1679</v>
      </c>
      <c r="Q350" s="6" t="s">
        <v>25</v>
      </c>
      <c r="R350" s="11" t="s">
        <v>1629</v>
      </c>
      <c r="S350" s="52" t="s">
        <v>1601</v>
      </c>
      <c r="T350" s="40">
        <v>50.110922100000003</v>
      </c>
      <c r="U350" s="40">
        <v>8.6821266999999995</v>
      </c>
      <c r="V350" s="6" t="s">
        <v>28</v>
      </c>
      <c r="W350" s="6">
        <v>9</v>
      </c>
      <c r="X350" s="47" t="s">
        <v>1601</v>
      </c>
      <c r="Y350" s="66">
        <v>50.110922100000003</v>
      </c>
      <c r="Z350" s="66">
        <v>8.6821266999999995</v>
      </c>
      <c r="AA350" s="6" t="s">
        <v>28</v>
      </c>
      <c r="AB350" s="37"/>
    </row>
    <row r="351" spans="1:28" ht="14.25" customHeight="1">
      <c r="A351" s="6">
        <v>350</v>
      </c>
      <c r="B351" s="6" t="s">
        <v>716</v>
      </c>
      <c r="C351" s="7" t="s">
        <v>717</v>
      </c>
      <c r="D351" s="6" t="s">
        <v>17</v>
      </c>
      <c r="E351" s="8"/>
      <c r="F351" s="6" t="s">
        <v>18</v>
      </c>
      <c r="G351" s="6" t="s">
        <v>19</v>
      </c>
      <c r="H351" s="6" t="s">
        <v>5842</v>
      </c>
      <c r="I351" s="6" t="s">
        <v>43</v>
      </c>
      <c r="J351" s="6" t="s">
        <v>5977</v>
      </c>
      <c r="K351" s="6"/>
      <c r="L351" s="6" t="s">
        <v>391</v>
      </c>
      <c r="M351" s="6"/>
      <c r="N351" s="6" t="s">
        <v>719</v>
      </c>
      <c r="O351" s="9" t="s">
        <v>720</v>
      </c>
      <c r="P351" s="95">
        <v>1680</v>
      </c>
      <c r="Q351" s="6" t="s">
        <v>25</v>
      </c>
      <c r="R351" s="11" t="s">
        <v>721</v>
      </c>
      <c r="S351" s="52" t="s">
        <v>718</v>
      </c>
      <c r="T351" s="40">
        <v>49.401111</v>
      </c>
      <c r="U351" s="40">
        <v>9.5077780000000001</v>
      </c>
      <c r="V351" s="6" t="s">
        <v>28</v>
      </c>
      <c r="W351" s="6">
        <v>2</v>
      </c>
      <c r="X351" s="47" t="s">
        <v>5643</v>
      </c>
      <c r="Y351" s="66">
        <v>49.169972000000001</v>
      </c>
      <c r="Z351" s="66">
        <v>9.2695000000000007</v>
      </c>
      <c r="AA351" s="6" t="s">
        <v>28</v>
      </c>
      <c r="AB351" s="37"/>
    </row>
    <row r="352" spans="1:28" ht="14.25" customHeight="1">
      <c r="A352" s="6">
        <v>351</v>
      </c>
      <c r="B352" s="6" t="s">
        <v>3387</v>
      </c>
      <c r="C352" s="7" t="s">
        <v>3838</v>
      </c>
      <c r="D352" s="6" t="s">
        <v>17</v>
      </c>
      <c r="E352" s="8" t="s">
        <v>390</v>
      </c>
      <c r="F352" s="6" t="s">
        <v>18</v>
      </c>
      <c r="G352" s="6" t="s">
        <v>19</v>
      </c>
      <c r="H352" s="6" t="s">
        <v>5842</v>
      </c>
      <c r="I352" s="6" t="s">
        <v>43</v>
      </c>
      <c r="J352" s="6" t="s">
        <v>5977</v>
      </c>
      <c r="K352" s="6"/>
      <c r="L352" s="6" t="s">
        <v>391</v>
      </c>
      <c r="M352" s="6"/>
      <c r="N352" s="6" t="s">
        <v>3834</v>
      </c>
      <c r="O352" s="6" t="s">
        <v>3389</v>
      </c>
      <c r="P352" s="93">
        <v>1680</v>
      </c>
      <c r="Q352" s="6" t="s">
        <v>25</v>
      </c>
      <c r="R352" s="11" t="s">
        <v>3839</v>
      </c>
      <c r="S352" s="52" t="s">
        <v>559</v>
      </c>
      <c r="T352" s="40">
        <v>49.838177899999998</v>
      </c>
      <c r="U352" s="40">
        <v>9.1323585000000005</v>
      </c>
      <c r="V352" s="6" t="s">
        <v>28</v>
      </c>
      <c r="W352" s="6">
        <v>2</v>
      </c>
      <c r="X352" s="47" t="s">
        <v>559</v>
      </c>
      <c r="Y352" s="66">
        <v>49.838177899999998</v>
      </c>
      <c r="Z352" s="66">
        <v>9.1323585000000005</v>
      </c>
      <c r="AA352" s="6" t="s">
        <v>28</v>
      </c>
      <c r="AB352" s="37"/>
    </row>
    <row r="353" spans="1:28" ht="14.25" customHeight="1">
      <c r="A353" s="6">
        <v>352</v>
      </c>
      <c r="B353" s="6" t="s">
        <v>3387</v>
      </c>
      <c r="C353" s="7" t="s">
        <v>3388</v>
      </c>
      <c r="D353" s="6" t="s">
        <v>59</v>
      </c>
      <c r="E353" s="8"/>
      <c r="F353" s="6" t="s">
        <v>18</v>
      </c>
      <c r="G353" s="6" t="s">
        <v>19</v>
      </c>
      <c r="H353" s="6" t="s">
        <v>5842</v>
      </c>
      <c r="I353" s="6" t="s">
        <v>43</v>
      </c>
      <c r="J353" s="6" t="s">
        <v>378</v>
      </c>
      <c r="K353" s="6"/>
      <c r="L353" s="6" t="s">
        <v>378</v>
      </c>
      <c r="M353" s="6"/>
      <c r="N353" s="6" t="s">
        <v>3383</v>
      </c>
      <c r="O353" s="6" t="s">
        <v>3389</v>
      </c>
      <c r="P353" s="93">
        <v>1680</v>
      </c>
      <c r="Q353" s="6" t="s">
        <v>25</v>
      </c>
      <c r="R353" s="11" t="s">
        <v>3390</v>
      </c>
      <c r="S353" s="52" t="s">
        <v>3382</v>
      </c>
      <c r="T353" s="40">
        <v>50.564593000000002</v>
      </c>
      <c r="U353" s="40">
        <v>8.1541882999999995</v>
      </c>
      <c r="V353" s="6" t="s">
        <v>28</v>
      </c>
      <c r="W353" s="6">
        <v>2</v>
      </c>
      <c r="X353" s="47" t="s">
        <v>3382</v>
      </c>
      <c r="Y353" s="66">
        <v>50.564593000000002</v>
      </c>
      <c r="Z353" s="66">
        <v>8.1541882999999995</v>
      </c>
      <c r="AA353" s="6" t="s">
        <v>28</v>
      </c>
      <c r="AB353" s="37"/>
    </row>
    <row r="354" spans="1:28" ht="14.25" customHeight="1">
      <c r="A354" s="6">
        <v>353</v>
      </c>
      <c r="B354" s="6" t="s">
        <v>1097</v>
      </c>
      <c r="C354" s="7" t="s">
        <v>1098</v>
      </c>
      <c r="D354" s="6" t="s">
        <v>17</v>
      </c>
      <c r="E354" s="8" t="s">
        <v>74</v>
      </c>
      <c r="F354" s="6" t="s">
        <v>18</v>
      </c>
      <c r="G354" s="6" t="s">
        <v>19</v>
      </c>
      <c r="H354" s="6" t="s">
        <v>5842</v>
      </c>
      <c r="I354" s="6" t="s">
        <v>43</v>
      </c>
      <c r="J354" s="6" t="s">
        <v>378</v>
      </c>
      <c r="K354" s="6"/>
      <c r="L354" s="6" t="s">
        <v>378</v>
      </c>
      <c r="M354" s="6"/>
      <c r="N354" s="6" t="s">
        <v>1099</v>
      </c>
      <c r="O354" s="6" t="s">
        <v>1100</v>
      </c>
      <c r="P354" s="93">
        <v>1680</v>
      </c>
      <c r="Q354" s="6" t="s">
        <v>25</v>
      </c>
      <c r="R354" s="11" t="s">
        <v>1101</v>
      </c>
      <c r="S354" s="52" t="s">
        <v>5892</v>
      </c>
      <c r="T354" s="40">
        <v>48.695472199999998</v>
      </c>
      <c r="U354" s="40">
        <v>8.1380604000000005</v>
      </c>
      <c r="V354" s="6" t="s">
        <v>28</v>
      </c>
      <c r="W354" s="6">
        <v>2</v>
      </c>
      <c r="X354" s="47" t="s">
        <v>5892</v>
      </c>
      <c r="Y354" s="66">
        <v>48.695472199999998</v>
      </c>
      <c r="Z354" s="66">
        <v>8.1380603999999899</v>
      </c>
      <c r="AA354" s="6" t="s">
        <v>28</v>
      </c>
      <c r="AB354" s="37"/>
    </row>
    <row r="355" spans="1:28" ht="14.25" customHeight="1">
      <c r="A355" s="6">
        <v>354</v>
      </c>
      <c r="B355" s="6" t="s">
        <v>763</v>
      </c>
      <c r="C355" s="7" t="s">
        <v>764</v>
      </c>
      <c r="D355" s="6" t="s">
        <v>17</v>
      </c>
      <c r="E355" s="8" t="s">
        <v>765</v>
      </c>
      <c r="F355" s="6" t="s">
        <v>18</v>
      </c>
      <c r="G355" s="6" t="s">
        <v>19</v>
      </c>
      <c r="H355" s="6" t="s">
        <v>5842</v>
      </c>
      <c r="I355" s="6" t="s">
        <v>43</v>
      </c>
      <c r="J355" s="6" t="s">
        <v>5977</v>
      </c>
      <c r="K355" s="6"/>
      <c r="L355" s="6" t="s">
        <v>517</v>
      </c>
      <c r="M355" s="6"/>
      <c r="N355" s="6" t="s">
        <v>767</v>
      </c>
      <c r="O355" s="6" t="s">
        <v>768</v>
      </c>
      <c r="P355" s="93">
        <v>1680</v>
      </c>
      <c r="Q355" s="6" t="s">
        <v>25</v>
      </c>
      <c r="R355" s="11" t="s">
        <v>769</v>
      </c>
      <c r="S355" s="52" t="s">
        <v>766</v>
      </c>
      <c r="T355" s="40">
        <v>48.408056000000002</v>
      </c>
      <c r="U355" s="40">
        <v>7.4497220000000004</v>
      </c>
      <c r="V355" s="38" t="s">
        <v>39</v>
      </c>
      <c r="W355" s="38">
        <v>1</v>
      </c>
      <c r="X355" s="50" t="s">
        <v>766</v>
      </c>
      <c r="Y355" s="66">
        <v>48.408056000000002</v>
      </c>
      <c r="Z355" s="66">
        <v>7.4497220000000004</v>
      </c>
      <c r="AA355" s="6" t="s">
        <v>39</v>
      </c>
      <c r="AB355" s="37"/>
    </row>
    <row r="356" spans="1:28" ht="14.25" customHeight="1">
      <c r="A356" s="6">
        <v>355</v>
      </c>
      <c r="B356" s="6" t="s">
        <v>2595</v>
      </c>
      <c r="C356" s="7" t="s">
        <v>2596</v>
      </c>
      <c r="D356" s="6" t="s">
        <v>17</v>
      </c>
      <c r="E356" s="8" t="s">
        <v>900</v>
      </c>
      <c r="F356" s="6" t="s">
        <v>18</v>
      </c>
      <c r="G356" s="6" t="s">
        <v>19</v>
      </c>
      <c r="H356" s="6" t="s">
        <v>5842</v>
      </c>
      <c r="I356" s="6" t="s">
        <v>43</v>
      </c>
      <c r="J356" s="6" t="s">
        <v>5923</v>
      </c>
      <c r="K356" s="6"/>
      <c r="L356" s="6" t="s">
        <v>523</v>
      </c>
      <c r="M356" s="6"/>
      <c r="N356" s="6" t="s">
        <v>2597</v>
      </c>
      <c r="O356" s="6" t="s">
        <v>2598</v>
      </c>
      <c r="P356" s="93">
        <v>1680</v>
      </c>
      <c r="Q356" s="6" t="s">
        <v>25</v>
      </c>
      <c r="R356" s="11" t="s">
        <v>2599</v>
      </c>
      <c r="S356" s="52" t="s">
        <v>38</v>
      </c>
      <c r="T356" s="40">
        <v>50.3569429</v>
      </c>
      <c r="U356" s="40">
        <v>7.5889958999999996</v>
      </c>
      <c r="V356" s="6" t="s">
        <v>28</v>
      </c>
      <c r="W356" s="6">
        <v>16</v>
      </c>
      <c r="X356" s="47" t="s">
        <v>38</v>
      </c>
      <c r="Y356" s="66">
        <v>50.3569429</v>
      </c>
      <c r="Z356" s="66">
        <v>7.5889958999999996</v>
      </c>
      <c r="AA356" s="6" t="s">
        <v>28</v>
      </c>
      <c r="AB356" s="37"/>
    </row>
    <row r="357" spans="1:28" ht="14.25" customHeight="1">
      <c r="A357" s="6">
        <v>356</v>
      </c>
      <c r="B357" s="6" t="s">
        <v>130</v>
      </c>
      <c r="C357" s="7" t="s">
        <v>131</v>
      </c>
      <c r="D357" s="6" t="s">
        <v>17</v>
      </c>
      <c r="E357" s="13" t="s">
        <v>132</v>
      </c>
      <c r="F357" s="6" t="s">
        <v>18</v>
      </c>
      <c r="G357" s="6" t="s">
        <v>19</v>
      </c>
      <c r="H357" s="85" t="s">
        <v>20</v>
      </c>
      <c r="I357" s="6" t="s">
        <v>43</v>
      </c>
      <c r="J357" s="6" t="s">
        <v>5965</v>
      </c>
      <c r="K357" s="6"/>
      <c r="L357" s="10" t="s">
        <v>133</v>
      </c>
      <c r="M357" s="10" t="s">
        <v>5854</v>
      </c>
      <c r="N357" s="10" t="s">
        <v>135</v>
      </c>
      <c r="O357" s="6" t="s">
        <v>136</v>
      </c>
      <c r="P357" s="93">
        <v>1680</v>
      </c>
      <c r="Q357" s="6" t="s">
        <v>25</v>
      </c>
      <c r="R357" s="11" t="s">
        <v>137</v>
      </c>
      <c r="S357" s="61" t="s">
        <v>138</v>
      </c>
      <c r="T357" s="40">
        <v>47.488789999999902</v>
      </c>
      <c r="U357" s="40">
        <v>10.71865</v>
      </c>
      <c r="V357" s="6" t="s">
        <v>28</v>
      </c>
      <c r="W357" s="6">
        <v>1</v>
      </c>
      <c r="X357" s="50" t="s">
        <v>134</v>
      </c>
      <c r="Y357" s="66">
        <v>47.4441226</v>
      </c>
      <c r="Z357" s="66">
        <v>10.7483325</v>
      </c>
      <c r="AA357" s="6" t="s">
        <v>28</v>
      </c>
      <c r="AB357" s="37" t="s">
        <v>29</v>
      </c>
    </row>
    <row r="358" spans="1:28" ht="14.25" customHeight="1">
      <c r="A358" s="6">
        <v>357</v>
      </c>
      <c r="B358" s="6" t="s">
        <v>2204</v>
      </c>
      <c r="C358" s="7" t="s">
        <v>2205</v>
      </c>
      <c r="D358" s="6" t="s">
        <v>17</v>
      </c>
      <c r="E358" s="8" t="s">
        <v>390</v>
      </c>
      <c r="F358" s="6" t="s">
        <v>18</v>
      </c>
      <c r="G358" s="6" t="s">
        <v>19</v>
      </c>
      <c r="H358" s="6" t="s">
        <v>5842</v>
      </c>
      <c r="I358" s="6" t="s">
        <v>43</v>
      </c>
      <c r="J358" s="6" t="s">
        <v>5923</v>
      </c>
      <c r="K358" s="6"/>
      <c r="L358" s="6" t="s">
        <v>1246</v>
      </c>
      <c r="M358" s="6"/>
      <c r="N358" s="6" t="s">
        <v>2207</v>
      </c>
      <c r="O358" s="54" t="s">
        <v>2208</v>
      </c>
      <c r="P358" s="94">
        <v>1680</v>
      </c>
      <c r="Q358" s="6" t="s">
        <v>25</v>
      </c>
      <c r="R358" s="11" t="s">
        <v>2209</v>
      </c>
      <c r="S358" s="52" t="s">
        <v>2206</v>
      </c>
      <c r="T358" s="40">
        <v>50.426329299999999</v>
      </c>
      <c r="U358" s="40">
        <v>10.731209700000001</v>
      </c>
      <c r="V358" s="6" t="s">
        <v>28</v>
      </c>
      <c r="W358" s="6">
        <v>1</v>
      </c>
      <c r="X358" s="50" t="s">
        <v>5921</v>
      </c>
      <c r="Y358" s="66">
        <v>50.353611000000001</v>
      </c>
      <c r="Z358" s="66">
        <v>10.684443999999999</v>
      </c>
      <c r="AA358" s="43" t="s">
        <v>39</v>
      </c>
      <c r="AB358" s="37"/>
    </row>
    <row r="359" spans="1:28" ht="14.25" customHeight="1">
      <c r="A359" s="6">
        <v>358</v>
      </c>
      <c r="B359" s="6" t="s">
        <v>1446</v>
      </c>
      <c r="C359" s="7" t="s">
        <v>1447</v>
      </c>
      <c r="D359" s="6" t="s">
        <v>17</v>
      </c>
      <c r="E359" s="8"/>
      <c r="F359" s="6" t="s">
        <v>18</v>
      </c>
      <c r="G359" s="6" t="s">
        <v>19</v>
      </c>
      <c r="H359" s="6" t="s">
        <v>75</v>
      </c>
      <c r="I359" s="6" t="s">
        <v>43</v>
      </c>
      <c r="J359" s="6" t="s">
        <v>5970</v>
      </c>
      <c r="K359" s="6"/>
      <c r="L359" s="6" t="s">
        <v>1448</v>
      </c>
      <c r="M359" s="6" t="s">
        <v>1450</v>
      </c>
      <c r="N359" s="6" t="s">
        <v>1451</v>
      </c>
      <c r="O359" s="6" t="s">
        <v>1452</v>
      </c>
      <c r="P359" s="93">
        <v>1680</v>
      </c>
      <c r="Q359" s="6" t="s">
        <v>25</v>
      </c>
      <c r="R359" s="11" t="s">
        <v>1453</v>
      </c>
      <c r="S359" s="52" t="s">
        <v>1449</v>
      </c>
      <c r="T359" s="40">
        <v>48.311464800000003</v>
      </c>
      <c r="U359" s="40">
        <v>11.9188758</v>
      </c>
      <c r="V359" s="6" t="s">
        <v>28</v>
      </c>
      <c r="W359" s="6">
        <v>3</v>
      </c>
      <c r="X359" s="50" t="s">
        <v>5670</v>
      </c>
      <c r="Y359" s="66">
        <v>48.5965129</v>
      </c>
      <c r="Z359" s="66">
        <v>12.3450159</v>
      </c>
      <c r="AA359" s="6" t="s">
        <v>39</v>
      </c>
      <c r="AB359" s="37"/>
    </row>
    <row r="360" spans="1:28" ht="14.25" customHeight="1">
      <c r="A360" s="6">
        <v>359</v>
      </c>
      <c r="B360" s="6" t="s">
        <v>2108</v>
      </c>
      <c r="C360" s="7" t="s">
        <v>2109</v>
      </c>
      <c r="D360" s="6" t="s">
        <v>17</v>
      </c>
      <c r="E360" s="8" t="s">
        <v>390</v>
      </c>
      <c r="F360" s="6" t="s">
        <v>51</v>
      </c>
      <c r="G360" s="6" t="s">
        <v>19</v>
      </c>
      <c r="H360" s="6" t="s">
        <v>5842</v>
      </c>
      <c r="I360" s="6" t="s">
        <v>399</v>
      </c>
      <c r="J360" s="6" t="s">
        <v>5592</v>
      </c>
      <c r="K360" s="6"/>
      <c r="L360" s="6" t="s">
        <v>2110</v>
      </c>
      <c r="M360" s="38"/>
      <c r="N360" s="6" t="s">
        <v>2111</v>
      </c>
      <c r="O360" s="6" t="s">
        <v>2112</v>
      </c>
      <c r="P360" s="93">
        <v>1680</v>
      </c>
      <c r="Q360" s="6" t="s">
        <v>25</v>
      </c>
      <c r="R360" s="11" t="s">
        <v>2113</v>
      </c>
      <c r="S360" s="52" t="s">
        <v>2111</v>
      </c>
      <c r="T360" s="40">
        <v>49.797910999999999</v>
      </c>
      <c r="U360" s="40">
        <v>9.9359059999999992</v>
      </c>
      <c r="V360" s="38" t="s">
        <v>39</v>
      </c>
      <c r="W360" s="38">
        <v>1</v>
      </c>
      <c r="X360" s="50" t="s">
        <v>2114</v>
      </c>
      <c r="Y360" s="66">
        <v>49.8205952</v>
      </c>
      <c r="Z360" s="66">
        <v>9.9616941000000008</v>
      </c>
      <c r="AA360" s="6" t="s">
        <v>28</v>
      </c>
      <c r="AB360" s="37"/>
    </row>
    <row r="361" spans="1:28" ht="14.25" customHeight="1">
      <c r="A361" s="6">
        <v>360</v>
      </c>
      <c r="B361" s="6" t="s">
        <v>1630</v>
      </c>
      <c r="C361" s="7" t="s">
        <v>1631</v>
      </c>
      <c r="D361" s="6" t="s">
        <v>95</v>
      </c>
      <c r="E361" s="8"/>
      <c r="F361" s="6" t="s">
        <v>18</v>
      </c>
      <c r="G361" s="6" t="s">
        <v>19</v>
      </c>
      <c r="H361" s="6" t="s">
        <v>5842</v>
      </c>
      <c r="I361" s="6" t="s">
        <v>43</v>
      </c>
      <c r="J361" s="6" t="s">
        <v>5977</v>
      </c>
      <c r="K361" s="6"/>
      <c r="L361" s="6" t="s">
        <v>391</v>
      </c>
      <c r="M361" s="6"/>
      <c r="N361" s="6" t="s">
        <v>1618</v>
      </c>
      <c r="O361" s="54" t="s">
        <v>1632</v>
      </c>
      <c r="P361" s="94">
        <v>1680</v>
      </c>
      <c r="Q361" s="6" t="s">
        <v>25</v>
      </c>
      <c r="R361" s="11" t="s">
        <v>1633</v>
      </c>
      <c r="S361" s="52" t="s">
        <v>1601</v>
      </c>
      <c r="T361" s="40">
        <v>50.110922100000003</v>
      </c>
      <c r="U361" s="40">
        <v>8.6821266999999995</v>
      </c>
      <c r="V361" s="6" t="s">
        <v>28</v>
      </c>
      <c r="W361" s="6">
        <v>9</v>
      </c>
      <c r="X361" s="47" t="s">
        <v>1601</v>
      </c>
      <c r="Y361" s="66">
        <v>50.110922100000003</v>
      </c>
      <c r="Z361" s="66">
        <v>8.6821266999999995</v>
      </c>
      <c r="AA361" s="6" t="s">
        <v>28</v>
      </c>
      <c r="AB361" s="37"/>
    </row>
    <row r="362" spans="1:28" ht="14.25" customHeight="1">
      <c r="A362" s="6">
        <v>361</v>
      </c>
      <c r="B362" s="6" t="s">
        <v>2827</v>
      </c>
      <c r="C362" s="7" t="s">
        <v>2828</v>
      </c>
      <c r="D362" s="6" t="s">
        <v>17</v>
      </c>
      <c r="E362" s="8" t="s">
        <v>282</v>
      </c>
      <c r="F362" s="6" t="s">
        <v>18</v>
      </c>
      <c r="G362" s="6" t="s">
        <v>19</v>
      </c>
      <c r="H362" s="6" t="s">
        <v>5842</v>
      </c>
      <c r="I362" s="6" t="s">
        <v>43</v>
      </c>
      <c r="J362" s="6" t="s">
        <v>5977</v>
      </c>
      <c r="K362" s="6"/>
      <c r="L362" s="6" t="s">
        <v>391</v>
      </c>
      <c r="M362" s="6"/>
      <c r="N362" s="6" t="s">
        <v>2829</v>
      </c>
      <c r="O362" s="6" t="s">
        <v>2830</v>
      </c>
      <c r="P362" s="93">
        <v>1680</v>
      </c>
      <c r="Q362" s="6" t="s">
        <v>25</v>
      </c>
      <c r="R362" s="11" t="s">
        <v>2831</v>
      </c>
      <c r="S362" s="52" t="s">
        <v>5626</v>
      </c>
      <c r="T362" s="40">
        <v>48.975278000000003</v>
      </c>
      <c r="U362" s="40">
        <v>8.1738890000000008</v>
      </c>
      <c r="V362" s="38" t="s">
        <v>39</v>
      </c>
      <c r="W362" s="38">
        <v>1</v>
      </c>
      <c r="X362" s="47" t="s">
        <v>5626</v>
      </c>
      <c r="Y362" s="66">
        <v>48.975278000000003</v>
      </c>
      <c r="Z362" s="66">
        <v>8.1738890000000008</v>
      </c>
      <c r="AA362" s="6" t="s">
        <v>28</v>
      </c>
      <c r="AB362" s="37"/>
    </row>
    <row r="363" spans="1:28" ht="14.25" customHeight="1">
      <c r="A363" s="6">
        <v>362</v>
      </c>
      <c r="B363" s="6" t="s">
        <v>5309</v>
      </c>
      <c r="C363" s="7" t="s">
        <v>5310</v>
      </c>
      <c r="D363" s="6" t="s">
        <v>17</v>
      </c>
      <c r="E363" s="8" t="s">
        <v>74</v>
      </c>
      <c r="F363" s="6" t="s">
        <v>18</v>
      </c>
      <c r="G363" s="6" t="s">
        <v>19</v>
      </c>
      <c r="H363" s="6" t="s">
        <v>5842</v>
      </c>
      <c r="I363" s="6" t="s">
        <v>43</v>
      </c>
      <c r="J363" s="6" t="s">
        <v>378</v>
      </c>
      <c r="K363" s="6"/>
      <c r="L363" s="6" t="s">
        <v>378</v>
      </c>
      <c r="M363" s="6"/>
      <c r="N363" s="17" t="s">
        <v>5305</v>
      </c>
      <c r="O363" s="6" t="s">
        <v>5311</v>
      </c>
      <c r="P363" s="93">
        <v>1680</v>
      </c>
      <c r="Q363" s="6" t="s">
        <v>25</v>
      </c>
      <c r="R363" s="11" t="s">
        <v>5312</v>
      </c>
      <c r="S363" s="52" t="s">
        <v>5636</v>
      </c>
      <c r="T363" s="40">
        <v>49.998697999999997</v>
      </c>
      <c r="U363" s="40">
        <v>8.0085180000000005</v>
      </c>
      <c r="V363" s="38" t="s">
        <v>39</v>
      </c>
      <c r="W363" s="38">
        <v>1</v>
      </c>
      <c r="X363" s="50" t="s">
        <v>5636</v>
      </c>
      <c r="Y363" s="66">
        <v>49.998697999999997</v>
      </c>
      <c r="Z363" s="66">
        <v>8.0085180000000005</v>
      </c>
      <c r="AA363" s="6" t="s">
        <v>39</v>
      </c>
      <c r="AB363" s="37"/>
    </row>
    <row r="364" spans="1:28" ht="14.25" customHeight="1">
      <c r="A364" s="6">
        <v>363</v>
      </c>
      <c r="B364" s="6" t="s">
        <v>5135</v>
      </c>
      <c r="C364" s="7" t="s">
        <v>5136</v>
      </c>
      <c r="D364" s="6" t="s">
        <v>17</v>
      </c>
      <c r="E364" s="8" t="s">
        <v>639</v>
      </c>
      <c r="F364" s="6" t="s">
        <v>18</v>
      </c>
      <c r="G364" s="6" t="s">
        <v>19</v>
      </c>
      <c r="H364" s="6" t="s">
        <v>5842</v>
      </c>
      <c r="I364" s="6" t="s">
        <v>399</v>
      </c>
      <c r="J364" s="6" t="s">
        <v>5592</v>
      </c>
      <c r="K364" s="6"/>
      <c r="L364" s="6" t="s">
        <v>4643</v>
      </c>
      <c r="M364" s="6"/>
      <c r="N364" s="6" t="s">
        <v>5137</v>
      </c>
      <c r="O364" s="6" t="s">
        <v>5138</v>
      </c>
      <c r="P364" s="93">
        <v>1680</v>
      </c>
      <c r="Q364" s="6" t="s">
        <v>25</v>
      </c>
      <c r="R364" s="11" t="s">
        <v>5139</v>
      </c>
      <c r="S364" s="52" t="s">
        <v>3241</v>
      </c>
      <c r="T364" s="40">
        <v>49.981446499999997</v>
      </c>
      <c r="U364" s="40">
        <v>8.2964094999999993</v>
      </c>
      <c r="V364" s="6" t="s">
        <v>28</v>
      </c>
      <c r="W364" s="6">
        <v>7</v>
      </c>
      <c r="X364" s="47" t="s">
        <v>3241</v>
      </c>
      <c r="Y364" s="66">
        <v>49.981446499999997</v>
      </c>
      <c r="Z364" s="66">
        <v>8.2964094999999993</v>
      </c>
      <c r="AA364" s="6" t="s">
        <v>28</v>
      </c>
      <c r="AB364" s="37"/>
    </row>
    <row r="365" spans="1:28" ht="14.25" customHeight="1">
      <c r="A365" s="6">
        <v>364</v>
      </c>
      <c r="B365" s="6" t="s">
        <v>2222</v>
      </c>
      <c r="C365" s="7" t="s">
        <v>2223</v>
      </c>
      <c r="D365" s="6" t="s">
        <v>17</v>
      </c>
      <c r="E365" s="8" t="s">
        <v>2224</v>
      </c>
      <c r="F365" s="6" t="s">
        <v>18</v>
      </c>
      <c r="G365" s="6" t="s">
        <v>19</v>
      </c>
      <c r="H365" s="6" t="s">
        <v>5842</v>
      </c>
      <c r="I365" s="6" t="s">
        <v>43</v>
      </c>
      <c r="J365" s="6" t="s">
        <v>378</v>
      </c>
      <c r="K365" s="6"/>
      <c r="L365" s="6" t="s">
        <v>378</v>
      </c>
      <c r="M365" s="6"/>
      <c r="N365" s="6" t="s">
        <v>2226</v>
      </c>
      <c r="O365" s="6" t="s">
        <v>2227</v>
      </c>
      <c r="P365" s="93">
        <v>1680</v>
      </c>
      <c r="Q365" s="6" t="s">
        <v>25</v>
      </c>
      <c r="R365" s="11" t="s">
        <v>2228</v>
      </c>
      <c r="S365" s="52" t="s">
        <v>2225</v>
      </c>
      <c r="T365" s="40">
        <v>48.467025999999997</v>
      </c>
      <c r="U365" s="40">
        <v>7.6750150000000001</v>
      </c>
      <c r="V365" s="6" t="s">
        <v>28</v>
      </c>
      <c r="W365" s="6">
        <v>1</v>
      </c>
      <c r="X365" s="47" t="s">
        <v>2225</v>
      </c>
      <c r="Y365" s="66">
        <v>48.467025999999997</v>
      </c>
      <c r="Z365" s="66">
        <v>7.6750150000000001</v>
      </c>
      <c r="AA365" s="6" t="s">
        <v>28</v>
      </c>
      <c r="AB365" s="37"/>
    </row>
    <row r="366" spans="1:28" ht="14.25" customHeight="1">
      <c r="A366" s="6">
        <v>365</v>
      </c>
      <c r="B366" s="6" t="s">
        <v>5121</v>
      </c>
      <c r="C366" s="7" t="s">
        <v>5122</v>
      </c>
      <c r="D366" s="6" t="s">
        <v>17</v>
      </c>
      <c r="E366" s="8" t="s">
        <v>639</v>
      </c>
      <c r="F366" s="6" t="s">
        <v>18</v>
      </c>
      <c r="G366" s="6" t="s">
        <v>19</v>
      </c>
      <c r="H366" s="6" t="s">
        <v>5842</v>
      </c>
      <c r="I366" s="6" t="s">
        <v>43</v>
      </c>
      <c r="J366" s="6" t="s">
        <v>378</v>
      </c>
      <c r="K366" s="6"/>
      <c r="L366" s="6" t="s">
        <v>378</v>
      </c>
      <c r="M366" s="6"/>
      <c r="N366" s="6" t="s">
        <v>5123</v>
      </c>
      <c r="O366" s="6" t="s">
        <v>5124</v>
      </c>
      <c r="P366" s="93">
        <v>1680</v>
      </c>
      <c r="Q366" s="6" t="s">
        <v>25</v>
      </c>
      <c r="R366" s="11" t="s">
        <v>5125</v>
      </c>
      <c r="S366" s="52" t="s">
        <v>3120</v>
      </c>
      <c r="T366" s="40"/>
      <c r="U366" s="40"/>
      <c r="V366" s="39" t="s">
        <v>5915</v>
      </c>
      <c r="W366" s="39">
        <v>1</v>
      </c>
      <c r="X366" s="50" t="s">
        <v>3120</v>
      </c>
      <c r="Y366" s="66"/>
      <c r="Z366" s="66"/>
      <c r="AA366" s="39" t="s">
        <v>5915</v>
      </c>
      <c r="AB366" s="37"/>
    </row>
    <row r="367" spans="1:28" ht="14.25" customHeight="1">
      <c r="A367" s="6">
        <v>366</v>
      </c>
      <c r="B367" s="6" t="s">
        <v>3733</v>
      </c>
      <c r="C367" s="7" t="s">
        <v>3734</v>
      </c>
      <c r="D367" s="6" t="s">
        <v>17</v>
      </c>
      <c r="E367" s="8"/>
      <c r="F367" s="6" t="s">
        <v>18</v>
      </c>
      <c r="G367" s="6" t="s">
        <v>19</v>
      </c>
      <c r="H367" s="6" t="s">
        <v>5842</v>
      </c>
      <c r="I367" s="6" t="s">
        <v>43</v>
      </c>
      <c r="J367" s="6" t="s">
        <v>5977</v>
      </c>
      <c r="K367" s="6"/>
      <c r="L367" s="6" t="s">
        <v>3735</v>
      </c>
      <c r="M367" s="6"/>
      <c r="N367" s="6" t="s">
        <v>3737</v>
      </c>
      <c r="O367" s="6" t="s">
        <v>3738</v>
      </c>
      <c r="P367" s="93">
        <v>1680</v>
      </c>
      <c r="Q367" s="6" t="s">
        <v>25</v>
      </c>
      <c r="R367" s="11" t="s">
        <v>3739</v>
      </c>
      <c r="S367" s="52" t="s">
        <v>3736</v>
      </c>
      <c r="T367" s="40">
        <v>49.859127200000003</v>
      </c>
      <c r="U367" s="40">
        <v>10.184839200000001</v>
      </c>
      <c r="V367" s="6" t="s">
        <v>28</v>
      </c>
      <c r="W367" s="6">
        <v>1</v>
      </c>
      <c r="X367" s="47" t="s">
        <v>3736</v>
      </c>
      <c r="Y367" s="66">
        <v>49.859127200000003</v>
      </c>
      <c r="Z367" s="66">
        <v>10.184839200000001</v>
      </c>
      <c r="AA367" s="6" t="s">
        <v>28</v>
      </c>
      <c r="AB367" s="37"/>
    </row>
    <row r="368" spans="1:28" ht="14.25" customHeight="1">
      <c r="A368" s="6">
        <v>367</v>
      </c>
      <c r="B368" s="6" t="s">
        <v>4905</v>
      </c>
      <c r="C368" s="7" t="s">
        <v>4906</v>
      </c>
      <c r="D368" s="6" t="s">
        <v>17</v>
      </c>
      <c r="E368" s="8"/>
      <c r="F368" s="6" t="s">
        <v>18</v>
      </c>
      <c r="G368" s="6" t="s">
        <v>19</v>
      </c>
      <c r="H368" s="85" t="s">
        <v>20</v>
      </c>
      <c r="I368" s="6" t="s">
        <v>43</v>
      </c>
      <c r="J368" s="76" t="s">
        <v>20</v>
      </c>
      <c r="K368" s="6"/>
      <c r="L368" s="85" t="s">
        <v>5827</v>
      </c>
      <c r="M368" s="6"/>
      <c r="N368" s="6" t="s">
        <v>4907</v>
      </c>
      <c r="O368" s="6" t="s">
        <v>4908</v>
      </c>
      <c r="P368" s="93">
        <v>1680</v>
      </c>
      <c r="Q368" s="6" t="s">
        <v>25</v>
      </c>
      <c r="R368" s="11" t="s">
        <v>4909</v>
      </c>
      <c r="S368" s="52" t="s">
        <v>4907</v>
      </c>
      <c r="T368" s="40">
        <v>47.141030299999997</v>
      </c>
      <c r="U368" s="40">
        <v>9.5209276999999997</v>
      </c>
      <c r="V368" s="6" t="s">
        <v>28</v>
      </c>
      <c r="W368" s="6">
        <v>1</v>
      </c>
      <c r="X368" s="50" t="s">
        <v>5749</v>
      </c>
      <c r="Y368" s="66">
        <v>47.205021899999998</v>
      </c>
      <c r="Z368" s="66">
        <v>9.5240770999999995</v>
      </c>
      <c r="AA368" s="6" t="s">
        <v>28</v>
      </c>
      <c r="AB368" s="37"/>
    </row>
    <row r="369" spans="1:28" ht="14.25" customHeight="1">
      <c r="A369" s="6">
        <v>368</v>
      </c>
      <c r="B369" s="6" t="s">
        <v>2547</v>
      </c>
      <c r="C369" s="7" t="s">
        <v>2548</v>
      </c>
      <c r="D369" s="6" t="s">
        <v>17</v>
      </c>
      <c r="E369" s="8" t="s">
        <v>1141</v>
      </c>
      <c r="F369" s="6" t="s">
        <v>18</v>
      </c>
      <c r="G369" s="6" t="s">
        <v>19</v>
      </c>
      <c r="H369" s="6" t="s">
        <v>5842</v>
      </c>
      <c r="I369" s="6" t="s">
        <v>43</v>
      </c>
      <c r="J369" s="6" t="s">
        <v>378</v>
      </c>
      <c r="K369" s="6"/>
      <c r="L369" s="6" t="s">
        <v>378</v>
      </c>
      <c r="M369" s="6"/>
      <c r="N369" s="6" t="s">
        <v>2549</v>
      </c>
      <c r="O369" s="6" t="s">
        <v>2550</v>
      </c>
      <c r="P369" s="93">
        <v>1680</v>
      </c>
      <c r="Q369" s="6" t="s">
        <v>25</v>
      </c>
      <c r="R369" s="11" t="s">
        <v>2551</v>
      </c>
      <c r="S369" s="52" t="s">
        <v>2543</v>
      </c>
      <c r="T369" s="40">
        <v>49.9401911</v>
      </c>
      <c r="U369" s="40">
        <v>8.2138807000000007</v>
      </c>
      <c r="V369" s="6" t="s">
        <v>28</v>
      </c>
      <c r="W369" s="6">
        <v>2</v>
      </c>
      <c r="X369" s="47" t="s">
        <v>2543</v>
      </c>
      <c r="Y369" s="66">
        <v>49.9401911</v>
      </c>
      <c r="Z369" s="66">
        <v>8.21388069999999</v>
      </c>
      <c r="AA369" s="6" t="s">
        <v>28</v>
      </c>
      <c r="AB369" s="37"/>
    </row>
    <row r="370" spans="1:28" ht="14.25" customHeight="1">
      <c r="A370" s="6">
        <v>369</v>
      </c>
      <c r="B370" s="6" t="s">
        <v>2252</v>
      </c>
      <c r="C370" s="7" t="s">
        <v>2253</v>
      </c>
      <c r="D370" s="6" t="s">
        <v>17</v>
      </c>
      <c r="E370" s="8"/>
      <c r="F370" s="6" t="s">
        <v>18</v>
      </c>
      <c r="G370" s="6" t="s">
        <v>19</v>
      </c>
      <c r="H370" s="6" t="s">
        <v>5842</v>
      </c>
      <c r="I370" s="6" t="s">
        <v>43</v>
      </c>
      <c r="J370" s="6" t="s">
        <v>5977</v>
      </c>
      <c r="K370" s="6"/>
      <c r="L370" s="6" t="s">
        <v>391</v>
      </c>
      <c r="M370" s="6"/>
      <c r="N370" s="6" t="s">
        <v>2249</v>
      </c>
      <c r="O370" s="6" t="s">
        <v>2254</v>
      </c>
      <c r="P370" s="93">
        <v>1680</v>
      </c>
      <c r="Q370" s="6" t="s">
        <v>25</v>
      </c>
      <c r="R370" s="11" t="s">
        <v>2255</v>
      </c>
      <c r="S370" s="52" t="s">
        <v>5689</v>
      </c>
      <c r="T370" s="40">
        <v>50.102482000000002</v>
      </c>
      <c r="U370" s="40">
        <v>8.5474571000000008</v>
      </c>
      <c r="V370" s="6" t="s">
        <v>28</v>
      </c>
      <c r="W370" s="6">
        <v>7</v>
      </c>
      <c r="X370" s="47" t="s">
        <v>5689</v>
      </c>
      <c r="Y370" s="66">
        <v>50.102482000000002</v>
      </c>
      <c r="Z370" s="66">
        <v>8.5474571000000008</v>
      </c>
      <c r="AA370" s="6" t="s">
        <v>28</v>
      </c>
      <c r="AB370" s="37"/>
    </row>
    <row r="371" spans="1:28" ht="14.25" customHeight="1">
      <c r="A371" s="6">
        <v>370</v>
      </c>
      <c r="B371" s="6" t="s">
        <v>1261</v>
      </c>
      <c r="C371" s="7" t="s">
        <v>1262</v>
      </c>
      <c r="D371" s="6" t="s">
        <v>17</v>
      </c>
      <c r="E371" s="8"/>
      <c r="F371" s="6" t="s">
        <v>18</v>
      </c>
      <c r="G371" s="6" t="s">
        <v>19</v>
      </c>
      <c r="H371" s="6" t="s">
        <v>5842</v>
      </c>
      <c r="I371" s="6" t="s">
        <v>43</v>
      </c>
      <c r="J371" s="6" t="s">
        <v>5977</v>
      </c>
      <c r="K371" s="6"/>
      <c r="L371" s="6" t="s">
        <v>391</v>
      </c>
      <c r="M371" s="6"/>
      <c r="N371" s="6" t="s">
        <v>1258</v>
      </c>
      <c r="O371" s="9" t="s">
        <v>1263</v>
      </c>
      <c r="P371" s="95">
        <v>1681</v>
      </c>
      <c r="Q371" s="6" t="s">
        <v>25</v>
      </c>
      <c r="R371" s="11" t="s">
        <v>1264</v>
      </c>
      <c r="S371" s="52" t="s">
        <v>1257</v>
      </c>
      <c r="T371" s="40">
        <v>49.901054700000003</v>
      </c>
      <c r="U371" s="40">
        <v>8.8444959000000001</v>
      </c>
      <c r="V371" s="6" t="s">
        <v>28</v>
      </c>
      <c r="W371" s="6">
        <v>5</v>
      </c>
      <c r="X371" s="47" t="s">
        <v>1257</v>
      </c>
      <c r="Y371" s="66">
        <v>49.901054700000003</v>
      </c>
      <c r="Z371" s="66">
        <v>8.8444959000000001</v>
      </c>
      <c r="AA371" s="6" t="s">
        <v>28</v>
      </c>
      <c r="AB371" s="37"/>
    </row>
    <row r="372" spans="1:28" ht="14.25" customHeight="1">
      <c r="A372" s="6">
        <v>371</v>
      </c>
      <c r="B372" s="6" t="s">
        <v>1261</v>
      </c>
      <c r="C372" s="7" t="s">
        <v>1265</v>
      </c>
      <c r="D372" s="6" t="s">
        <v>17</v>
      </c>
      <c r="E372" s="8"/>
      <c r="F372" s="6" t="s">
        <v>18</v>
      </c>
      <c r="G372" s="6" t="s">
        <v>19</v>
      </c>
      <c r="H372" s="6" t="s">
        <v>5842</v>
      </c>
      <c r="I372" s="6" t="s">
        <v>43</v>
      </c>
      <c r="J372" s="6" t="s">
        <v>5977</v>
      </c>
      <c r="K372" s="6"/>
      <c r="L372" s="6" t="s">
        <v>391</v>
      </c>
      <c r="M372" s="6"/>
      <c r="N372" s="6" t="s">
        <v>1258</v>
      </c>
      <c r="O372" s="9" t="s">
        <v>1263</v>
      </c>
      <c r="P372" s="95">
        <v>1681</v>
      </c>
      <c r="Q372" s="6" t="s">
        <v>25</v>
      </c>
      <c r="R372" s="11" t="s">
        <v>1266</v>
      </c>
      <c r="S372" s="52" t="s">
        <v>1257</v>
      </c>
      <c r="T372" s="40">
        <v>49.901054700000003</v>
      </c>
      <c r="U372" s="40">
        <v>8.8444959000000001</v>
      </c>
      <c r="V372" s="6" t="s">
        <v>28</v>
      </c>
      <c r="W372" s="6">
        <v>5</v>
      </c>
      <c r="X372" s="47" t="s">
        <v>1257</v>
      </c>
      <c r="Y372" s="66">
        <v>49.901054700000003</v>
      </c>
      <c r="Z372" s="66">
        <v>8.8444959000000001</v>
      </c>
      <c r="AA372" s="6" t="s">
        <v>28</v>
      </c>
      <c r="AB372" s="37"/>
    </row>
    <row r="373" spans="1:28" ht="14.25" customHeight="1">
      <c r="A373" s="6">
        <v>372</v>
      </c>
      <c r="B373" s="6" t="s">
        <v>1909</v>
      </c>
      <c r="C373" s="7" t="s">
        <v>1910</v>
      </c>
      <c r="D373" s="6" t="s">
        <v>17</v>
      </c>
      <c r="E373" s="8"/>
      <c r="F373" s="6" t="s">
        <v>18</v>
      </c>
      <c r="G373" s="6" t="s">
        <v>19</v>
      </c>
      <c r="H373" s="6" t="s">
        <v>75</v>
      </c>
      <c r="I373" s="6" t="s">
        <v>43</v>
      </c>
      <c r="J373" s="6" t="s">
        <v>5970</v>
      </c>
      <c r="K373" s="6"/>
      <c r="L373" s="6" t="s">
        <v>1911</v>
      </c>
      <c r="M373" s="6" t="s">
        <v>1913</v>
      </c>
      <c r="N373" s="6" t="s">
        <v>1914</v>
      </c>
      <c r="O373" s="6" t="s">
        <v>1915</v>
      </c>
      <c r="P373" s="93">
        <v>1681</v>
      </c>
      <c r="Q373" s="6" t="s">
        <v>25</v>
      </c>
      <c r="R373" s="11" t="s">
        <v>1916</v>
      </c>
      <c r="S373" s="52" t="s">
        <v>1912</v>
      </c>
      <c r="T373" s="40">
        <v>47.070714000000002</v>
      </c>
      <c r="U373" s="40">
        <v>15.439503999999999</v>
      </c>
      <c r="V373" s="6" t="s">
        <v>28</v>
      </c>
      <c r="W373" s="6">
        <v>2</v>
      </c>
      <c r="X373" s="50" t="s">
        <v>5680</v>
      </c>
      <c r="Y373" s="66">
        <v>46.956970699999999</v>
      </c>
      <c r="Z373" s="66">
        <v>15.5838281</v>
      </c>
      <c r="AA373" s="6" t="s">
        <v>28</v>
      </c>
      <c r="AB373" s="37"/>
    </row>
    <row r="374" spans="1:28" ht="14.25" customHeight="1">
      <c r="A374" s="6">
        <v>373</v>
      </c>
      <c r="B374" s="6" t="s">
        <v>4299</v>
      </c>
      <c r="C374" s="7" t="s">
        <v>4300</v>
      </c>
      <c r="D374" s="6" t="s">
        <v>59</v>
      </c>
      <c r="E374" s="8"/>
      <c r="F374" s="6" t="s">
        <v>18</v>
      </c>
      <c r="G374" s="6" t="s">
        <v>19</v>
      </c>
      <c r="H374" s="6" t="s">
        <v>5842</v>
      </c>
      <c r="I374" s="6" t="s">
        <v>43</v>
      </c>
      <c r="J374" s="6" t="s">
        <v>5977</v>
      </c>
      <c r="K374" s="6"/>
      <c r="L374" s="6" t="s">
        <v>391</v>
      </c>
      <c r="M374" s="6"/>
      <c r="N374" s="6" t="s">
        <v>4302</v>
      </c>
      <c r="O374" s="6" t="s">
        <v>4303</v>
      </c>
      <c r="P374" s="93">
        <v>1681</v>
      </c>
      <c r="Q374" s="6" t="s">
        <v>25</v>
      </c>
      <c r="R374" s="11" t="s">
        <v>4304</v>
      </c>
      <c r="S374" s="52" t="s">
        <v>4301</v>
      </c>
      <c r="T374" s="40">
        <v>48.165257699999998</v>
      </c>
      <c r="U374" s="40">
        <v>8.6284530000000004</v>
      </c>
      <c r="V374" s="6" t="s">
        <v>28</v>
      </c>
      <c r="W374" s="6">
        <v>1</v>
      </c>
      <c r="X374" s="47" t="s">
        <v>4301</v>
      </c>
      <c r="Y374" s="66">
        <v>48.165257699999998</v>
      </c>
      <c r="Z374" s="66">
        <v>8.6284530000000004</v>
      </c>
      <c r="AA374" s="6" t="s">
        <v>28</v>
      </c>
      <c r="AB374" s="37"/>
    </row>
    <row r="375" spans="1:28" ht="14.25" customHeight="1">
      <c r="A375" s="6">
        <v>374</v>
      </c>
      <c r="B375" s="6" t="s">
        <v>3634</v>
      </c>
      <c r="C375" s="7" t="s">
        <v>3635</v>
      </c>
      <c r="D375" s="6" t="s">
        <v>17</v>
      </c>
      <c r="E375" s="8" t="s">
        <v>398</v>
      </c>
      <c r="F375" s="6" t="s">
        <v>18</v>
      </c>
      <c r="G375" s="6" t="s">
        <v>19</v>
      </c>
      <c r="H375" s="6" t="s">
        <v>5842</v>
      </c>
      <c r="I375" s="6" t="s">
        <v>43</v>
      </c>
      <c r="J375" s="6" t="s">
        <v>5977</v>
      </c>
      <c r="K375" s="6"/>
      <c r="L375" s="6" t="s">
        <v>391</v>
      </c>
      <c r="M375" s="6"/>
      <c r="N375" s="6" t="s">
        <v>3636</v>
      </c>
      <c r="O375" s="6" t="s">
        <v>3637</v>
      </c>
      <c r="P375" s="93">
        <v>1681</v>
      </c>
      <c r="Q375" s="6" t="s">
        <v>25</v>
      </c>
      <c r="R375" s="11" t="s">
        <v>3638</v>
      </c>
      <c r="S375" s="52" t="s">
        <v>5717</v>
      </c>
      <c r="T375" s="40">
        <v>50.881110999999997</v>
      </c>
      <c r="U375" s="40">
        <v>9.1094439999999999</v>
      </c>
      <c r="V375" s="6" t="s">
        <v>28</v>
      </c>
      <c r="W375" s="6">
        <v>5</v>
      </c>
      <c r="X375" s="47" t="s">
        <v>5717</v>
      </c>
      <c r="Y375" s="66">
        <v>50.881110999999997</v>
      </c>
      <c r="Z375" s="66">
        <v>9.1094439999999999</v>
      </c>
      <c r="AA375" s="6" t="s">
        <v>39</v>
      </c>
      <c r="AB375" s="37"/>
    </row>
    <row r="376" spans="1:28" ht="14.25" customHeight="1">
      <c r="A376" s="6">
        <v>375</v>
      </c>
      <c r="B376" s="6" t="s">
        <v>4995</v>
      </c>
      <c r="C376" s="7" t="s">
        <v>4996</v>
      </c>
      <c r="D376" s="6" t="s">
        <v>17</v>
      </c>
      <c r="E376" s="8" t="s">
        <v>2283</v>
      </c>
      <c r="F376" s="6" t="s">
        <v>18</v>
      </c>
      <c r="G376" s="6" t="s">
        <v>19</v>
      </c>
      <c r="H376" s="6" t="s">
        <v>75</v>
      </c>
      <c r="I376" s="6" t="s">
        <v>43</v>
      </c>
      <c r="J376" s="6" t="s">
        <v>5970</v>
      </c>
      <c r="K376" s="6"/>
      <c r="L376" s="6" t="s">
        <v>1448</v>
      </c>
      <c r="M376" s="6" t="s">
        <v>4998</v>
      </c>
      <c r="N376" s="6" t="s">
        <v>4999</v>
      </c>
      <c r="O376" s="6" t="s">
        <v>5000</v>
      </c>
      <c r="P376" s="93">
        <v>1681</v>
      </c>
      <c r="Q376" s="6" t="s">
        <v>25</v>
      </c>
      <c r="R376" s="11" t="s">
        <v>5001</v>
      </c>
      <c r="S376" s="52" t="s">
        <v>4997</v>
      </c>
      <c r="T376" s="40">
        <v>48.7682249</v>
      </c>
      <c r="U376" s="40">
        <v>11.6190613</v>
      </c>
      <c r="V376" s="6" t="s">
        <v>28</v>
      </c>
      <c r="W376" s="6">
        <v>1</v>
      </c>
      <c r="X376" s="50" t="s">
        <v>5002</v>
      </c>
      <c r="Y376" s="66">
        <v>48.731389800000002</v>
      </c>
      <c r="Z376" s="66">
        <v>11.6160803</v>
      </c>
      <c r="AA376" s="6" t="s">
        <v>28</v>
      </c>
      <c r="AB376" s="37"/>
    </row>
    <row r="377" spans="1:28" ht="14.25" customHeight="1">
      <c r="A377" s="6">
        <v>376</v>
      </c>
      <c r="B377" s="6" t="s">
        <v>3453</v>
      </c>
      <c r="C377" s="7" t="s">
        <v>3454</v>
      </c>
      <c r="D377" s="6" t="s">
        <v>17</v>
      </c>
      <c r="E377" s="8" t="s">
        <v>340</v>
      </c>
      <c r="F377" s="6" t="s">
        <v>18</v>
      </c>
      <c r="G377" s="6" t="s">
        <v>19</v>
      </c>
      <c r="H377" s="6" t="s">
        <v>5842</v>
      </c>
      <c r="I377" s="6" t="s">
        <v>43</v>
      </c>
      <c r="J377" s="6" t="s">
        <v>5977</v>
      </c>
      <c r="K377" s="6"/>
      <c r="L377" s="6" t="s">
        <v>1104</v>
      </c>
      <c r="M377" s="6"/>
      <c r="N377" s="6" t="s">
        <v>3456</v>
      </c>
      <c r="O377" s="6" t="s">
        <v>3457</v>
      </c>
      <c r="P377" s="93">
        <v>1681</v>
      </c>
      <c r="Q377" s="6" t="s">
        <v>25</v>
      </c>
      <c r="R377" s="11" t="s">
        <v>3458</v>
      </c>
      <c r="S377" s="52" t="s">
        <v>3455</v>
      </c>
      <c r="T377" s="40">
        <v>49.588545400000001</v>
      </c>
      <c r="U377" s="40">
        <v>12.4089718</v>
      </c>
      <c r="V377" s="6" t="s">
        <v>28</v>
      </c>
      <c r="W377" s="6">
        <v>1</v>
      </c>
      <c r="X377" s="47" t="s">
        <v>3455</v>
      </c>
      <c r="Y377" s="66">
        <v>49.588545400000001</v>
      </c>
      <c r="Z377" s="66">
        <v>12.4089718</v>
      </c>
      <c r="AA377" s="6" t="s">
        <v>28</v>
      </c>
      <c r="AB377" s="37"/>
    </row>
    <row r="378" spans="1:28" ht="14.25" customHeight="1">
      <c r="A378" s="6">
        <v>377</v>
      </c>
      <c r="B378" s="6" t="s">
        <v>3590</v>
      </c>
      <c r="C378" s="7" t="s">
        <v>3591</v>
      </c>
      <c r="D378" s="6" t="s">
        <v>17</v>
      </c>
      <c r="E378" s="8" t="s">
        <v>1647</v>
      </c>
      <c r="F378" s="6" t="s">
        <v>18</v>
      </c>
      <c r="G378" s="6" t="s">
        <v>19</v>
      </c>
      <c r="H378" s="6" t="s">
        <v>5842</v>
      </c>
      <c r="I378" s="6" t="s">
        <v>43</v>
      </c>
      <c r="J378" s="6" t="s">
        <v>5977</v>
      </c>
      <c r="K378" s="6"/>
      <c r="L378" s="6" t="s">
        <v>391</v>
      </c>
      <c r="M378" s="6"/>
      <c r="N378" s="6" t="s">
        <v>3587</v>
      </c>
      <c r="O378" s="6" t="s">
        <v>3592</v>
      </c>
      <c r="P378" s="93">
        <v>1681</v>
      </c>
      <c r="Q378" s="6" t="s">
        <v>25</v>
      </c>
      <c r="R378" s="11" t="s">
        <v>3593</v>
      </c>
      <c r="S378" s="52" t="s">
        <v>5716</v>
      </c>
      <c r="T378" s="40">
        <v>51.395434000000002</v>
      </c>
      <c r="U378" s="40">
        <v>14.9579869</v>
      </c>
      <c r="V378" s="6" t="s">
        <v>28</v>
      </c>
      <c r="W378" s="6">
        <v>2</v>
      </c>
      <c r="X378" s="50" t="s">
        <v>5716</v>
      </c>
      <c r="Y378" s="66">
        <v>51.395434000000002</v>
      </c>
      <c r="Z378" s="66">
        <v>14.9579869</v>
      </c>
      <c r="AA378" s="6" t="s">
        <v>28</v>
      </c>
      <c r="AB378" s="37"/>
    </row>
    <row r="379" spans="1:28" ht="14.25" customHeight="1">
      <c r="A379" s="6">
        <v>378</v>
      </c>
      <c r="B379" s="6" t="s">
        <v>819</v>
      </c>
      <c r="C379" s="7" t="s">
        <v>820</v>
      </c>
      <c r="D379" s="6" t="s">
        <v>59</v>
      </c>
      <c r="E379" s="8"/>
      <c r="F379" s="6" t="s">
        <v>18</v>
      </c>
      <c r="G379" s="6" t="s">
        <v>19</v>
      </c>
      <c r="H379" s="6" t="s">
        <v>5842</v>
      </c>
      <c r="I379" s="6" t="s">
        <v>43</v>
      </c>
      <c r="J379" s="6" t="s">
        <v>5977</v>
      </c>
      <c r="K379" s="6"/>
      <c r="L379" s="6" t="s">
        <v>391</v>
      </c>
      <c r="M379" s="6"/>
      <c r="N379" s="6" t="s">
        <v>816</v>
      </c>
      <c r="O379" s="6" t="s">
        <v>821</v>
      </c>
      <c r="P379" s="93">
        <v>1681</v>
      </c>
      <c r="Q379" s="6" t="s">
        <v>25</v>
      </c>
      <c r="R379" s="11" t="s">
        <v>822</v>
      </c>
      <c r="S379" s="52" t="s">
        <v>815</v>
      </c>
      <c r="T379" s="40">
        <v>49.919788799999999</v>
      </c>
      <c r="U379" s="40">
        <v>7.0626677000000004</v>
      </c>
      <c r="V379" s="6" t="s">
        <v>28</v>
      </c>
      <c r="W379" s="6">
        <v>2</v>
      </c>
      <c r="X379" s="47" t="s">
        <v>815</v>
      </c>
      <c r="Y379" s="66">
        <v>49.919788799999999</v>
      </c>
      <c r="Z379" s="66">
        <v>7.0626677000000004</v>
      </c>
      <c r="AA379" s="6" t="s">
        <v>28</v>
      </c>
      <c r="AB379" s="37"/>
    </row>
    <row r="380" spans="1:28" ht="14.25" customHeight="1">
      <c r="A380" s="6">
        <v>379</v>
      </c>
      <c r="B380" s="6" t="s">
        <v>856</v>
      </c>
      <c r="C380" s="7" t="s">
        <v>857</v>
      </c>
      <c r="D380" s="6" t="s">
        <v>59</v>
      </c>
      <c r="E380" s="8"/>
      <c r="F380" s="6" t="s">
        <v>18</v>
      </c>
      <c r="G380" s="6" t="s">
        <v>19</v>
      </c>
      <c r="H380" s="6" t="s">
        <v>5842</v>
      </c>
      <c r="I380" s="6" t="s">
        <v>43</v>
      </c>
      <c r="J380" s="6" t="s">
        <v>378</v>
      </c>
      <c r="K380" s="6"/>
      <c r="L380" s="6" t="s">
        <v>378</v>
      </c>
      <c r="M380" s="6"/>
      <c r="N380" s="6" t="s">
        <v>858</v>
      </c>
      <c r="O380" s="6" t="s">
        <v>859</v>
      </c>
      <c r="P380" s="93">
        <v>1681</v>
      </c>
      <c r="Q380" s="6" t="s">
        <v>25</v>
      </c>
      <c r="R380" s="11" t="s">
        <v>860</v>
      </c>
      <c r="S380" s="52" t="s">
        <v>5618</v>
      </c>
      <c r="T380" s="40">
        <v>50.970332999999997</v>
      </c>
      <c r="U380" s="40">
        <v>7.5295112</v>
      </c>
      <c r="V380" s="38" t="s">
        <v>39</v>
      </c>
      <c r="W380" s="38">
        <v>2</v>
      </c>
      <c r="X380" s="47" t="s">
        <v>853</v>
      </c>
      <c r="Y380" s="66">
        <v>50.970332999999997</v>
      </c>
      <c r="Z380" s="66">
        <v>7.5295112</v>
      </c>
      <c r="AA380" s="6" t="s">
        <v>28</v>
      </c>
      <c r="AB380" s="37"/>
    </row>
    <row r="381" spans="1:28" ht="14.25" customHeight="1">
      <c r="A381" s="6">
        <v>380</v>
      </c>
      <c r="B381" s="6" t="s">
        <v>656</v>
      </c>
      <c r="C381" s="7" t="s">
        <v>657</v>
      </c>
      <c r="D381" s="6" t="s">
        <v>17</v>
      </c>
      <c r="E381" s="8" t="s">
        <v>658</v>
      </c>
      <c r="F381" s="6" t="s">
        <v>18</v>
      </c>
      <c r="G381" s="6" t="s">
        <v>19</v>
      </c>
      <c r="H381" s="6" t="s">
        <v>5842</v>
      </c>
      <c r="I381" s="6" t="s">
        <v>43</v>
      </c>
      <c r="J381" s="6" t="s">
        <v>378</v>
      </c>
      <c r="K381" s="6"/>
      <c r="L381" s="6" t="s">
        <v>378</v>
      </c>
      <c r="M381" s="6"/>
      <c r="N381" s="6" t="s">
        <v>659</v>
      </c>
      <c r="O381" s="6" t="s">
        <v>660</v>
      </c>
      <c r="P381" s="93">
        <v>1681</v>
      </c>
      <c r="Q381" s="6" t="s">
        <v>25</v>
      </c>
      <c r="R381" s="11" t="s">
        <v>661</v>
      </c>
      <c r="S381" s="52" t="s">
        <v>652</v>
      </c>
      <c r="T381" s="40">
        <v>49.935789200000002</v>
      </c>
      <c r="U381" s="40">
        <v>8.3820192000000002</v>
      </c>
      <c r="V381" s="6" t="s">
        <v>28</v>
      </c>
      <c r="W381" s="6">
        <v>2</v>
      </c>
      <c r="X381" s="47" t="s">
        <v>652</v>
      </c>
      <c r="Y381" s="66">
        <v>49.935789200000002</v>
      </c>
      <c r="Z381" s="66">
        <v>8.3820192000000002</v>
      </c>
      <c r="AA381" s="6" t="s">
        <v>28</v>
      </c>
      <c r="AB381" s="37"/>
    </row>
    <row r="382" spans="1:28" ht="14.25" customHeight="1">
      <c r="A382" s="6">
        <v>381</v>
      </c>
      <c r="B382" s="6" t="s">
        <v>1998</v>
      </c>
      <c r="C382" s="7" t="s">
        <v>1999</v>
      </c>
      <c r="D382" s="6" t="s">
        <v>17</v>
      </c>
      <c r="E382" s="8"/>
      <c r="F382" s="6" t="s">
        <v>18</v>
      </c>
      <c r="G382" s="6" t="s">
        <v>19</v>
      </c>
      <c r="H382" s="6" t="s">
        <v>75</v>
      </c>
      <c r="I382" s="6" t="s">
        <v>43</v>
      </c>
      <c r="J382" s="6" t="s">
        <v>228</v>
      </c>
      <c r="K382" s="6"/>
      <c r="L382" s="6" t="s">
        <v>1202</v>
      </c>
      <c r="M382" s="6" t="s">
        <v>2001</v>
      </c>
      <c r="N382" s="6" t="s">
        <v>2002</v>
      </c>
      <c r="O382" s="6" t="s">
        <v>2003</v>
      </c>
      <c r="P382" s="93">
        <v>1681</v>
      </c>
      <c r="Q382" s="6" t="s">
        <v>25</v>
      </c>
      <c r="R382" s="11" t="s">
        <v>2004</v>
      </c>
      <c r="S382" s="52" t="s">
        <v>2000</v>
      </c>
      <c r="T382" s="40">
        <v>52.070497799999998</v>
      </c>
      <c r="U382" s="40">
        <v>4.3006998999999997</v>
      </c>
      <c r="V382" s="6" t="s">
        <v>28</v>
      </c>
      <c r="W382" s="6">
        <v>1</v>
      </c>
      <c r="X382" s="50" t="s">
        <v>2000</v>
      </c>
      <c r="Y382" s="66">
        <v>52.070497799999998</v>
      </c>
      <c r="Z382" s="66">
        <v>4.3006998999999997</v>
      </c>
      <c r="AA382" s="6" t="s">
        <v>28</v>
      </c>
      <c r="AB382" s="37"/>
    </row>
    <row r="383" spans="1:28" ht="14.25" customHeight="1">
      <c r="A383" s="6">
        <v>382</v>
      </c>
      <c r="B383" s="6" t="s">
        <v>980</v>
      </c>
      <c r="C383" s="7" t="s">
        <v>981</v>
      </c>
      <c r="D383" s="6" t="s">
        <v>59</v>
      </c>
      <c r="E383" s="8"/>
      <c r="F383" s="6" t="s">
        <v>18</v>
      </c>
      <c r="G383" s="6" t="s">
        <v>19</v>
      </c>
      <c r="H383" s="6" t="s">
        <v>5842</v>
      </c>
      <c r="I383" s="6" t="s">
        <v>43</v>
      </c>
      <c r="J383" s="6" t="s">
        <v>5977</v>
      </c>
      <c r="K383" s="6"/>
      <c r="L383" s="6" t="s">
        <v>391</v>
      </c>
      <c r="M383" s="6"/>
      <c r="N383" s="6" t="s">
        <v>977</v>
      </c>
      <c r="O383" s="6" t="s">
        <v>982</v>
      </c>
      <c r="P383" s="93">
        <v>1681</v>
      </c>
      <c r="Q383" s="6" t="s">
        <v>25</v>
      </c>
      <c r="R383" s="11" t="s">
        <v>983</v>
      </c>
      <c r="S383" s="52" t="s">
        <v>971</v>
      </c>
      <c r="T383" s="40">
        <v>50.231199599999997</v>
      </c>
      <c r="U383" s="40">
        <v>7.5885300000000004</v>
      </c>
      <c r="V383" s="6" t="s">
        <v>28</v>
      </c>
      <c r="W383" s="6">
        <v>13</v>
      </c>
      <c r="X383" s="47" t="s">
        <v>971</v>
      </c>
      <c r="Y383" s="66">
        <v>50.231199599999997</v>
      </c>
      <c r="Z383" s="66">
        <v>7.5885300000000004</v>
      </c>
      <c r="AA383" s="6" t="s">
        <v>28</v>
      </c>
      <c r="AB383" s="37"/>
    </row>
    <row r="384" spans="1:28" ht="14.25" customHeight="1">
      <c r="A384" s="6">
        <v>383</v>
      </c>
      <c r="B384" s="6" t="s">
        <v>1711</v>
      </c>
      <c r="C384" s="7" t="s">
        <v>1712</v>
      </c>
      <c r="D384" s="6" t="s">
        <v>17</v>
      </c>
      <c r="E384" s="8" t="s">
        <v>1480</v>
      </c>
      <c r="F384" s="6" t="s">
        <v>18</v>
      </c>
      <c r="G384" s="6" t="s">
        <v>19</v>
      </c>
      <c r="H384" s="6" t="s">
        <v>5842</v>
      </c>
      <c r="I384" s="6" t="s">
        <v>43</v>
      </c>
      <c r="J384" s="6" t="s">
        <v>378</v>
      </c>
      <c r="K384" s="6"/>
      <c r="L384" s="6" t="s">
        <v>1555</v>
      </c>
      <c r="M384" s="6"/>
      <c r="N384" s="6" t="s">
        <v>1714</v>
      </c>
      <c r="O384" s="6" t="s">
        <v>1715</v>
      </c>
      <c r="P384" s="93">
        <v>1681</v>
      </c>
      <c r="Q384" s="6" t="s">
        <v>25</v>
      </c>
      <c r="R384" s="11" t="s">
        <v>1716</v>
      </c>
      <c r="S384" s="52" t="s">
        <v>1713</v>
      </c>
      <c r="T384" s="40">
        <v>50.595041199999997</v>
      </c>
      <c r="U384" s="40">
        <v>7.0888527000000003</v>
      </c>
      <c r="V384" s="6" t="s">
        <v>28</v>
      </c>
      <c r="W384" s="6">
        <v>1</v>
      </c>
      <c r="X384" s="50" t="s">
        <v>1713</v>
      </c>
      <c r="Y384" s="66">
        <v>50.595041199999997</v>
      </c>
      <c r="Z384" s="66">
        <v>7.0888527000000003</v>
      </c>
      <c r="AA384" s="6" t="s">
        <v>28</v>
      </c>
      <c r="AB384" s="37"/>
    </row>
    <row r="385" spans="1:28" ht="14.25" customHeight="1">
      <c r="A385" s="6">
        <v>384</v>
      </c>
      <c r="B385" s="6" t="s">
        <v>2319</v>
      </c>
      <c r="C385" s="7" t="s">
        <v>2320</v>
      </c>
      <c r="D385" s="6" t="s">
        <v>17</v>
      </c>
      <c r="E385" s="8" t="s">
        <v>687</v>
      </c>
      <c r="F385" s="6" t="s">
        <v>18</v>
      </c>
      <c r="G385" s="6" t="s">
        <v>19</v>
      </c>
      <c r="H385" s="85" t="s">
        <v>20</v>
      </c>
      <c r="I385" s="6" t="s">
        <v>43</v>
      </c>
      <c r="J385" s="76" t="s">
        <v>20</v>
      </c>
      <c r="K385" s="6" t="s">
        <v>440</v>
      </c>
      <c r="L385" s="85" t="s">
        <v>5827</v>
      </c>
      <c r="M385" s="62" t="s">
        <v>2322</v>
      </c>
      <c r="N385" s="6" t="s">
        <v>2322</v>
      </c>
      <c r="O385" s="6" t="s">
        <v>2323</v>
      </c>
      <c r="P385" s="93">
        <v>1681</v>
      </c>
      <c r="Q385" s="6" t="s">
        <v>25</v>
      </c>
      <c r="R385" s="11" t="s">
        <v>2324</v>
      </c>
      <c r="S385" s="52" t="s">
        <v>2321</v>
      </c>
      <c r="T385" s="40">
        <v>47.555481499999999</v>
      </c>
      <c r="U385" s="40">
        <v>15.6166251</v>
      </c>
      <c r="V385" s="6" t="s">
        <v>28</v>
      </c>
      <c r="W385" s="6">
        <v>1</v>
      </c>
      <c r="X385" s="50" t="s">
        <v>5692</v>
      </c>
      <c r="Y385" s="66">
        <v>47.5667939</v>
      </c>
      <c r="Z385" s="66">
        <v>15.6186577</v>
      </c>
      <c r="AA385" s="6" t="s">
        <v>28</v>
      </c>
      <c r="AB385" s="37"/>
    </row>
    <row r="386" spans="1:28" ht="14.25" customHeight="1">
      <c r="A386" s="6">
        <v>385</v>
      </c>
      <c r="B386" s="6" t="s">
        <v>2780</v>
      </c>
      <c r="C386" s="7" t="s">
        <v>2781</v>
      </c>
      <c r="D386" s="6" t="s">
        <v>17</v>
      </c>
      <c r="E386" s="8" t="s">
        <v>453</v>
      </c>
      <c r="F386" s="6" t="s">
        <v>18</v>
      </c>
      <c r="G386" s="6" t="s">
        <v>19</v>
      </c>
      <c r="H386" s="6" t="s">
        <v>5842</v>
      </c>
      <c r="I386" s="6" t="s">
        <v>43</v>
      </c>
      <c r="J386" s="6" t="s">
        <v>378</v>
      </c>
      <c r="K386" s="6"/>
      <c r="L386" s="6" t="s">
        <v>378</v>
      </c>
      <c r="M386" s="6"/>
      <c r="N386" s="6" t="s">
        <v>2783</v>
      </c>
      <c r="O386" s="54" t="s">
        <v>2784</v>
      </c>
      <c r="P386" s="94">
        <v>1681</v>
      </c>
      <c r="Q386" s="6" t="s">
        <v>25</v>
      </c>
      <c r="R386" s="11" t="s">
        <v>2785</v>
      </c>
      <c r="S386" s="52" t="s">
        <v>2782</v>
      </c>
      <c r="T386" s="40">
        <v>49.4141464</v>
      </c>
      <c r="U386" s="40">
        <v>7.5709052000000003</v>
      </c>
      <c r="V386" s="6" t="s">
        <v>28</v>
      </c>
      <c r="W386" s="6">
        <v>1</v>
      </c>
      <c r="X386" s="47" t="s">
        <v>2782</v>
      </c>
      <c r="Y386" s="66">
        <v>49.4141464</v>
      </c>
      <c r="Z386" s="66">
        <v>7.5709051999999897</v>
      </c>
      <c r="AA386" s="6" t="s">
        <v>28</v>
      </c>
      <c r="AB386" s="37"/>
    </row>
    <row r="387" spans="1:28" ht="14.25" customHeight="1">
      <c r="A387" s="6">
        <v>386</v>
      </c>
      <c r="B387" s="6" t="s">
        <v>701</v>
      </c>
      <c r="C387" s="7" t="s">
        <v>702</v>
      </c>
      <c r="D387" s="6" t="s">
        <v>59</v>
      </c>
      <c r="E387" s="8"/>
      <c r="F387" s="6" t="s">
        <v>18</v>
      </c>
      <c r="G387" s="6" t="s">
        <v>19</v>
      </c>
      <c r="H387" s="6" t="s">
        <v>5842</v>
      </c>
      <c r="I387" s="6" t="s">
        <v>43</v>
      </c>
      <c r="J387" s="6" t="s">
        <v>5977</v>
      </c>
      <c r="K387" s="6"/>
      <c r="L387" s="6" t="s">
        <v>391</v>
      </c>
      <c r="M387" s="6"/>
      <c r="N387" s="6" t="s">
        <v>704</v>
      </c>
      <c r="O387" s="6" t="s">
        <v>705</v>
      </c>
      <c r="P387" s="93">
        <v>1681</v>
      </c>
      <c r="Q387" s="6" t="s">
        <v>27</v>
      </c>
      <c r="R387" s="11" t="s">
        <v>706</v>
      </c>
      <c r="S387" s="52" t="s">
        <v>703</v>
      </c>
      <c r="T387" s="40">
        <v>48.765639999999998</v>
      </c>
      <c r="U387" s="40">
        <v>8.2285242000000007</v>
      </c>
      <c r="V387" s="6" t="s">
        <v>28</v>
      </c>
      <c r="W387" s="6">
        <v>2</v>
      </c>
      <c r="X387" s="47" t="s">
        <v>703</v>
      </c>
      <c r="Y387" s="66">
        <v>48.765639999999998</v>
      </c>
      <c r="Z387" s="66">
        <v>8.2285241999999901</v>
      </c>
      <c r="AA387" s="6" t="s">
        <v>28</v>
      </c>
      <c r="AB387" s="37"/>
    </row>
    <row r="388" spans="1:28" ht="14.25" customHeight="1">
      <c r="A388" s="6">
        <v>387</v>
      </c>
      <c r="B388" s="6" t="s">
        <v>707</v>
      </c>
      <c r="C388" s="7" t="s">
        <v>708</v>
      </c>
      <c r="D388" s="6" t="s">
        <v>59</v>
      </c>
      <c r="E388" s="8"/>
      <c r="F388" s="6" t="s">
        <v>18</v>
      </c>
      <c r="G388" s="6" t="s">
        <v>19</v>
      </c>
      <c r="H388" s="6" t="s">
        <v>5842</v>
      </c>
      <c r="I388" s="6" t="s">
        <v>43</v>
      </c>
      <c r="J388" s="6" t="s">
        <v>5977</v>
      </c>
      <c r="K388" s="6"/>
      <c r="L388" s="6" t="s">
        <v>391</v>
      </c>
      <c r="M388" s="6"/>
      <c r="N388" s="6" t="s">
        <v>704</v>
      </c>
      <c r="O388" s="6" t="s">
        <v>709</v>
      </c>
      <c r="P388" s="93">
        <v>1681</v>
      </c>
      <c r="Q388" s="6" t="s">
        <v>25</v>
      </c>
      <c r="R388" s="11" t="s">
        <v>710</v>
      </c>
      <c r="S388" s="52" t="s">
        <v>703</v>
      </c>
      <c r="T388" s="40">
        <v>48.765639999999998</v>
      </c>
      <c r="U388" s="40">
        <v>8.2285242000000007</v>
      </c>
      <c r="V388" s="6" t="s">
        <v>28</v>
      </c>
      <c r="W388" s="6">
        <v>2</v>
      </c>
      <c r="X388" s="47" t="s">
        <v>703</v>
      </c>
      <c r="Y388" s="66">
        <v>48.765639999999998</v>
      </c>
      <c r="Z388" s="66">
        <v>8.2285241999999901</v>
      </c>
      <c r="AA388" s="6" t="s">
        <v>28</v>
      </c>
      <c r="AB388" s="37"/>
    </row>
    <row r="389" spans="1:28" ht="14.25" customHeight="1">
      <c r="A389" s="6">
        <v>388</v>
      </c>
      <c r="B389" s="6" t="s">
        <v>451</v>
      </c>
      <c r="C389" s="7" t="s">
        <v>452</v>
      </c>
      <c r="D389" s="6" t="s">
        <v>17</v>
      </c>
      <c r="E389" s="8" t="s">
        <v>453</v>
      </c>
      <c r="F389" s="6" t="s">
        <v>18</v>
      </c>
      <c r="G389" s="6" t="s">
        <v>19</v>
      </c>
      <c r="H389" s="6" t="s">
        <v>5842</v>
      </c>
      <c r="I389" s="6" t="s">
        <v>43</v>
      </c>
      <c r="J389" s="6" t="s">
        <v>5977</v>
      </c>
      <c r="K389" s="6"/>
      <c r="L389" s="6" t="s">
        <v>391</v>
      </c>
      <c r="M389" s="6"/>
      <c r="N389" s="6" t="s">
        <v>454</v>
      </c>
      <c r="O389" s="6" t="s">
        <v>455</v>
      </c>
      <c r="P389" s="93">
        <v>1681</v>
      </c>
      <c r="Q389" s="6" t="s">
        <v>25</v>
      </c>
      <c r="R389" s="11" t="s">
        <v>456</v>
      </c>
      <c r="S389" s="52" t="s">
        <v>448</v>
      </c>
      <c r="T389" s="40">
        <v>49.746201200000002</v>
      </c>
      <c r="U389" s="40">
        <v>8.1171135000000003</v>
      </c>
      <c r="V389" s="6" t="s">
        <v>28</v>
      </c>
      <c r="W389" s="6">
        <v>3</v>
      </c>
      <c r="X389" s="50" t="s">
        <v>448</v>
      </c>
      <c r="Y389" s="66">
        <v>49.746201200000002</v>
      </c>
      <c r="Z389" s="66">
        <v>8.1171135000000003</v>
      </c>
      <c r="AA389" s="6" t="s">
        <v>28</v>
      </c>
      <c r="AB389" s="37"/>
    </row>
    <row r="390" spans="1:28" ht="14.25" customHeight="1">
      <c r="A390" s="6">
        <v>389</v>
      </c>
      <c r="B390" s="6" t="s">
        <v>3546</v>
      </c>
      <c r="C390" s="7" t="s">
        <v>3547</v>
      </c>
      <c r="D390" s="6" t="s">
        <v>59</v>
      </c>
      <c r="E390" s="8"/>
      <c r="F390" s="6" t="s">
        <v>18</v>
      </c>
      <c r="G390" s="6" t="s">
        <v>19</v>
      </c>
      <c r="H390" s="6" t="s">
        <v>5842</v>
      </c>
      <c r="I390" s="6" t="s">
        <v>43</v>
      </c>
      <c r="J390" s="6" t="s">
        <v>378</v>
      </c>
      <c r="K390" s="6"/>
      <c r="L390" s="6" t="s">
        <v>378</v>
      </c>
      <c r="M390" s="6"/>
      <c r="N390" s="6" t="s">
        <v>3549</v>
      </c>
      <c r="O390" s="54" t="s">
        <v>455</v>
      </c>
      <c r="P390" s="94">
        <v>1681</v>
      </c>
      <c r="Q390" s="6" t="s">
        <v>25</v>
      </c>
      <c r="R390" s="11" t="s">
        <v>3550</v>
      </c>
      <c r="S390" s="52" t="s">
        <v>3548</v>
      </c>
      <c r="T390" s="40">
        <v>50.1983526</v>
      </c>
      <c r="U390" s="40">
        <v>7.8570245999999999</v>
      </c>
      <c r="V390" s="6" t="s">
        <v>28</v>
      </c>
      <c r="W390" s="6">
        <v>1</v>
      </c>
      <c r="X390" s="47" t="s">
        <v>3548</v>
      </c>
      <c r="Y390" s="66">
        <v>50.1983526</v>
      </c>
      <c r="Z390" s="66">
        <v>7.8570245999999999</v>
      </c>
      <c r="AA390" s="6" t="s">
        <v>28</v>
      </c>
      <c r="AB390" s="37"/>
    </row>
    <row r="391" spans="1:28" ht="14.25" customHeight="1">
      <c r="A391" s="6">
        <v>390</v>
      </c>
      <c r="B391" s="6" t="s">
        <v>3335</v>
      </c>
      <c r="C391" s="7" t="s">
        <v>3336</v>
      </c>
      <c r="D391" s="6" t="s">
        <v>17</v>
      </c>
      <c r="E391" s="8" t="s">
        <v>42</v>
      </c>
      <c r="F391" s="6" t="s">
        <v>18</v>
      </c>
      <c r="G391" s="6" t="s">
        <v>19</v>
      </c>
      <c r="H391" s="6" t="s">
        <v>5842</v>
      </c>
      <c r="I391" s="6" t="s">
        <v>43</v>
      </c>
      <c r="J391" s="6" t="s">
        <v>5923</v>
      </c>
      <c r="K391" s="6"/>
      <c r="L391" s="6" t="s">
        <v>1246</v>
      </c>
      <c r="M391" s="6"/>
      <c r="N391" s="6" t="s">
        <v>3338</v>
      </c>
      <c r="O391" s="6" t="s">
        <v>3339</v>
      </c>
      <c r="P391" s="93">
        <v>1681</v>
      </c>
      <c r="Q391" s="6" t="s">
        <v>25</v>
      </c>
      <c r="R391" s="11" t="s">
        <v>3340</v>
      </c>
      <c r="S391" s="52" t="s">
        <v>3337</v>
      </c>
      <c r="T391" s="40">
        <v>51.200192000000001</v>
      </c>
      <c r="U391" s="40">
        <v>8.7003377000000004</v>
      </c>
      <c r="V391" s="6" t="s">
        <v>28</v>
      </c>
      <c r="W391" s="6">
        <v>3</v>
      </c>
      <c r="X391" s="47" t="s">
        <v>3337</v>
      </c>
      <c r="Y391" s="66">
        <v>51.200192000000001</v>
      </c>
      <c r="Z391" s="66">
        <v>8.7003377000000004</v>
      </c>
      <c r="AA391" s="6" t="s">
        <v>28</v>
      </c>
      <c r="AB391" s="37"/>
    </row>
    <row r="392" spans="1:28" ht="14.25" customHeight="1">
      <c r="A392" s="6">
        <v>391</v>
      </c>
      <c r="B392" s="6" t="s">
        <v>2491</v>
      </c>
      <c r="C392" s="8" t="s">
        <v>2492</v>
      </c>
      <c r="D392" s="6" t="s">
        <v>59</v>
      </c>
      <c r="E392" s="8"/>
      <c r="F392" s="6" t="s">
        <v>18</v>
      </c>
      <c r="G392" s="6" t="s">
        <v>19</v>
      </c>
      <c r="H392" s="6" t="s">
        <v>5842</v>
      </c>
      <c r="I392" s="6" t="s">
        <v>43</v>
      </c>
      <c r="J392" s="6" t="s">
        <v>378</v>
      </c>
      <c r="K392" s="6"/>
      <c r="L392" s="6" t="s">
        <v>378</v>
      </c>
      <c r="M392" s="6"/>
      <c r="N392" s="6" t="s">
        <v>2494</v>
      </c>
      <c r="O392" s="54" t="s">
        <v>2495</v>
      </c>
      <c r="P392" s="94">
        <v>1681</v>
      </c>
      <c r="Q392" s="6" t="s">
        <v>25</v>
      </c>
      <c r="R392" s="11" t="s">
        <v>2496</v>
      </c>
      <c r="S392" s="52" t="s">
        <v>2493</v>
      </c>
      <c r="T392" s="40">
        <v>50.31</v>
      </c>
      <c r="U392" s="40">
        <v>8.1633329999999997</v>
      </c>
      <c r="V392" s="38" t="s">
        <v>39</v>
      </c>
      <c r="W392" s="38">
        <v>1</v>
      </c>
      <c r="X392" s="47" t="s">
        <v>2493</v>
      </c>
      <c r="Y392" s="66">
        <v>50.31</v>
      </c>
      <c r="Z392" s="66">
        <v>8.1633329999999997</v>
      </c>
      <c r="AA392" s="6" t="s">
        <v>39</v>
      </c>
      <c r="AB392" s="37"/>
    </row>
    <row r="393" spans="1:28" ht="14.25" customHeight="1">
      <c r="A393" s="6">
        <v>392</v>
      </c>
      <c r="B393" s="6" t="s">
        <v>383</v>
      </c>
      <c r="C393" s="8" t="s">
        <v>384</v>
      </c>
      <c r="D393" s="6" t="s">
        <v>59</v>
      </c>
      <c r="E393" s="8"/>
      <c r="F393" s="6" t="s">
        <v>18</v>
      </c>
      <c r="G393" s="6" t="s">
        <v>19</v>
      </c>
      <c r="H393" s="6" t="s">
        <v>5842</v>
      </c>
      <c r="I393" s="6" t="s">
        <v>43</v>
      </c>
      <c r="J393" s="6" t="s">
        <v>378</v>
      </c>
      <c r="K393" s="6"/>
      <c r="L393" s="6" t="s">
        <v>378</v>
      </c>
      <c r="M393" s="6"/>
      <c r="N393" s="6" t="s">
        <v>385</v>
      </c>
      <c r="O393" s="6" t="s">
        <v>386</v>
      </c>
      <c r="P393" s="93">
        <v>1681</v>
      </c>
      <c r="Q393" s="6" t="s">
        <v>25</v>
      </c>
      <c r="R393" s="11" t="s">
        <v>387</v>
      </c>
      <c r="S393" s="52" t="s">
        <v>34</v>
      </c>
      <c r="T393" s="40">
        <v>50.382507699999998</v>
      </c>
      <c r="U393" s="40">
        <v>6.9316298999999999</v>
      </c>
      <c r="V393" s="6" t="s">
        <v>28</v>
      </c>
      <c r="W393" s="6">
        <v>2</v>
      </c>
      <c r="X393" s="47" t="s">
        <v>34</v>
      </c>
      <c r="Y393" s="66">
        <v>50.382507699999998</v>
      </c>
      <c r="Z393" s="66">
        <v>6.9316298999999999</v>
      </c>
      <c r="AA393" s="6" t="s">
        <v>28</v>
      </c>
      <c r="AB393" s="37"/>
    </row>
    <row r="394" spans="1:28" ht="14.25" customHeight="1">
      <c r="A394" s="6">
        <v>393</v>
      </c>
      <c r="B394" s="6" t="s">
        <v>3991</v>
      </c>
      <c r="C394" s="8" t="s">
        <v>3992</v>
      </c>
      <c r="D394" s="6" t="s">
        <v>17</v>
      </c>
      <c r="E394" s="8" t="s">
        <v>390</v>
      </c>
      <c r="F394" s="6" t="s">
        <v>18</v>
      </c>
      <c r="G394" s="6" t="s">
        <v>19</v>
      </c>
      <c r="H394" s="6" t="s">
        <v>5842</v>
      </c>
      <c r="I394" s="6" t="s">
        <v>43</v>
      </c>
      <c r="J394" s="6" t="s">
        <v>378</v>
      </c>
      <c r="K394" s="6"/>
      <c r="L394" s="6" t="s">
        <v>378</v>
      </c>
      <c r="M394" s="6"/>
      <c r="N394" s="6" t="s">
        <v>3994</v>
      </c>
      <c r="O394" s="6" t="s">
        <v>3995</v>
      </c>
      <c r="P394" s="93">
        <v>1682</v>
      </c>
      <c r="Q394" s="6" t="s">
        <v>25</v>
      </c>
      <c r="R394" s="11" t="s">
        <v>3996</v>
      </c>
      <c r="S394" s="52" t="s">
        <v>3993</v>
      </c>
      <c r="T394" s="40">
        <v>50.2450264</v>
      </c>
      <c r="U394" s="40">
        <v>7.6139377000000001</v>
      </c>
      <c r="V394" s="6" t="s">
        <v>28</v>
      </c>
      <c r="W394" s="6">
        <v>2</v>
      </c>
      <c r="X394" s="47" t="s">
        <v>3993</v>
      </c>
      <c r="Y394" s="66">
        <v>50.2450264</v>
      </c>
      <c r="Z394" s="66">
        <v>7.6139377000000001</v>
      </c>
      <c r="AA394" s="6" t="s">
        <v>28</v>
      </c>
      <c r="AB394" s="37"/>
    </row>
    <row r="395" spans="1:28" ht="14.25" customHeight="1">
      <c r="A395" s="6">
        <v>394</v>
      </c>
      <c r="B395" s="6" t="s">
        <v>2056</v>
      </c>
      <c r="C395" s="8" t="s">
        <v>2057</v>
      </c>
      <c r="D395" s="6" t="s">
        <v>17</v>
      </c>
      <c r="E395" s="8"/>
      <c r="F395" s="6" t="s">
        <v>18</v>
      </c>
      <c r="G395" s="6" t="s">
        <v>19</v>
      </c>
      <c r="H395" s="6" t="s">
        <v>5842</v>
      </c>
      <c r="I395" s="6" t="s">
        <v>43</v>
      </c>
      <c r="J395" s="6" t="s">
        <v>378</v>
      </c>
      <c r="K395" s="6"/>
      <c r="L395" s="6" t="s">
        <v>378</v>
      </c>
      <c r="M395" s="6"/>
      <c r="N395" s="6" t="s">
        <v>2059</v>
      </c>
      <c r="O395" s="6" t="s">
        <v>2060</v>
      </c>
      <c r="P395" s="93">
        <v>1682</v>
      </c>
      <c r="Q395" s="6" t="s">
        <v>25</v>
      </c>
      <c r="R395" s="11" t="s">
        <v>2061</v>
      </c>
      <c r="S395" s="52" t="s">
        <v>2058</v>
      </c>
      <c r="T395" s="40">
        <v>51.269766799999999</v>
      </c>
      <c r="U395" s="40">
        <v>5.5154221999999997</v>
      </c>
      <c r="V395" s="6" t="s">
        <v>28</v>
      </c>
      <c r="W395" s="6">
        <v>1</v>
      </c>
      <c r="X395" s="47" t="s">
        <v>2058</v>
      </c>
      <c r="Y395" s="66">
        <v>51.269766799999999</v>
      </c>
      <c r="Z395" s="66">
        <v>5.5154221999999997</v>
      </c>
      <c r="AA395" s="6" t="s">
        <v>28</v>
      </c>
      <c r="AB395" s="37"/>
    </row>
    <row r="396" spans="1:28" ht="14.25" customHeight="1">
      <c r="A396" s="6">
        <v>395</v>
      </c>
      <c r="B396" s="6" t="s">
        <v>5532</v>
      </c>
      <c r="C396" s="8" t="s">
        <v>5533</v>
      </c>
      <c r="D396" s="6" t="s">
        <v>17</v>
      </c>
      <c r="E396" s="8" t="s">
        <v>390</v>
      </c>
      <c r="F396" s="6" t="s">
        <v>18</v>
      </c>
      <c r="G396" s="6" t="s">
        <v>19</v>
      </c>
      <c r="H396" s="6" t="s">
        <v>75</v>
      </c>
      <c r="I396" s="6" t="s">
        <v>43</v>
      </c>
      <c r="J396" s="6" t="s">
        <v>5970</v>
      </c>
      <c r="K396" s="6"/>
      <c r="L396" s="6" t="s">
        <v>5058</v>
      </c>
      <c r="M396" s="6" t="s">
        <v>5534</v>
      </c>
      <c r="N396" s="6" t="s">
        <v>5535</v>
      </c>
      <c r="O396" s="6" t="s">
        <v>5536</v>
      </c>
      <c r="P396" s="93">
        <v>1682</v>
      </c>
      <c r="Q396" s="6" t="s">
        <v>25</v>
      </c>
      <c r="R396" s="11" t="s">
        <v>5537</v>
      </c>
      <c r="S396" s="52" t="s">
        <v>5799</v>
      </c>
      <c r="T396" s="40">
        <v>48.741962999999998</v>
      </c>
      <c r="U396" s="40">
        <v>7.3616469999999996</v>
      </c>
      <c r="V396" s="6" t="s">
        <v>28</v>
      </c>
      <c r="W396" s="6">
        <v>1</v>
      </c>
      <c r="X396" s="50" t="s">
        <v>5763</v>
      </c>
      <c r="Y396" s="66">
        <v>48.396943999999998</v>
      </c>
      <c r="Z396" s="66">
        <v>7.5894440000000003</v>
      </c>
      <c r="AA396" s="6" t="s">
        <v>28</v>
      </c>
      <c r="AB396" s="37"/>
    </row>
    <row r="397" spans="1:28" ht="14.25" customHeight="1">
      <c r="A397" s="6">
        <v>396</v>
      </c>
      <c r="B397" s="6" t="s">
        <v>3532</v>
      </c>
      <c r="C397" s="8" t="s">
        <v>3533</v>
      </c>
      <c r="D397" s="6" t="s">
        <v>17</v>
      </c>
      <c r="E397" s="8" t="s">
        <v>398</v>
      </c>
      <c r="F397" s="6" t="s">
        <v>18</v>
      </c>
      <c r="G397" s="6" t="s">
        <v>19</v>
      </c>
      <c r="H397" s="6" t="s">
        <v>5842</v>
      </c>
      <c r="I397" s="6" t="s">
        <v>43</v>
      </c>
      <c r="J397" s="6" t="s">
        <v>378</v>
      </c>
      <c r="K397" s="6"/>
      <c r="L397" s="6" t="s">
        <v>378</v>
      </c>
      <c r="M397" s="6"/>
      <c r="N397" s="6" t="s">
        <v>3535</v>
      </c>
      <c r="O397" s="54" t="s">
        <v>3536</v>
      </c>
      <c r="P397" s="94">
        <v>1682</v>
      </c>
      <c r="Q397" s="6" t="s">
        <v>25</v>
      </c>
      <c r="R397" s="11" t="s">
        <v>3537</v>
      </c>
      <c r="S397" s="52" t="s">
        <v>3534</v>
      </c>
      <c r="T397" s="40">
        <v>47.8545108</v>
      </c>
      <c r="U397" s="40">
        <v>7.7842143999999998</v>
      </c>
      <c r="V397" s="39" t="s">
        <v>5874</v>
      </c>
      <c r="W397" s="39">
        <v>1</v>
      </c>
      <c r="X397" s="50" t="s">
        <v>3538</v>
      </c>
      <c r="Y397" s="66">
        <v>49.735092100000003</v>
      </c>
      <c r="Z397" s="66">
        <v>7.8783789000000004</v>
      </c>
      <c r="AA397" s="6" t="s">
        <v>28</v>
      </c>
      <c r="AB397" s="37"/>
    </row>
    <row r="398" spans="1:28" ht="14.25" customHeight="1">
      <c r="A398" s="6">
        <v>397</v>
      </c>
      <c r="B398" s="6" t="s">
        <v>589</v>
      </c>
      <c r="C398" s="8" t="s">
        <v>590</v>
      </c>
      <c r="D398" s="6" t="s">
        <v>17</v>
      </c>
      <c r="E398" s="8" t="s">
        <v>390</v>
      </c>
      <c r="F398" s="6" t="s">
        <v>18</v>
      </c>
      <c r="G398" s="6" t="s">
        <v>19</v>
      </c>
      <c r="H398" s="6" t="s">
        <v>5842</v>
      </c>
      <c r="I398" s="6" t="s">
        <v>43</v>
      </c>
      <c r="J398" s="6" t="s">
        <v>5977</v>
      </c>
      <c r="K398" s="6"/>
      <c r="L398" s="6" t="s">
        <v>391</v>
      </c>
      <c r="M398" s="6"/>
      <c r="N398" s="6" t="s">
        <v>562</v>
      </c>
      <c r="O398" s="6" t="s">
        <v>591</v>
      </c>
      <c r="P398" s="93">
        <v>1682</v>
      </c>
      <c r="Q398" s="6" t="s">
        <v>25</v>
      </c>
      <c r="R398" s="11" t="s">
        <v>592</v>
      </c>
      <c r="S398" s="52" t="s">
        <v>548</v>
      </c>
      <c r="T398" s="40">
        <v>49.980662500000001</v>
      </c>
      <c r="U398" s="40">
        <v>9.1355553999999994</v>
      </c>
      <c r="V398" s="6" t="s">
        <v>28</v>
      </c>
      <c r="W398" s="6">
        <v>23</v>
      </c>
      <c r="X398" s="47" t="s">
        <v>548</v>
      </c>
      <c r="Y398" s="66">
        <v>49.980662500000001</v>
      </c>
      <c r="Z398" s="66">
        <v>9.1355553999999994</v>
      </c>
      <c r="AA398" s="6" t="s">
        <v>28</v>
      </c>
      <c r="AB398" s="37"/>
    </row>
    <row r="399" spans="1:28" ht="14.25" customHeight="1">
      <c r="A399" s="6">
        <v>398</v>
      </c>
      <c r="B399" s="6" t="s">
        <v>3579</v>
      </c>
      <c r="C399" s="8" t="s">
        <v>3580</v>
      </c>
      <c r="D399" s="6" t="s">
        <v>17</v>
      </c>
      <c r="E399" s="8" t="s">
        <v>74</v>
      </c>
      <c r="F399" s="6" t="s">
        <v>18</v>
      </c>
      <c r="G399" s="6" t="s">
        <v>19</v>
      </c>
      <c r="H399" s="6" t="s">
        <v>5842</v>
      </c>
      <c r="I399" s="6" t="s">
        <v>43</v>
      </c>
      <c r="J399" s="6" t="s">
        <v>5977</v>
      </c>
      <c r="K399" s="6"/>
      <c r="L399" s="6" t="s">
        <v>391</v>
      </c>
      <c r="M399" s="6"/>
      <c r="N399" s="6" t="s">
        <v>3582</v>
      </c>
      <c r="O399" s="6" t="s">
        <v>3583</v>
      </c>
      <c r="P399" s="93">
        <v>1682</v>
      </c>
      <c r="Q399" s="6" t="s">
        <v>25</v>
      </c>
      <c r="R399" s="11" t="s">
        <v>3584</v>
      </c>
      <c r="S399" s="52" t="s">
        <v>3581</v>
      </c>
      <c r="T399" s="40">
        <v>49.192258099999997</v>
      </c>
      <c r="U399" s="40">
        <v>9.2287089000000009</v>
      </c>
      <c r="V399" s="6" t="s">
        <v>28</v>
      </c>
      <c r="W399" s="6">
        <v>1</v>
      </c>
      <c r="X399" s="50" t="s">
        <v>5643</v>
      </c>
      <c r="Y399" s="66">
        <v>49.169972000000001</v>
      </c>
      <c r="Z399" s="66">
        <v>9.2695000000000007</v>
      </c>
      <c r="AA399" s="6" t="s">
        <v>28</v>
      </c>
      <c r="AB399" s="37"/>
    </row>
    <row r="400" spans="1:28" ht="14.25" customHeight="1">
      <c r="A400" s="6">
        <v>399</v>
      </c>
      <c r="B400" s="6" t="s">
        <v>2287</v>
      </c>
      <c r="C400" s="8" t="s">
        <v>2288</v>
      </c>
      <c r="D400" s="6" t="s">
        <v>59</v>
      </c>
      <c r="E400" s="8"/>
      <c r="F400" s="6" t="s">
        <v>18</v>
      </c>
      <c r="G400" s="6" t="s">
        <v>19</v>
      </c>
      <c r="H400" s="6" t="s">
        <v>5842</v>
      </c>
      <c r="I400" s="6" t="s">
        <v>43</v>
      </c>
      <c r="J400" s="6" t="s">
        <v>378</v>
      </c>
      <c r="K400" s="6"/>
      <c r="L400" s="6" t="s">
        <v>378</v>
      </c>
      <c r="M400" s="6"/>
      <c r="N400" s="6" t="s">
        <v>2289</v>
      </c>
      <c r="O400" s="6" t="s">
        <v>2290</v>
      </c>
      <c r="P400" s="93">
        <v>1682</v>
      </c>
      <c r="Q400" s="6" t="s">
        <v>25</v>
      </c>
      <c r="R400" s="11" t="s">
        <v>2291</v>
      </c>
      <c r="S400" s="52" t="s">
        <v>2294</v>
      </c>
      <c r="T400" s="40">
        <v>50.084182900000002</v>
      </c>
      <c r="U400" s="40">
        <v>8.4432294999999993</v>
      </c>
      <c r="V400" s="6" t="s">
        <v>28</v>
      </c>
      <c r="W400" s="6">
        <v>5</v>
      </c>
      <c r="X400" s="50" t="s">
        <v>5690</v>
      </c>
      <c r="Y400" s="66">
        <v>50.0968467</v>
      </c>
      <c r="Z400" s="66">
        <v>8.4946740999999992</v>
      </c>
      <c r="AA400" s="6" t="s">
        <v>28</v>
      </c>
      <c r="AB400" s="37"/>
    </row>
    <row r="401" spans="1:28" ht="14.25" customHeight="1">
      <c r="A401" s="6">
        <v>400</v>
      </c>
      <c r="B401" s="6" t="s">
        <v>4735</v>
      </c>
      <c r="C401" s="8" t="s">
        <v>4736</v>
      </c>
      <c r="D401" s="6" t="s">
        <v>17</v>
      </c>
      <c r="E401" s="8"/>
      <c r="F401" s="6" t="s">
        <v>18</v>
      </c>
      <c r="G401" s="6" t="s">
        <v>19</v>
      </c>
      <c r="H401" s="6" t="s">
        <v>5842</v>
      </c>
      <c r="I401" s="6" t="s">
        <v>43</v>
      </c>
      <c r="J401" s="6" t="s">
        <v>378</v>
      </c>
      <c r="K401" s="6"/>
      <c r="L401" s="6" t="s">
        <v>378</v>
      </c>
      <c r="M401" s="6"/>
      <c r="N401" s="6" t="s">
        <v>4738</v>
      </c>
      <c r="O401" s="54" t="s">
        <v>4739</v>
      </c>
      <c r="P401" s="94">
        <v>1682</v>
      </c>
      <c r="Q401" s="6" t="s">
        <v>25</v>
      </c>
      <c r="R401" s="11" t="s">
        <v>4740</v>
      </c>
      <c r="S401" s="52" t="s">
        <v>4737</v>
      </c>
      <c r="T401" s="40">
        <v>49.463670999999998</v>
      </c>
      <c r="U401" s="40">
        <v>9.0788878999999998</v>
      </c>
      <c r="V401" s="6" t="s">
        <v>28</v>
      </c>
      <c r="W401" s="6">
        <v>1</v>
      </c>
      <c r="X401" s="50" t="s">
        <v>4741</v>
      </c>
      <c r="Y401" s="66">
        <v>49.4655907</v>
      </c>
      <c r="Z401" s="66">
        <v>9.0576161000000006</v>
      </c>
      <c r="AA401" s="6" t="s">
        <v>39</v>
      </c>
      <c r="AB401" s="37"/>
    </row>
    <row r="402" spans="1:28" ht="14.25" customHeight="1">
      <c r="A402" s="6">
        <v>401</v>
      </c>
      <c r="B402" s="6" t="s">
        <v>4937</v>
      </c>
      <c r="C402" s="8" t="s">
        <v>4938</v>
      </c>
      <c r="D402" s="6" t="s">
        <v>17</v>
      </c>
      <c r="E402" s="8" t="s">
        <v>157</v>
      </c>
      <c r="F402" s="6" t="s">
        <v>18</v>
      </c>
      <c r="G402" s="6" t="s">
        <v>19</v>
      </c>
      <c r="H402" s="6" t="s">
        <v>5842</v>
      </c>
      <c r="I402" s="6" t="s">
        <v>43</v>
      </c>
      <c r="J402" s="6" t="s">
        <v>5977</v>
      </c>
      <c r="K402" s="6"/>
      <c r="L402" s="6" t="s">
        <v>391</v>
      </c>
      <c r="M402" s="6"/>
      <c r="N402" s="6" t="s">
        <v>4939</v>
      </c>
      <c r="O402" s="6" t="s">
        <v>4940</v>
      </c>
      <c r="P402" s="93">
        <v>1682</v>
      </c>
      <c r="Q402" s="6" t="s">
        <v>25</v>
      </c>
      <c r="R402" s="11" t="s">
        <v>4941</v>
      </c>
      <c r="S402" s="52" t="s">
        <v>534</v>
      </c>
      <c r="T402" s="40">
        <v>50.591056399999999</v>
      </c>
      <c r="U402" s="40">
        <v>5.8655951000000002</v>
      </c>
      <c r="V402" s="6" t="s">
        <v>28</v>
      </c>
      <c r="W402" s="6">
        <v>1</v>
      </c>
      <c r="X402" s="47" t="s">
        <v>534</v>
      </c>
      <c r="Y402" s="66">
        <v>50.591056399999999</v>
      </c>
      <c r="Z402" s="66">
        <v>5.8655951000000002</v>
      </c>
      <c r="AA402" s="6" t="s">
        <v>28</v>
      </c>
      <c r="AB402" s="37"/>
    </row>
    <row r="403" spans="1:28" ht="14.25" customHeight="1">
      <c r="A403" s="6">
        <v>402</v>
      </c>
      <c r="B403" s="6" t="s">
        <v>312</v>
      </c>
      <c r="C403" s="7" t="s">
        <v>313</v>
      </c>
      <c r="D403" s="6" t="s">
        <v>17</v>
      </c>
      <c r="E403" s="8" t="s">
        <v>314</v>
      </c>
      <c r="F403" s="6" t="s">
        <v>18</v>
      </c>
      <c r="G403" s="6" t="s">
        <v>19</v>
      </c>
      <c r="H403" s="85" t="s">
        <v>20</v>
      </c>
      <c r="I403" s="6" t="s">
        <v>43</v>
      </c>
      <c r="J403" s="6" t="s">
        <v>5965</v>
      </c>
      <c r="K403" s="38" t="s">
        <v>440</v>
      </c>
      <c r="L403" s="10" t="s">
        <v>315</v>
      </c>
      <c r="M403" s="58" t="s">
        <v>5861</v>
      </c>
      <c r="N403" s="10" t="s">
        <v>316</v>
      </c>
      <c r="O403" s="6" t="s">
        <v>317</v>
      </c>
      <c r="P403" s="93">
        <v>1682</v>
      </c>
      <c r="Q403" s="6" t="s">
        <v>25</v>
      </c>
      <c r="R403" s="11" t="s">
        <v>318</v>
      </c>
      <c r="S403" s="61" t="s">
        <v>319</v>
      </c>
      <c r="T403" s="40">
        <v>50.768867399999998</v>
      </c>
      <c r="U403" s="40">
        <v>9.1051944000000002</v>
      </c>
      <c r="V403" s="6" t="s">
        <v>28</v>
      </c>
      <c r="W403" s="6">
        <v>1</v>
      </c>
      <c r="X403" s="50" t="s">
        <v>320</v>
      </c>
      <c r="Y403" s="66">
        <v>50.777222000000002</v>
      </c>
      <c r="Z403" s="66">
        <v>9.0552779999999995</v>
      </c>
      <c r="AA403" s="38" t="s">
        <v>39</v>
      </c>
      <c r="AB403" s="37" t="s">
        <v>29</v>
      </c>
    </row>
    <row r="404" spans="1:28" ht="14.25" customHeight="1">
      <c r="A404" s="6">
        <v>403</v>
      </c>
      <c r="B404" s="6" t="s">
        <v>2902</v>
      </c>
      <c r="C404" s="7" t="s">
        <v>2903</v>
      </c>
      <c r="D404" s="6" t="s">
        <v>59</v>
      </c>
      <c r="E404" s="8"/>
      <c r="F404" s="6" t="s">
        <v>18</v>
      </c>
      <c r="G404" s="6" t="s">
        <v>19</v>
      </c>
      <c r="H404" s="6" t="s">
        <v>5842</v>
      </c>
      <c r="I404" s="6" t="s">
        <v>43</v>
      </c>
      <c r="J404" s="6" t="s">
        <v>5977</v>
      </c>
      <c r="K404" s="6"/>
      <c r="L404" s="6" t="s">
        <v>391</v>
      </c>
      <c r="M404" s="6"/>
      <c r="N404" s="6" t="s">
        <v>2904</v>
      </c>
      <c r="O404" s="6" t="s">
        <v>2905</v>
      </c>
      <c r="P404" s="93">
        <v>1682</v>
      </c>
      <c r="Q404" s="6" t="s">
        <v>25</v>
      </c>
      <c r="R404" s="11" t="s">
        <v>2906</v>
      </c>
      <c r="S404" s="52" t="s">
        <v>2901</v>
      </c>
      <c r="T404" s="40">
        <v>50.398600500000001</v>
      </c>
      <c r="U404" s="40">
        <v>8.0795782999999997</v>
      </c>
      <c r="V404" s="6" t="s">
        <v>28</v>
      </c>
      <c r="W404" s="6">
        <v>7</v>
      </c>
      <c r="X404" s="47" t="s">
        <v>2901</v>
      </c>
      <c r="Y404" s="66">
        <v>50.398600500000001</v>
      </c>
      <c r="Z404" s="66">
        <v>8.0795782999999997</v>
      </c>
      <c r="AA404" s="6" t="s">
        <v>28</v>
      </c>
      <c r="AB404" s="37"/>
    </row>
    <row r="405" spans="1:28" ht="14.25" customHeight="1">
      <c r="A405" s="6">
        <v>404</v>
      </c>
      <c r="B405" s="6" t="s">
        <v>3879</v>
      </c>
      <c r="C405" s="7" t="s">
        <v>3880</v>
      </c>
      <c r="D405" s="6" t="s">
        <v>17</v>
      </c>
      <c r="E405" s="8"/>
      <c r="F405" s="6" t="s">
        <v>18</v>
      </c>
      <c r="G405" s="6" t="s">
        <v>19</v>
      </c>
      <c r="H405" s="6" t="s">
        <v>5842</v>
      </c>
      <c r="I405" s="6" t="s">
        <v>43</v>
      </c>
      <c r="J405" s="6" t="s">
        <v>5977</v>
      </c>
      <c r="K405" s="6"/>
      <c r="L405" s="6" t="s">
        <v>391</v>
      </c>
      <c r="M405" s="6"/>
      <c r="N405" s="6" t="s">
        <v>3868</v>
      </c>
      <c r="O405" s="6" t="s">
        <v>3881</v>
      </c>
      <c r="P405" s="93">
        <v>1682</v>
      </c>
      <c r="Q405" s="6" t="s">
        <v>25</v>
      </c>
      <c r="R405" s="11" t="s">
        <v>3882</v>
      </c>
      <c r="S405" s="52" t="s">
        <v>3867</v>
      </c>
      <c r="T405" s="40">
        <v>50.202547799999998</v>
      </c>
      <c r="U405" s="40">
        <v>8.5770309000000005</v>
      </c>
      <c r="V405" s="6" t="s">
        <v>28</v>
      </c>
      <c r="W405" s="6">
        <v>5</v>
      </c>
      <c r="X405" s="47" t="s">
        <v>3867</v>
      </c>
      <c r="Y405" s="66">
        <v>50.202547799999998</v>
      </c>
      <c r="Z405" s="66">
        <v>8.5770309000000005</v>
      </c>
      <c r="AA405" s="6" t="s">
        <v>28</v>
      </c>
      <c r="AB405" s="37"/>
    </row>
    <row r="406" spans="1:28" ht="14.25" customHeight="1">
      <c r="A406" s="6">
        <v>405</v>
      </c>
      <c r="B406" s="6" t="s">
        <v>2276</v>
      </c>
      <c r="C406" s="8" t="s">
        <v>2277</v>
      </c>
      <c r="D406" s="6" t="s">
        <v>17</v>
      </c>
      <c r="E406" s="8"/>
      <c r="F406" s="6" t="s">
        <v>18</v>
      </c>
      <c r="G406" s="6" t="s">
        <v>19</v>
      </c>
      <c r="H406" s="6" t="s">
        <v>5842</v>
      </c>
      <c r="I406" s="6" t="s">
        <v>43</v>
      </c>
      <c r="J406" s="6" t="s">
        <v>378</v>
      </c>
      <c r="K406" s="6"/>
      <c r="L406" s="6" t="s">
        <v>378</v>
      </c>
      <c r="M406" s="6"/>
      <c r="N406" s="6" t="s">
        <v>2278</v>
      </c>
      <c r="O406" s="6" t="s">
        <v>2279</v>
      </c>
      <c r="P406" s="93">
        <v>1682</v>
      </c>
      <c r="Q406" s="6" t="s">
        <v>25</v>
      </c>
      <c r="R406" s="11" t="s">
        <v>2280</v>
      </c>
      <c r="S406" s="52" t="s">
        <v>2294</v>
      </c>
      <c r="T406" s="40">
        <v>50.084182900000002</v>
      </c>
      <c r="U406" s="40">
        <v>8.4432294999999993</v>
      </c>
      <c r="V406" s="6" t="s">
        <v>28</v>
      </c>
      <c r="W406" s="6">
        <v>5</v>
      </c>
      <c r="X406" s="47" t="s">
        <v>2294</v>
      </c>
      <c r="Y406" s="66">
        <v>50.084182900000002</v>
      </c>
      <c r="Z406" s="66">
        <v>8.4432294999999993</v>
      </c>
      <c r="AA406" s="6" t="s">
        <v>28</v>
      </c>
      <c r="AB406" s="37"/>
    </row>
    <row r="407" spans="1:28" ht="14.25" customHeight="1">
      <c r="A407" s="6">
        <v>406</v>
      </c>
      <c r="B407" s="6" t="s">
        <v>2025</v>
      </c>
      <c r="C407" s="8" t="s">
        <v>2026</v>
      </c>
      <c r="D407" s="6" t="s">
        <v>17</v>
      </c>
      <c r="E407" s="8" t="s">
        <v>1336</v>
      </c>
      <c r="F407" s="6" t="s">
        <v>18</v>
      </c>
      <c r="G407" s="6" t="s">
        <v>19</v>
      </c>
      <c r="H407" s="6" t="s">
        <v>5842</v>
      </c>
      <c r="I407" s="6" t="s">
        <v>43</v>
      </c>
      <c r="J407" s="6" t="s">
        <v>5977</v>
      </c>
      <c r="K407" s="6"/>
      <c r="L407" s="6" t="s">
        <v>391</v>
      </c>
      <c r="M407" s="6"/>
      <c r="N407" s="6" t="s">
        <v>2027</v>
      </c>
      <c r="O407" s="6" t="s">
        <v>2028</v>
      </c>
      <c r="P407" s="93">
        <v>1682</v>
      </c>
      <c r="Q407" s="6" t="s">
        <v>25</v>
      </c>
      <c r="R407" s="11" t="s">
        <v>2029</v>
      </c>
      <c r="S407" s="52" t="s">
        <v>2030</v>
      </c>
      <c r="T407" s="40">
        <v>47.683056000000001</v>
      </c>
      <c r="U407" s="40">
        <v>13.096944000000001</v>
      </c>
      <c r="V407" s="38" t="s">
        <v>39</v>
      </c>
      <c r="W407" s="38">
        <v>1</v>
      </c>
      <c r="X407" s="50" t="s">
        <v>2030</v>
      </c>
      <c r="Y407" s="66">
        <v>47.683056000000001</v>
      </c>
      <c r="Z407" s="66">
        <v>13.096944000000001</v>
      </c>
      <c r="AA407" s="6" t="s">
        <v>28</v>
      </c>
      <c r="AB407" s="37"/>
    </row>
    <row r="408" spans="1:28" ht="14.25" customHeight="1">
      <c r="A408" s="6">
        <v>407</v>
      </c>
      <c r="B408" s="6" t="s">
        <v>1226</v>
      </c>
      <c r="C408" s="7" t="s">
        <v>1227</v>
      </c>
      <c r="D408" s="6" t="s">
        <v>17</v>
      </c>
      <c r="E408" s="8" t="s">
        <v>282</v>
      </c>
      <c r="F408" s="6" t="s">
        <v>18</v>
      </c>
      <c r="G408" s="6" t="s">
        <v>19</v>
      </c>
      <c r="H408" s="6" t="s">
        <v>5842</v>
      </c>
      <c r="I408" s="6" t="s">
        <v>43</v>
      </c>
      <c r="J408" s="6" t="s">
        <v>5977</v>
      </c>
      <c r="K408" s="6"/>
      <c r="L408" s="6" t="s">
        <v>391</v>
      </c>
      <c r="M408" s="6"/>
      <c r="N408" s="6" t="s">
        <v>1229</v>
      </c>
      <c r="O408" s="6" t="s">
        <v>1230</v>
      </c>
      <c r="P408" s="93">
        <v>1682</v>
      </c>
      <c r="Q408" s="6" t="s">
        <v>25</v>
      </c>
      <c r="R408" s="11" t="s">
        <v>1231</v>
      </c>
      <c r="S408" s="52" t="s">
        <v>1228</v>
      </c>
      <c r="T408" s="40">
        <v>48.840851499999999</v>
      </c>
      <c r="U408" s="40">
        <v>12.957478699999999</v>
      </c>
      <c r="V408" s="6" t="s">
        <v>28</v>
      </c>
      <c r="W408" s="6">
        <v>1</v>
      </c>
      <c r="X408" s="47" t="s">
        <v>1228</v>
      </c>
      <c r="Y408" s="66">
        <v>48.840851499999999</v>
      </c>
      <c r="Z408" s="66">
        <v>12.957478699999999</v>
      </c>
      <c r="AA408" s="6" t="s">
        <v>28</v>
      </c>
      <c r="AB408" s="37"/>
    </row>
    <row r="409" spans="1:28" ht="14.25" customHeight="1">
      <c r="A409" s="6">
        <v>408</v>
      </c>
      <c r="B409" s="6" t="s">
        <v>3914</v>
      </c>
      <c r="C409" s="7" t="s">
        <v>3915</v>
      </c>
      <c r="D409" s="6" t="s">
        <v>17</v>
      </c>
      <c r="E409" s="8" t="s">
        <v>1480</v>
      </c>
      <c r="F409" s="6" t="s">
        <v>18</v>
      </c>
      <c r="G409" s="6" t="s">
        <v>19</v>
      </c>
      <c r="H409" s="6" t="s">
        <v>5842</v>
      </c>
      <c r="I409" s="6" t="s">
        <v>43</v>
      </c>
      <c r="J409" s="6" t="s">
        <v>5977</v>
      </c>
      <c r="K409" s="6"/>
      <c r="L409" s="6" t="s">
        <v>391</v>
      </c>
      <c r="M409" s="6"/>
      <c r="N409" s="6" t="s">
        <v>3916</v>
      </c>
      <c r="O409" s="6" t="s">
        <v>3917</v>
      </c>
      <c r="P409" s="93">
        <v>1682</v>
      </c>
      <c r="Q409" s="6" t="s">
        <v>25</v>
      </c>
      <c r="R409" s="11" t="s">
        <v>3918</v>
      </c>
      <c r="S409" s="52" t="s">
        <v>1154</v>
      </c>
      <c r="T409" s="40">
        <v>49.664002500000002</v>
      </c>
      <c r="U409" s="40">
        <v>10.0709014</v>
      </c>
      <c r="V409" s="6" t="s">
        <v>28</v>
      </c>
      <c r="W409" s="6">
        <v>1</v>
      </c>
      <c r="X409" s="47" t="s">
        <v>1154</v>
      </c>
      <c r="Y409" s="66">
        <v>49.664002500000002</v>
      </c>
      <c r="Z409" s="66">
        <v>10.0709014</v>
      </c>
      <c r="AA409" s="6" t="s">
        <v>28</v>
      </c>
      <c r="AB409" s="37"/>
    </row>
    <row r="410" spans="1:28" ht="14.25" customHeight="1">
      <c r="A410" s="6">
        <v>409</v>
      </c>
      <c r="B410" s="6" t="s">
        <v>3233</v>
      </c>
      <c r="C410" s="7" t="s">
        <v>3234</v>
      </c>
      <c r="D410" s="6" t="s">
        <v>17</v>
      </c>
      <c r="E410" s="8" t="s">
        <v>658</v>
      </c>
      <c r="F410" s="6" t="s">
        <v>18</v>
      </c>
      <c r="G410" s="6" t="s">
        <v>19</v>
      </c>
      <c r="H410" s="6" t="s">
        <v>5842</v>
      </c>
      <c r="I410" s="6" t="s">
        <v>43</v>
      </c>
      <c r="J410" s="6" t="s">
        <v>378</v>
      </c>
      <c r="K410" s="6"/>
      <c r="L410" s="6" t="s">
        <v>378</v>
      </c>
      <c r="M410" s="6"/>
      <c r="N410" s="6" t="s">
        <v>3236</v>
      </c>
      <c r="O410" s="6" t="s">
        <v>3237</v>
      </c>
      <c r="P410" s="93">
        <v>1682</v>
      </c>
      <c r="Q410" s="6" t="s">
        <v>25</v>
      </c>
      <c r="R410" s="11" t="s">
        <v>3238</v>
      </c>
      <c r="S410" s="52" t="s">
        <v>3235</v>
      </c>
      <c r="T410" s="40">
        <v>50.007646000000001</v>
      </c>
      <c r="U410" s="40">
        <v>8.3003088999999992</v>
      </c>
      <c r="V410" s="6" t="s">
        <v>28</v>
      </c>
      <c r="W410" s="6">
        <v>1</v>
      </c>
      <c r="X410" s="50" t="s">
        <v>3235</v>
      </c>
      <c r="Y410" s="66">
        <v>50.007646000000001</v>
      </c>
      <c r="Z410" s="66">
        <v>8.3003088999999992</v>
      </c>
      <c r="AA410" s="6" t="s">
        <v>28</v>
      </c>
      <c r="AB410" s="37"/>
    </row>
    <row r="411" spans="1:28" ht="14.25" customHeight="1">
      <c r="A411" s="6">
        <v>410</v>
      </c>
      <c r="B411" s="6" t="s">
        <v>2968</v>
      </c>
      <c r="C411" s="7" t="s">
        <v>2969</v>
      </c>
      <c r="D411" s="6" t="s">
        <v>17</v>
      </c>
      <c r="E411" s="8"/>
      <c r="F411" s="6" t="s">
        <v>18</v>
      </c>
      <c r="G411" s="6" t="s">
        <v>19</v>
      </c>
      <c r="H411" s="6" t="s">
        <v>5842</v>
      </c>
      <c r="I411" s="6" t="s">
        <v>43</v>
      </c>
      <c r="J411" s="6" t="s">
        <v>5923</v>
      </c>
      <c r="K411" s="6"/>
      <c r="L411" s="6" t="s">
        <v>869</v>
      </c>
      <c r="M411" s="6"/>
      <c r="N411" s="6" t="s">
        <v>2970</v>
      </c>
      <c r="O411" s="6" t="s">
        <v>2971</v>
      </c>
      <c r="P411" s="93">
        <v>1682</v>
      </c>
      <c r="Q411" s="6" t="s">
        <v>25</v>
      </c>
      <c r="R411" s="11" t="s">
        <v>2972</v>
      </c>
      <c r="S411" s="52" t="s">
        <v>2959</v>
      </c>
      <c r="T411" s="40">
        <v>50.044097000000001</v>
      </c>
      <c r="U411" s="40">
        <v>7.80375</v>
      </c>
      <c r="V411" s="6" t="s">
        <v>28</v>
      </c>
      <c r="W411" s="6">
        <v>4</v>
      </c>
      <c r="X411" s="47" t="s">
        <v>2959</v>
      </c>
      <c r="Y411" s="66">
        <v>50.044097000000001</v>
      </c>
      <c r="Z411" s="66">
        <v>7.80375</v>
      </c>
      <c r="AA411" s="6" t="s">
        <v>28</v>
      </c>
      <c r="AB411" s="37"/>
    </row>
    <row r="412" spans="1:28" ht="14.25" customHeight="1">
      <c r="A412" s="6">
        <v>411</v>
      </c>
      <c r="B412" s="6" t="s">
        <v>4961</v>
      </c>
      <c r="C412" s="7" t="s">
        <v>4962</v>
      </c>
      <c r="D412" s="6" t="s">
        <v>17</v>
      </c>
      <c r="E412" s="8" t="s">
        <v>772</v>
      </c>
      <c r="F412" s="6" t="s">
        <v>18</v>
      </c>
      <c r="G412" s="6" t="s">
        <v>19</v>
      </c>
      <c r="H412" s="6" t="s">
        <v>5842</v>
      </c>
      <c r="I412" s="6" t="s">
        <v>43</v>
      </c>
      <c r="J412" s="6" t="s">
        <v>378</v>
      </c>
      <c r="K412" s="6"/>
      <c r="L412" s="6" t="s">
        <v>378</v>
      </c>
      <c r="M412" s="6"/>
      <c r="N412" s="6" t="s">
        <v>4964</v>
      </c>
      <c r="O412" s="6" t="s">
        <v>4965</v>
      </c>
      <c r="P412" s="93">
        <v>1683</v>
      </c>
      <c r="Q412" s="6" t="s">
        <v>25</v>
      </c>
      <c r="R412" s="11" t="s">
        <v>4966</v>
      </c>
      <c r="S412" s="52" t="s">
        <v>4963</v>
      </c>
      <c r="T412" s="40">
        <v>49.541243700000003</v>
      </c>
      <c r="U412" s="40">
        <v>8.5784877000000002</v>
      </c>
      <c r="V412" s="6" t="s">
        <v>28</v>
      </c>
      <c r="W412" s="6">
        <v>1</v>
      </c>
      <c r="X412" s="47" t="s">
        <v>4963</v>
      </c>
      <c r="Y412" s="66">
        <v>49.541243700000003</v>
      </c>
      <c r="Z412" s="66">
        <v>8.5784877000000002</v>
      </c>
      <c r="AA412" s="6" t="s">
        <v>28</v>
      </c>
      <c r="AB412" s="37"/>
    </row>
    <row r="413" spans="1:28" ht="14.25" customHeight="1">
      <c r="A413" s="6">
        <v>412</v>
      </c>
      <c r="B413" s="6" t="s">
        <v>4854</v>
      </c>
      <c r="C413" s="7" t="s">
        <v>4855</v>
      </c>
      <c r="D413" s="6" t="s">
        <v>17</v>
      </c>
      <c r="E413" s="8" t="s">
        <v>900</v>
      </c>
      <c r="F413" s="6" t="s">
        <v>18</v>
      </c>
      <c r="G413" s="6" t="s">
        <v>19</v>
      </c>
      <c r="H413" s="6" t="s">
        <v>5842</v>
      </c>
      <c r="I413" s="6" t="s">
        <v>43</v>
      </c>
      <c r="J413" s="6" t="s">
        <v>5977</v>
      </c>
      <c r="K413" s="6"/>
      <c r="L413" s="6" t="s">
        <v>391</v>
      </c>
      <c r="M413" s="6"/>
      <c r="N413" s="6" t="s">
        <v>4847</v>
      </c>
      <c r="O413" s="6" t="s">
        <v>4856</v>
      </c>
      <c r="P413" s="93">
        <v>1683</v>
      </c>
      <c r="Q413" s="6" t="s">
        <v>25</v>
      </c>
      <c r="R413" s="11" t="s">
        <v>4857</v>
      </c>
      <c r="S413" s="52" t="s">
        <v>161</v>
      </c>
      <c r="T413" s="40">
        <v>49.749991999999999</v>
      </c>
      <c r="U413" s="40">
        <v>6.6371433</v>
      </c>
      <c r="V413" s="6" t="s">
        <v>28</v>
      </c>
      <c r="W413" s="6">
        <v>4</v>
      </c>
      <c r="X413" s="47" t="s">
        <v>161</v>
      </c>
      <c r="Y413" s="66">
        <v>49.749991999999999</v>
      </c>
      <c r="Z413" s="66">
        <v>6.6371433</v>
      </c>
      <c r="AA413" s="6" t="s">
        <v>28</v>
      </c>
      <c r="AB413" s="37"/>
    </row>
    <row r="414" spans="1:28" ht="14.25" customHeight="1">
      <c r="A414" s="6">
        <v>413</v>
      </c>
      <c r="B414" s="6" t="s">
        <v>4096</v>
      </c>
      <c r="C414" s="7" t="s">
        <v>4097</v>
      </c>
      <c r="D414" s="6" t="s">
        <v>17</v>
      </c>
      <c r="E414" s="8" t="s">
        <v>74</v>
      </c>
      <c r="F414" s="6" t="s">
        <v>18</v>
      </c>
      <c r="G414" s="6" t="s">
        <v>19</v>
      </c>
      <c r="H414" s="6" t="s">
        <v>5842</v>
      </c>
      <c r="I414" s="6" t="s">
        <v>43</v>
      </c>
      <c r="J414" s="6" t="s">
        <v>378</v>
      </c>
      <c r="K414" s="6"/>
      <c r="L414" s="6" t="s">
        <v>378</v>
      </c>
      <c r="M414" s="6"/>
      <c r="N414" s="6" t="s">
        <v>4099</v>
      </c>
      <c r="O414" s="6" t="s">
        <v>4100</v>
      </c>
      <c r="P414" s="93">
        <v>1683</v>
      </c>
      <c r="Q414" s="6" t="s">
        <v>25</v>
      </c>
      <c r="R414" s="11" t="s">
        <v>4101</v>
      </c>
      <c r="S414" s="52" t="s">
        <v>4098</v>
      </c>
      <c r="T414" s="40"/>
      <c r="U414" s="40"/>
      <c r="V414" s="39" t="s">
        <v>5904</v>
      </c>
      <c r="W414" s="39">
        <v>1</v>
      </c>
      <c r="X414" s="50" t="s">
        <v>4098</v>
      </c>
      <c r="Y414" s="66"/>
      <c r="Z414" s="66"/>
      <c r="AA414" s="39" t="s">
        <v>5904</v>
      </c>
      <c r="AB414" s="37"/>
    </row>
    <row r="415" spans="1:28" ht="14.25" customHeight="1">
      <c r="A415" s="6">
        <v>414</v>
      </c>
      <c r="B415" s="6" t="s">
        <v>1387</v>
      </c>
      <c r="C415" s="7" t="s">
        <v>1388</v>
      </c>
      <c r="D415" s="6" t="s">
        <v>17</v>
      </c>
      <c r="E415" s="8" t="s">
        <v>227</v>
      </c>
      <c r="F415" s="6" t="s">
        <v>18</v>
      </c>
      <c r="G415" s="6" t="s">
        <v>19</v>
      </c>
      <c r="H415" s="6" t="s">
        <v>75</v>
      </c>
      <c r="I415" s="6" t="s">
        <v>43</v>
      </c>
      <c r="J415" s="6" t="s">
        <v>5970</v>
      </c>
      <c r="K415" s="6"/>
      <c r="L415" s="6" t="s">
        <v>1389</v>
      </c>
      <c r="M415" s="6" t="s">
        <v>1390</v>
      </c>
      <c r="N415" s="6" t="s">
        <v>1391</v>
      </c>
      <c r="O415" s="6" t="s">
        <v>1392</v>
      </c>
      <c r="P415" s="93">
        <v>1683</v>
      </c>
      <c r="Q415" s="6" t="s">
        <v>25</v>
      </c>
      <c r="R415" s="11" t="s">
        <v>1393</v>
      </c>
      <c r="S415" s="52" t="s">
        <v>1394</v>
      </c>
      <c r="T415" s="40">
        <v>47.902913099999999</v>
      </c>
      <c r="U415" s="40">
        <v>10.9358722</v>
      </c>
      <c r="V415" s="6" t="s">
        <v>28</v>
      </c>
      <c r="W415" s="6">
        <v>1</v>
      </c>
      <c r="X415" s="50" t="s">
        <v>5724</v>
      </c>
      <c r="Y415" s="66">
        <v>47.7863276</v>
      </c>
      <c r="Z415" s="66">
        <v>11.060469299999999</v>
      </c>
      <c r="AA415" s="6" t="s">
        <v>28</v>
      </c>
      <c r="AB415" s="37"/>
    </row>
    <row r="416" spans="1:28" ht="14.25" customHeight="1">
      <c r="A416" s="6">
        <v>415</v>
      </c>
      <c r="B416" s="6" t="s">
        <v>1974</v>
      </c>
      <c r="C416" s="7" t="s">
        <v>1975</v>
      </c>
      <c r="D416" s="6" t="s">
        <v>17</v>
      </c>
      <c r="E416" s="8" t="s">
        <v>149</v>
      </c>
      <c r="F416" s="6" t="s">
        <v>18</v>
      </c>
      <c r="G416" s="6" t="s">
        <v>19</v>
      </c>
      <c r="H416" s="6" t="s">
        <v>5842</v>
      </c>
      <c r="I416" s="6" t="s">
        <v>43</v>
      </c>
      <c r="J416" s="6" t="s">
        <v>5977</v>
      </c>
      <c r="K416" s="6"/>
      <c r="L416" s="6" t="s">
        <v>391</v>
      </c>
      <c r="M416" s="6"/>
      <c r="N416" s="6" t="s">
        <v>1976</v>
      </c>
      <c r="O416" s="6" t="s">
        <v>1977</v>
      </c>
      <c r="P416" s="93">
        <v>1683</v>
      </c>
      <c r="Q416" s="6" t="s">
        <v>25</v>
      </c>
      <c r="R416" s="11" t="s">
        <v>1978</v>
      </c>
      <c r="S416" s="52" t="s">
        <v>1968</v>
      </c>
      <c r="T416" s="40">
        <v>50.592674700000003</v>
      </c>
      <c r="U416" s="40">
        <v>8.9582718000000003</v>
      </c>
      <c r="V416" s="6" t="s">
        <v>28</v>
      </c>
      <c r="W416" s="6">
        <v>2</v>
      </c>
      <c r="X416" s="47" t="s">
        <v>1968</v>
      </c>
      <c r="Y416" s="66">
        <v>50.592674700000003</v>
      </c>
      <c r="Z416" s="66">
        <v>8.9582718000000003</v>
      </c>
      <c r="AA416" s="6" t="s">
        <v>28</v>
      </c>
      <c r="AB416" s="37"/>
    </row>
    <row r="417" spans="1:28" ht="14.25" customHeight="1">
      <c r="A417" s="6">
        <v>416</v>
      </c>
      <c r="B417" s="6" t="s">
        <v>593</v>
      </c>
      <c r="C417" s="7" t="s">
        <v>594</v>
      </c>
      <c r="D417" s="6" t="s">
        <v>59</v>
      </c>
      <c r="E417" s="8"/>
      <c r="F417" s="6" t="s">
        <v>18</v>
      </c>
      <c r="G417" s="6" t="s">
        <v>19</v>
      </c>
      <c r="H417" s="6" t="s">
        <v>5842</v>
      </c>
      <c r="I417" s="6" t="s">
        <v>43</v>
      </c>
      <c r="J417" s="6" t="s">
        <v>5977</v>
      </c>
      <c r="K417" s="6"/>
      <c r="L417" s="6" t="s">
        <v>391</v>
      </c>
      <c r="M417" s="6"/>
      <c r="N417" s="6" t="s">
        <v>562</v>
      </c>
      <c r="O417" s="6" t="s">
        <v>595</v>
      </c>
      <c r="P417" s="93">
        <v>1683</v>
      </c>
      <c r="Q417" s="6" t="s">
        <v>25</v>
      </c>
      <c r="R417" s="11" t="s">
        <v>596</v>
      </c>
      <c r="S417" s="52" t="s">
        <v>548</v>
      </c>
      <c r="T417" s="40">
        <v>49.980662500000001</v>
      </c>
      <c r="U417" s="40">
        <v>9.1355553999999994</v>
      </c>
      <c r="V417" s="6" t="s">
        <v>28</v>
      </c>
      <c r="W417" s="6">
        <v>23</v>
      </c>
      <c r="X417" s="47" t="s">
        <v>548</v>
      </c>
      <c r="Y417" s="66">
        <v>49.980662500000001</v>
      </c>
      <c r="Z417" s="66">
        <v>9.1355553999999994</v>
      </c>
      <c r="AA417" s="6" t="s">
        <v>28</v>
      </c>
      <c r="AB417" s="37"/>
    </row>
    <row r="418" spans="1:28" ht="14.25" customHeight="1">
      <c r="A418" s="6">
        <v>417</v>
      </c>
      <c r="B418" s="6" t="s">
        <v>3475</v>
      </c>
      <c r="C418" s="7" t="s">
        <v>3476</v>
      </c>
      <c r="D418" s="6" t="s">
        <v>17</v>
      </c>
      <c r="E418" s="8" t="s">
        <v>390</v>
      </c>
      <c r="F418" s="6" t="s">
        <v>18</v>
      </c>
      <c r="G418" s="6" t="s">
        <v>19</v>
      </c>
      <c r="H418" s="6" t="s">
        <v>75</v>
      </c>
      <c r="I418" s="6" t="s">
        <v>43</v>
      </c>
      <c r="J418" s="6" t="s">
        <v>5970</v>
      </c>
      <c r="K418" s="6"/>
      <c r="L418" s="6" t="s">
        <v>3477</v>
      </c>
      <c r="M418" s="6" t="s">
        <v>3479</v>
      </c>
      <c r="N418" s="6" t="s">
        <v>3480</v>
      </c>
      <c r="O418" s="6" t="s">
        <v>3481</v>
      </c>
      <c r="P418" s="93">
        <v>1683</v>
      </c>
      <c r="Q418" s="6" t="s">
        <v>25</v>
      </c>
      <c r="R418" s="11" t="s">
        <v>3482</v>
      </c>
      <c r="S418" s="52" t="s">
        <v>3478</v>
      </c>
      <c r="T418" s="40">
        <v>50.3968244</v>
      </c>
      <c r="U418" s="40">
        <v>9.7719280000000008</v>
      </c>
      <c r="V418" s="43" t="s">
        <v>28</v>
      </c>
      <c r="W418" s="43">
        <v>1</v>
      </c>
      <c r="X418" s="50" t="s">
        <v>3483</v>
      </c>
      <c r="Y418" s="66">
        <v>48.077860000000001</v>
      </c>
      <c r="Z418" s="66">
        <v>12.91849</v>
      </c>
      <c r="AA418" s="6" t="s">
        <v>28</v>
      </c>
      <c r="AB418" s="37"/>
    </row>
    <row r="419" spans="1:28" ht="14.25" customHeight="1">
      <c r="A419" s="6">
        <v>418</v>
      </c>
      <c r="B419" s="6" t="s">
        <v>2382</v>
      </c>
      <c r="C419" s="7" t="s">
        <v>2383</v>
      </c>
      <c r="D419" s="6" t="s">
        <v>17</v>
      </c>
      <c r="E419" s="8" t="s">
        <v>453</v>
      </c>
      <c r="F419" s="6" t="s">
        <v>18</v>
      </c>
      <c r="G419" s="6" t="s">
        <v>19</v>
      </c>
      <c r="H419" s="6" t="s">
        <v>75</v>
      </c>
      <c r="I419" s="6" t="s">
        <v>43</v>
      </c>
      <c r="J419" s="6" t="s">
        <v>5970</v>
      </c>
      <c r="K419" s="6"/>
      <c r="L419" s="6" t="s">
        <v>832</v>
      </c>
      <c r="M419" s="6"/>
      <c r="N419" s="6" t="s">
        <v>2385</v>
      </c>
      <c r="O419" s="6" t="s">
        <v>2386</v>
      </c>
      <c r="P419" s="93">
        <v>1683</v>
      </c>
      <c r="Q419" s="6" t="s">
        <v>25</v>
      </c>
      <c r="R419" s="11" t="s">
        <v>2387</v>
      </c>
      <c r="S419" s="52" t="s">
        <v>2384</v>
      </c>
      <c r="T419" s="40">
        <v>49.028627299999997</v>
      </c>
      <c r="U419" s="40">
        <v>8.5792306000000007</v>
      </c>
      <c r="V419" s="6" t="s">
        <v>28</v>
      </c>
      <c r="W419" s="6">
        <v>1</v>
      </c>
      <c r="X419" s="50" t="s">
        <v>2384</v>
      </c>
      <c r="Y419" s="66">
        <v>49.028627299999997</v>
      </c>
      <c r="Z419" s="66">
        <v>8.5792306000000007</v>
      </c>
      <c r="AA419" s="6" t="s">
        <v>28</v>
      </c>
      <c r="AB419" s="37"/>
    </row>
    <row r="420" spans="1:28" ht="14.25" customHeight="1">
      <c r="A420" s="6">
        <v>419</v>
      </c>
      <c r="B420" s="6" t="s">
        <v>735</v>
      </c>
      <c r="C420" s="16" t="s">
        <v>736</v>
      </c>
      <c r="D420" s="6" t="s">
        <v>17</v>
      </c>
      <c r="E420" s="8"/>
      <c r="F420" s="6" t="s">
        <v>18</v>
      </c>
      <c r="G420" s="6" t="s">
        <v>737</v>
      </c>
      <c r="H420" s="6" t="s">
        <v>75</v>
      </c>
      <c r="I420" s="6" t="s">
        <v>43</v>
      </c>
      <c r="J420" s="6" t="s">
        <v>5972</v>
      </c>
      <c r="K420" s="6" t="s">
        <v>440</v>
      </c>
      <c r="L420" s="6" t="s">
        <v>738</v>
      </c>
      <c r="M420" s="6" t="s">
        <v>739</v>
      </c>
      <c r="N420" s="6" t="s">
        <v>740</v>
      </c>
      <c r="O420" s="6" t="s">
        <v>741</v>
      </c>
      <c r="P420" s="93">
        <v>1683</v>
      </c>
      <c r="Q420" s="6" t="s">
        <v>25</v>
      </c>
      <c r="R420" s="11" t="s">
        <v>742</v>
      </c>
      <c r="S420" s="52" t="s">
        <v>730</v>
      </c>
      <c r="T420" s="40">
        <v>49.898813500000003</v>
      </c>
      <c r="U420" s="40">
        <v>10.9027636</v>
      </c>
      <c r="V420" s="6" t="s">
        <v>28</v>
      </c>
      <c r="W420" s="6">
        <v>5</v>
      </c>
      <c r="X420" s="50" t="s">
        <v>730</v>
      </c>
      <c r="Y420" s="66">
        <v>49.898813500000003</v>
      </c>
      <c r="Z420" s="66">
        <v>10.9027636</v>
      </c>
      <c r="AA420" s="6" t="s">
        <v>28</v>
      </c>
      <c r="AB420" s="37"/>
    </row>
    <row r="421" spans="1:28" ht="14.25" customHeight="1">
      <c r="A421" s="6">
        <v>420</v>
      </c>
      <c r="B421" s="6" t="s">
        <v>4423</v>
      </c>
      <c r="C421" s="7" t="s">
        <v>4424</v>
      </c>
      <c r="D421" s="6" t="s">
        <v>17</v>
      </c>
      <c r="E421" s="8" t="s">
        <v>4425</v>
      </c>
      <c r="F421" s="6" t="s">
        <v>18</v>
      </c>
      <c r="G421" s="6" t="s">
        <v>19</v>
      </c>
      <c r="H421" s="6" t="s">
        <v>5842</v>
      </c>
      <c r="I421" s="6" t="s">
        <v>43</v>
      </c>
      <c r="J421" s="6" t="s">
        <v>5923</v>
      </c>
      <c r="K421" s="6"/>
      <c r="L421" s="6" t="s">
        <v>4426</v>
      </c>
      <c r="M421" s="6"/>
      <c r="N421" s="6" t="s">
        <v>4428</v>
      </c>
      <c r="O421" s="6" t="s">
        <v>4429</v>
      </c>
      <c r="P421" s="93">
        <v>1683</v>
      </c>
      <c r="Q421" s="6" t="s">
        <v>25</v>
      </c>
      <c r="R421" s="11" t="s">
        <v>4430</v>
      </c>
      <c r="S421" s="52" t="s">
        <v>4427</v>
      </c>
      <c r="T421" s="40">
        <v>47.866058299999999</v>
      </c>
      <c r="U421" s="40">
        <v>9.9940909999999992</v>
      </c>
      <c r="V421" s="6" t="s">
        <v>28</v>
      </c>
      <c r="W421" s="6">
        <v>1</v>
      </c>
      <c r="X421" s="50" t="s">
        <v>5733</v>
      </c>
      <c r="Y421" s="66">
        <v>47.864578999999999</v>
      </c>
      <c r="Z421" s="66">
        <v>10.001894</v>
      </c>
      <c r="AA421" s="6" t="s">
        <v>28</v>
      </c>
      <c r="AB421" s="37"/>
    </row>
    <row r="422" spans="1:28" ht="14.25" customHeight="1">
      <c r="A422" s="6">
        <v>421</v>
      </c>
      <c r="B422" s="6" t="s">
        <v>1639</v>
      </c>
      <c r="C422" s="7" t="s">
        <v>1640</v>
      </c>
      <c r="D422" s="6" t="s">
        <v>17</v>
      </c>
      <c r="E422" s="8"/>
      <c r="F422" s="6" t="s">
        <v>18</v>
      </c>
      <c r="G422" s="6" t="s">
        <v>19</v>
      </c>
      <c r="H422" s="6" t="s">
        <v>5842</v>
      </c>
      <c r="I422" s="6" t="s">
        <v>43</v>
      </c>
      <c r="J422" s="6" t="s">
        <v>378</v>
      </c>
      <c r="K422" s="6"/>
      <c r="L422" s="6" t="s">
        <v>378</v>
      </c>
      <c r="M422" s="6"/>
      <c r="N422" s="6" t="s">
        <v>1642</v>
      </c>
      <c r="O422" s="6" t="s">
        <v>1643</v>
      </c>
      <c r="P422" s="93">
        <v>1683</v>
      </c>
      <c r="Q422" s="6" t="s">
        <v>25</v>
      </c>
      <c r="R422" s="11" t="s">
        <v>1644</v>
      </c>
      <c r="S422" s="52" t="s">
        <v>1641</v>
      </c>
      <c r="T422" s="40">
        <v>50.8012443</v>
      </c>
      <c r="U422" s="40">
        <v>13.537231200000001</v>
      </c>
      <c r="V422" s="6" t="s">
        <v>28</v>
      </c>
      <c r="W422" s="6">
        <v>2</v>
      </c>
      <c r="X422" s="47" t="s">
        <v>1641</v>
      </c>
      <c r="Y422" s="66">
        <v>50.8012443</v>
      </c>
      <c r="Z422" s="66">
        <v>13.537231200000001</v>
      </c>
      <c r="AA422" s="6" t="s">
        <v>28</v>
      </c>
      <c r="AB422" s="37"/>
    </row>
    <row r="423" spans="1:28" ht="14.25" customHeight="1">
      <c r="A423" s="6">
        <v>422</v>
      </c>
      <c r="B423" s="6" t="s">
        <v>3893</v>
      </c>
      <c r="C423" s="7" t="s">
        <v>3894</v>
      </c>
      <c r="D423" s="6" t="s">
        <v>17</v>
      </c>
      <c r="E423" s="8" t="s">
        <v>390</v>
      </c>
      <c r="F423" s="6" t="s">
        <v>18</v>
      </c>
      <c r="G423" s="6" t="s">
        <v>19</v>
      </c>
      <c r="H423" s="6" t="s">
        <v>5842</v>
      </c>
      <c r="I423" s="6" t="s">
        <v>43</v>
      </c>
      <c r="J423" s="6" t="s">
        <v>5977</v>
      </c>
      <c r="K423" s="6"/>
      <c r="L423" s="6" t="s">
        <v>391</v>
      </c>
      <c r="M423" s="6"/>
      <c r="N423" s="6" t="s">
        <v>3895</v>
      </c>
      <c r="O423" s="6" t="s">
        <v>3896</v>
      </c>
      <c r="P423" s="93">
        <v>1683</v>
      </c>
      <c r="Q423" s="6" t="s">
        <v>25</v>
      </c>
      <c r="R423" s="11" t="s">
        <v>3897</v>
      </c>
      <c r="S423" s="52" t="s">
        <v>3889</v>
      </c>
      <c r="T423" s="40">
        <v>50.1065003</v>
      </c>
      <c r="U423" s="40">
        <v>7.7272550999999998</v>
      </c>
      <c r="V423" s="6" t="s">
        <v>28</v>
      </c>
      <c r="W423" s="6">
        <v>4</v>
      </c>
      <c r="X423" s="47" t="s">
        <v>3889</v>
      </c>
      <c r="Y423" s="66">
        <v>50.1065003</v>
      </c>
      <c r="Z423" s="66">
        <v>7.7272550999999998</v>
      </c>
      <c r="AA423" s="6" t="s">
        <v>28</v>
      </c>
      <c r="AB423" s="37"/>
    </row>
    <row r="424" spans="1:28" ht="14.25" customHeight="1">
      <c r="A424" s="6">
        <v>423</v>
      </c>
      <c r="B424" s="6" t="s">
        <v>4468</v>
      </c>
      <c r="C424" s="7" t="s">
        <v>4469</v>
      </c>
      <c r="D424" s="6" t="s">
        <v>17</v>
      </c>
      <c r="E424" s="8" t="s">
        <v>74</v>
      </c>
      <c r="F424" s="6" t="s">
        <v>18</v>
      </c>
      <c r="G424" s="6" t="s">
        <v>19</v>
      </c>
      <c r="H424" s="6" t="s">
        <v>75</v>
      </c>
      <c r="I424" s="6" t="s">
        <v>43</v>
      </c>
      <c r="J424" s="6" t="s">
        <v>5970</v>
      </c>
      <c r="K424" s="6"/>
      <c r="L424" s="6" t="s">
        <v>4470</v>
      </c>
      <c r="M424" s="6" t="s">
        <v>4472</v>
      </c>
      <c r="N424" s="6" t="s">
        <v>4473</v>
      </c>
      <c r="O424" s="6" t="s">
        <v>4474</v>
      </c>
      <c r="P424" s="93">
        <v>1684</v>
      </c>
      <c r="Q424" s="6" t="s">
        <v>25</v>
      </c>
      <c r="R424" s="11" t="s">
        <v>4475</v>
      </c>
      <c r="S424" s="52" t="s">
        <v>4471</v>
      </c>
      <c r="T424" s="40">
        <v>48.562640100000003</v>
      </c>
      <c r="U424" s="40">
        <v>11.263062400000001</v>
      </c>
      <c r="V424" s="6" t="s">
        <v>28</v>
      </c>
      <c r="W424" s="6">
        <v>1</v>
      </c>
      <c r="X424" s="49" t="s">
        <v>4476</v>
      </c>
      <c r="Y424" s="66">
        <v>48.514254241032702</v>
      </c>
      <c r="Z424" s="66">
        <v>11.2715224196967</v>
      </c>
      <c r="AA424" s="6" t="s">
        <v>28</v>
      </c>
      <c r="AB424" s="37"/>
    </row>
    <row r="425" spans="1:28" ht="14.25" customHeight="1">
      <c r="A425" s="6">
        <v>424</v>
      </c>
      <c r="B425" s="6" t="s">
        <v>2600</v>
      </c>
      <c r="C425" s="7" t="s">
        <v>2601</v>
      </c>
      <c r="D425" s="6" t="s">
        <v>17</v>
      </c>
      <c r="E425" s="8" t="s">
        <v>1647</v>
      </c>
      <c r="F425" s="6" t="s">
        <v>18</v>
      </c>
      <c r="G425" s="6" t="s">
        <v>19</v>
      </c>
      <c r="H425" s="6" t="s">
        <v>5842</v>
      </c>
      <c r="I425" s="6" t="s">
        <v>43</v>
      </c>
      <c r="J425" s="6" t="s">
        <v>5923</v>
      </c>
      <c r="K425" s="6"/>
      <c r="L425" s="6" t="s">
        <v>523</v>
      </c>
      <c r="M425" s="6"/>
      <c r="N425" s="6" t="s">
        <v>2597</v>
      </c>
      <c r="O425" s="6" t="s">
        <v>2602</v>
      </c>
      <c r="P425" s="93">
        <v>1684</v>
      </c>
      <c r="Q425" s="6" t="s">
        <v>25</v>
      </c>
      <c r="R425" s="11" t="s">
        <v>2603</v>
      </c>
      <c r="S425" s="52" t="s">
        <v>38</v>
      </c>
      <c r="T425" s="40">
        <v>50.3569429</v>
      </c>
      <c r="U425" s="40">
        <v>7.5889958999999996</v>
      </c>
      <c r="V425" s="6" t="s">
        <v>28</v>
      </c>
      <c r="W425" s="6">
        <v>16</v>
      </c>
      <c r="X425" s="47" t="s">
        <v>38</v>
      </c>
      <c r="Y425" s="66">
        <v>50.3569429</v>
      </c>
      <c r="Z425" s="66">
        <v>7.5889958999999996</v>
      </c>
      <c r="AA425" s="6" t="s">
        <v>28</v>
      </c>
      <c r="AB425" s="37"/>
    </row>
    <row r="426" spans="1:28" ht="14.25" customHeight="1">
      <c r="A426" s="6">
        <v>425</v>
      </c>
      <c r="B426" s="6" t="s">
        <v>2944</v>
      </c>
      <c r="C426" s="7" t="s">
        <v>2945</v>
      </c>
      <c r="D426" s="6" t="s">
        <v>17</v>
      </c>
      <c r="E426" s="8" t="s">
        <v>2946</v>
      </c>
      <c r="F426" s="6" t="s">
        <v>18</v>
      </c>
      <c r="G426" s="6" t="s">
        <v>19</v>
      </c>
      <c r="H426" s="6" t="s">
        <v>5842</v>
      </c>
      <c r="I426" s="6" t="s">
        <v>43</v>
      </c>
      <c r="J426" s="6" t="s">
        <v>5977</v>
      </c>
      <c r="K426" s="6"/>
      <c r="L426" s="6" t="s">
        <v>391</v>
      </c>
      <c r="M426" s="6"/>
      <c r="N426" s="6" t="s">
        <v>5943</v>
      </c>
      <c r="O426" s="6" t="s">
        <v>2947</v>
      </c>
      <c r="P426" s="93">
        <v>1684</v>
      </c>
      <c r="Q426" s="6" t="s">
        <v>25</v>
      </c>
      <c r="R426" s="11" t="s">
        <v>2948</v>
      </c>
      <c r="S426" s="52" t="s">
        <v>2941</v>
      </c>
      <c r="T426" s="40">
        <v>49.989220699999997</v>
      </c>
      <c r="U426" s="40">
        <v>9.5722308999999992</v>
      </c>
      <c r="V426" s="6" t="s">
        <v>28</v>
      </c>
      <c r="W426" s="6">
        <v>4</v>
      </c>
      <c r="X426" s="47" t="s">
        <v>2941</v>
      </c>
      <c r="Y426" s="66">
        <v>49.989220699999997</v>
      </c>
      <c r="Z426" s="66">
        <v>9.5722308999999992</v>
      </c>
      <c r="AA426" s="6" t="s">
        <v>28</v>
      </c>
      <c r="AB426" s="37"/>
    </row>
    <row r="427" spans="1:28" ht="14.25" customHeight="1">
      <c r="A427" s="6">
        <v>426</v>
      </c>
      <c r="B427" s="6" t="s">
        <v>2186</v>
      </c>
      <c r="C427" s="7" t="s">
        <v>2187</v>
      </c>
      <c r="D427" s="6" t="s">
        <v>17</v>
      </c>
      <c r="E427" s="8"/>
      <c r="F427" s="6" t="s">
        <v>18</v>
      </c>
      <c r="G427" s="6" t="s">
        <v>19</v>
      </c>
      <c r="H427" s="6" t="s">
        <v>5842</v>
      </c>
      <c r="I427" s="6" t="s">
        <v>43</v>
      </c>
      <c r="J427" s="6" t="s">
        <v>378</v>
      </c>
      <c r="K427" s="6"/>
      <c r="L427" s="6" t="s">
        <v>378</v>
      </c>
      <c r="M427" s="6"/>
      <c r="N427" s="6" t="s">
        <v>2189</v>
      </c>
      <c r="O427" s="6" t="s">
        <v>2190</v>
      </c>
      <c r="P427" s="93">
        <v>1684</v>
      </c>
      <c r="Q427" s="6" t="s">
        <v>25</v>
      </c>
      <c r="R427" s="11" t="s">
        <v>2191</v>
      </c>
      <c r="S427" s="52" t="s">
        <v>2188</v>
      </c>
      <c r="T427" s="40">
        <v>50.110673499999997</v>
      </c>
      <c r="U427" s="40">
        <v>8.2953682999999998</v>
      </c>
      <c r="V427" s="6" t="s">
        <v>28</v>
      </c>
      <c r="W427" s="6">
        <v>1</v>
      </c>
      <c r="X427" s="50" t="s">
        <v>2188</v>
      </c>
      <c r="Y427" s="66">
        <v>50.110673499999997</v>
      </c>
      <c r="Z427" s="66">
        <v>8.2953682999999998</v>
      </c>
      <c r="AA427" s="6" t="s">
        <v>28</v>
      </c>
      <c r="AB427" s="37"/>
    </row>
    <row r="428" spans="1:28" ht="14.25" customHeight="1">
      <c r="A428" s="6">
        <v>427</v>
      </c>
      <c r="B428" s="6" t="s">
        <v>3710</v>
      </c>
      <c r="C428" s="7" t="s">
        <v>3711</v>
      </c>
      <c r="D428" s="6" t="s">
        <v>17</v>
      </c>
      <c r="E428" s="8" t="s">
        <v>1141</v>
      </c>
      <c r="F428" s="6" t="s">
        <v>18</v>
      </c>
      <c r="G428" s="6" t="s">
        <v>19</v>
      </c>
      <c r="H428" s="85" t="s">
        <v>20</v>
      </c>
      <c r="I428" s="76" t="s">
        <v>20</v>
      </c>
      <c r="J428" s="76" t="s">
        <v>20</v>
      </c>
      <c r="K428" s="6"/>
      <c r="L428" s="85" t="s">
        <v>5827</v>
      </c>
      <c r="M428" s="54"/>
      <c r="N428" s="54" t="s">
        <v>3713</v>
      </c>
      <c r="O428" s="6" t="s">
        <v>2190</v>
      </c>
      <c r="P428" s="93">
        <v>1684</v>
      </c>
      <c r="Q428" s="6" t="s">
        <v>25</v>
      </c>
      <c r="R428" s="11" t="s">
        <v>3714</v>
      </c>
      <c r="S428" s="61" t="s">
        <v>3712</v>
      </c>
      <c r="T428" s="40">
        <v>48.449855900000003</v>
      </c>
      <c r="U428" s="40">
        <v>7.5156029999999996</v>
      </c>
      <c r="V428" s="6" t="s">
        <v>28</v>
      </c>
      <c r="W428" s="6">
        <v>1</v>
      </c>
      <c r="X428" s="47" t="s">
        <v>3712</v>
      </c>
      <c r="Y428" s="66">
        <v>48.449855900000003</v>
      </c>
      <c r="Z428" s="66">
        <v>7.5156029999999898</v>
      </c>
      <c r="AA428" s="6" t="s">
        <v>28</v>
      </c>
      <c r="AB428" s="37"/>
    </row>
    <row r="429" spans="1:28" ht="14.25" customHeight="1">
      <c r="A429" s="6">
        <v>428</v>
      </c>
      <c r="B429" s="6" t="s">
        <v>2604</v>
      </c>
      <c r="C429" s="7" t="s">
        <v>2605</v>
      </c>
      <c r="D429" s="6" t="s">
        <v>17</v>
      </c>
      <c r="E429" s="8" t="s">
        <v>1480</v>
      </c>
      <c r="F429" s="6" t="s">
        <v>18</v>
      </c>
      <c r="G429" s="6" t="s">
        <v>19</v>
      </c>
      <c r="H429" s="6" t="s">
        <v>5842</v>
      </c>
      <c r="I429" s="6" t="s">
        <v>43</v>
      </c>
      <c r="J429" s="6" t="s">
        <v>5923</v>
      </c>
      <c r="K429" s="6"/>
      <c r="L429" s="6" t="s">
        <v>523</v>
      </c>
      <c r="M429" s="6"/>
      <c r="N429" s="6" t="s">
        <v>2597</v>
      </c>
      <c r="O429" s="6" t="s">
        <v>2606</v>
      </c>
      <c r="P429" s="93">
        <v>1684</v>
      </c>
      <c r="Q429" s="6" t="s">
        <v>25</v>
      </c>
      <c r="R429" s="11" t="s">
        <v>2607</v>
      </c>
      <c r="S429" s="52" t="s">
        <v>38</v>
      </c>
      <c r="T429" s="40">
        <v>50.3569429</v>
      </c>
      <c r="U429" s="40">
        <v>7.5889958999999996</v>
      </c>
      <c r="V429" s="6" t="s">
        <v>28</v>
      </c>
      <c r="W429" s="6">
        <v>16</v>
      </c>
      <c r="X429" s="47" t="s">
        <v>38</v>
      </c>
      <c r="Y429" s="66">
        <v>50.3569429</v>
      </c>
      <c r="Z429" s="66">
        <v>7.5889958999999996</v>
      </c>
      <c r="AA429" s="6" t="s">
        <v>28</v>
      </c>
      <c r="AB429" s="37"/>
    </row>
    <row r="430" spans="1:28" ht="14.25" customHeight="1">
      <c r="A430" s="6">
        <v>429</v>
      </c>
      <c r="B430" s="6" t="s">
        <v>3464</v>
      </c>
      <c r="C430" s="7" t="s">
        <v>4326</v>
      </c>
      <c r="D430" s="6" t="s">
        <v>17</v>
      </c>
      <c r="E430" s="8" t="s">
        <v>390</v>
      </c>
      <c r="F430" s="6" t="s">
        <v>18</v>
      </c>
      <c r="G430" s="6" t="s">
        <v>19</v>
      </c>
      <c r="H430" s="6" t="s">
        <v>5842</v>
      </c>
      <c r="I430" s="6" t="s">
        <v>43</v>
      </c>
      <c r="J430" s="6" t="s">
        <v>5977</v>
      </c>
      <c r="K430" s="6"/>
      <c r="L430" s="6" t="s">
        <v>391</v>
      </c>
      <c r="M430" s="6"/>
      <c r="N430" s="6" t="s">
        <v>4328</v>
      </c>
      <c r="O430" s="6" t="s">
        <v>3467</v>
      </c>
      <c r="P430" s="93">
        <v>1684</v>
      </c>
      <c r="Q430" s="6" t="s">
        <v>25</v>
      </c>
      <c r="R430" s="11" t="s">
        <v>4329</v>
      </c>
      <c r="S430" s="52" t="s">
        <v>4327</v>
      </c>
      <c r="T430" s="40">
        <v>53.338087299999998</v>
      </c>
      <c r="U430" s="40">
        <v>11.900067999999999</v>
      </c>
      <c r="V430" s="6" t="s">
        <v>28</v>
      </c>
      <c r="W430" s="6">
        <v>1</v>
      </c>
      <c r="X430" s="50" t="s">
        <v>4327</v>
      </c>
      <c r="Y430" s="66">
        <v>53.338087299999998</v>
      </c>
      <c r="Z430" s="66">
        <v>11.900067999999999</v>
      </c>
      <c r="AA430" s="6" t="s">
        <v>28</v>
      </c>
      <c r="AB430" s="37"/>
    </row>
    <row r="431" spans="1:28" ht="14.25" customHeight="1">
      <c r="A431" s="6">
        <v>430</v>
      </c>
      <c r="B431" s="6" t="s">
        <v>3464</v>
      </c>
      <c r="C431" s="7" t="s">
        <v>3465</v>
      </c>
      <c r="D431" s="6" t="s">
        <v>17</v>
      </c>
      <c r="E431" s="8"/>
      <c r="F431" s="6" t="s">
        <v>18</v>
      </c>
      <c r="G431" s="6" t="s">
        <v>19</v>
      </c>
      <c r="H431" s="6" t="s">
        <v>75</v>
      </c>
      <c r="I431" s="6" t="s">
        <v>43</v>
      </c>
      <c r="J431" s="6" t="s">
        <v>5970</v>
      </c>
      <c r="K431" s="6"/>
      <c r="L431" s="6" t="s">
        <v>441</v>
      </c>
      <c r="M431" s="6"/>
      <c r="N431" s="6" t="s">
        <v>3466</v>
      </c>
      <c r="O431" s="6" t="s">
        <v>3467</v>
      </c>
      <c r="P431" s="93">
        <v>1684</v>
      </c>
      <c r="Q431" s="6" t="s">
        <v>25</v>
      </c>
      <c r="R431" s="11" t="s">
        <v>3468</v>
      </c>
      <c r="S431" s="52" t="s">
        <v>722</v>
      </c>
      <c r="T431" s="40">
        <v>49.348915300000002</v>
      </c>
      <c r="U431" s="40">
        <v>9.1293828999999995</v>
      </c>
      <c r="V431" s="6" t="s">
        <v>28</v>
      </c>
      <c r="W431" s="6">
        <v>1</v>
      </c>
      <c r="X431" s="50" t="s">
        <v>3469</v>
      </c>
      <c r="Y431" s="66">
        <v>49.350141000000001</v>
      </c>
      <c r="Z431" s="66">
        <v>9.1068192999999997</v>
      </c>
      <c r="AA431" s="6" t="s">
        <v>28</v>
      </c>
      <c r="AB431" s="37"/>
    </row>
    <row r="432" spans="1:28" ht="14.25" customHeight="1">
      <c r="A432" s="6">
        <v>431</v>
      </c>
      <c r="B432" s="6" t="s">
        <v>2703</v>
      </c>
      <c r="C432" s="7" t="s">
        <v>2704</v>
      </c>
      <c r="D432" s="6" t="s">
        <v>17</v>
      </c>
      <c r="E432" s="8" t="s">
        <v>42</v>
      </c>
      <c r="F432" s="6" t="s">
        <v>18</v>
      </c>
      <c r="G432" s="6" t="s">
        <v>19</v>
      </c>
      <c r="H432" s="6" t="s">
        <v>75</v>
      </c>
      <c r="I432" s="6" t="s">
        <v>43</v>
      </c>
      <c r="J432" s="6" t="s">
        <v>5970</v>
      </c>
      <c r="K432" s="6"/>
      <c r="L432" s="6" t="s">
        <v>44</v>
      </c>
      <c r="M432" s="6"/>
      <c r="N432" s="6" t="s">
        <v>44</v>
      </c>
      <c r="O432" s="6" t="s">
        <v>782</v>
      </c>
      <c r="P432" s="93">
        <v>1684</v>
      </c>
      <c r="Q432" s="6" t="s">
        <v>25</v>
      </c>
      <c r="R432" s="11" t="s">
        <v>2705</v>
      </c>
      <c r="S432" s="52" t="s">
        <v>784</v>
      </c>
      <c r="T432" s="40">
        <v>50.345345700000003</v>
      </c>
      <c r="U432" s="40">
        <v>8.5979750999999993</v>
      </c>
      <c r="V432" s="6" t="s">
        <v>28</v>
      </c>
      <c r="W432" s="6">
        <v>1</v>
      </c>
      <c r="X432" s="47" t="s">
        <v>784</v>
      </c>
      <c r="Y432" s="66">
        <v>50.345345700000003</v>
      </c>
      <c r="Z432" s="66">
        <v>8.5979750999999993</v>
      </c>
      <c r="AA432" s="6" t="s">
        <v>39</v>
      </c>
      <c r="AB432" s="37"/>
    </row>
    <row r="433" spans="1:28" ht="14.25" customHeight="1">
      <c r="A433" s="6">
        <v>432</v>
      </c>
      <c r="B433" s="6" t="s">
        <v>777</v>
      </c>
      <c r="C433" s="7" t="s">
        <v>778</v>
      </c>
      <c r="D433" s="6" t="s">
        <v>17</v>
      </c>
      <c r="E433" s="8" t="s">
        <v>42</v>
      </c>
      <c r="F433" s="6" t="s">
        <v>18</v>
      </c>
      <c r="G433" s="6" t="s">
        <v>779</v>
      </c>
      <c r="H433" s="85" t="s">
        <v>20</v>
      </c>
      <c r="I433" s="6" t="s">
        <v>43</v>
      </c>
      <c r="J433" s="76" t="s">
        <v>20</v>
      </c>
      <c r="K433" s="6" t="s">
        <v>440</v>
      </c>
      <c r="L433" s="85" t="s">
        <v>5827</v>
      </c>
      <c r="M433" s="62" t="s">
        <v>781</v>
      </c>
      <c r="N433" s="6" t="s">
        <v>781</v>
      </c>
      <c r="O433" s="6" t="s">
        <v>782</v>
      </c>
      <c r="P433" s="93">
        <v>1684</v>
      </c>
      <c r="Q433" s="6" t="s">
        <v>25</v>
      </c>
      <c r="R433" s="11" t="s">
        <v>783</v>
      </c>
      <c r="S433" s="52" t="s">
        <v>79</v>
      </c>
      <c r="T433" s="41">
        <v>49.992861699999999</v>
      </c>
      <c r="U433" s="41">
        <v>8.2472525999999995</v>
      </c>
      <c r="V433" s="6" t="s">
        <v>28</v>
      </c>
      <c r="W433" s="6">
        <v>44</v>
      </c>
      <c r="X433" s="47" t="s">
        <v>784</v>
      </c>
      <c r="Y433" s="66">
        <v>50.345345700000003</v>
      </c>
      <c r="Z433" s="66">
        <v>8.5979750999999993</v>
      </c>
      <c r="AA433" s="6" t="s">
        <v>39</v>
      </c>
      <c r="AB433" s="37"/>
    </row>
    <row r="434" spans="1:28" ht="14.25" customHeight="1">
      <c r="A434" s="6">
        <v>433</v>
      </c>
      <c r="B434" s="6" t="s">
        <v>4835</v>
      </c>
      <c r="C434" s="7" t="s">
        <v>4836</v>
      </c>
      <c r="D434" s="6" t="s">
        <v>17</v>
      </c>
      <c r="E434" s="8"/>
      <c r="F434" s="6" t="s">
        <v>18</v>
      </c>
      <c r="G434" s="6" t="s">
        <v>19</v>
      </c>
      <c r="H434" s="6" t="s">
        <v>75</v>
      </c>
      <c r="I434" s="6" t="s">
        <v>43</v>
      </c>
      <c r="J434" s="6" t="s">
        <v>5970</v>
      </c>
      <c r="K434" s="6"/>
      <c r="L434" s="6" t="s">
        <v>832</v>
      </c>
      <c r="M434" s="6"/>
      <c r="N434" s="6" t="s">
        <v>4837</v>
      </c>
      <c r="O434" s="6" t="s">
        <v>4838</v>
      </c>
      <c r="P434" s="93">
        <v>1684</v>
      </c>
      <c r="Q434" s="6" t="s">
        <v>25</v>
      </c>
      <c r="R434" s="11" t="s">
        <v>4839</v>
      </c>
      <c r="S434" s="52" t="s">
        <v>5886</v>
      </c>
      <c r="T434" s="40">
        <v>49.315888000000001</v>
      </c>
      <c r="U434" s="40">
        <v>8.3374539999999993</v>
      </c>
      <c r="V434" s="74" t="s">
        <v>39</v>
      </c>
      <c r="W434" s="74">
        <v>1</v>
      </c>
      <c r="X434" s="47" t="s">
        <v>5641</v>
      </c>
      <c r="Y434" s="66">
        <v>49.293942999999999</v>
      </c>
      <c r="Z434" s="66">
        <v>8.4102069999999998</v>
      </c>
      <c r="AA434" s="6" t="s">
        <v>39</v>
      </c>
      <c r="AB434" s="37"/>
    </row>
    <row r="435" spans="1:28" ht="14.25" customHeight="1">
      <c r="A435" s="6">
        <v>434</v>
      </c>
      <c r="B435" s="6" t="s">
        <v>867</v>
      </c>
      <c r="C435" s="8" t="s">
        <v>868</v>
      </c>
      <c r="D435" s="6" t="s">
        <v>59</v>
      </c>
      <c r="E435" s="8"/>
      <c r="F435" s="6" t="s">
        <v>18</v>
      </c>
      <c r="G435" s="6" t="s">
        <v>19</v>
      </c>
      <c r="H435" s="6" t="s">
        <v>5842</v>
      </c>
      <c r="I435" s="6" t="s">
        <v>43</v>
      </c>
      <c r="J435" s="6" t="s">
        <v>5923</v>
      </c>
      <c r="K435" s="6"/>
      <c r="L435" s="6" t="s">
        <v>869</v>
      </c>
      <c r="M435" s="6"/>
      <c r="N435" s="6" t="s">
        <v>871</v>
      </c>
      <c r="O435" s="6" t="s">
        <v>872</v>
      </c>
      <c r="P435" s="93">
        <v>1684</v>
      </c>
      <c r="Q435" s="6" t="s">
        <v>25</v>
      </c>
      <c r="R435" s="11" t="s">
        <v>873</v>
      </c>
      <c r="S435" s="52" t="s">
        <v>870</v>
      </c>
      <c r="T435" s="40">
        <v>49.966739599999997</v>
      </c>
      <c r="U435" s="40">
        <v>7.9045959999999997</v>
      </c>
      <c r="V435" s="6" t="s">
        <v>28</v>
      </c>
      <c r="W435" s="6">
        <v>7</v>
      </c>
      <c r="X435" s="47" t="s">
        <v>870</v>
      </c>
      <c r="Y435" s="66">
        <v>49.966739599999997</v>
      </c>
      <c r="Z435" s="66">
        <v>7.9045959999999997</v>
      </c>
      <c r="AA435" s="6" t="s">
        <v>28</v>
      </c>
      <c r="AB435" s="37"/>
    </row>
    <row r="436" spans="1:28" ht="14.25" customHeight="1">
      <c r="A436" s="6">
        <v>435</v>
      </c>
      <c r="B436" s="6" t="s">
        <v>4220</v>
      </c>
      <c r="C436" s="7" t="s">
        <v>4221</v>
      </c>
      <c r="D436" s="6" t="s">
        <v>59</v>
      </c>
      <c r="E436" s="8"/>
      <c r="F436" s="6" t="s">
        <v>18</v>
      </c>
      <c r="G436" s="6" t="s">
        <v>19</v>
      </c>
      <c r="H436" s="6" t="s">
        <v>5842</v>
      </c>
      <c r="I436" s="6" t="s">
        <v>43</v>
      </c>
      <c r="J436" s="6" t="s">
        <v>5923</v>
      </c>
      <c r="K436" s="6"/>
      <c r="L436" s="6" t="s">
        <v>1246</v>
      </c>
      <c r="M436" s="6"/>
      <c r="N436" s="6" t="s">
        <v>4223</v>
      </c>
      <c r="O436" s="6" t="s">
        <v>872</v>
      </c>
      <c r="P436" s="93">
        <v>1684</v>
      </c>
      <c r="Q436" s="6" t="s">
        <v>25</v>
      </c>
      <c r="R436" s="11" t="s">
        <v>4224</v>
      </c>
      <c r="S436" s="52" t="s">
        <v>4222</v>
      </c>
      <c r="T436" s="40">
        <v>49.853917299999999</v>
      </c>
      <c r="U436" s="40">
        <v>9.9599557000000001</v>
      </c>
      <c r="V436" s="6" t="s">
        <v>28</v>
      </c>
      <c r="W436" s="6">
        <v>1</v>
      </c>
      <c r="X436" s="47" t="s">
        <v>4222</v>
      </c>
      <c r="Y436" s="66">
        <v>49.853917299999999</v>
      </c>
      <c r="Z436" s="66">
        <v>9.9599557000000001</v>
      </c>
      <c r="AA436" s="6" t="s">
        <v>28</v>
      </c>
      <c r="AB436" s="37"/>
    </row>
    <row r="437" spans="1:28" ht="14.25" customHeight="1">
      <c r="A437" s="6">
        <v>436</v>
      </c>
      <c r="B437" s="6" t="s">
        <v>4346</v>
      </c>
      <c r="C437" s="7" t="s">
        <v>4347</v>
      </c>
      <c r="D437" s="6" t="s">
        <v>17</v>
      </c>
      <c r="E437" s="8" t="s">
        <v>42</v>
      </c>
      <c r="F437" s="6" t="s">
        <v>18</v>
      </c>
      <c r="G437" s="6" t="s">
        <v>19</v>
      </c>
      <c r="H437" s="6" t="s">
        <v>5842</v>
      </c>
      <c r="I437" s="6" t="s">
        <v>43</v>
      </c>
      <c r="J437" s="6" t="s">
        <v>5977</v>
      </c>
      <c r="K437" s="6"/>
      <c r="L437" s="6" t="s">
        <v>391</v>
      </c>
      <c r="M437" s="6"/>
      <c r="N437" s="6" t="s">
        <v>391</v>
      </c>
      <c r="O437" s="6" t="s">
        <v>4348</v>
      </c>
      <c r="P437" s="93">
        <v>1684</v>
      </c>
      <c r="Q437" s="6" t="s">
        <v>25</v>
      </c>
      <c r="R437" s="11" t="s">
        <v>4349</v>
      </c>
      <c r="S437" s="52" t="s">
        <v>5732</v>
      </c>
      <c r="T437" s="40">
        <v>47.553333000000002</v>
      </c>
      <c r="U437" s="40">
        <v>7.947222</v>
      </c>
      <c r="V437" s="6" t="s">
        <v>28</v>
      </c>
      <c r="W437" s="6">
        <v>2</v>
      </c>
      <c r="X437" s="47" t="s">
        <v>5732</v>
      </c>
      <c r="Y437" s="66">
        <v>47.553333000000002</v>
      </c>
      <c r="Z437" s="66">
        <v>7.947222</v>
      </c>
      <c r="AA437" s="6" t="s">
        <v>28</v>
      </c>
      <c r="AB437" s="37"/>
    </row>
    <row r="438" spans="1:28" ht="14.25" customHeight="1">
      <c r="A438" s="6">
        <v>437</v>
      </c>
      <c r="B438" s="6" t="s">
        <v>3539</v>
      </c>
      <c r="C438" s="7" t="s">
        <v>3540</v>
      </c>
      <c r="D438" s="6" t="s">
        <v>17</v>
      </c>
      <c r="E438" s="8"/>
      <c r="F438" s="6" t="s">
        <v>18</v>
      </c>
      <c r="G438" s="6" t="s">
        <v>19</v>
      </c>
      <c r="H438" s="6" t="s">
        <v>75</v>
      </c>
      <c r="I438" s="6" t="s">
        <v>43</v>
      </c>
      <c r="J438" s="6" t="s">
        <v>5970</v>
      </c>
      <c r="K438" s="6"/>
      <c r="L438" s="6" t="s">
        <v>1448</v>
      </c>
      <c r="M438" s="6" t="s">
        <v>3541</v>
      </c>
      <c r="N438" s="6" t="s">
        <v>3542</v>
      </c>
      <c r="O438" s="6" t="s">
        <v>3543</v>
      </c>
      <c r="P438" s="93">
        <v>1684</v>
      </c>
      <c r="Q438" s="6" t="s">
        <v>25</v>
      </c>
      <c r="R438" s="11" t="s">
        <v>3544</v>
      </c>
      <c r="S438" s="52" t="s">
        <v>5637</v>
      </c>
      <c r="T438" s="40">
        <v>47.674166999999997</v>
      </c>
      <c r="U438" s="40">
        <v>11.201667</v>
      </c>
      <c r="V438" s="38" t="s">
        <v>39</v>
      </c>
      <c r="W438" s="38">
        <v>1</v>
      </c>
      <c r="X438" s="50" t="s">
        <v>3545</v>
      </c>
      <c r="Y438" s="66">
        <v>47.768175999999997</v>
      </c>
      <c r="Z438" s="66">
        <v>11.156890000000001</v>
      </c>
      <c r="AA438" s="6" t="s">
        <v>28</v>
      </c>
      <c r="AB438" s="37"/>
    </row>
    <row r="439" spans="1:28" ht="14.25" customHeight="1">
      <c r="A439" s="6">
        <v>438</v>
      </c>
      <c r="B439" s="6" t="s">
        <v>3715</v>
      </c>
      <c r="C439" s="7" t="s">
        <v>3716</v>
      </c>
      <c r="D439" s="6" t="s">
        <v>17</v>
      </c>
      <c r="E439" s="8" t="s">
        <v>3717</v>
      </c>
      <c r="F439" s="6" t="s">
        <v>18</v>
      </c>
      <c r="G439" s="6" t="s">
        <v>19</v>
      </c>
      <c r="H439" s="6" t="s">
        <v>5842</v>
      </c>
      <c r="I439" s="6" t="s">
        <v>43</v>
      </c>
      <c r="J439" s="6" t="s">
        <v>5923</v>
      </c>
      <c r="K439" s="6"/>
      <c r="L439" s="6" t="s">
        <v>1246</v>
      </c>
      <c r="M439" s="6"/>
      <c r="N439" s="6" t="s">
        <v>3719</v>
      </c>
      <c r="O439" s="6" t="s">
        <v>3720</v>
      </c>
      <c r="P439" s="93">
        <v>1684</v>
      </c>
      <c r="Q439" s="6" t="s">
        <v>25</v>
      </c>
      <c r="R439" s="11" t="s">
        <v>3721</v>
      </c>
      <c r="S439" s="52" t="s">
        <v>3718</v>
      </c>
      <c r="T439" s="40">
        <v>49.904866699999999</v>
      </c>
      <c r="U439" s="40">
        <v>8.2034540000000007</v>
      </c>
      <c r="V439" s="6" t="s">
        <v>28</v>
      </c>
      <c r="W439" s="6">
        <v>1</v>
      </c>
      <c r="X439" s="50" t="s">
        <v>3241</v>
      </c>
      <c r="Y439" s="66">
        <v>49.981446499999997</v>
      </c>
      <c r="Z439" s="66">
        <v>8.2964094999999993</v>
      </c>
      <c r="AA439" s="6" t="s">
        <v>28</v>
      </c>
      <c r="AB439" s="37"/>
    </row>
    <row r="440" spans="1:28" ht="14.25" customHeight="1">
      <c r="A440" s="6">
        <v>439</v>
      </c>
      <c r="B440" s="6" t="s">
        <v>1032</v>
      </c>
      <c r="C440" s="7" t="s">
        <v>1033</v>
      </c>
      <c r="D440" s="6" t="s">
        <v>17</v>
      </c>
      <c r="E440" s="8" t="s">
        <v>149</v>
      </c>
      <c r="F440" s="6" t="s">
        <v>18</v>
      </c>
      <c r="G440" s="6" t="s">
        <v>19</v>
      </c>
      <c r="H440" s="6" t="s">
        <v>5842</v>
      </c>
      <c r="I440" s="6" t="s">
        <v>43</v>
      </c>
      <c r="J440" s="6" t="s">
        <v>5977</v>
      </c>
      <c r="K440" s="6"/>
      <c r="L440" s="6" t="s">
        <v>391</v>
      </c>
      <c r="M440" s="6"/>
      <c r="N440" s="6" t="s">
        <v>1035</v>
      </c>
      <c r="O440" s="6" t="s">
        <v>1036</v>
      </c>
      <c r="P440" s="93">
        <v>1684</v>
      </c>
      <c r="Q440" s="6" t="s">
        <v>25</v>
      </c>
      <c r="R440" s="11" t="s">
        <v>1037</v>
      </c>
      <c r="S440" s="52" t="s">
        <v>1034</v>
      </c>
      <c r="T440" s="40">
        <v>48.034838200000003</v>
      </c>
      <c r="U440" s="40">
        <v>7.5836066999999998</v>
      </c>
      <c r="V440" s="6" t="s">
        <v>28</v>
      </c>
      <c r="W440" s="6">
        <v>1</v>
      </c>
      <c r="X440" s="47" t="s">
        <v>1034</v>
      </c>
      <c r="Y440" s="66">
        <v>48.034838200000003</v>
      </c>
      <c r="Z440" s="66">
        <v>7.5836066999999998</v>
      </c>
      <c r="AA440" s="6" t="s">
        <v>28</v>
      </c>
      <c r="AB440" s="37"/>
    </row>
    <row r="441" spans="1:28" ht="14.25" customHeight="1">
      <c r="A441" s="6">
        <v>440</v>
      </c>
      <c r="B441" s="6" t="s">
        <v>1542</v>
      </c>
      <c r="C441" s="7" t="s">
        <v>1543</v>
      </c>
      <c r="D441" s="6" t="s">
        <v>17</v>
      </c>
      <c r="E441" s="8"/>
      <c r="F441" s="6" t="s">
        <v>18</v>
      </c>
      <c r="G441" s="6" t="s">
        <v>19</v>
      </c>
      <c r="H441" s="6" t="s">
        <v>75</v>
      </c>
      <c r="I441" s="6" t="s">
        <v>43</v>
      </c>
      <c r="J441" s="6" t="s">
        <v>5970</v>
      </c>
      <c r="K441" s="6"/>
      <c r="L441" s="6" t="s">
        <v>463</v>
      </c>
      <c r="M441" s="6"/>
      <c r="N441" s="6" t="s">
        <v>1545</v>
      </c>
      <c r="O441" s="6" t="s">
        <v>1546</v>
      </c>
      <c r="P441" s="93">
        <v>1684</v>
      </c>
      <c r="Q441" s="6" t="s">
        <v>25</v>
      </c>
      <c r="R441" s="11" t="s">
        <v>1547</v>
      </c>
      <c r="S441" s="52" t="s">
        <v>1544</v>
      </c>
      <c r="T441" s="40">
        <v>51.136353399999997</v>
      </c>
      <c r="U441" s="40">
        <v>9.4191818000000005</v>
      </c>
      <c r="V441" s="6" t="s">
        <v>28</v>
      </c>
      <c r="W441" s="6">
        <v>1</v>
      </c>
      <c r="X441" s="47" t="s">
        <v>1544</v>
      </c>
      <c r="Y441" s="66">
        <v>51.136353399999997</v>
      </c>
      <c r="Z441" s="66">
        <v>9.4191817999999898</v>
      </c>
      <c r="AA441" s="6" t="s">
        <v>28</v>
      </c>
      <c r="AB441" s="37"/>
    </row>
    <row r="442" spans="1:28" ht="14.25" customHeight="1">
      <c r="A442" s="6">
        <v>441</v>
      </c>
      <c r="B442" s="6" t="s">
        <v>4771</v>
      </c>
      <c r="C442" s="7" t="s">
        <v>4772</v>
      </c>
      <c r="D442" s="6" t="s">
        <v>17</v>
      </c>
      <c r="E442" s="8" t="s">
        <v>103</v>
      </c>
      <c r="F442" s="6" t="s">
        <v>18</v>
      </c>
      <c r="G442" s="6" t="s">
        <v>19</v>
      </c>
      <c r="H442" s="6" t="s">
        <v>5842</v>
      </c>
      <c r="I442" s="6" t="s">
        <v>43</v>
      </c>
      <c r="J442" s="6" t="s">
        <v>5977</v>
      </c>
      <c r="K442" s="6"/>
      <c r="L442" s="6" t="s">
        <v>391</v>
      </c>
      <c r="M442" s="6"/>
      <c r="N442" s="6" t="s">
        <v>4759</v>
      </c>
      <c r="O442" s="6" t="s">
        <v>4773</v>
      </c>
      <c r="P442" s="93">
        <v>1684</v>
      </c>
      <c r="Q442" s="6" t="s">
        <v>25</v>
      </c>
      <c r="R442" s="11" t="s">
        <v>4774</v>
      </c>
      <c r="S442" s="52" t="s">
        <v>1953</v>
      </c>
      <c r="T442" s="40">
        <v>49.629381700000003</v>
      </c>
      <c r="U442" s="40">
        <v>9.6592956000000001</v>
      </c>
      <c r="V442" s="6" t="s">
        <v>28</v>
      </c>
      <c r="W442" s="6">
        <v>5</v>
      </c>
      <c r="X442" s="47" t="s">
        <v>1953</v>
      </c>
      <c r="Y442" s="66">
        <v>49.629381700000003</v>
      </c>
      <c r="Z442" s="66">
        <v>9.6592956000000001</v>
      </c>
      <c r="AA442" s="6" t="s">
        <v>28</v>
      </c>
      <c r="AB442" s="37"/>
    </row>
    <row r="443" spans="1:28" ht="14.25" customHeight="1">
      <c r="A443" s="6">
        <v>442</v>
      </c>
      <c r="B443" s="6" t="s">
        <v>2659</v>
      </c>
      <c r="C443" s="7" t="s">
        <v>2660</v>
      </c>
      <c r="D443" s="6" t="s">
        <v>17</v>
      </c>
      <c r="E443" s="8" t="s">
        <v>282</v>
      </c>
      <c r="F443" s="6" t="s">
        <v>18</v>
      </c>
      <c r="G443" s="6" t="s">
        <v>19</v>
      </c>
      <c r="H443" s="6" t="s">
        <v>75</v>
      </c>
      <c r="I443" s="6" t="s">
        <v>43</v>
      </c>
      <c r="J443" s="6" t="s">
        <v>5970</v>
      </c>
      <c r="K443" s="6" t="s">
        <v>440</v>
      </c>
      <c r="L443" s="6" t="s">
        <v>1448</v>
      </c>
      <c r="M443" s="54" t="s">
        <v>5802</v>
      </c>
      <c r="N443" s="6" t="s">
        <v>2661</v>
      </c>
      <c r="O443" s="6" t="s">
        <v>2662</v>
      </c>
      <c r="P443" s="93">
        <v>1684</v>
      </c>
      <c r="Q443" s="6" t="s">
        <v>25</v>
      </c>
      <c r="R443" s="11" t="s">
        <v>2663</v>
      </c>
      <c r="S443" s="52" t="s">
        <v>2664</v>
      </c>
      <c r="T443" s="40">
        <v>48.403888999999999</v>
      </c>
      <c r="U443" s="40">
        <v>12.764167</v>
      </c>
      <c r="V443" s="6" t="s">
        <v>28</v>
      </c>
      <c r="W443" s="6">
        <v>1</v>
      </c>
      <c r="X443" s="50" t="s">
        <v>2665</v>
      </c>
      <c r="Y443" s="66">
        <v>48.652215689088798</v>
      </c>
      <c r="Z443" s="66">
        <v>12.855690478133001</v>
      </c>
      <c r="AA443" s="38" t="s">
        <v>39</v>
      </c>
      <c r="AB443" s="37"/>
    </row>
    <row r="444" spans="1:28" ht="14.25" customHeight="1">
      <c r="A444" s="6">
        <v>443</v>
      </c>
      <c r="B444" s="6" t="s">
        <v>414</v>
      </c>
      <c r="C444" s="7" t="s">
        <v>415</v>
      </c>
      <c r="D444" s="6" t="s">
        <v>17</v>
      </c>
      <c r="E444" s="8" t="s">
        <v>416</v>
      </c>
      <c r="F444" s="6" t="s">
        <v>18</v>
      </c>
      <c r="G444" s="6" t="s">
        <v>19</v>
      </c>
      <c r="H444" s="6" t="s">
        <v>75</v>
      </c>
      <c r="I444" s="6" t="s">
        <v>399</v>
      </c>
      <c r="J444" s="6" t="s">
        <v>5591</v>
      </c>
      <c r="K444" s="6"/>
      <c r="L444" s="6" t="s">
        <v>417</v>
      </c>
      <c r="M444" s="6" t="s">
        <v>419</v>
      </c>
      <c r="N444" s="6" t="s">
        <v>420</v>
      </c>
      <c r="O444" s="6" t="s">
        <v>421</v>
      </c>
      <c r="P444" s="93">
        <v>1684</v>
      </c>
      <c r="Q444" s="6" t="s">
        <v>422</v>
      </c>
      <c r="R444" s="11" t="s">
        <v>423</v>
      </c>
      <c r="S444" s="52" t="s">
        <v>418</v>
      </c>
      <c r="T444" s="40">
        <v>51.496329699999997</v>
      </c>
      <c r="U444" s="40">
        <v>8.4062575000000006</v>
      </c>
      <c r="V444" s="6" t="s">
        <v>28</v>
      </c>
      <c r="W444" s="6">
        <v>1</v>
      </c>
      <c r="X444" s="47" t="s">
        <v>418</v>
      </c>
      <c r="Y444" s="66">
        <v>51.496329699999997</v>
      </c>
      <c r="Z444" s="66">
        <v>8.4062575000000006</v>
      </c>
      <c r="AA444" s="6" t="s">
        <v>28</v>
      </c>
      <c r="AB444" s="5"/>
    </row>
    <row r="445" spans="1:28" ht="14.25" customHeight="1">
      <c r="A445" s="6">
        <v>444</v>
      </c>
      <c r="B445" s="6" t="s">
        <v>3013</v>
      </c>
      <c r="C445" s="7" t="s">
        <v>3014</v>
      </c>
      <c r="D445" s="6" t="s">
        <v>17</v>
      </c>
      <c r="E445" s="8" t="s">
        <v>1647</v>
      </c>
      <c r="F445" s="6" t="s">
        <v>18</v>
      </c>
      <c r="G445" s="6" t="s">
        <v>19</v>
      </c>
      <c r="H445" s="6" t="s">
        <v>75</v>
      </c>
      <c r="I445" s="6" t="s">
        <v>43</v>
      </c>
      <c r="J445" s="6" t="s">
        <v>5970</v>
      </c>
      <c r="K445" s="6"/>
      <c r="L445" s="5" t="s">
        <v>5924</v>
      </c>
      <c r="M445" s="5"/>
      <c r="N445" s="5" t="s">
        <v>3015</v>
      </c>
      <c r="O445" s="6" t="s">
        <v>3016</v>
      </c>
      <c r="P445" s="93">
        <v>1684</v>
      </c>
      <c r="Q445" s="6" t="s">
        <v>25</v>
      </c>
      <c r="R445" s="11" t="s">
        <v>3017</v>
      </c>
      <c r="S445" s="61" t="s">
        <v>2062</v>
      </c>
      <c r="T445" s="40">
        <v>50.632557400000003</v>
      </c>
      <c r="U445" s="40">
        <v>5.5796662000000001</v>
      </c>
      <c r="V445" s="6" t="s">
        <v>28</v>
      </c>
      <c r="W445" s="6">
        <v>1</v>
      </c>
      <c r="X445" s="47" t="s">
        <v>2062</v>
      </c>
      <c r="Y445" s="66">
        <v>50.632557400000003</v>
      </c>
      <c r="Z445" s="66">
        <v>5.5796662000000001</v>
      </c>
      <c r="AA445" s="6" t="s">
        <v>28</v>
      </c>
      <c r="AB445" s="37"/>
    </row>
    <row r="446" spans="1:28" ht="14.25" customHeight="1">
      <c r="A446" s="6">
        <v>445</v>
      </c>
      <c r="B446" s="6" t="s">
        <v>5052</v>
      </c>
      <c r="C446" s="7" t="s">
        <v>5053</v>
      </c>
      <c r="D446" s="6" t="s">
        <v>17</v>
      </c>
      <c r="E446" s="8" t="s">
        <v>639</v>
      </c>
      <c r="F446" s="6" t="s">
        <v>18</v>
      </c>
      <c r="G446" s="6" t="s">
        <v>19</v>
      </c>
      <c r="H446" s="6" t="s">
        <v>5842</v>
      </c>
      <c r="I446" s="6" t="s">
        <v>43</v>
      </c>
      <c r="J446" s="6" t="s">
        <v>5977</v>
      </c>
      <c r="K446" s="6"/>
      <c r="L446" s="6" t="s">
        <v>391</v>
      </c>
      <c r="M446" s="6"/>
      <c r="N446" s="6" t="s">
        <v>5049</v>
      </c>
      <c r="O446" s="6" t="s">
        <v>5054</v>
      </c>
      <c r="P446" s="93">
        <v>1684</v>
      </c>
      <c r="Q446" s="6" t="s">
        <v>25</v>
      </c>
      <c r="R446" s="11" t="s">
        <v>5055</v>
      </c>
      <c r="S446" s="52" t="s">
        <v>5048</v>
      </c>
      <c r="T446" s="40">
        <v>51.145682700000002</v>
      </c>
      <c r="U446" s="40">
        <v>9.8772465999999994</v>
      </c>
      <c r="V446" s="6" t="s">
        <v>28</v>
      </c>
      <c r="W446" s="6">
        <v>2</v>
      </c>
      <c r="X446" s="50" t="s">
        <v>5048</v>
      </c>
      <c r="Y446" s="66">
        <v>51.145682700000002</v>
      </c>
      <c r="Z446" s="66">
        <v>9.8772465999999994</v>
      </c>
      <c r="AA446" s="6" t="s">
        <v>28</v>
      </c>
      <c r="AB446" s="37"/>
    </row>
    <row r="447" spans="1:28" ht="14.25" customHeight="1">
      <c r="A447" s="6">
        <v>446</v>
      </c>
      <c r="B447" s="6" t="s">
        <v>5474</v>
      </c>
      <c r="C447" s="7" t="s">
        <v>5475</v>
      </c>
      <c r="D447" s="6" t="s">
        <v>17</v>
      </c>
      <c r="E447" s="8" t="s">
        <v>1223</v>
      </c>
      <c r="F447" s="6" t="s">
        <v>18</v>
      </c>
      <c r="G447" s="6" t="s">
        <v>19</v>
      </c>
      <c r="H447" s="6" t="s">
        <v>5842</v>
      </c>
      <c r="I447" s="6" t="s">
        <v>43</v>
      </c>
      <c r="J447" s="6" t="s">
        <v>5977</v>
      </c>
      <c r="K447" s="6"/>
      <c r="L447" s="6" t="s">
        <v>391</v>
      </c>
      <c r="M447" s="6"/>
      <c r="N447" s="6" t="s">
        <v>391</v>
      </c>
      <c r="O447" s="9" t="s">
        <v>5476</v>
      </c>
      <c r="P447" s="95">
        <v>1685</v>
      </c>
      <c r="Q447" s="6" t="s">
        <v>25</v>
      </c>
      <c r="R447" s="11" t="s">
        <v>5477</v>
      </c>
      <c r="S447" s="52" t="s">
        <v>2115</v>
      </c>
      <c r="T447" s="40">
        <v>49.791304400000001</v>
      </c>
      <c r="U447" s="40">
        <v>9.9533547999999996</v>
      </c>
      <c r="V447" s="6" t="s">
        <v>28</v>
      </c>
      <c r="W447" s="6">
        <v>27</v>
      </c>
      <c r="X447" s="50" t="s">
        <v>2115</v>
      </c>
      <c r="Y447" s="66">
        <v>49.791304400000001</v>
      </c>
      <c r="Z447" s="66">
        <v>9.9533547999999996</v>
      </c>
      <c r="AA447" s="6" t="s">
        <v>28</v>
      </c>
      <c r="AB447" s="37"/>
    </row>
    <row r="448" spans="1:28" ht="14.25" customHeight="1">
      <c r="A448" s="6">
        <v>447</v>
      </c>
      <c r="B448" s="6" t="s">
        <v>526</v>
      </c>
      <c r="C448" s="7" t="s">
        <v>527</v>
      </c>
      <c r="D448" s="6" t="s">
        <v>59</v>
      </c>
      <c r="E448" s="8"/>
      <c r="F448" s="6" t="s">
        <v>528</v>
      </c>
      <c r="G448" s="6" t="s">
        <v>19</v>
      </c>
      <c r="H448" s="6" t="s">
        <v>75</v>
      </c>
      <c r="I448" s="6" t="s">
        <v>399</v>
      </c>
      <c r="J448" s="6" t="s">
        <v>5591</v>
      </c>
      <c r="K448" s="6"/>
      <c r="L448" s="6" t="s">
        <v>529</v>
      </c>
      <c r="M448" s="6"/>
      <c r="N448" s="6" t="s">
        <v>529</v>
      </c>
      <c r="O448" s="6" t="s">
        <v>531</v>
      </c>
      <c r="P448" s="93">
        <v>1685</v>
      </c>
      <c r="Q448" s="6" t="s">
        <v>25</v>
      </c>
      <c r="R448" s="11" t="s">
        <v>532</v>
      </c>
      <c r="S448" s="52" t="s">
        <v>530</v>
      </c>
      <c r="T448" s="40">
        <v>50.6139966</v>
      </c>
      <c r="U448" s="40">
        <v>5.8844864000000001</v>
      </c>
      <c r="V448" s="6" t="s">
        <v>28</v>
      </c>
      <c r="W448" s="6">
        <v>1</v>
      </c>
      <c r="X448" s="47" t="s">
        <v>530</v>
      </c>
      <c r="Y448" s="66">
        <v>50.6139966</v>
      </c>
      <c r="Z448" s="66">
        <v>5.8844864000000001</v>
      </c>
      <c r="AA448" s="6" t="s">
        <v>28</v>
      </c>
      <c r="AB448" s="37"/>
    </row>
    <row r="449" spans="1:28" ht="14.25" customHeight="1">
      <c r="A449" s="6">
        <v>448</v>
      </c>
      <c r="B449" s="6" t="s">
        <v>2409</v>
      </c>
      <c r="C449" s="7" t="s">
        <v>2410</v>
      </c>
      <c r="D449" s="6" t="s">
        <v>17</v>
      </c>
      <c r="E449" s="8" t="s">
        <v>340</v>
      </c>
      <c r="F449" s="6" t="s">
        <v>18</v>
      </c>
      <c r="G449" s="6" t="s">
        <v>19</v>
      </c>
      <c r="H449" s="6" t="s">
        <v>5842</v>
      </c>
      <c r="I449" s="6" t="s">
        <v>43</v>
      </c>
      <c r="J449" s="6" t="s">
        <v>378</v>
      </c>
      <c r="K449" s="6"/>
      <c r="L449" s="6" t="s">
        <v>378</v>
      </c>
      <c r="M449" s="6"/>
      <c r="N449" s="6" t="s">
        <v>378</v>
      </c>
      <c r="O449" s="6" t="s">
        <v>2411</v>
      </c>
      <c r="P449" s="93">
        <v>1685</v>
      </c>
      <c r="Q449" s="6" t="s">
        <v>25</v>
      </c>
      <c r="R449" s="11" t="s">
        <v>2412</v>
      </c>
      <c r="S449" s="52" t="s">
        <v>5638</v>
      </c>
      <c r="T449" s="40">
        <v>50.3</v>
      </c>
      <c r="U449" s="40">
        <v>8.266667</v>
      </c>
      <c r="V449" s="38" t="s">
        <v>39</v>
      </c>
      <c r="W449" s="38">
        <v>3</v>
      </c>
      <c r="X449" s="49" t="s">
        <v>5638</v>
      </c>
      <c r="Y449" s="66">
        <v>50.3</v>
      </c>
      <c r="Z449" s="66">
        <v>8.266667</v>
      </c>
      <c r="AA449" s="6" t="s">
        <v>39</v>
      </c>
      <c r="AB449" s="37"/>
    </row>
    <row r="450" spans="1:28" ht="14.25" customHeight="1">
      <c r="A450" s="6">
        <v>449</v>
      </c>
      <c r="B450" s="6" t="s">
        <v>5478</v>
      </c>
      <c r="C450" s="7" t="s">
        <v>5479</v>
      </c>
      <c r="D450" s="6" t="s">
        <v>17</v>
      </c>
      <c r="E450" s="8" t="s">
        <v>390</v>
      </c>
      <c r="F450" s="6" t="s">
        <v>18</v>
      </c>
      <c r="G450" s="6" t="s">
        <v>19</v>
      </c>
      <c r="H450" s="6" t="s">
        <v>5842</v>
      </c>
      <c r="I450" s="6" t="s">
        <v>43</v>
      </c>
      <c r="J450" s="6" t="s">
        <v>5977</v>
      </c>
      <c r="K450" s="6"/>
      <c r="L450" s="6" t="s">
        <v>391</v>
      </c>
      <c r="M450" s="6"/>
      <c r="N450" s="6" t="s">
        <v>5445</v>
      </c>
      <c r="O450" s="6" t="s">
        <v>5480</v>
      </c>
      <c r="P450" s="93">
        <v>1685</v>
      </c>
      <c r="Q450" s="6" t="s">
        <v>25</v>
      </c>
      <c r="R450" s="11" t="s">
        <v>5481</v>
      </c>
      <c r="S450" s="52" t="s">
        <v>2115</v>
      </c>
      <c r="T450" s="40">
        <v>49.791304400000001</v>
      </c>
      <c r="U450" s="40">
        <v>9.9533547999999996</v>
      </c>
      <c r="V450" s="6" t="s">
        <v>28</v>
      </c>
      <c r="W450" s="6">
        <v>27</v>
      </c>
      <c r="X450" s="50" t="s">
        <v>2115</v>
      </c>
      <c r="Y450" s="66">
        <v>49.791304400000001</v>
      </c>
      <c r="Z450" s="66">
        <v>9.9533547999999996</v>
      </c>
      <c r="AA450" s="6" t="s">
        <v>28</v>
      </c>
      <c r="AB450" s="37"/>
    </row>
    <row r="451" spans="1:28" ht="14.25" customHeight="1">
      <c r="A451" s="6">
        <v>450</v>
      </c>
      <c r="B451" s="6" t="s">
        <v>3367</v>
      </c>
      <c r="C451" s="7" t="s">
        <v>3368</v>
      </c>
      <c r="D451" s="6" t="s">
        <v>17</v>
      </c>
      <c r="E451" s="8"/>
      <c r="F451" s="6" t="s">
        <v>51</v>
      </c>
      <c r="G451" s="6" t="s">
        <v>19</v>
      </c>
      <c r="H451" s="6" t="s">
        <v>75</v>
      </c>
      <c r="I451" s="6" t="s">
        <v>43</v>
      </c>
      <c r="J451" s="6" t="s">
        <v>5970</v>
      </c>
      <c r="K451" s="6"/>
      <c r="L451" s="6" t="s">
        <v>3369</v>
      </c>
      <c r="M451" s="6" t="s">
        <v>3370</v>
      </c>
      <c r="N451" s="6" t="s">
        <v>3371</v>
      </c>
      <c r="O451" s="6" t="s">
        <v>3372</v>
      </c>
      <c r="P451" s="93">
        <v>1685</v>
      </c>
      <c r="Q451" s="6" t="s">
        <v>25</v>
      </c>
      <c r="R451" s="11" t="s">
        <v>3373</v>
      </c>
      <c r="S451" s="52" t="s">
        <v>3362</v>
      </c>
      <c r="T451" s="40">
        <v>46.021706799999997</v>
      </c>
      <c r="U451" s="40">
        <v>9.2388285000000003</v>
      </c>
      <c r="V451" s="6" t="s">
        <v>28</v>
      </c>
      <c r="W451" s="6">
        <v>3</v>
      </c>
      <c r="X451" s="47" t="s">
        <v>3362</v>
      </c>
      <c r="Y451" s="66">
        <v>46.021706799999997</v>
      </c>
      <c r="Z451" s="66">
        <v>9.2388285000000003</v>
      </c>
      <c r="AA451" s="6" t="s">
        <v>28</v>
      </c>
      <c r="AB451" s="37"/>
    </row>
    <row r="452" spans="1:28" ht="14.25" customHeight="1">
      <c r="A452" s="6">
        <v>451</v>
      </c>
      <c r="B452" s="6" t="s">
        <v>7720</v>
      </c>
      <c r="C452" s="7" t="s">
        <v>4077</v>
      </c>
      <c r="D452" s="6" t="s">
        <v>17</v>
      </c>
      <c r="E452" s="8" t="s">
        <v>141</v>
      </c>
      <c r="F452" s="6" t="s">
        <v>18</v>
      </c>
      <c r="G452" s="6" t="s">
        <v>19</v>
      </c>
      <c r="H452" s="6" t="s">
        <v>75</v>
      </c>
      <c r="I452" s="6" t="s">
        <v>399</v>
      </c>
      <c r="J452" s="6" t="s">
        <v>5591</v>
      </c>
      <c r="K452" s="6"/>
      <c r="L452" s="6" t="s">
        <v>417</v>
      </c>
      <c r="M452" s="6"/>
      <c r="N452" s="6" t="s">
        <v>4078</v>
      </c>
      <c r="O452" s="6" t="s">
        <v>4079</v>
      </c>
      <c r="P452" s="93">
        <v>1685</v>
      </c>
      <c r="Q452" s="6" t="s">
        <v>25</v>
      </c>
      <c r="R452" s="11" t="s">
        <v>4080</v>
      </c>
      <c r="S452" s="61" t="s">
        <v>5723</v>
      </c>
      <c r="T452" s="40">
        <v>46.216388999999999</v>
      </c>
      <c r="U452" s="40">
        <v>10.168889</v>
      </c>
      <c r="V452" s="38" t="s">
        <v>39</v>
      </c>
      <c r="W452" s="38">
        <v>1</v>
      </c>
      <c r="X452" s="47" t="s">
        <v>5723</v>
      </c>
      <c r="Y452" s="66">
        <v>46.216388999999999</v>
      </c>
      <c r="Z452" s="66">
        <v>10.168889</v>
      </c>
      <c r="AA452" s="6" t="s">
        <v>39</v>
      </c>
      <c r="AB452" s="37"/>
    </row>
    <row r="453" spans="1:28" ht="14.25" customHeight="1">
      <c r="A453" s="6">
        <v>452</v>
      </c>
      <c r="B453" s="6" t="s">
        <v>1979</v>
      </c>
      <c r="C453" s="7" t="s">
        <v>1980</v>
      </c>
      <c r="D453" s="6" t="s">
        <v>17</v>
      </c>
      <c r="E453" s="8" t="s">
        <v>1981</v>
      </c>
      <c r="F453" s="6" t="s">
        <v>18</v>
      </c>
      <c r="G453" s="6" t="s">
        <v>19</v>
      </c>
      <c r="H453" s="6" t="s">
        <v>5842</v>
      </c>
      <c r="I453" s="6" t="s">
        <v>43</v>
      </c>
      <c r="J453" s="6" t="s">
        <v>378</v>
      </c>
      <c r="K453" s="6"/>
      <c r="L453" s="6" t="s">
        <v>378</v>
      </c>
      <c r="M453" s="6"/>
      <c r="N453" s="6" t="s">
        <v>1983</v>
      </c>
      <c r="O453" s="54" t="s">
        <v>1984</v>
      </c>
      <c r="P453" s="94">
        <v>1685</v>
      </c>
      <c r="Q453" s="6" t="s">
        <v>25</v>
      </c>
      <c r="R453" s="11" t="s">
        <v>1985</v>
      </c>
      <c r="S453" s="52" t="s">
        <v>1982</v>
      </c>
      <c r="T453" s="40">
        <v>49.694780399999999</v>
      </c>
      <c r="U453" s="40">
        <v>8.199783</v>
      </c>
      <c r="V453" s="6" t="s">
        <v>28</v>
      </c>
      <c r="W453" s="6">
        <v>1</v>
      </c>
      <c r="X453" s="50" t="s">
        <v>1982</v>
      </c>
      <c r="Y453" s="66">
        <v>49.694780399999999</v>
      </c>
      <c r="Z453" s="66">
        <v>8.199783</v>
      </c>
      <c r="AA453" s="6" t="s">
        <v>28</v>
      </c>
      <c r="AB453" s="37"/>
    </row>
    <row r="454" spans="1:28" ht="14.25" customHeight="1">
      <c r="A454" s="6">
        <v>453</v>
      </c>
      <c r="B454" s="6" t="s">
        <v>2648</v>
      </c>
      <c r="C454" s="7" t="s">
        <v>2649</v>
      </c>
      <c r="D454" s="6" t="s">
        <v>17</v>
      </c>
      <c r="E454" s="8" t="s">
        <v>390</v>
      </c>
      <c r="F454" s="6" t="s">
        <v>18</v>
      </c>
      <c r="G454" s="6" t="s">
        <v>19</v>
      </c>
      <c r="H454" s="6" t="s">
        <v>5842</v>
      </c>
      <c r="I454" s="6" t="s">
        <v>43</v>
      </c>
      <c r="J454" s="6" t="s">
        <v>5977</v>
      </c>
      <c r="K454" s="6"/>
      <c r="L454" s="6" t="s">
        <v>391</v>
      </c>
      <c r="M454" s="6"/>
      <c r="N454" s="6" t="s">
        <v>2645</v>
      </c>
      <c r="O454" s="6" t="s">
        <v>2650</v>
      </c>
      <c r="P454" s="93">
        <v>1685</v>
      </c>
      <c r="Q454" s="6" t="s">
        <v>25</v>
      </c>
      <c r="R454" s="11" t="s">
        <v>2651</v>
      </c>
      <c r="S454" s="52" t="s">
        <v>272</v>
      </c>
      <c r="T454" s="40">
        <v>50.937531</v>
      </c>
      <c r="U454" s="40">
        <v>6.9602785999999996</v>
      </c>
      <c r="V454" s="6" t="s">
        <v>28</v>
      </c>
      <c r="W454" s="6">
        <v>4</v>
      </c>
      <c r="X454" s="50" t="s">
        <v>272</v>
      </c>
      <c r="Y454" s="66">
        <v>50.937531</v>
      </c>
      <c r="Z454" s="66">
        <v>6.9602785999999996</v>
      </c>
      <c r="AA454" s="6" t="s">
        <v>28</v>
      </c>
      <c r="AB454" s="37"/>
    </row>
    <row r="455" spans="1:28" ht="14.25" customHeight="1">
      <c r="A455" s="6">
        <v>454</v>
      </c>
      <c r="B455" s="6" t="s">
        <v>4023</v>
      </c>
      <c r="C455" s="7" t="s">
        <v>4024</v>
      </c>
      <c r="D455" s="6" t="s">
        <v>59</v>
      </c>
      <c r="E455" s="8"/>
      <c r="F455" s="6" t="s">
        <v>4025</v>
      </c>
      <c r="G455" s="6" t="s">
        <v>19</v>
      </c>
      <c r="H455" s="6" t="s">
        <v>5842</v>
      </c>
      <c r="I455" s="6" t="s">
        <v>43</v>
      </c>
      <c r="J455" s="6" t="s">
        <v>378</v>
      </c>
      <c r="K455" s="6"/>
      <c r="L455" s="6" t="s">
        <v>378</v>
      </c>
      <c r="M455" s="6"/>
      <c r="N455" s="6" t="s">
        <v>4027</v>
      </c>
      <c r="O455" s="6" t="s">
        <v>4028</v>
      </c>
      <c r="P455" s="93">
        <v>1685</v>
      </c>
      <c r="Q455" s="6" t="s">
        <v>25</v>
      </c>
      <c r="R455" s="11" t="s">
        <v>4029</v>
      </c>
      <c r="S455" s="52" t="s">
        <v>4026</v>
      </c>
      <c r="T455" s="40">
        <v>50.614400000000003</v>
      </c>
      <c r="U455" s="40">
        <v>5.8344699999999996</v>
      </c>
      <c r="V455" s="6" t="s">
        <v>28</v>
      </c>
      <c r="W455" s="6">
        <v>1</v>
      </c>
      <c r="X455" s="47" t="s">
        <v>533</v>
      </c>
      <c r="Y455" s="66">
        <v>50.6241907</v>
      </c>
      <c r="Z455" s="66">
        <v>5.8403688999999996</v>
      </c>
      <c r="AA455" s="6" t="s">
        <v>39</v>
      </c>
      <c r="AB455" s="37"/>
    </row>
    <row r="456" spans="1:28" ht="14.25" customHeight="1">
      <c r="A456" s="6">
        <v>455</v>
      </c>
      <c r="B456" s="6" t="s">
        <v>850</v>
      </c>
      <c r="C456" s="7" t="s">
        <v>851</v>
      </c>
      <c r="D456" s="6" t="s">
        <v>59</v>
      </c>
      <c r="E456" s="8"/>
      <c r="F456" s="6" t="s">
        <v>18</v>
      </c>
      <c r="G456" s="6" t="s">
        <v>19</v>
      </c>
      <c r="H456" s="6" t="s">
        <v>5842</v>
      </c>
      <c r="I456" s="6" t="s">
        <v>43</v>
      </c>
      <c r="J456" s="6" t="s">
        <v>5977</v>
      </c>
      <c r="K456" s="6"/>
      <c r="L456" s="6" t="s">
        <v>852</v>
      </c>
      <c r="M456" s="6"/>
      <c r="N456" s="6" t="s">
        <v>852</v>
      </c>
      <c r="O456" s="6" t="s">
        <v>854</v>
      </c>
      <c r="P456" s="93">
        <v>1685</v>
      </c>
      <c r="Q456" s="6" t="s">
        <v>25</v>
      </c>
      <c r="R456" s="11" t="s">
        <v>855</v>
      </c>
      <c r="S456" s="52" t="s">
        <v>5618</v>
      </c>
      <c r="T456" s="40">
        <v>50.970332999999997</v>
      </c>
      <c r="U456" s="40">
        <v>7.5295112</v>
      </c>
      <c r="V456" s="38" t="s">
        <v>39</v>
      </c>
      <c r="W456" s="38">
        <v>2</v>
      </c>
      <c r="X456" s="47" t="s">
        <v>853</v>
      </c>
      <c r="Y456" s="66">
        <v>50.970332999999997</v>
      </c>
      <c r="Z456" s="66">
        <v>7.5295112</v>
      </c>
      <c r="AA456" s="6" t="s">
        <v>28</v>
      </c>
      <c r="AB456" s="37"/>
    </row>
    <row r="457" spans="1:28" ht="14.25" customHeight="1">
      <c r="A457" s="6">
        <v>456</v>
      </c>
      <c r="B457" s="6" t="s">
        <v>4569</v>
      </c>
      <c r="C457" s="7" t="s">
        <v>4570</v>
      </c>
      <c r="D457" s="6" t="s">
        <v>59</v>
      </c>
      <c r="E457" s="8"/>
      <c r="F457" s="6" t="s">
        <v>18</v>
      </c>
      <c r="G457" s="6" t="s">
        <v>19</v>
      </c>
      <c r="H457" s="6" t="s">
        <v>5842</v>
      </c>
      <c r="I457" s="6" t="s">
        <v>43</v>
      </c>
      <c r="J457" s="6" t="s">
        <v>5977</v>
      </c>
      <c r="K457" s="6"/>
      <c r="L457" s="6" t="s">
        <v>391</v>
      </c>
      <c r="M457" s="6"/>
      <c r="N457" s="6" t="s">
        <v>391</v>
      </c>
      <c r="O457" s="54" t="s">
        <v>4571</v>
      </c>
      <c r="P457" s="94">
        <v>1686</v>
      </c>
      <c r="Q457" s="6" t="s">
        <v>25</v>
      </c>
      <c r="R457" s="11" t="s">
        <v>4572</v>
      </c>
      <c r="S457" s="52" t="s">
        <v>1638</v>
      </c>
      <c r="T457" s="40">
        <v>49.317276499999998</v>
      </c>
      <c r="U457" s="40">
        <v>8.4412172000000005</v>
      </c>
      <c r="V457" s="6" t="s">
        <v>28</v>
      </c>
      <c r="W457" s="6">
        <v>3</v>
      </c>
      <c r="X457" s="47" t="s">
        <v>1638</v>
      </c>
      <c r="Y457" s="66">
        <v>49.317276499999998</v>
      </c>
      <c r="Z457" s="66">
        <v>8.4412172000000005</v>
      </c>
      <c r="AA457" s="6" t="s">
        <v>28</v>
      </c>
      <c r="AB457" s="37"/>
    </row>
    <row r="458" spans="1:28" ht="14.25" customHeight="1">
      <c r="A458" s="6">
        <v>457</v>
      </c>
      <c r="B458" s="6" t="s">
        <v>471</v>
      </c>
      <c r="C458" s="7" t="s">
        <v>472</v>
      </c>
      <c r="D458" s="6" t="s">
        <v>17</v>
      </c>
      <c r="E458" s="5"/>
      <c r="F458" s="6" t="s">
        <v>18</v>
      </c>
      <c r="G458" s="6" t="s">
        <v>19</v>
      </c>
      <c r="H458" s="6" t="s">
        <v>75</v>
      </c>
      <c r="I458" s="6" t="s">
        <v>399</v>
      </c>
      <c r="J458" s="6" t="s">
        <v>5591</v>
      </c>
      <c r="K458" s="6"/>
      <c r="L458" s="5" t="s">
        <v>473</v>
      </c>
      <c r="M458" s="6"/>
      <c r="N458" s="6" t="s">
        <v>473</v>
      </c>
      <c r="O458" s="6" t="s">
        <v>475</v>
      </c>
      <c r="P458" s="93">
        <v>1685</v>
      </c>
      <c r="Q458" s="6" t="s">
        <v>25</v>
      </c>
      <c r="R458" s="11" t="s">
        <v>476</v>
      </c>
      <c r="S458" s="52" t="s">
        <v>474</v>
      </c>
      <c r="T458" s="40">
        <v>49.644291299999999</v>
      </c>
      <c r="U458" s="40">
        <v>9.2191083000000003</v>
      </c>
      <c r="V458" s="6" t="s">
        <v>28</v>
      </c>
      <c r="W458" s="6">
        <v>3</v>
      </c>
      <c r="X458" s="47" t="s">
        <v>474</v>
      </c>
      <c r="Y458" s="66">
        <v>49.644291299999999</v>
      </c>
      <c r="Z458" s="66">
        <v>9.2191083000000003</v>
      </c>
      <c r="AA458" s="6" t="s">
        <v>28</v>
      </c>
      <c r="AB458" s="37"/>
    </row>
    <row r="459" spans="1:28" ht="14.25" customHeight="1">
      <c r="A459" s="6">
        <v>458</v>
      </c>
      <c r="B459" s="6" t="s">
        <v>3898</v>
      </c>
      <c r="C459" s="7" t="s">
        <v>3899</v>
      </c>
      <c r="D459" s="6" t="s">
        <v>17</v>
      </c>
      <c r="E459" s="8" t="s">
        <v>74</v>
      </c>
      <c r="F459" s="6" t="s">
        <v>18</v>
      </c>
      <c r="G459" s="6" t="s">
        <v>19</v>
      </c>
      <c r="H459" s="6" t="s">
        <v>5842</v>
      </c>
      <c r="I459" s="6" t="s">
        <v>43</v>
      </c>
      <c r="J459" s="6" t="s">
        <v>5977</v>
      </c>
      <c r="K459" s="6"/>
      <c r="L459" s="6" t="s">
        <v>391</v>
      </c>
      <c r="M459" s="6"/>
      <c r="N459" s="6" t="s">
        <v>3895</v>
      </c>
      <c r="O459" s="6" t="s">
        <v>3900</v>
      </c>
      <c r="P459" s="93">
        <v>1685</v>
      </c>
      <c r="Q459" s="6" t="s">
        <v>25</v>
      </c>
      <c r="R459" s="11" t="s">
        <v>3901</v>
      </c>
      <c r="S459" s="52" t="s">
        <v>3889</v>
      </c>
      <c r="T459" s="40">
        <v>50.1065003</v>
      </c>
      <c r="U459" s="40">
        <v>7.7272550999999998</v>
      </c>
      <c r="V459" s="6" t="s">
        <v>28</v>
      </c>
      <c r="W459" s="6">
        <v>4</v>
      </c>
      <c r="X459" s="47" t="s">
        <v>3889</v>
      </c>
      <c r="Y459" s="66">
        <v>50.1065003</v>
      </c>
      <c r="Z459" s="66">
        <v>7.7272550999999998</v>
      </c>
      <c r="AA459" s="6" t="s">
        <v>28</v>
      </c>
      <c r="AB459" s="37"/>
    </row>
    <row r="460" spans="1:28" ht="14.25" customHeight="1">
      <c r="A460" s="6">
        <v>459</v>
      </c>
      <c r="B460" s="6" t="s">
        <v>4670</v>
      </c>
      <c r="C460" s="7" t="s">
        <v>4671</v>
      </c>
      <c r="D460" s="6" t="s">
        <v>17</v>
      </c>
      <c r="E460" s="8" t="s">
        <v>282</v>
      </c>
      <c r="F460" s="6" t="s">
        <v>18</v>
      </c>
      <c r="G460" s="6" t="s">
        <v>19</v>
      </c>
      <c r="H460" s="6" t="s">
        <v>5842</v>
      </c>
      <c r="I460" s="6" t="s">
        <v>43</v>
      </c>
      <c r="J460" s="6" t="s">
        <v>5977</v>
      </c>
      <c r="K460" s="6"/>
      <c r="L460" s="6" t="s">
        <v>1104</v>
      </c>
      <c r="M460" s="6"/>
      <c r="N460" s="6" t="s">
        <v>1104</v>
      </c>
      <c r="O460" s="6" t="s">
        <v>4673</v>
      </c>
      <c r="P460" s="93">
        <v>1685</v>
      </c>
      <c r="Q460" s="6" t="s">
        <v>25</v>
      </c>
      <c r="R460" s="11" t="s">
        <v>4674</v>
      </c>
      <c r="S460" s="52" t="s">
        <v>4672</v>
      </c>
      <c r="T460" s="40">
        <v>49.2691789</v>
      </c>
      <c r="U460" s="40">
        <v>12.5306537</v>
      </c>
      <c r="V460" s="6" t="s">
        <v>28</v>
      </c>
      <c r="W460" s="6">
        <v>1</v>
      </c>
      <c r="X460" s="50" t="s">
        <v>4672</v>
      </c>
      <c r="Y460" s="66">
        <v>49.2691789</v>
      </c>
      <c r="Z460" s="66">
        <v>12.5306537</v>
      </c>
      <c r="AA460" s="6" t="s">
        <v>28</v>
      </c>
      <c r="AB460" s="37"/>
    </row>
    <row r="461" spans="1:28" ht="14.25" customHeight="1">
      <c r="A461" s="6">
        <v>460</v>
      </c>
      <c r="B461" s="6" t="s">
        <v>1770</v>
      </c>
      <c r="C461" s="7" t="s">
        <v>1771</v>
      </c>
      <c r="D461" s="6" t="s">
        <v>17</v>
      </c>
      <c r="E461" s="8" t="s">
        <v>74</v>
      </c>
      <c r="F461" s="6" t="s">
        <v>18</v>
      </c>
      <c r="G461" s="6" t="s">
        <v>19</v>
      </c>
      <c r="H461" s="6" t="s">
        <v>5842</v>
      </c>
      <c r="I461" s="6" t="s">
        <v>43</v>
      </c>
      <c r="J461" s="6" t="s">
        <v>5977</v>
      </c>
      <c r="K461" s="6"/>
      <c r="L461" s="6" t="s">
        <v>1104</v>
      </c>
      <c r="M461" s="6"/>
      <c r="N461" s="6" t="s">
        <v>1104</v>
      </c>
      <c r="O461" s="6" t="s">
        <v>1773</v>
      </c>
      <c r="P461" s="93">
        <v>1685</v>
      </c>
      <c r="Q461" s="6" t="s">
        <v>25</v>
      </c>
      <c r="R461" s="11" t="s">
        <v>1774</v>
      </c>
      <c r="S461" s="52" t="s">
        <v>1772</v>
      </c>
      <c r="T461" s="40">
        <v>48.810743000000002</v>
      </c>
      <c r="U461" s="40">
        <v>11.369100700000001</v>
      </c>
      <c r="V461" s="6" t="s">
        <v>28</v>
      </c>
      <c r="W461" s="6">
        <v>1</v>
      </c>
      <c r="X461" s="47" t="s">
        <v>1772</v>
      </c>
      <c r="Y461" s="66">
        <v>48.810743000000002</v>
      </c>
      <c r="Z461" s="66">
        <v>11.369100700000001</v>
      </c>
      <c r="AA461" s="6" t="s">
        <v>28</v>
      </c>
      <c r="AB461" s="37"/>
    </row>
    <row r="462" spans="1:28" ht="14.25" customHeight="1">
      <c r="A462" s="6">
        <v>461</v>
      </c>
      <c r="B462" s="6" t="s">
        <v>3121</v>
      </c>
      <c r="C462" s="7" t="s">
        <v>3122</v>
      </c>
      <c r="D462" s="6" t="s">
        <v>17</v>
      </c>
      <c r="E462" s="8" t="s">
        <v>2007</v>
      </c>
      <c r="F462" s="6" t="s">
        <v>18</v>
      </c>
      <c r="G462" s="6" t="s">
        <v>172</v>
      </c>
      <c r="H462" s="6" t="s">
        <v>75</v>
      </c>
      <c r="I462" s="6" t="s">
        <v>43</v>
      </c>
      <c r="J462" s="6" t="s">
        <v>5797</v>
      </c>
      <c r="K462" s="6"/>
      <c r="L462" s="6" t="s">
        <v>3123</v>
      </c>
      <c r="M462" s="6" t="s">
        <v>3124</v>
      </c>
      <c r="N462" s="6" t="s">
        <v>3125</v>
      </c>
      <c r="O462" s="6" t="s">
        <v>1773</v>
      </c>
      <c r="P462" s="93">
        <v>1685</v>
      </c>
      <c r="Q462" s="6" t="s">
        <v>25</v>
      </c>
      <c r="R462" s="11" t="s">
        <v>3126</v>
      </c>
      <c r="S462" s="52" t="s">
        <v>79</v>
      </c>
      <c r="T462" s="40">
        <v>49.992861699999999</v>
      </c>
      <c r="U462" s="40">
        <v>8.2472525999999995</v>
      </c>
      <c r="V462" s="6" t="s">
        <v>28</v>
      </c>
      <c r="W462" s="6">
        <v>44</v>
      </c>
      <c r="X462" s="50" t="s">
        <v>3127</v>
      </c>
      <c r="Y462" s="66">
        <v>47.778270399999997</v>
      </c>
      <c r="Z462" s="66">
        <v>9.6121303000000005</v>
      </c>
      <c r="AA462" s="6" t="s">
        <v>28</v>
      </c>
      <c r="AB462" s="37"/>
    </row>
    <row r="463" spans="1:28" ht="14.25" customHeight="1">
      <c r="A463" s="6">
        <v>462</v>
      </c>
      <c r="B463" s="6" t="s">
        <v>2043</v>
      </c>
      <c r="C463" s="7" t="s">
        <v>2044</v>
      </c>
      <c r="D463" s="6" t="s">
        <v>17</v>
      </c>
      <c r="E463" s="8"/>
      <c r="F463" s="6" t="s">
        <v>18</v>
      </c>
      <c r="G463" s="6" t="s">
        <v>19</v>
      </c>
      <c r="H463" s="6" t="s">
        <v>75</v>
      </c>
      <c r="I463" s="6" t="s">
        <v>43</v>
      </c>
      <c r="J463" s="6" t="s">
        <v>228</v>
      </c>
      <c r="K463" s="6"/>
      <c r="L463" s="6" t="s">
        <v>228</v>
      </c>
      <c r="M463" s="6" t="s">
        <v>2046</v>
      </c>
      <c r="N463" s="6" t="s">
        <v>2047</v>
      </c>
      <c r="O463" s="6" t="s">
        <v>2048</v>
      </c>
      <c r="P463" s="93">
        <v>1685</v>
      </c>
      <c r="Q463" s="6" t="s">
        <v>25</v>
      </c>
      <c r="R463" s="11" t="s">
        <v>2049</v>
      </c>
      <c r="S463" s="52" t="s">
        <v>2045</v>
      </c>
      <c r="T463" s="40">
        <v>49.926970400000002</v>
      </c>
      <c r="U463" s="40">
        <v>10.8810085</v>
      </c>
      <c r="V463" s="6" t="s">
        <v>28</v>
      </c>
      <c r="W463" s="6">
        <v>1</v>
      </c>
      <c r="X463" s="50" t="s">
        <v>2050</v>
      </c>
      <c r="Y463" s="66">
        <v>49.844904399999997</v>
      </c>
      <c r="Z463" s="66">
        <v>10.9689944</v>
      </c>
      <c r="AA463" s="6" t="s">
        <v>28</v>
      </c>
      <c r="AB463" s="37"/>
    </row>
    <row r="464" spans="1:28" ht="14.25" customHeight="1">
      <c r="A464" s="6">
        <v>463</v>
      </c>
      <c r="B464" s="6" t="s">
        <v>2413</v>
      </c>
      <c r="C464" s="7" t="s">
        <v>2414</v>
      </c>
      <c r="D464" s="6" t="s">
        <v>17</v>
      </c>
      <c r="E464" s="8" t="s">
        <v>149</v>
      </c>
      <c r="F464" s="6" t="s">
        <v>18</v>
      </c>
      <c r="G464" s="6" t="s">
        <v>19</v>
      </c>
      <c r="H464" s="6" t="s">
        <v>5842</v>
      </c>
      <c r="I464" s="6" t="s">
        <v>43</v>
      </c>
      <c r="J464" s="6" t="s">
        <v>378</v>
      </c>
      <c r="K464" s="6"/>
      <c r="L464" s="6" t="s">
        <v>378</v>
      </c>
      <c r="M464" s="6"/>
      <c r="N464" s="6" t="s">
        <v>378</v>
      </c>
      <c r="O464" s="6" t="s">
        <v>2415</v>
      </c>
      <c r="P464" s="93">
        <v>1685</v>
      </c>
      <c r="Q464" s="6" t="s">
        <v>25</v>
      </c>
      <c r="R464" s="11" t="s">
        <v>2416</v>
      </c>
      <c r="S464" s="52" t="s">
        <v>5638</v>
      </c>
      <c r="T464" s="40">
        <v>50.3</v>
      </c>
      <c r="U464" s="40">
        <v>8.266667</v>
      </c>
      <c r="V464" s="38" t="s">
        <v>39</v>
      </c>
      <c r="W464" s="38">
        <v>3</v>
      </c>
      <c r="X464" s="49" t="s">
        <v>5638</v>
      </c>
      <c r="Y464" s="66">
        <v>50.3</v>
      </c>
      <c r="Z464" s="66">
        <v>8.266667</v>
      </c>
      <c r="AA464" s="6" t="s">
        <v>39</v>
      </c>
      <c r="AB464" s="37"/>
    </row>
    <row r="465" spans="1:28" ht="14.25" customHeight="1">
      <c r="A465" s="6">
        <v>464</v>
      </c>
      <c r="B465" s="6" t="s">
        <v>2563</v>
      </c>
      <c r="C465" s="7" t="s">
        <v>2564</v>
      </c>
      <c r="D465" s="6" t="s">
        <v>59</v>
      </c>
      <c r="E465" s="8"/>
      <c r="F465" s="6" t="s">
        <v>18</v>
      </c>
      <c r="G465" s="6" t="s">
        <v>19</v>
      </c>
      <c r="H465" s="6" t="s">
        <v>5842</v>
      </c>
      <c r="I465" s="6" t="s">
        <v>43</v>
      </c>
      <c r="J465" s="6" t="s">
        <v>378</v>
      </c>
      <c r="K465" s="6"/>
      <c r="L465" s="6" t="s">
        <v>378</v>
      </c>
      <c r="M465" s="6"/>
      <c r="N465" s="6" t="s">
        <v>378</v>
      </c>
      <c r="O465" s="6" t="s">
        <v>2566</v>
      </c>
      <c r="P465" s="93">
        <v>1685</v>
      </c>
      <c r="Q465" s="6" t="s">
        <v>25</v>
      </c>
      <c r="R465" s="11" t="s">
        <v>2567</v>
      </c>
      <c r="S465" s="52" t="s">
        <v>2565</v>
      </c>
      <c r="T465" s="40">
        <v>50.164726100000003</v>
      </c>
      <c r="U465" s="40">
        <v>7.2004980999999999</v>
      </c>
      <c r="V465" s="6" t="s">
        <v>28</v>
      </c>
      <c r="W465" s="6">
        <v>1</v>
      </c>
      <c r="X465" s="50" t="s">
        <v>2565</v>
      </c>
      <c r="Y465" s="66">
        <v>50.164726100000003</v>
      </c>
      <c r="Z465" s="66">
        <v>7.2004980999999999</v>
      </c>
      <c r="AA465" s="6" t="s">
        <v>28</v>
      </c>
      <c r="AB465" s="37"/>
    </row>
    <row r="466" spans="1:28" ht="14.25" customHeight="1">
      <c r="A466" s="6">
        <v>465</v>
      </c>
      <c r="B466" s="6" t="s">
        <v>597</v>
      </c>
      <c r="C466" s="7" t="s">
        <v>598</v>
      </c>
      <c r="D466" s="6" t="s">
        <v>59</v>
      </c>
      <c r="E466" s="8"/>
      <c r="F466" s="6" t="s">
        <v>18</v>
      </c>
      <c r="G466" s="6" t="s">
        <v>19</v>
      </c>
      <c r="H466" s="6" t="s">
        <v>5842</v>
      </c>
      <c r="I466" s="6" t="s">
        <v>43</v>
      </c>
      <c r="J466" s="6" t="s">
        <v>5977</v>
      </c>
      <c r="K466" s="6"/>
      <c r="L466" s="6" t="s">
        <v>391</v>
      </c>
      <c r="M466" s="6"/>
      <c r="N466" s="6" t="s">
        <v>391</v>
      </c>
      <c r="O466" s="6" t="s">
        <v>599</v>
      </c>
      <c r="P466" s="93">
        <v>1686</v>
      </c>
      <c r="Q466" s="6" t="s">
        <v>25</v>
      </c>
      <c r="R466" s="11" t="s">
        <v>600</v>
      </c>
      <c r="S466" s="52" t="s">
        <v>548</v>
      </c>
      <c r="T466" s="40">
        <v>49.980662500000001</v>
      </c>
      <c r="U466" s="40">
        <v>9.1355553999999994</v>
      </c>
      <c r="V466" s="6" t="s">
        <v>28</v>
      </c>
      <c r="W466" s="6">
        <v>23</v>
      </c>
      <c r="X466" s="47" t="s">
        <v>548</v>
      </c>
      <c r="Y466" s="66">
        <v>49.980662500000001</v>
      </c>
      <c r="Z466" s="66">
        <v>9.1355553999999994</v>
      </c>
      <c r="AA466" s="6" t="s">
        <v>28</v>
      </c>
      <c r="AB466" s="37"/>
    </row>
    <row r="467" spans="1:28" ht="14.25" customHeight="1">
      <c r="A467" s="6">
        <v>466</v>
      </c>
      <c r="B467" s="6" t="s">
        <v>1706</v>
      </c>
      <c r="C467" s="7" t="s">
        <v>1707</v>
      </c>
      <c r="D467" s="6" t="s">
        <v>17</v>
      </c>
      <c r="E467" s="8"/>
      <c r="F467" s="6" t="s">
        <v>18</v>
      </c>
      <c r="G467" s="6" t="s">
        <v>19</v>
      </c>
      <c r="H467" s="85" t="s">
        <v>20</v>
      </c>
      <c r="I467" s="76" t="s">
        <v>20</v>
      </c>
      <c r="J467" s="76" t="s">
        <v>20</v>
      </c>
      <c r="K467" s="6" t="s">
        <v>440</v>
      </c>
      <c r="L467" s="85" t="s">
        <v>5827</v>
      </c>
      <c r="M467" s="54" t="s">
        <v>1708</v>
      </c>
      <c r="N467" s="6" t="s">
        <v>1708</v>
      </c>
      <c r="O467" s="6" t="s">
        <v>1709</v>
      </c>
      <c r="P467" s="93">
        <v>1686</v>
      </c>
      <c r="Q467" s="6" t="s">
        <v>25</v>
      </c>
      <c r="R467" s="11" t="s">
        <v>1710</v>
      </c>
      <c r="S467" s="52" t="s">
        <v>5627</v>
      </c>
      <c r="T467" s="40">
        <v>50.652256899999998</v>
      </c>
      <c r="U467" s="40">
        <v>15.1587669</v>
      </c>
      <c r="V467" s="43" t="s">
        <v>39</v>
      </c>
      <c r="W467" s="43">
        <v>1</v>
      </c>
      <c r="X467" s="50" t="s">
        <v>5675</v>
      </c>
      <c r="Y467" s="66">
        <v>47.533445800000003</v>
      </c>
      <c r="Z467" s="66">
        <v>14.1087197</v>
      </c>
      <c r="AA467" s="6" t="s">
        <v>39</v>
      </c>
      <c r="AB467" s="37"/>
    </row>
    <row r="468" spans="1:28" ht="14.25" customHeight="1">
      <c r="A468" s="6">
        <v>467</v>
      </c>
      <c r="B468" s="6" t="s">
        <v>2872</v>
      </c>
      <c r="C468" s="7" t="s">
        <v>2873</v>
      </c>
      <c r="D468" s="6" t="s">
        <v>17</v>
      </c>
      <c r="E468" s="8" t="s">
        <v>227</v>
      </c>
      <c r="F468" s="6" t="s">
        <v>18</v>
      </c>
      <c r="G468" s="6" t="s">
        <v>19</v>
      </c>
      <c r="H468" s="6" t="s">
        <v>75</v>
      </c>
      <c r="I468" s="6" t="s">
        <v>43</v>
      </c>
      <c r="J468" s="6" t="s">
        <v>228</v>
      </c>
      <c r="K468" s="6" t="s">
        <v>440</v>
      </c>
      <c r="L468" s="6" t="s">
        <v>1202</v>
      </c>
      <c r="M468" s="62" t="s">
        <v>5821</v>
      </c>
      <c r="N468" s="6" t="s">
        <v>2874</v>
      </c>
      <c r="O468" s="6" t="s">
        <v>2875</v>
      </c>
      <c r="P468" s="93">
        <v>1686</v>
      </c>
      <c r="Q468" s="6" t="s">
        <v>25</v>
      </c>
      <c r="R468" s="11" t="s">
        <v>2876</v>
      </c>
      <c r="S468" s="52" t="s">
        <v>2869</v>
      </c>
      <c r="T468" s="40">
        <v>49.597585199999997</v>
      </c>
      <c r="U468" s="40">
        <v>12.258924</v>
      </c>
      <c r="V468" s="6" t="s">
        <v>28</v>
      </c>
      <c r="W468" s="6">
        <v>2</v>
      </c>
      <c r="X468" s="50" t="s">
        <v>2877</v>
      </c>
      <c r="Y468" s="66">
        <v>49.590746600000003</v>
      </c>
      <c r="Z468" s="66">
        <v>12.2439646</v>
      </c>
      <c r="AA468" s="6" t="s">
        <v>28</v>
      </c>
      <c r="AB468" s="37"/>
    </row>
    <row r="469" spans="1:28" ht="14.25" customHeight="1">
      <c r="A469" s="6">
        <v>468</v>
      </c>
      <c r="B469" s="6" t="s">
        <v>3276</v>
      </c>
      <c r="C469" s="7" t="s">
        <v>3277</v>
      </c>
      <c r="D469" s="6" t="s">
        <v>17</v>
      </c>
      <c r="E469" s="8"/>
      <c r="F469" s="6" t="s">
        <v>18</v>
      </c>
      <c r="G469" s="6" t="s">
        <v>19</v>
      </c>
      <c r="H469" s="6" t="s">
        <v>75</v>
      </c>
      <c r="I469" s="6" t="s">
        <v>43</v>
      </c>
      <c r="J469" s="6" t="s">
        <v>5970</v>
      </c>
      <c r="K469" s="6"/>
      <c r="L469" s="6" t="s">
        <v>3278</v>
      </c>
      <c r="M469" s="6" t="s">
        <v>3280</v>
      </c>
      <c r="N469" s="6" t="s">
        <v>3281</v>
      </c>
      <c r="O469" s="6" t="s">
        <v>3282</v>
      </c>
      <c r="P469" s="93">
        <v>1686</v>
      </c>
      <c r="Q469" s="6" t="s">
        <v>25</v>
      </c>
      <c r="R469" s="11" t="s">
        <v>3283</v>
      </c>
      <c r="S469" s="52" t="s">
        <v>3279</v>
      </c>
      <c r="T469" s="40">
        <v>47.392020000000002</v>
      </c>
      <c r="U469" s="40">
        <v>9.5688899999999997</v>
      </c>
      <c r="V469" s="6" t="s">
        <v>28</v>
      </c>
      <c r="W469" s="6">
        <v>1</v>
      </c>
      <c r="X469" s="50" t="s">
        <v>3279</v>
      </c>
      <c r="Y469" s="66">
        <v>47.392020000000002</v>
      </c>
      <c r="Z469" s="66">
        <v>9.5688899999999997</v>
      </c>
      <c r="AA469" s="6" t="s">
        <v>28</v>
      </c>
      <c r="AB469" s="37"/>
    </row>
    <row r="470" spans="1:28" ht="14.25" customHeight="1">
      <c r="A470" s="6">
        <v>469</v>
      </c>
      <c r="B470" s="6" t="s">
        <v>1565</v>
      </c>
      <c r="C470" s="7" t="s">
        <v>1566</v>
      </c>
      <c r="D470" s="6" t="s">
        <v>17</v>
      </c>
      <c r="E470" s="8" t="s">
        <v>74</v>
      </c>
      <c r="F470" s="6" t="s">
        <v>18</v>
      </c>
      <c r="G470" s="6" t="s">
        <v>19</v>
      </c>
      <c r="H470" s="85" t="s">
        <v>20</v>
      </c>
      <c r="I470" s="76" t="s">
        <v>20</v>
      </c>
      <c r="J470" s="76" t="s">
        <v>20</v>
      </c>
      <c r="K470" s="6"/>
      <c r="L470" s="85" t="s">
        <v>5827</v>
      </c>
      <c r="M470" s="54"/>
      <c r="N470" s="54" t="s">
        <v>1568</v>
      </c>
      <c r="O470" s="6" t="s">
        <v>1569</v>
      </c>
      <c r="P470" s="93">
        <v>1686</v>
      </c>
      <c r="Q470" s="6" t="s">
        <v>25</v>
      </c>
      <c r="R470" s="11" t="s">
        <v>1570</v>
      </c>
      <c r="S470" s="61" t="s">
        <v>1567</v>
      </c>
      <c r="T470" s="40">
        <v>50.012399600000002</v>
      </c>
      <c r="U470" s="40">
        <v>8.4217124999999999</v>
      </c>
      <c r="V470" s="6" t="s">
        <v>28</v>
      </c>
      <c r="W470" s="6">
        <v>1</v>
      </c>
      <c r="X470" s="50" t="s">
        <v>1567</v>
      </c>
      <c r="Y470" s="66">
        <v>50.012399600000002</v>
      </c>
      <c r="Z470" s="66">
        <v>8.4217124999999999</v>
      </c>
      <c r="AA470" s="6" t="s">
        <v>28</v>
      </c>
      <c r="AB470" s="37"/>
    </row>
    <row r="471" spans="1:28" ht="14.25" customHeight="1">
      <c r="A471" s="6">
        <v>470</v>
      </c>
      <c r="B471" s="6" t="s">
        <v>3470</v>
      </c>
      <c r="C471" s="7" t="s">
        <v>3471</v>
      </c>
      <c r="D471" s="6" t="s">
        <v>17</v>
      </c>
      <c r="E471" s="8"/>
      <c r="F471" s="6" t="s">
        <v>18</v>
      </c>
      <c r="G471" s="6" t="s">
        <v>19</v>
      </c>
      <c r="H471" s="6" t="s">
        <v>5842</v>
      </c>
      <c r="I471" s="6" t="s">
        <v>43</v>
      </c>
      <c r="J471" s="6" t="s">
        <v>378</v>
      </c>
      <c r="K471" s="6"/>
      <c r="L471" s="6" t="s">
        <v>378</v>
      </c>
      <c r="M471" s="6"/>
      <c r="N471" s="6" t="s">
        <v>378</v>
      </c>
      <c r="O471" s="6" t="s">
        <v>3473</v>
      </c>
      <c r="P471" s="93">
        <v>1686</v>
      </c>
      <c r="Q471" s="6" t="s">
        <v>25</v>
      </c>
      <c r="R471" s="11" t="s">
        <v>3474</v>
      </c>
      <c r="S471" s="52" t="s">
        <v>3472</v>
      </c>
      <c r="T471" s="40">
        <v>50.193657600000002</v>
      </c>
      <c r="U471" s="40">
        <v>7.3686305000000001</v>
      </c>
      <c r="V471" s="6" t="s">
        <v>28</v>
      </c>
      <c r="W471" s="6">
        <v>1</v>
      </c>
      <c r="X471" s="50" t="s">
        <v>3472</v>
      </c>
      <c r="Y471" s="66">
        <v>50.193657600000002</v>
      </c>
      <c r="Z471" s="66">
        <v>7.3686305000000001</v>
      </c>
      <c r="AA471" s="6" t="s">
        <v>28</v>
      </c>
      <c r="AB471" s="37"/>
    </row>
    <row r="472" spans="1:28" ht="14.25" customHeight="1">
      <c r="A472" s="6">
        <v>471</v>
      </c>
      <c r="B472" s="6" t="s">
        <v>3434</v>
      </c>
      <c r="C472" s="7" t="s">
        <v>3435</v>
      </c>
      <c r="D472" s="6" t="s">
        <v>17</v>
      </c>
      <c r="E472" s="8" t="s">
        <v>42</v>
      </c>
      <c r="F472" s="6" t="s">
        <v>18</v>
      </c>
      <c r="G472" s="6" t="s">
        <v>19</v>
      </c>
      <c r="H472" s="6" t="s">
        <v>5842</v>
      </c>
      <c r="I472" s="6" t="s">
        <v>43</v>
      </c>
      <c r="J472" s="6" t="s">
        <v>5977</v>
      </c>
      <c r="K472" s="6"/>
      <c r="L472" s="6" t="s">
        <v>391</v>
      </c>
      <c r="M472" s="6"/>
      <c r="N472" s="6" t="s">
        <v>391</v>
      </c>
      <c r="O472" s="6" t="s">
        <v>3436</v>
      </c>
      <c r="P472" s="93">
        <v>1686</v>
      </c>
      <c r="Q472" s="6" t="s">
        <v>25</v>
      </c>
      <c r="R472" s="11" t="s">
        <v>3437</v>
      </c>
      <c r="S472" s="52" t="s">
        <v>758</v>
      </c>
      <c r="T472" s="40">
        <v>48.543714999999999</v>
      </c>
      <c r="U472" s="40">
        <v>7.4915120000000002</v>
      </c>
      <c r="V472" s="6" t="s">
        <v>28</v>
      </c>
      <c r="W472" s="6">
        <v>1</v>
      </c>
      <c r="X472" s="47" t="s">
        <v>758</v>
      </c>
      <c r="Y472" s="66">
        <v>48.543714999999999</v>
      </c>
      <c r="Z472" s="66">
        <v>7.4915119999999904</v>
      </c>
      <c r="AA472" s="6" t="s">
        <v>28</v>
      </c>
      <c r="AB472" s="37"/>
    </row>
    <row r="473" spans="1:28" ht="14.25" customHeight="1">
      <c r="A473" s="6">
        <v>472</v>
      </c>
      <c r="B473" s="6" t="s">
        <v>3313</v>
      </c>
      <c r="C473" s="7" t="s">
        <v>3314</v>
      </c>
      <c r="D473" s="6" t="s">
        <v>17</v>
      </c>
      <c r="E473" s="8" t="s">
        <v>149</v>
      </c>
      <c r="F473" s="6" t="s">
        <v>18</v>
      </c>
      <c r="G473" s="6" t="s">
        <v>19</v>
      </c>
      <c r="H473" s="6" t="s">
        <v>5842</v>
      </c>
      <c r="I473" s="6" t="s">
        <v>43</v>
      </c>
      <c r="J473" s="6" t="s">
        <v>378</v>
      </c>
      <c r="K473" s="6"/>
      <c r="L473" s="6" t="s">
        <v>378</v>
      </c>
      <c r="M473" s="6"/>
      <c r="N473" s="6" t="s">
        <v>378</v>
      </c>
      <c r="O473" s="6" t="s">
        <v>3316</v>
      </c>
      <c r="P473" s="93">
        <v>1686</v>
      </c>
      <c r="Q473" s="6" t="s">
        <v>25</v>
      </c>
      <c r="R473" s="11" t="s">
        <v>3317</v>
      </c>
      <c r="S473" s="52" t="s">
        <v>3315</v>
      </c>
      <c r="T473" s="40">
        <v>49.802754499999999</v>
      </c>
      <c r="U473" s="40">
        <v>7.5427099000000002</v>
      </c>
      <c r="V473" s="6" t="s">
        <v>28</v>
      </c>
      <c r="W473" s="6">
        <v>3</v>
      </c>
      <c r="X473" s="47" t="s">
        <v>3315</v>
      </c>
      <c r="Y473" s="66">
        <v>49.802754499999999</v>
      </c>
      <c r="Z473" s="66">
        <v>7.5427098999999904</v>
      </c>
      <c r="AA473" s="6" t="s">
        <v>28</v>
      </c>
      <c r="AB473" s="37"/>
    </row>
    <row r="474" spans="1:28" ht="14.25" customHeight="1">
      <c r="A474" s="6">
        <v>473</v>
      </c>
      <c r="B474" s="6" t="s">
        <v>4290</v>
      </c>
      <c r="C474" s="7" t="s">
        <v>4291</v>
      </c>
      <c r="D474" s="6" t="s">
        <v>17</v>
      </c>
      <c r="E474" s="8" t="s">
        <v>639</v>
      </c>
      <c r="F474" s="6" t="s">
        <v>18</v>
      </c>
      <c r="G474" s="6" t="s">
        <v>19</v>
      </c>
      <c r="H474" s="6" t="s">
        <v>5842</v>
      </c>
      <c r="I474" s="6" t="s">
        <v>43</v>
      </c>
      <c r="J474" s="6" t="s">
        <v>5977</v>
      </c>
      <c r="K474" s="6"/>
      <c r="L474" s="6" t="s">
        <v>391</v>
      </c>
      <c r="M474" s="6"/>
      <c r="N474" s="6" t="s">
        <v>391</v>
      </c>
      <c r="O474" s="6" t="s">
        <v>4292</v>
      </c>
      <c r="P474" s="93">
        <v>1686</v>
      </c>
      <c r="Q474" s="6" t="s">
        <v>25</v>
      </c>
      <c r="R474" s="11" t="s">
        <v>4293</v>
      </c>
      <c r="S474" s="52" t="s">
        <v>4277</v>
      </c>
      <c r="T474" s="40">
        <v>49.892933800000002</v>
      </c>
      <c r="U474" s="40">
        <v>9.5859550999999996</v>
      </c>
      <c r="V474" s="6" t="s">
        <v>28</v>
      </c>
      <c r="W474" s="6">
        <v>5</v>
      </c>
      <c r="X474" s="50" t="s">
        <v>4277</v>
      </c>
      <c r="Y474" s="66">
        <v>49.892933800000002</v>
      </c>
      <c r="Z474" s="66">
        <v>9.5859550999999996</v>
      </c>
      <c r="AA474" s="6" t="s">
        <v>28</v>
      </c>
      <c r="AB474" s="37"/>
    </row>
    <row r="475" spans="1:28" ht="14.25" customHeight="1">
      <c r="A475" s="6">
        <v>474</v>
      </c>
      <c r="B475" s="6" t="s">
        <v>2192</v>
      </c>
      <c r="C475" s="7" t="s">
        <v>2193</v>
      </c>
      <c r="D475" s="6" t="s">
        <v>17</v>
      </c>
      <c r="E475" s="8"/>
      <c r="F475" s="6" t="s">
        <v>18</v>
      </c>
      <c r="G475" s="6" t="s">
        <v>19</v>
      </c>
      <c r="H475" s="6" t="s">
        <v>5842</v>
      </c>
      <c r="I475" s="6" t="s">
        <v>43</v>
      </c>
      <c r="J475" s="6" t="s">
        <v>378</v>
      </c>
      <c r="K475" s="6"/>
      <c r="L475" s="6" t="s">
        <v>378</v>
      </c>
      <c r="M475" s="6"/>
      <c r="N475" s="6" t="s">
        <v>378</v>
      </c>
      <c r="O475" s="6" t="s">
        <v>2195</v>
      </c>
      <c r="P475" s="93">
        <v>1686</v>
      </c>
      <c r="Q475" s="6" t="s">
        <v>25</v>
      </c>
      <c r="R475" s="11" t="s">
        <v>2196</v>
      </c>
      <c r="S475" s="52" t="s">
        <v>2200</v>
      </c>
      <c r="T475" s="40">
        <v>50.055486399999999</v>
      </c>
      <c r="U475" s="40">
        <v>8.7999300999999992</v>
      </c>
      <c r="V475" s="6" t="s">
        <v>28</v>
      </c>
      <c r="W475" s="6">
        <v>2</v>
      </c>
      <c r="X475" s="47" t="s">
        <v>2194</v>
      </c>
      <c r="Y475" s="66">
        <v>50.055486399999999</v>
      </c>
      <c r="Z475" s="66">
        <v>8.7999300999999992</v>
      </c>
      <c r="AA475" s="6" t="s">
        <v>28</v>
      </c>
      <c r="AB475" s="37"/>
    </row>
    <row r="476" spans="1:28" ht="14.25" customHeight="1">
      <c r="A476" s="6">
        <v>475</v>
      </c>
      <c r="B476" s="6" t="s">
        <v>1741</v>
      </c>
      <c r="C476" s="7" t="s">
        <v>1742</v>
      </c>
      <c r="D476" s="6" t="s">
        <v>17</v>
      </c>
      <c r="E476" s="8"/>
      <c r="F476" s="6" t="s">
        <v>18</v>
      </c>
      <c r="G476" s="6" t="s">
        <v>19</v>
      </c>
      <c r="H476" s="6" t="s">
        <v>5842</v>
      </c>
      <c r="I476" s="6" t="s">
        <v>43</v>
      </c>
      <c r="J476" s="6" t="s">
        <v>5977</v>
      </c>
      <c r="K476" s="6"/>
      <c r="L476" s="6" t="s">
        <v>391</v>
      </c>
      <c r="M476" s="6"/>
      <c r="N476" s="6" t="s">
        <v>391</v>
      </c>
      <c r="O476" s="6" t="s">
        <v>1743</v>
      </c>
      <c r="P476" s="93">
        <v>1686</v>
      </c>
      <c r="Q476" s="6" t="s">
        <v>25</v>
      </c>
      <c r="R476" s="11" t="s">
        <v>1744</v>
      </c>
      <c r="S476" s="52" t="s">
        <v>97</v>
      </c>
      <c r="T476" s="40">
        <v>50.555809500000002</v>
      </c>
      <c r="U476" s="40">
        <v>9.6808449000000003</v>
      </c>
      <c r="V476" s="6" t="s">
        <v>28</v>
      </c>
      <c r="W476" s="6">
        <v>4</v>
      </c>
      <c r="X476" s="47" t="s">
        <v>97</v>
      </c>
      <c r="Y476" s="66">
        <v>50.555809500000002</v>
      </c>
      <c r="Z476" s="66">
        <v>9.6808449000000003</v>
      </c>
      <c r="AA476" s="6" t="s">
        <v>28</v>
      </c>
      <c r="AB476" s="37"/>
    </row>
    <row r="477" spans="1:28" ht="14.25" customHeight="1">
      <c r="A477" s="6">
        <v>476</v>
      </c>
      <c r="B477" s="6" t="s">
        <v>5358</v>
      </c>
      <c r="C477" s="7" t="s">
        <v>5359</v>
      </c>
      <c r="D477" s="6" t="s">
        <v>17</v>
      </c>
      <c r="E477" s="8" t="s">
        <v>42</v>
      </c>
      <c r="F477" s="6" t="s">
        <v>18</v>
      </c>
      <c r="G477" s="6" t="s">
        <v>19</v>
      </c>
      <c r="H477" s="6" t="s">
        <v>5842</v>
      </c>
      <c r="I477" s="6" t="s">
        <v>43</v>
      </c>
      <c r="J477" s="6" t="s">
        <v>5923</v>
      </c>
      <c r="K477" s="6"/>
      <c r="L477" s="6" t="s">
        <v>523</v>
      </c>
      <c r="M477" s="6"/>
      <c r="N477" s="6" t="s">
        <v>523</v>
      </c>
      <c r="O477" s="6" t="s">
        <v>1743</v>
      </c>
      <c r="P477" s="93">
        <v>1686</v>
      </c>
      <c r="Q477" s="6" t="s">
        <v>25</v>
      </c>
      <c r="R477" s="11" t="s">
        <v>5361</v>
      </c>
      <c r="S477" s="52" t="s">
        <v>5360</v>
      </c>
      <c r="T477" s="40">
        <v>51.407143400000002</v>
      </c>
      <c r="U477" s="40">
        <v>10.330583799999999</v>
      </c>
      <c r="V477" s="6" t="s">
        <v>28</v>
      </c>
      <c r="W477" s="6">
        <v>3</v>
      </c>
      <c r="X477" s="47" t="s">
        <v>5360</v>
      </c>
      <c r="Y477" s="66">
        <v>51.407143400000002</v>
      </c>
      <c r="Z477" s="66">
        <v>10.330583799999999</v>
      </c>
      <c r="AA477" s="6" t="s">
        <v>28</v>
      </c>
      <c r="AB477" s="37"/>
    </row>
    <row r="478" spans="1:28" ht="14.25" customHeight="1">
      <c r="A478" s="6">
        <v>477</v>
      </c>
      <c r="B478" s="6" t="s">
        <v>1959</v>
      </c>
      <c r="C478" s="7" t="s">
        <v>1960</v>
      </c>
      <c r="D478" s="6" t="s">
        <v>17</v>
      </c>
      <c r="E478" s="8"/>
      <c r="F478" s="6" t="s">
        <v>18</v>
      </c>
      <c r="G478" s="6" t="s">
        <v>19</v>
      </c>
      <c r="H478" s="6" t="s">
        <v>75</v>
      </c>
      <c r="I478" s="6" t="s">
        <v>43</v>
      </c>
      <c r="J478" s="6" t="s">
        <v>5970</v>
      </c>
      <c r="K478" s="6"/>
      <c r="L478" s="6" t="s">
        <v>1062</v>
      </c>
      <c r="M478" s="6" t="s">
        <v>1961</v>
      </c>
      <c r="N478" s="6" t="s">
        <v>1962</v>
      </c>
      <c r="O478" s="6" t="s">
        <v>1963</v>
      </c>
      <c r="P478" s="93">
        <v>1686</v>
      </c>
      <c r="Q478" s="6" t="s">
        <v>25</v>
      </c>
      <c r="R478" s="11" t="s">
        <v>1964</v>
      </c>
      <c r="S478" s="52" t="s">
        <v>5832</v>
      </c>
      <c r="T478" s="40">
        <v>50.106389</v>
      </c>
      <c r="U478" s="40">
        <v>8.9136109999999995</v>
      </c>
      <c r="V478" s="6" t="s">
        <v>28</v>
      </c>
      <c r="W478" s="6">
        <v>3</v>
      </c>
      <c r="X478" s="50" t="s">
        <v>5682</v>
      </c>
      <c r="Y478" s="66">
        <v>50.087634700000002</v>
      </c>
      <c r="Z478" s="66">
        <v>8.8078520999999999</v>
      </c>
      <c r="AA478" s="5" t="s">
        <v>28</v>
      </c>
      <c r="AB478" s="37"/>
    </row>
    <row r="479" spans="1:28" ht="14.25" customHeight="1">
      <c r="A479" s="6">
        <v>478</v>
      </c>
      <c r="B479" s="6" t="s">
        <v>4176</v>
      </c>
      <c r="C479" s="7" t="s">
        <v>4177</v>
      </c>
      <c r="D479" s="6" t="s">
        <v>17</v>
      </c>
      <c r="E479" s="8" t="s">
        <v>4178</v>
      </c>
      <c r="F479" s="6" t="s">
        <v>18</v>
      </c>
      <c r="G479" s="6" t="s">
        <v>19</v>
      </c>
      <c r="H479" s="6" t="s">
        <v>5842</v>
      </c>
      <c r="I479" s="6" t="s">
        <v>43</v>
      </c>
      <c r="J479" s="6" t="s">
        <v>5977</v>
      </c>
      <c r="K479" s="6"/>
      <c r="L479" s="6" t="s">
        <v>391</v>
      </c>
      <c r="M479" s="6"/>
      <c r="N479" s="6" t="s">
        <v>391</v>
      </c>
      <c r="O479" s="6" t="s">
        <v>4179</v>
      </c>
      <c r="P479" s="93">
        <v>1686</v>
      </c>
      <c r="Q479" s="6" t="s">
        <v>25</v>
      </c>
      <c r="R479" s="11" t="s">
        <v>4180</v>
      </c>
      <c r="S479" s="52" t="s">
        <v>5614</v>
      </c>
      <c r="T479" s="40">
        <v>59.436960800000001</v>
      </c>
      <c r="U479" s="40">
        <v>24.753574700000001</v>
      </c>
      <c r="V479" s="38" t="s">
        <v>39</v>
      </c>
      <c r="W479" s="38">
        <v>1</v>
      </c>
      <c r="X479" s="47" t="s">
        <v>5614</v>
      </c>
      <c r="Y479" s="66">
        <v>59.436960800000001</v>
      </c>
      <c r="Z479" s="66">
        <v>24.753574700000001</v>
      </c>
      <c r="AA479" s="6" t="s">
        <v>28</v>
      </c>
      <c r="AB479" s="6"/>
    </row>
    <row r="480" spans="1:28" ht="14.25" customHeight="1">
      <c r="A480" s="6">
        <v>479</v>
      </c>
      <c r="B480" s="6" t="s">
        <v>2728</v>
      </c>
      <c r="C480" s="7" t="s">
        <v>2729</v>
      </c>
      <c r="D480" s="6" t="s">
        <v>17</v>
      </c>
      <c r="E480" s="8" t="s">
        <v>1538</v>
      </c>
      <c r="F480" s="6" t="s">
        <v>18</v>
      </c>
      <c r="G480" s="6" t="s">
        <v>19</v>
      </c>
      <c r="H480" s="6" t="s">
        <v>5842</v>
      </c>
      <c r="I480" s="6" t="s">
        <v>43</v>
      </c>
      <c r="J480" s="6" t="s">
        <v>5977</v>
      </c>
      <c r="K480" s="6"/>
      <c r="L480" s="6" t="s">
        <v>391</v>
      </c>
      <c r="M480" s="6"/>
      <c r="N480" s="6" t="s">
        <v>391</v>
      </c>
      <c r="O480" s="6" t="s">
        <v>2730</v>
      </c>
      <c r="P480" s="93">
        <v>1686</v>
      </c>
      <c r="Q480" s="6" t="s">
        <v>25</v>
      </c>
      <c r="R480" s="11" t="s">
        <v>2731</v>
      </c>
      <c r="S480" s="52" t="s">
        <v>5770</v>
      </c>
      <c r="T480" s="40">
        <v>49.844016199999999</v>
      </c>
      <c r="U480" s="40">
        <v>7.8731346000000002</v>
      </c>
      <c r="V480" s="6" t="s">
        <v>28</v>
      </c>
      <c r="W480" s="6">
        <v>6</v>
      </c>
      <c r="X480" s="50" t="s">
        <v>5770</v>
      </c>
      <c r="Y480" s="66">
        <v>49.844016199999999</v>
      </c>
      <c r="Z480" s="66">
        <v>7.8731346000000002</v>
      </c>
      <c r="AA480" s="6" t="s">
        <v>2381</v>
      </c>
      <c r="AB480" s="37"/>
    </row>
    <row r="481" spans="1:28" ht="14.25" customHeight="1">
      <c r="A481" s="6">
        <v>480</v>
      </c>
      <c r="B481" s="6" t="s">
        <v>1731</v>
      </c>
      <c r="C481" s="7" t="s">
        <v>1732</v>
      </c>
      <c r="D481" s="6" t="s">
        <v>17</v>
      </c>
      <c r="E481" s="8" t="s">
        <v>74</v>
      </c>
      <c r="F481" s="6" t="s">
        <v>18</v>
      </c>
      <c r="G481" s="6" t="s">
        <v>19</v>
      </c>
      <c r="H481" s="6" t="s">
        <v>5842</v>
      </c>
      <c r="I481" s="6" t="s">
        <v>43</v>
      </c>
      <c r="J481" s="6" t="s">
        <v>5977</v>
      </c>
      <c r="K481" s="6"/>
      <c r="L481" s="6" t="s">
        <v>1104</v>
      </c>
      <c r="M481" s="6"/>
      <c r="N481" s="6" t="s">
        <v>1104</v>
      </c>
      <c r="O481" s="6" t="s">
        <v>1734</v>
      </c>
      <c r="P481" s="93">
        <v>1686</v>
      </c>
      <c r="Q481" s="6" t="s">
        <v>25</v>
      </c>
      <c r="R481" s="11" t="s">
        <v>1735</v>
      </c>
      <c r="S481" s="52" t="s">
        <v>1733</v>
      </c>
      <c r="T481" s="40">
        <v>48.544683800000001</v>
      </c>
      <c r="U481" s="40">
        <v>12.525968799999999</v>
      </c>
      <c r="V481" s="6" t="s">
        <v>28</v>
      </c>
      <c r="W481" s="6">
        <v>1</v>
      </c>
      <c r="X481" s="50" t="s">
        <v>1733</v>
      </c>
      <c r="Y481" s="66">
        <v>48.544683800000001</v>
      </c>
      <c r="Z481" s="66">
        <v>12.525968799999999</v>
      </c>
      <c r="AA481" s="6" t="s">
        <v>2381</v>
      </c>
      <c r="AB481" s="37"/>
    </row>
    <row r="482" spans="1:28" ht="14.25" customHeight="1">
      <c r="A482" s="6">
        <v>481</v>
      </c>
      <c r="B482" s="6" t="s">
        <v>501</v>
      </c>
      <c r="C482" s="7" t="s">
        <v>502</v>
      </c>
      <c r="D482" s="6" t="s">
        <v>17</v>
      </c>
      <c r="E482" s="8" t="s">
        <v>503</v>
      </c>
      <c r="F482" s="6" t="s">
        <v>18</v>
      </c>
      <c r="G482" s="6" t="s">
        <v>19</v>
      </c>
      <c r="H482" s="6" t="s">
        <v>5842</v>
      </c>
      <c r="I482" s="6" t="s">
        <v>43</v>
      </c>
      <c r="J482" s="6" t="s">
        <v>5977</v>
      </c>
      <c r="K482" s="6"/>
      <c r="L482" s="6" t="s">
        <v>391</v>
      </c>
      <c r="M482" s="6"/>
      <c r="N482" s="6" t="s">
        <v>391</v>
      </c>
      <c r="O482" s="6" t="s">
        <v>504</v>
      </c>
      <c r="P482" s="93">
        <v>1687</v>
      </c>
      <c r="Q482" s="6" t="s">
        <v>25</v>
      </c>
      <c r="R482" s="11" t="s">
        <v>505</v>
      </c>
      <c r="S482" s="52" t="s">
        <v>489</v>
      </c>
      <c r="T482" s="40">
        <v>50.426057</v>
      </c>
      <c r="U482" s="40">
        <v>7.4086635999999997</v>
      </c>
      <c r="V482" s="6" t="s">
        <v>28</v>
      </c>
      <c r="W482" s="6">
        <v>6</v>
      </c>
      <c r="X482" s="47" t="s">
        <v>489</v>
      </c>
      <c r="Y482" s="66">
        <v>50.426057</v>
      </c>
      <c r="Z482" s="66">
        <v>7.4086635999999997</v>
      </c>
      <c r="AA482" s="6" t="s">
        <v>28</v>
      </c>
      <c r="AB482" s="37"/>
    </row>
    <row r="483" spans="1:28" ht="14.25" customHeight="1">
      <c r="A483" s="6">
        <v>482</v>
      </c>
      <c r="B483" s="6" t="s">
        <v>4752</v>
      </c>
      <c r="C483" s="7" t="s">
        <v>4753</v>
      </c>
      <c r="D483" s="6" t="s">
        <v>17</v>
      </c>
      <c r="E483" s="8"/>
      <c r="F483" s="6" t="s">
        <v>18</v>
      </c>
      <c r="G483" s="6" t="s">
        <v>19</v>
      </c>
      <c r="H483" s="6" t="s">
        <v>5842</v>
      </c>
      <c r="I483" s="6" t="s">
        <v>43</v>
      </c>
      <c r="J483" s="6" t="s">
        <v>5977</v>
      </c>
      <c r="K483" s="6"/>
      <c r="L483" s="6" t="s">
        <v>852</v>
      </c>
      <c r="M483" s="6"/>
      <c r="N483" s="6" t="s">
        <v>852</v>
      </c>
      <c r="O483" s="6" t="s">
        <v>4755</v>
      </c>
      <c r="P483" s="93">
        <v>1687</v>
      </c>
      <c r="Q483" s="6" t="s">
        <v>25</v>
      </c>
      <c r="R483" s="11" t="s">
        <v>4756</v>
      </c>
      <c r="S483" s="52" t="s">
        <v>4754</v>
      </c>
      <c r="T483" s="40">
        <v>51.325421300000002</v>
      </c>
      <c r="U483" s="40">
        <v>8.0035147999999996</v>
      </c>
      <c r="V483" s="6" t="s">
        <v>28</v>
      </c>
      <c r="W483" s="6">
        <v>1</v>
      </c>
      <c r="X483" s="47" t="s">
        <v>4754</v>
      </c>
      <c r="Y483" s="66">
        <v>51.325421300000002</v>
      </c>
      <c r="Z483" s="66">
        <v>8.0035147999999996</v>
      </c>
      <c r="AA483" s="6" t="s">
        <v>28</v>
      </c>
      <c r="AB483" s="37"/>
    </row>
    <row r="484" spans="1:28" ht="14.25" customHeight="1">
      <c r="A484" s="6">
        <v>483</v>
      </c>
      <c r="B484" s="6" t="s">
        <v>4212</v>
      </c>
      <c r="C484" s="7" t="s">
        <v>4213</v>
      </c>
      <c r="D484" s="6" t="s">
        <v>17</v>
      </c>
      <c r="E484" s="8" t="s">
        <v>74</v>
      </c>
      <c r="F484" s="6" t="s">
        <v>18</v>
      </c>
      <c r="G484" s="6" t="s">
        <v>19</v>
      </c>
      <c r="H484" s="6" t="s">
        <v>75</v>
      </c>
      <c r="I484" s="6" t="s">
        <v>399</v>
      </c>
      <c r="J484" s="6" t="s">
        <v>5591</v>
      </c>
      <c r="K484" s="6" t="s">
        <v>440</v>
      </c>
      <c r="L484" s="6" t="s">
        <v>4214</v>
      </c>
      <c r="M484" s="6" t="s">
        <v>4215</v>
      </c>
      <c r="N484" s="6" t="s">
        <v>4216</v>
      </c>
      <c r="O484" s="6" t="s">
        <v>4217</v>
      </c>
      <c r="P484" s="93">
        <v>1687</v>
      </c>
      <c r="Q484" s="6" t="s">
        <v>25</v>
      </c>
      <c r="R484" s="11" t="s">
        <v>4218</v>
      </c>
      <c r="S484" s="52" t="s">
        <v>4219</v>
      </c>
      <c r="T484" s="40">
        <v>50.092804999999998</v>
      </c>
      <c r="U484" s="40">
        <v>9.6473986000000007</v>
      </c>
      <c r="V484" s="6" t="s">
        <v>28</v>
      </c>
      <c r="W484" s="6">
        <v>1</v>
      </c>
      <c r="X484" s="47" t="s">
        <v>4219</v>
      </c>
      <c r="Y484" s="66">
        <v>50.092804999999998</v>
      </c>
      <c r="Z484" s="66">
        <v>9.6473986000000007</v>
      </c>
      <c r="AA484" s="6" t="s">
        <v>2381</v>
      </c>
      <c r="AB484" s="37"/>
    </row>
    <row r="485" spans="1:28" ht="14.25" customHeight="1">
      <c r="A485" s="6">
        <v>484</v>
      </c>
      <c r="B485" s="6" t="s">
        <v>3007</v>
      </c>
      <c r="C485" s="7" t="s">
        <v>3008</v>
      </c>
      <c r="D485" s="6" t="s">
        <v>17</v>
      </c>
      <c r="E485" s="8" t="s">
        <v>141</v>
      </c>
      <c r="F485" s="6" t="s">
        <v>18</v>
      </c>
      <c r="G485" s="6" t="s">
        <v>19</v>
      </c>
      <c r="H485" s="6" t="s">
        <v>5842</v>
      </c>
      <c r="I485" s="6" t="s">
        <v>43</v>
      </c>
      <c r="J485" s="6" t="s">
        <v>5977</v>
      </c>
      <c r="K485" s="6"/>
      <c r="L485" s="6" t="s">
        <v>3009</v>
      </c>
      <c r="M485" s="6"/>
      <c r="N485" s="6" t="s">
        <v>3009</v>
      </c>
      <c r="O485" s="6" t="s">
        <v>3010</v>
      </c>
      <c r="P485" s="93">
        <v>1687</v>
      </c>
      <c r="Q485" s="6" t="s">
        <v>25</v>
      </c>
      <c r="R485" s="11" t="s">
        <v>3011</v>
      </c>
      <c r="S485" s="52" t="s">
        <v>5645</v>
      </c>
      <c r="T485" s="41">
        <v>46.717660000000002</v>
      </c>
      <c r="U485" s="41">
        <v>9.1736599999999999</v>
      </c>
      <c r="V485" s="6" t="s">
        <v>28</v>
      </c>
      <c r="W485" s="6">
        <v>1</v>
      </c>
      <c r="X485" s="47" t="s">
        <v>3012</v>
      </c>
      <c r="Y485" s="66">
        <v>46.692070000000001</v>
      </c>
      <c r="Z485" s="66">
        <v>9.18459</v>
      </c>
      <c r="AA485" s="6" t="s">
        <v>28</v>
      </c>
      <c r="AB485" s="37"/>
    </row>
    <row r="486" spans="1:28" ht="14.25" customHeight="1">
      <c r="A486" s="6">
        <v>485</v>
      </c>
      <c r="B486" s="6" t="s">
        <v>225</v>
      </c>
      <c r="C486" s="7" t="s">
        <v>226</v>
      </c>
      <c r="D486" s="6" t="s">
        <v>17</v>
      </c>
      <c r="E486" s="8" t="s">
        <v>227</v>
      </c>
      <c r="F486" s="6" t="s">
        <v>18</v>
      </c>
      <c r="G486" s="6" t="s">
        <v>19</v>
      </c>
      <c r="H486" s="6" t="s">
        <v>75</v>
      </c>
      <c r="I486" s="6" t="s">
        <v>43</v>
      </c>
      <c r="J486" s="6" t="s">
        <v>228</v>
      </c>
      <c r="K486" s="6"/>
      <c r="L486" s="10" t="s">
        <v>228</v>
      </c>
      <c r="M486" s="10" t="s">
        <v>5865</v>
      </c>
      <c r="N486" s="10" t="s">
        <v>230</v>
      </c>
      <c r="O486" s="6" t="s">
        <v>231</v>
      </c>
      <c r="P486" s="93">
        <v>1687</v>
      </c>
      <c r="Q486" s="6" t="s">
        <v>25</v>
      </c>
      <c r="R486" s="11" t="s">
        <v>232</v>
      </c>
      <c r="S486" s="61" t="s">
        <v>229</v>
      </c>
      <c r="T486" s="40">
        <v>46.690277999999999</v>
      </c>
      <c r="U486" s="40">
        <v>10.541667</v>
      </c>
      <c r="V486" s="38" t="s">
        <v>39</v>
      </c>
      <c r="W486" s="38">
        <v>1</v>
      </c>
      <c r="X486" s="50" t="s">
        <v>229</v>
      </c>
      <c r="Y486" s="66">
        <v>46.690277999999999</v>
      </c>
      <c r="Z486" s="66">
        <v>10.541667</v>
      </c>
      <c r="AA486" s="6" t="s">
        <v>2381</v>
      </c>
      <c r="AB486" s="37" t="s">
        <v>29</v>
      </c>
    </row>
    <row r="487" spans="1:28" ht="14.25" customHeight="1">
      <c r="A487" s="6">
        <v>486</v>
      </c>
      <c r="B487" s="6" t="s">
        <v>5331</v>
      </c>
      <c r="C487" s="7" t="s">
        <v>5332</v>
      </c>
      <c r="D487" s="6" t="s">
        <v>17</v>
      </c>
      <c r="E487" s="8" t="s">
        <v>42</v>
      </c>
      <c r="F487" s="6" t="s">
        <v>18</v>
      </c>
      <c r="G487" s="6" t="s">
        <v>19</v>
      </c>
      <c r="H487" s="6" t="s">
        <v>5842</v>
      </c>
      <c r="I487" s="6" t="s">
        <v>43</v>
      </c>
      <c r="J487" s="6" t="s">
        <v>378</v>
      </c>
      <c r="K487" s="6"/>
      <c r="L487" s="6" t="s">
        <v>378</v>
      </c>
      <c r="M487" s="6"/>
      <c r="N487" s="6" t="s">
        <v>378</v>
      </c>
      <c r="O487" s="6" t="s">
        <v>5333</v>
      </c>
      <c r="P487" s="93">
        <v>1687</v>
      </c>
      <c r="Q487" s="6" t="s">
        <v>25</v>
      </c>
      <c r="R487" s="11" t="s">
        <v>5334</v>
      </c>
      <c r="S487" s="52" t="s">
        <v>5327</v>
      </c>
      <c r="T487" s="40">
        <v>49.986944000000001</v>
      </c>
      <c r="U487" s="40">
        <v>6.8897219999999999</v>
      </c>
      <c r="V487" s="6" t="s">
        <v>28</v>
      </c>
      <c r="W487" s="6">
        <v>3</v>
      </c>
      <c r="X487" s="47" t="s">
        <v>5327</v>
      </c>
      <c r="Y487" s="66">
        <v>49.986944000000001</v>
      </c>
      <c r="Z487" s="66">
        <v>6.8897219999999999</v>
      </c>
      <c r="AA487" s="6" t="s">
        <v>39</v>
      </c>
      <c r="AB487" s="37"/>
    </row>
    <row r="488" spans="1:28" ht="14.25" customHeight="1">
      <c r="A488" s="6">
        <v>487</v>
      </c>
      <c r="B488" s="6" t="s">
        <v>1536</v>
      </c>
      <c r="C488" s="7" t="s">
        <v>1537</v>
      </c>
      <c r="D488" s="6" t="s">
        <v>17</v>
      </c>
      <c r="E488" s="8" t="s">
        <v>1538</v>
      </c>
      <c r="F488" s="6" t="s">
        <v>18</v>
      </c>
      <c r="G488" s="6" t="s">
        <v>19</v>
      </c>
      <c r="H488" s="6" t="s">
        <v>5842</v>
      </c>
      <c r="I488" s="6" t="s">
        <v>43</v>
      </c>
      <c r="J488" s="6" t="s">
        <v>378</v>
      </c>
      <c r="K488" s="6"/>
      <c r="L488" s="6" t="s">
        <v>378</v>
      </c>
      <c r="M488" s="6"/>
      <c r="N488" s="6" t="s">
        <v>378</v>
      </c>
      <c r="O488" s="6" t="s">
        <v>1540</v>
      </c>
      <c r="P488" s="93">
        <v>1687</v>
      </c>
      <c r="Q488" s="6" t="s">
        <v>25</v>
      </c>
      <c r="R488" s="11" t="s">
        <v>1541</v>
      </c>
      <c r="S488" s="52" t="s">
        <v>1539</v>
      </c>
      <c r="T488" s="40">
        <v>49.783423399999997</v>
      </c>
      <c r="U488" s="40">
        <v>9.4450260999999998</v>
      </c>
      <c r="V488" s="6" t="s">
        <v>28</v>
      </c>
      <c r="W488" s="6">
        <v>1</v>
      </c>
      <c r="X488" s="50" t="s">
        <v>1539</v>
      </c>
      <c r="Y488" s="66">
        <v>49.783423399999997</v>
      </c>
      <c r="Z488" s="66">
        <v>9.4450260999999998</v>
      </c>
      <c r="AA488" s="6" t="s">
        <v>2381</v>
      </c>
      <c r="AB488" s="37"/>
    </row>
    <row r="489" spans="1:28" ht="14.25" customHeight="1">
      <c r="A489" s="6">
        <v>488</v>
      </c>
      <c r="B489" s="6" t="s">
        <v>4607</v>
      </c>
      <c r="C489" s="7" t="s">
        <v>4608</v>
      </c>
      <c r="D489" s="6" t="s">
        <v>17</v>
      </c>
      <c r="E489" s="8" t="s">
        <v>1141</v>
      </c>
      <c r="F489" s="6" t="s">
        <v>18</v>
      </c>
      <c r="G489" s="6" t="s">
        <v>19</v>
      </c>
      <c r="H489" s="6" t="s">
        <v>5842</v>
      </c>
      <c r="I489" s="6" t="s">
        <v>43</v>
      </c>
      <c r="J489" s="6" t="s">
        <v>378</v>
      </c>
      <c r="K489" s="6"/>
      <c r="L489" s="6" t="s">
        <v>378</v>
      </c>
      <c r="M489" s="6"/>
      <c r="N489" s="6" t="s">
        <v>378</v>
      </c>
      <c r="O489" s="6" t="s">
        <v>4609</v>
      </c>
      <c r="P489" s="93">
        <v>1687</v>
      </c>
      <c r="Q489" s="6" t="s">
        <v>25</v>
      </c>
      <c r="R489" s="11" t="s">
        <v>4610</v>
      </c>
      <c r="S489" s="52" t="s">
        <v>5731</v>
      </c>
      <c r="T489" s="40">
        <v>49.236822500000002</v>
      </c>
      <c r="U489" s="40">
        <v>7.0124211000000001</v>
      </c>
      <c r="V489" s="6" t="s">
        <v>28</v>
      </c>
      <c r="W489" s="6">
        <v>2</v>
      </c>
      <c r="X489" s="47" t="s">
        <v>4611</v>
      </c>
      <c r="Y489" s="66">
        <v>49.23265</v>
      </c>
      <c r="Z489" s="66">
        <v>6.9961900000000004</v>
      </c>
      <c r="AA489" s="6" t="s">
        <v>28</v>
      </c>
      <c r="AB489" s="37"/>
    </row>
    <row r="490" spans="1:28" ht="14.25" customHeight="1">
      <c r="A490" s="6">
        <v>489</v>
      </c>
      <c r="B490" s="6" t="s">
        <v>3657</v>
      </c>
      <c r="C490" s="7" t="s">
        <v>3658</v>
      </c>
      <c r="D490" s="6" t="s">
        <v>17</v>
      </c>
      <c r="E490" s="8" t="s">
        <v>3659</v>
      </c>
      <c r="F490" s="6" t="s">
        <v>18</v>
      </c>
      <c r="G490" s="6" t="s">
        <v>19</v>
      </c>
      <c r="H490" s="6" t="s">
        <v>5842</v>
      </c>
      <c r="I490" s="6" t="s">
        <v>43</v>
      </c>
      <c r="J490" s="6" t="s">
        <v>5977</v>
      </c>
      <c r="K490" s="6"/>
      <c r="L490" s="6" t="s">
        <v>391</v>
      </c>
      <c r="M490" s="6"/>
      <c r="N490" s="6" t="s">
        <v>391</v>
      </c>
      <c r="O490" s="6" t="s">
        <v>3660</v>
      </c>
      <c r="P490" s="93">
        <v>1687</v>
      </c>
      <c r="Q490" s="6" t="s">
        <v>25</v>
      </c>
      <c r="R490" s="11" t="s">
        <v>3661</v>
      </c>
      <c r="S490" s="52" t="s">
        <v>262</v>
      </c>
      <c r="T490" s="40">
        <v>50.323033700000003</v>
      </c>
      <c r="U490" s="40">
        <v>10.202810700000001</v>
      </c>
      <c r="V490" s="6" t="s">
        <v>28</v>
      </c>
      <c r="W490" s="6">
        <v>3</v>
      </c>
      <c r="X490" s="47" t="s">
        <v>262</v>
      </c>
      <c r="Y490" s="66">
        <v>50.323033700000003</v>
      </c>
      <c r="Z490" s="66">
        <v>10.202810700000001</v>
      </c>
      <c r="AA490" s="6" t="s">
        <v>28</v>
      </c>
      <c r="AB490" s="37"/>
    </row>
    <row r="491" spans="1:28" ht="14.25" customHeight="1">
      <c r="A491" s="6">
        <v>490</v>
      </c>
      <c r="B491" s="6" t="s">
        <v>4924</v>
      </c>
      <c r="C491" s="7" t="s">
        <v>4925</v>
      </c>
      <c r="D491" s="6" t="s">
        <v>17</v>
      </c>
      <c r="E491" s="8" t="s">
        <v>42</v>
      </c>
      <c r="F491" s="6" t="s">
        <v>18</v>
      </c>
      <c r="G491" s="6" t="s">
        <v>19</v>
      </c>
      <c r="H491" s="6" t="s">
        <v>75</v>
      </c>
      <c r="I491" s="6" t="s">
        <v>43</v>
      </c>
      <c r="J491" s="6" t="s">
        <v>5970</v>
      </c>
      <c r="K491" s="6"/>
      <c r="L491" s="6" t="s">
        <v>44</v>
      </c>
      <c r="M491" s="6" t="s">
        <v>4927</v>
      </c>
      <c r="N491" s="6" t="s">
        <v>4928</v>
      </c>
      <c r="O491" s="6" t="s">
        <v>4929</v>
      </c>
      <c r="P491" s="93">
        <v>1687</v>
      </c>
      <c r="Q491" s="6" t="s">
        <v>25</v>
      </c>
      <c r="R491" s="11" t="s">
        <v>4930</v>
      </c>
      <c r="S491" s="52" t="s">
        <v>4926</v>
      </c>
      <c r="T491" s="40">
        <v>49.831270099999998</v>
      </c>
      <c r="U491" s="40">
        <v>9.8803666000000003</v>
      </c>
      <c r="V491" s="6" t="s">
        <v>28</v>
      </c>
      <c r="W491" s="6">
        <v>1</v>
      </c>
      <c r="X491" s="50" t="s">
        <v>1499</v>
      </c>
      <c r="Y491" s="66">
        <v>49.8580258</v>
      </c>
      <c r="Z491" s="66">
        <v>9.8435267999999994</v>
      </c>
      <c r="AA491" s="6" t="s">
        <v>28</v>
      </c>
      <c r="AB491" s="37"/>
    </row>
    <row r="492" spans="1:28" ht="14.25" customHeight="1">
      <c r="A492" s="6">
        <v>491</v>
      </c>
      <c r="B492" s="6" t="s">
        <v>2754</v>
      </c>
      <c r="C492" s="7" t="s">
        <v>2755</v>
      </c>
      <c r="D492" s="6" t="s">
        <v>17</v>
      </c>
      <c r="E492" s="8" t="s">
        <v>141</v>
      </c>
      <c r="F492" s="6" t="s">
        <v>18</v>
      </c>
      <c r="G492" s="6" t="s">
        <v>19</v>
      </c>
      <c r="H492" s="6" t="s">
        <v>75</v>
      </c>
      <c r="I492" s="6" t="s">
        <v>43</v>
      </c>
      <c r="J492" s="6" t="s">
        <v>5972</v>
      </c>
      <c r="K492" s="6" t="s">
        <v>440</v>
      </c>
      <c r="L492" s="6" t="s">
        <v>1397</v>
      </c>
      <c r="M492" s="54" t="s">
        <v>5805</v>
      </c>
      <c r="N492" s="6" t="s">
        <v>2757</v>
      </c>
      <c r="O492" s="6" t="s">
        <v>2758</v>
      </c>
      <c r="P492" s="93">
        <v>1687</v>
      </c>
      <c r="Q492" s="6" t="s">
        <v>25</v>
      </c>
      <c r="R492" s="11" t="s">
        <v>2759</v>
      </c>
      <c r="S492" s="52" t="s">
        <v>2756</v>
      </c>
      <c r="T492" s="40">
        <v>47.582369999999997</v>
      </c>
      <c r="U492" s="40">
        <v>12.162750000000001</v>
      </c>
      <c r="V492" s="6" t="s">
        <v>28</v>
      </c>
      <c r="W492" s="6">
        <v>1</v>
      </c>
      <c r="X492" s="50" t="s">
        <v>2760</v>
      </c>
      <c r="Y492" s="66">
        <v>47.485609799999999</v>
      </c>
      <c r="Z492" s="66">
        <v>12.064946600000001</v>
      </c>
      <c r="AA492" s="6" t="s">
        <v>28</v>
      </c>
      <c r="AB492" s="37"/>
    </row>
    <row r="493" spans="1:28" ht="14.25" customHeight="1">
      <c r="A493" s="6">
        <v>492</v>
      </c>
      <c r="B493" s="6" t="s">
        <v>2832</v>
      </c>
      <c r="C493" s="7" t="s">
        <v>2833</v>
      </c>
      <c r="D493" s="6" t="s">
        <v>17</v>
      </c>
      <c r="E493" s="8"/>
      <c r="F493" s="6" t="s">
        <v>18</v>
      </c>
      <c r="G493" s="6" t="s">
        <v>19</v>
      </c>
      <c r="H493" s="6" t="s">
        <v>5842</v>
      </c>
      <c r="I493" s="6" t="s">
        <v>43</v>
      </c>
      <c r="J493" s="6" t="s">
        <v>5923</v>
      </c>
      <c r="K493" s="6"/>
      <c r="L493" s="6" t="s">
        <v>1652</v>
      </c>
      <c r="M493" s="6"/>
      <c r="N493" s="6" t="s">
        <v>2834</v>
      </c>
      <c r="O493" s="6" t="s">
        <v>2835</v>
      </c>
      <c r="P493" s="93">
        <v>1687</v>
      </c>
      <c r="Q493" s="6" t="s">
        <v>25</v>
      </c>
      <c r="R493" s="11" t="s">
        <v>2836</v>
      </c>
      <c r="S493" s="52" t="s">
        <v>2838</v>
      </c>
      <c r="T493" s="40">
        <v>48.941110999999999</v>
      </c>
      <c r="U493" s="40">
        <v>7.6069440000000004</v>
      </c>
      <c r="V493" s="38" t="s">
        <v>39</v>
      </c>
      <c r="W493" s="38">
        <v>1</v>
      </c>
      <c r="X493" s="50" t="s">
        <v>2837</v>
      </c>
      <c r="Y493" s="66">
        <v>49.679961300000002</v>
      </c>
      <c r="Z493" s="66">
        <v>9.0041618000000003</v>
      </c>
      <c r="AA493" s="6" t="s">
        <v>28</v>
      </c>
      <c r="AB493" s="37"/>
    </row>
    <row r="494" spans="1:28" ht="14.25" customHeight="1">
      <c r="A494" s="6">
        <v>493</v>
      </c>
      <c r="B494" s="6" t="s">
        <v>1177</v>
      </c>
      <c r="C494" s="7" t="s">
        <v>1178</v>
      </c>
      <c r="D494" s="6" t="s">
        <v>17</v>
      </c>
      <c r="E494" s="8" t="s">
        <v>32</v>
      </c>
      <c r="F494" s="6" t="s">
        <v>18</v>
      </c>
      <c r="G494" s="6" t="s">
        <v>19</v>
      </c>
      <c r="H494" s="6" t="s">
        <v>5842</v>
      </c>
      <c r="I494" s="6" t="s">
        <v>43</v>
      </c>
      <c r="J494" s="6" t="s">
        <v>5977</v>
      </c>
      <c r="K494" s="6"/>
      <c r="L494" s="6" t="s">
        <v>391</v>
      </c>
      <c r="M494" s="6"/>
      <c r="N494" s="6" t="s">
        <v>391</v>
      </c>
      <c r="O494" s="6" t="s">
        <v>1179</v>
      </c>
      <c r="P494" s="93">
        <v>1687</v>
      </c>
      <c r="Q494" s="6" t="s">
        <v>25</v>
      </c>
      <c r="R494" s="11" t="s">
        <v>1180</v>
      </c>
      <c r="S494" s="52" t="s">
        <v>1168</v>
      </c>
      <c r="T494" s="40">
        <v>50.146943999999998</v>
      </c>
      <c r="U494" s="40">
        <v>7.1666670000000003</v>
      </c>
      <c r="V494" s="6" t="s">
        <v>28</v>
      </c>
      <c r="W494" s="6">
        <v>6</v>
      </c>
      <c r="X494" s="47" t="s">
        <v>1168</v>
      </c>
      <c r="Y494" s="66">
        <v>50.146943999999998</v>
      </c>
      <c r="Z494" s="66">
        <v>7.1666669999999897</v>
      </c>
      <c r="AA494" s="6" t="s">
        <v>28</v>
      </c>
      <c r="AB494" s="37"/>
    </row>
    <row r="495" spans="1:28" ht="14.25" customHeight="1">
      <c r="A495" s="6">
        <v>494</v>
      </c>
      <c r="B495" s="6" t="s">
        <v>770</v>
      </c>
      <c r="C495" s="7" t="s">
        <v>771</v>
      </c>
      <c r="D495" s="6" t="s">
        <v>17</v>
      </c>
      <c r="E495" s="8" t="s">
        <v>772</v>
      </c>
      <c r="F495" s="6" t="s">
        <v>18</v>
      </c>
      <c r="G495" s="6" t="s">
        <v>19</v>
      </c>
      <c r="H495" s="6" t="s">
        <v>5842</v>
      </c>
      <c r="I495" s="6" t="s">
        <v>43</v>
      </c>
      <c r="J495" s="6" t="s">
        <v>5977</v>
      </c>
      <c r="K495" s="6"/>
      <c r="L495" s="6" t="s">
        <v>391</v>
      </c>
      <c r="M495" s="6"/>
      <c r="N495" s="6" t="s">
        <v>391</v>
      </c>
      <c r="O495" s="6" t="s">
        <v>774</v>
      </c>
      <c r="P495" s="93">
        <v>1687</v>
      </c>
      <c r="Q495" s="6" t="s">
        <v>25</v>
      </c>
      <c r="R495" s="11" t="s">
        <v>775</v>
      </c>
      <c r="S495" s="52" t="s">
        <v>773</v>
      </c>
      <c r="T495" s="40">
        <v>47.559598600000001</v>
      </c>
      <c r="U495" s="40">
        <v>7.5885761</v>
      </c>
      <c r="V495" s="6" t="s">
        <v>28</v>
      </c>
      <c r="W495" s="6">
        <v>1</v>
      </c>
      <c r="X495" s="50" t="s">
        <v>776</v>
      </c>
      <c r="Y495" s="66">
        <v>47.584827400000002</v>
      </c>
      <c r="Z495" s="66">
        <v>7.6499110999999997</v>
      </c>
      <c r="AA495" s="6" t="s">
        <v>28</v>
      </c>
      <c r="AB495" s="37"/>
    </row>
    <row r="496" spans="1:28" ht="14.25" customHeight="1">
      <c r="A496" s="6">
        <v>495</v>
      </c>
      <c r="B496" s="6" t="s">
        <v>601</v>
      </c>
      <c r="C496" s="7" t="s">
        <v>602</v>
      </c>
      <c r="D496" s="6" t="s">
        <v>17</v>
      </c>
      <c r="E496" s="8" t="s">
        <v>603</v>
      </c>
      <c r="F496" s="6" t="s">
        <v>18</v>
      </c>
      <c r="G496" s="6" t="s">
        <v>19</v>
      </c>
      <c r="H496" s="6" t="s">
        <v>5842</v>
      </c>
      <c r="I496" s="6" t="s">
        <v>43</v>
      </c>
      <c r="J496" s="6" t="s">
        <v>5977</v>
      </c>
      <c r="K496" s="6"/>
      <c r="L496" s="6" t="s">
        <v>391</v>
      </c>
      <c r="M496" s="6"/>
      <c r="N496" s="6" t="s">
        <v>391</v>
      </c>
      <c r="O496" s="6" t="s">
        <v>604</v>
      </c>
      <c r="P496" s="93">
        <v>1688</v>
      </c>
      <c r="Q496" s="6" t="s">
        <v>25</v>
      </c>
      <c r="R496" s="11" t="s">
        <v>605</v>
      </c>
      <c r="S496" s="52" t="s">
        <v>548</v>
      </c>
      <c r="T496" s="40">
        <v>49.980662500000001</v>
      </c>
      <c r="U496" s="40">
        <v>9.1355553999999994</v>
      </c>
      <c r="V496" s="6" t="s">
        <v>28</v>
      </c>
      <c r="W496" s="6">
        <v>23</v>
      </c>
      <c r="X496" s="47" t="s">
        <v>548</v>
      </c>
      <c r="Y496" s="66">
        <v>49.980662500000001</v>
      </c>
      <c r="Z496" s="66">
        <v>9.1355553999999994</v>
      </c>
      <c r="AA496" s="6" t="s">
        <v>28</v>
      </c>
      <c r="AB496" s="37"/>
    </row>
    <row r="497" spans="1:28" ht="14.25" customHeight="1">
      <c r="A497" s="6">
        <v>496</v>
      </c>
      <c r="B497" s="6" t="s">
        <v>3318</v>
      </c>
      <c r="C497" s="7" t="s">
        <v>3319</v>
      </c>
      <c r="D497" s="6" t="s">
        <v>17</v>
      </c>
      <c r="E497" s="8" t="s">
        <v>149</v>
      </c>
      <c r="F497" s="6" t="s">
        <v>18</v>
      </c>
      <c r="G497" s="6" t="s">
        <v>19</v>
      </c>
      <c r="H497" s="6" t="s">
        <v>5842</v>
      </c>
      <c r="I497" s="6" t="s">
        <v>43</v>
      </c>
      <c r="J497" s="6" t="s">
        <v>378</v>
      </c>
      <c r="K497" s="6"/>
      <c r="L497" s="6" t="s">
        <v>378</v>
      </c>
      <c r="M497" s="6"/>
      <c r="N497" s="6" t="s">
        <v>378</v>
      </c>
      <c r="O497" s="6" t="s">
        <v>3320</v>
      </c>
      <c r="P497" s="93">
        <v>1688</v>
      </c>
      <c r="Q497" s="6" t="s">
        <v>25</v>
      </c>
      <c r="R497" s="11" t="s">
        <v>3321</v>
      </c>
      <c r="S497" s="52" t="s">
        <v>3315</v>
      </c>
      <c r="T497" s="40">
        <v>49.802754499999999</v>
      </c>
      <c r="U497" s="40">
        <v>7.5427099000000002</v>
      </c>
      <c r="V497" s="6" t="s">
        <v>28</v>
      </c>
      <c r="W497" s="6">
        <v>3</v>
      </c>
      <c r="X497" s="47" t="s">
        <v>3315</v>
      </c>
      <c r="Y497" s="66">
        <v>49.802754499999999</v>
      </c>
      <c r="Z497" s="66">
        <v>7.5427098999999904</v>
      </c>
      <c r="AA497" s="6" t="s">
        <v>28</v>
      </c>
      <c r="AB497" s="37"/>
    </row>
    <row r="498" spans="1:28" ht="14.25" customHeight="1">
      <c r="A498" s="6">
        <v>497</v>
      </c>
      <c r="B498" s="6" t="s">
        <v>3322</v>
      </c>
      <c r="C498" s="7" t="s">
        <v>3323</v>
      </c>
      <c r="D498" s="6" t="s">
        <v>17</v>
      </c>
      <c r="E498" s="8" t="s">
        <v>149</v>
      </c>
      <c r="F498" s="6" t="s">
        <v>18</v>
      </c>
      <c r="G498" s="6" t="s">
        <v>779</v>
      </c>
      <c r="H498" s="85" t="s">
        <v>20</v>
      </c>
      <c r="I498" s="76" t="s">
        <v>20</v>
      </c>
      <c r="J498" s="76" t="s">
        <v>20</v>
      </c>
      <c r="K498" s="6"/>
      <c r="L498" s="85" t="s">
        <v>5827</v>
      </c>
      <c r="M498" s="54"/>
      <c r="N498" s="73" t="s">
        <v>5827</v>
      </c>
      <c r="O498" s="6" t="s">
        <v>3320</v>
      </c>
      <c r="P498" s="93">
        <v>1688</v>
      </c>
      <c r="Q498" s="6" t="s">
        <v>25</v>
      </c>
      <c r="R498" s="11" t="s">
        <v>3324</v>
      </c>
      <c r="S498" s="61" t="s">
        <v>3315</v>
      </c>
      <c r="T498" s="40">
        <v>49.802754499999999</v>
      </c>
      <c r="U498" s="40">
        <v>7.5427099000000002</v>
      </c>
      <c r="V498" s="6" t="s">
        <v>28</v>
      </c>
      <c r="W498" s="6">
        <v>3</v>
      </c>
      <c r="X498" s="47" t="s">
        <v>3315</v>
      </c>
      <c r="Y498" s="66">
        <v>49.802754499999999</v>
      </c>
      <c r="Z498" s="66">
        <v>7.5427098999999904</v>
      </c>
      <c r="AA498" s="6" t="s">
        <v>28</v>
      </c>
      <c r="AB498" s="37"/>
    </row>
    <row r="499" spans="1:28" ht="14.25" customHeight="1">
      <c r="A499" s="6">
        <v>498</v>
      </c>
      <c r="B499" s="6" t="s">
        <v>5411</v>
      </c>
      <c r="C499" s="7" t="s">
        <v>5412</v>
      </c>
      <c r="D499" s="6" t="s">
        <v>17</v>
      </c>
      <c r="E499" s="8" t="s">
        <v>42</v>
      </c>
      <c r="F499" s="6" t="s">
        <v>18</v>
      </c>
      <c r="G499" s="6" t="s">
        <v>19</v>
      </c>
      <c r="H499" s="6" t="s">
        <v>5842</v>
      </c>
      <c r="I499" s="6" t="s">
        <v>43</v>
      </c>
      <c r="J499" s="6" t="s">
        <v>378</v>
      </c>
      <c r="K499" s="6"/>
      <c r="L499" s="6" t="s">
        <v>378</v>
      </c>
      <c r="M499" s="6"/>
      <c r="N499" s="6" t="s">
        <v>378</v>
      </c>
      <c r="O499" s="6" t="s">
        <v>5414</v>
      </c>
      <c r="P499" s="93">
        <v>1688</v>
      </c>
      <c r="Q499" s="6" t="s">
        <v>25</v>
      </c>
      <c r="R499" s="11" t="s">
        <v>5415</v>
      </c>
      <c r="S499" s="52" t="s">
        <v>5413</v>
      </c>
      <c r="T499" s="40">
        <v>49.842355400000002</v>
      </c>
      <c r="U499" s="40">
        <v>8.1160636000000004</v>
      </c>
      <c r="V499" s="6" t="s">
        <v>28</v>
      </c>
      <c r="W499" s="6">
        <v>1</v>
      </c>
      <c r="X499" s="47" t="s">
        <v>5413</v>
      </c>
      <c r="Y499" s="66">
        <v>49.842355400000002</v>
      </c>
      <c r="Z499" s="66">
        <v>8.1160636000000004</v>
      </c>
      <c r="AA499" s="6" t="s">
        <v>28</v>
      </c>
      <c r="AB499" s="37"/>
    </row>
    <row r="500" spans="1:28" ht="14.25" customHeight="1">
      <c r="A500" s="6">
        <v>499</v>
      </c>
      <c r="B500" s="6" t="s">
        <v>2552</v>
      </c>
      <c r="C500" s="7" t="s">
        <v>2553</v>
      </c>
      <c r="D500" s="6" t="s">
        <v>17</v>
      </c>
      <c r="E500" s="8" t="s">
        <v>74</v>
      </c>
      <c r="F500" s="6" t="s">
        <v>18</v>
      </c>
      <c r="G500" s="6" t="s">
        <v>19</v>
      </c>
      <c r="H500" s="6" t="s">
        <v>75</v>
      </c>
      <c r="I500" s="6" t="s">
        <v>43</v>
      </c>
      <c r="J500" s="6" t="s">
        <v>5970</v>
      </c>
      <c r="K500" s="6"/>
      <c r="L500" s="6" t="s">
        <v>832</v>
      </c>
      <c r="M500" s="6"/>
      <c r="N500" s="6" t="s">
        <v>2555</v>
      </c>
      <c r="O500" s="6" t="s">
        <v>2556</v>
      </c>
      <c r="P500" s="93">
        <v>1689</v>
      </c>
      <c r="Q500" s="6" t="s">
        <v>25</v>
      </c>
      <c r="R500" s="11" t="s">
        <v>2557</v>
      </c>
      <c r="S500" s="52" t="s">
        <v>2554</v>
      </c>
      <c r="T500" s="40">
        <v>49.780571399999999</v>
      </c>
      <c r="U500" s="40">
        <v>9.1830957000000009</v>
      </c>
      <c r="V500" s="6" t="s">
        <v>28</v>
      </c>
      <c r="W500" s="6">
        <v>2</v>
      </c>
      <c r="X500" s="47" t="s">
        <v>2558</v>
      </c>
      <c r="Y500" s="66">
        <v>49.759970000000003</v>
      </c>
      <c r="Z500" s="66">
        <v>9.1885399999999997</v>
      </c>
      <c r="AA500" s="6" t="s">
        <v>28</v>
      </c>
      <c r="AB500" s="37"/>
    </row>
    <row r="501" spans="1:28" ht="14.25" customHeight="1">
      <c r="A501" s="6">
        <v>500</v>
      </c>
      <c r="B501" s="6" t="s">
        <v>3968</v>
      </c>
      <c r="C501" s="7" t="s">
        <v>3969</v>
      </c>
      <c r="D501" s="6" t="s">
        <v>17</v>
      </c>
      <c r="E501" s="8" t="s">
        <v>603</v>
      </c>
      <c r="F501" s="6" t="s">
        <v>18</v>
      </c>
      <c r="G501" s="6" t="s">
        <v>19</v>
      </c>
      <c r="H501" s="6" t="s">
        <v>5842</v>
      </c>
      <c r="I501" s="6" t="s">
        <v>43</v>
      </c>
      <c r="J501" s="6" t="s">
        <v>5977</v>
      </c>
      <c r="K501" s="6"/>
      <c r="L501" s="6" t="s">
        <v>391</v>
      </c>
      <c r="M501" s="6"/>
      <c r="N501" s="6" t="s">
        <v>391</v>
      </c>
      <c r="O501" s="6" t="s">
        <v>3970</v>
      </c>
      <c r="P501" s="93">
        <v>1689</v>
      </c>
      <c r="Q501" s="6" t="s">
        <v>25</v>
      </c>
      <c r="R501" s="11" t="s">
        <v>3971</v>
      </c>
      <c r="S501" s="52" t="s">
        <v>1769</v>
      </c>
      <c r="T501" s="40">
        <v>49.848889</v>
      </c>
      <c r="U501" s="40">
        <v>8.3561110000000003</v>
      </c>
      <c r="V501" s="38" t="s">
        <v>39</v>
      </c>
      <c r="W501" s="38">
        <v>5</v>
      </c>
      <c r="X501" s="50" t="s">
        <v>1769</v>
      </c>
      <c r="Y501" s="66">
        <v>49.848889</v>
      </c>
      <c r="Z501" s="66">
        <v>8.3561110000000003</v>
      </c>
      <c r="AA501" s="6" t="s">
        <v>2381</v>
      </c>
      <c r="AB501" s="37"/>
    </row>
    <row r="502" spans="1:28" ht="14.25" customHeight="1">
      <c r="A502" s="6">
        <v>501</v>
      </c>
      <c r="B502" s="6" t="s">
        <v>3291</v>
      </c>
      <c r="C502" s="7" t="s">
        <v>3292</v>
      </c>
      <c r="D502" s="6" t="s">
        <v>17</v>
      </c>
      <c r="E502" s="8" t="s">
        <v>149</v>
      </c>
      <c r="F502" s="6" t="s">
        <v>18</v>
      </c>
      <c r="G502" s="6" t="s">
        <v>19</v>
      </c>
      <c r="H502" s="6" t="s">
        <v>5842</v>
      </c>
      <c r="I502" s="6" t="s">
        <v>43</v>
      </c>
      <c r="J502" s="6" t="s">
        <v>5977</v>
      </c>
      <c r="K502" s="6"/>
      <c r="L502" s="6" t="s">
        <v>1104</v>
      </c>
      <c r="M502" s="6"/>
      <c r="N502" s="6" t="s">
        <v>1104</v>
      </c>
      <c r="O502" s="6" t="s">
        <v>3294</v>
      </c>
      <c r="P502" s="93">
        <v>1689</v>
      </c>
      <c r="Q502" s="6" t="s">
        <v>25</v>
      </c>
      <c r="R502" s="11" t="s">
        <v>3295</v>
      </c>
      <c r="S502" s="52" t="s">
        <v>3293</v>
      </c>
      <c r="T502" s="40">
        <v>49.475852099999997</v>
      </c>
      <c r="U502" s="40">
        <v>9.8338520000000003</v>
      </c>
      <c r="V502" s="6" t="s">
        <v>28</v>
      </c>
      <c r="W502" s="6">
        <v>2</v>
      </c>
      <c r="X502" s="50" t="s">
        <v>3293</v>
      </c>
      <c r="Y502" s="66">
        <v>49.475852099999997</v>
      </c>
      <c r="Z502" s="66">
        <v>9.8338520000000003</v>
      </c>
      <c r="AA502" s="6" t="s">
        <v>2381</v>
      </c>
      <c r="AB502" s="37"/>
    </row>
    <row r="503" spans="1:28" ht="14.25" customHeight="1">
      <c r="A503" s="6">
        <v>502</v>
      </c>
      <c r="B503" s="6" t="s">
        <v>4881</v>
      </c>
      <c r="C503" s="7" t="s">
        <v>4882</v>
      </c>
      <c r="D503" s="6" t="s">
        <v>17</v>
      </c>
      <c r="E503" s="8" t="s">
        <v>639</v>
      </c>
      <c r="F503" s="6" t="s">
        <v>18</v>
      </c>
      <c r="G503" s="6" t="s">
        <v>19</v>
      </c>
      <c r="H503" s="6" t="s">
        <v>5842</v>
      </c>
      <c r="I503" s="6" t="s">
        <v>43</v>
      </c>
      <c r="J503" s="6" t="s">
        <v>378</v>
      </c>
      <c r="K503" s="6"/>
      <c r="L503" s="6" t="s">
        <v>378</v>
      </c>
      <c r="M503" s="6"/>
      <c r="N503" s="6" t="s">
        <v>378</v>
      </c>
      <c r="O503" s="6" t="s">
        <v>4884</v>
      </c>
      <c r="P503" s="93">
        <v>1689</v>
      </c>
      <c r="Q503" s="6" t="s">
        <v>25</v>
      </c>
      <c r="R503" s="11" t="s">
        <v>4885</v>
      </c>
      <c r="S503" s="52" t="s">
        <v>4883</v>
      </c>
      <c r="T503" s="40">
        <v>49.884050700000003</v>
      </c>
      <c r="U503" s="40">
        <v>10.157952</v>
      </c>
      <c r="V503" s="6" t="s">
        <v>28</v>
      </c>
      <c r="W503" s="6">
        <v>1</v>
      </c>
      <c r="X503" s="50" t="s">
        <v>4883</v>
      </c>
      <c r="Y503" s="66">
        <v>49.884050700000003</v>
      </c>
      <c r="Z503" s="66">
        <v>10.157952</v>
      </c>
      <c r="AA503" s="6" t="s">
        <v>2381</v>
      </c>
      <c r="AB503" s="37"/>
    </row>
    <row r="504" spans="1:28" ht="14.25" customHeight="1">
      <c r="A504" s="6">
        <v>503</v>
      </c>
      <c r="B504" s="6" t="s">
        <v>2070</v>
      </c>
      <c r="C504" s="7" t="s">
        <v>2071</v>
      </c>
      <c r="D504" s="6" t="s">
        <v>17</v>
      </c>
      <c r="E504" s="8" t="s">
        <v>639</v>
      </c>
      <c r="F504" s="6" t="s">
        <v>18</v>
      </c>
      <c r="G504" s="6" t="s">
        <v>19</v>
      </c>
      <c r="H504" s="6" t="s">
        <v>5842</v>
      </c>
      <c r="I504" s="6" t="s">
        <v>43</v>
      </c>
      <c r="J504" s="6" t="s">
        <v>5977</v>
      </c>
      <c r="K504" s="6"/>
      <c r="L504" s="6" t="s">
        <v>391</v>
      </c>
      <c r="M504" s="6"/>
      <c r="N504" s="6" t="s">
        <v>391</v>
      </c>
      <c r="O504" s="6" t="s">
        <v>2072</v>
      </c>
      <c r="P504" s="93">
        <v>1689</v>
      </c>
      <c r="Q504" s="6" t="s">
        <v>25</v>
      </c>
      <c r="R504" s="11" t="s">
        <v>2073</v>
      </c>
      <c r="S504" s="52" t="s">
        <v>2065</v>
      </c>
      <c r="T504" s="40">
        <v>50.126412299999998</v>
      </c>
      <c r="U504" s="40">
        <v>8.9283105000000003</v>
      </c>
      <c r="V504" s="6" t="s">
        <v>28</v>
      </c>
      <c r="W504" s="6">
        <v>2</v>
      </c>
      <c r="X504" s="47" t="s">
        <v>2065</v>
      </c>
      <c r="Y504" s="66">
        <v>50.126412299999998</v>
      </c>
      <c r="Z504" s="66">
        <v>8.9283105000000003</v>
      </c>
      <c r="AA504" s="6" t="s">
        <v>28</v>
      </c>
      <c r="AB504" s="37"/>
    </row>
    <row r="505" spans="1:28" ht="14.25" customHeight="1">
      <c r="A505" s="6">
        <v>504</v>
      </c>
      <c r="B505" s="6" t="s">
        <v>2608</v>
      </c>
      <c r="C505" s="7" t="s">
        <v>2609</v>
      </c>
      <c r="D505" s="6" t="s">
        <v>17</v>
      </c>
      <c r="E505" s="8" t="s">
        <v>639</v>
      </c>
      <c r="F505" s="6" t="s">
        <v>18</v>
      </c>
      <c r="G505" s="6" t="s">
        <v>19</v>
      </c>
      <c r="H505" s="6" t="s">
        <v>5842</v>
      </c>
      <c r="I505" s="6" t="s">
        <v>43</v>
      </c>
      <c r="J505" s="6" t="s">
        <v>5923</v>
      </c>
      <c r="K505" s="6"/>
      <c r="L505" s="6" t="s">
        <v>523</v>
      </c>
      <c r="M505" s="6"/>
      <c r="N505" s="6" t="s">
        <v>523</v>
      </c>
      <c r="O505" s="6" t="s">
        <v>2610</v>
      </c>
      <c r="P505" s="93">
        <v>1689</v>
      </c>
      <c r="Q505" s="6" t="s">
        <v>25</v>
      </c>
      <c r="R505" s="11" t="s">
        <v>2611</v>
      </c>
      <c r="S505" s="52" t="s">
        <v>38</v>
      </c>
      <c r="T505" s="40">
        <v>50.3569429</v>
      </c>
      <c r="U505" s="40">
        <v>7.5889958999999996</v>
      </c>
      <c r="V505" s="6" t="s">
        <v>28</v>
      </c>
      <c r="W505" s="6">
        <v>16</v>
      </c>
      <c r="X505" s="47" t="s">
        <v>38</v>
      </c>
      <c r="Y505" s="66">
        <v>50.3569429</v>
      </c>
      <c r="Z505" s="66">
        <v>7.5889958999999996</v>
      </c>
      <c r="AA505" s="6" t="s">
        <v>28</v>
      </c>
      <c r="AB505" s="37"/>
    </row>
    <row r="506" spans="1:28" ht="14.25" customHeight="1">
      <c r="A506" s="6">
        <v>505</v>
      </c>
      <c r="B506" s="6" t="s">
        <v>1216</v>
      </c>
      <c r="C506" s="7" t="s">
        <v>1217</v>
      </c>
      <c r="D506" s="6" t="s">
        <v>17</v>
      </c>
      <c r="E506" s="8" t="s">
        <v>164</v>
      </c>
      <c r="F506" s="6" t="s">
        <v>18</v>
      </c>
      <c r="G506" s="6" t="s">
        <v>19</v>
      </c>
      <c r="H506" s="6" t="s">
        <v>5842</v>
      </c>
      <c r="I506" s="6" t="s">
        <v>43</v>
      </c>
      <c r="J506" s="6" t="s">
        <v>5977</v>
      </c>
      <c r="K506" s="6"/>
      <c r="L506" s="6" t="s">
        <v>391</v>
      </c>
      <c r="M506" s="6"/>
      <c r="N506" s="6" t="s">
        <v>391</v>
      </c>
      <c r="O506" s="6" t="s">
        <v>1219</v>
      </c>
      <c r="P506" s="93">
        <v>1690</v>
      </c>
      <c r="Q506" s="6" t="s">
        <v>25</v>
      </c>
      <c r="R506" s="11" t="s">
        <v>1220</v>
      </c>
      <c r="S506" s="52" t="s">
        <v>1218</v>
      </c>
      <c r="T506" s="40">
        <v>54.350555999999997</v>
      </c>
      <c r="U506" s="40">
        <v>18.652778000000001</v>
      </c>
      <c r="V506" s="38" t="s">
        <v>39</v>
      </c>
      <c r="W506" s="38">
        <v>2</v>
      </c>
      <c r="X506" s="50" t="s">
        <v>1218</v>
      </c>
      <c r="Y506" s="66">
        <v>54.350555999999997</v>
      </c>
      <c r="Z506" s="66">
        <v>18.652778000000001</v>
      </c>
      <c r="AA506" s="6" t="s">
        <v>2381</v>
      </c>
      <c r="AB506" s="37"/>
    </row>
    <row r="507" spans="1:28" ht="14.25" customHeight="1">
      <c r="A507" s="6">
        <v>506</v>
      </c>
      <c r="B507" s="6" t="s">
        <v>3423</v>
      </c>
      <c r="C507" s="7" t="s">
        <v>3424</v>
      </c>
      <c r="D507" s="6" t="s">
        <v>59</v>
      </c>
      <c r="E507" s="8"/>
      <c r="F507" s="6" t="s">
        <v>18</v>
      </c>
      <c r="G507" s="6" t="s">
        <v>19</v>
      </c>
      <c r="H507" s="85" t="s">
        <v>20</v>
      </c>
      <c r="I507" s="76" t="s">
        <v>20</v>
      </c>
      <c r="J507" s="76" t="s">
        <v>20</v>
      </c>
      <c r="K507" s="6"/>
      <c r="L507" s="85" t="s">
        <v>5827</v>
      </c>
      <c r="M507" s="54"/>
      <c r="N507" s="73" t="s">
        <v>5827</v>
      </c>
      <c r="O507" s="6" t="s">
        <v>3425</v>
      </c>
      <c r="P507" s="93">
        <v>1690</v>
      </c>
      <c r="Q507" s="6" t="s">
        <v>25</v>
      </c>
      <c r="R507" s="11" t="s">
        <v>3426</v>
      </c>
      <c r="S507" s="61" t="s">
        <v>1552</v>
      </c>
      <c r="T507" s="40">
        <v>49.701929399999997</v>
      </c>
      <c r="U507" s="40">
        <v>9.2559214000000001</v>
      </c>
      <c r="V507" s="6" t="s">
        <v>28</v>
      </c>
      <c r="W507" s="6">
        <v>5</v>
      </c>
      <c r="X507" s="47" t="s">
        <v>1552</v>
      </c>
      <c r="Y507" s="66">
        <v>49.701929399999997</v>
      </c>
      <c r="Z507" s="66">
        <v>9.2559214000000001</v>
      </c>
      <c r="AA507" s="6" t="s">
        <v>28</v>
      </c>
      <c r="AB507" s="37"/>
    </row>
    <row r="508" spans="1:28" ht="14.25" customHeight="1">
      <c r="A508" s="6">
        <v>507</v>
      </c>
      <c r="B508" s="6" t="s">
        <v>4463</v>
      </c>
      <c r="C508" s="7" t="s">
        <v>4464</v>
      </c>
      <c r="D508" s="6" t="s">
        <v>17</v>
      </c>
      <c r="E508" s="8" t="s">
        <v>42</v>
      </c>
      <c r="F508" s="6" t="s">
        <v>18</v>
      </c>
      <c r="G508" s="6" t="s">
        <v>19</v>
      </c>
      <c r="H508" s="6" t="s">
        <v>5842</v>
      </c>
      <c r="I508" s="6" t="s">
        <v>43</v>
      </c>
      <c r="J508" s="6" t="s">
        <v>5923</v>
      </c>
      <c r="K508" s="6"/>
      <c r="L508" s="6" t="s">
        <v>1246</v>
      </c>
      <c r="M508" s="6"/>
      <c r="N508" s="6" t="s">
        <v>1246</v>
      </c>
      <c r="O508" s="6" t="s">
        <v>4466</v>
      </c>
      <c r="P508" s="93">
        <v>1690</v>
      </c>
      <c r="Q508" s="6" t="s">
        <v>25</v>
      </c>
      <c r="R508" s="11" t="s">
        <v>4467</v>
      </c>
      <c r="S508" s="52" t="s">
        <v>4465</v>
      </c>
      <c r="T508" s="40">
        <v>48.228146000000002</v>
      </c>
      <c r="U508" s="40">
        <v>8.3844680999999994</v>
      </c>
      <c r="V508" s="6" t="s">
        <v>28</v>
      </c>
      <c r="W508" s="6">
        <v>1</v>
      </c>
      <c r="X508" s="47" t="s">
        <v>4465</v>
      </c>
      <c r="Y508" s="66">
        <v>48.228146000000002</v>
      </c>
      <c r="Z508" s="66">
        <v>8.3844680999999994</v>
      </c>
      <c r="AA508" s="6" t="s">
        <v>28</v>
      </c>
      <c r="AB508" s="37"/>
    </row>
    <row r="509" spans="1:28" ht="14.25" customHeight="1">
      <c r="A509" s="6">
        <v>508</v>
      </c>
      <c r="B509" s="6" t="s">
        <v>1316</v>
      </c>
      <c r="C509" s="7" t="s">
        <v>1317</v>
      </c>
      <c r="D509" s="6" t="s">
        <v>17</v>
      </c>
      <c r="E509" s="8" t="s">
        <v>103</v>
      </c>
      <c r="F509" s="6" t="s">
        <v>18</v>
      </c>
      <c r="G509" s="6" t="s">
        <v>19</v>
      </c>
      <c r="H509" s="6" t="s">
        <v>5842</v>
      </c>
      <c r="I509" s="6" t="s">
        <v>43</v>
      </c>
      <c r="J509" s="6" t="s">
        <v>5977</v>
      </c>
      <c r="K509" s="6"/>
      <c r="L509" s="6" t="s">
        <v>391</v>
      </c>
      <c r="M509" s="6"/>
      <c r="N509" s="6" t="s">
        <v>391</v>
      </c>
      <c r="O509" s="6" t="s">
        <v>1319</v>
      </c>
      <c r="P509" s="93">
        <v>1690</v>
      </c>
      <c r="Q509" s="6" t="s">
        <v>25</v>
      </c>
      <c r="R509" s="11" t="s">
        <v>1320</v>
      </c>
      <c r="S509" s="52" t="s">
        <v>1318</v>
      </c>
      <c r="T509" s="40">
        <v>51.512259999999998</v>
      </c>
      <c r="U509" s="40">
        <v>10.25746</v>
      </c>
      <c r="V509" s="38" t="s">
        <v>39</v>
      </c>
      <c r="W509" s="38">
        <v>2</v>
      </c>
      <c r="X509" s="50" t="s">
        <v>1318</v>
      </c>
      <c r="Y509" s="66">
        <v>51.512259999999998</v>
      </c>
      <c r="Z509" s="66">
        <v>10.25746</v>
      </c>
      <c r="AA509" s="6" t="s">
        <v>2381</v>
      </c>
      <c r="AB509" s="37"/>
    </row>
    <row r="510" spans="1:28" ht="14.25" customHeight="1">
      <c r="A510" s="6">
        <v>509</v>
      </c>
      <c r="B510" s="6" t="s">
        <v>4602</v>
      </c>
      <c r="C510" s="7" t="s">
        <v>4603</v>
      </c>
      <c r="D510" s="6" t="s">
        <v>17</v>
      </c>
      <c r="E510" s="8" t="s">
        <v>664</v>
      </c>
      <c r="F510" s="6" t="s">
        <v>18</v>
      </c>
      <c r="G510" s="6" t="s">
        <v>19</v>
      </c>
      <c r="H510" s="6" t="s">
        <v>5842</v>
      </c>
      <c r="I510" s="6" t="s">
        <v>43</v>
      </c>
      <c r="J510" s="6" t="s">
        <v>5977</v>
      </c>
      <c r="K510" s="6"/>
      <c r="L510" s="6" t="s">
        <v>391</v>
      </c>
      <c r="M510" s="6"/>
      <c r="N510" s="6" t="s">
        <v>391</v>
      </c>
      <c r="O510" s="6" t="s">
        <v>4605</v>
      </c>
      <c r="P510" s="93">
        <v>1690</v>
      </c>
      <c r="Q510" s="6" t="s">
        <v>25</v>
      </c>
      <c r="R510" s="11" t="s">
        <v>4606</v>
      </c>
      <c r="S510" s="52" t="s">
        <v>4604</v>
      </c>
      <c r="T510" s="40">
        <v>49.104407999999999</v>
      </c>
      <c r="U510" s="40">
        <v>6.7057929999999999</v>
      </c>
      <c r="V510" s="6" t="s">
        <v>28</v>
      </c>
      <c r="W510" s="6">
        <v>1</v>
      </c>
      <c r="X510" s="47" t="s">
        <v>4604</v>
      </c>
      <c r="Y510" s="66">
        <v>49.104407999999999</v>
      </c>
      <c r="Z510" s="66">
        <v>6.7057929999999999</v>
      </c>
      <c r="AA510" s="6" t="s">
        <v>28</v>
      </c>
      <c r="AB510" s="37"/>
    </row>
    <row r="511" spans="1:28" ht="14.25" customHeight="1">
      <c r="A511" s="6">
        <v>510</v>
      </c>
      <c r="B511" s="6" t="s">
        <v>4073</v>
      </c>
      <c r="C511" s="7" t="s">
        <v>4074</v>
      </c>
      <c r="D511" s="6" t="s">
        <v>59</v>
      </c>
      <c r="E511" s="8"/>
      <c r="F511" s="6" t="s">
        <v>18</v>
      </c>
      <c r="G511" s="6" t="s">
        <v>19</v>
      </c>
      <c r="H511" s="6" t="s">
        <v>5842</v>
      </c>
      <c r="I511" s="6" t="s">
        <v>43</v>
      </c>
      <c r="J511" s="6" t="s">
        <v>378</v>
      </c>
      <c r="K511" s="6"/>
      <c r="L511" s="6" t="s">
        <v>378</v>
      </c>
      <c r="M511" s="6"/>
      <c r="N511" s="6" t="s">
        <v>378</v>
      </c>
      <c r="O511" s="6" t="s">
        <v>4075</v>
      </c>
      <c r="P511" s="93">
        <v>1690</v>
      </c>
      <c r="Q511" s="6" t="s">
        <v>25</v>
      </c>
      <c r="R511" s="11" t="s">
        <v>4076</v>
      </c>
      <c r="S511" s="52" t="s">
        <v>5624</v>
      </c>
      <c r="T511" s="40">
        <v>50.170227199999999</v>
      </c>
      <c r="U511" s="40">
        <v>7.27264</v>
      </c>
      <c r="V511" s="38" t="s">
        <v>39</v>
      </c>
      <c r="W511" s="38">
        <v>1</v>
      </c>
      <c r="X511" s="47" t="s">
        <v>5624</v>
      </c>
      <c r="Y511" s="66">
        <v>50.170227199999999</v>
      </c>
      <c r="Z511" s="66">
        <v>7.27264</v>
      </c>
      <c r="AA511" s="6" t="s">
        <v>28</v>
      </c>
      <c r="AB511" s="37"/>
    </row>
    <row r="512" spans="1:28" ht="14.25" customHeight="1">
      <c r="A512" s="6">
        <v>511</v>
      </c>
      <c r="B512" s="6" t="s">
        <v>1848</v>
      </c>
      <c r="C512" s="7" t="s">
        <v>1849</v>
      </c>
      <c r="D512" s="6" t="s">
        <v>17</v>
      </c>
      <c r="E512" s="8" t="s">
        <v>453</v>
      </c>
      <c r="F512" s="6" t="s">
        <v>18</v>
      </c>
      <c r="G512" s="6" t="s">
        <v>19</v>
      </c>
      <c r="H512" s="6" t="s">
        <v>75</v>
      </c>
      <c r="I512" s="6" t="s">
        <v>399</v>
      </c>
      <c r="J512" s="6" t="s">
        <v>5591</v>
      </c>
      <c r="K512" s="6"/>
      <c r="L512" s="5" t="s">
        <v>473</v>
      </c>
      <c r="M512" s="6" t="s">
        <v>1851</v>
      </c>
      <c r="N512" s="6" t="s">
        <v>1852</v>
      </c>
      <c r="O512" s="6" t="s">
        <v>1853</v>
      </c>
      <c r="P512" s="93">
        <v>1690</v>
      </c>
      <c r="Q512" s="6" t="s">
        <v>25</v>
      </c>
      <c r="R512" s="11" t="s">
        <v>1854</v>
      </c>
      <c r="S512" s="71" t="s">
        <v>1850</v>
      </c>
      <c r="T512" s="40">
        <v>51.520932500000001</v>
      </c>
      <c r="U512" s="40">
        <v>10.4200456</v>
      </c>
      <c r="V512" s="6" t="s">
        <v>28</v>
      </c>
      <c r="W512" s="6">
        <v>2</v>
      </c>
      <c r="X512" s="47" t="s">
        <v>1855</v>
      </c>
      <c r="Y512" s="66">
        <v>51.531388999999997</v>
      </c>
      <c r="Z512" s="66">
        <v>10.420555999999999</v>
      </c>
      <c r="AA512" s="6" t="s">
        <v>39</v>
      </c>
      <c r="AB512" s="37"/>
    </row>
    <row r="513" spans="1:28" ht="14.25" customHeight="1">
      <c r="A513" s="6">
        <v>512</v>
      </c>
      <c r="B513" s="6" t="s">
        <v>5106</v>
      </c>
      <c r="C513" s="7" t="s">
        <v>5107</v>
      </c>
      <c r="D513" s="6" t="s">
        <v>17</v>
      </c>
      <c r="E513" s="8" t="s">
        <v>74</v>
      </c>
      <c r="F513" s="6" t="s">
        <v>18</v>
      </c>
      <c r="G513" s="6" t="s">
        <v>19</v>
      </c>
      <c r="H513" s="6" t="s">
        <v>5842</v>
      </c>
      <c r="I513" s="6" t="s">
        <v>43</v>
      </c>
      <c r="J513" s="6" t="s">
        <v>5977</v>
      </c>
      <c r="K513" s="6"/>
      <c r="L513" s="6" t="s">
        <v>852</v>
      </c>
      <c r="M513" s="6"/>
      <c r="N513" s="6" t="s">
        <v>852</v>
      </c>
      <c r="O513" s="6" t="s">
        <v>5109</v>
      </c>
      <c r="P513" s="93">
        <v>1690</v>
      </c>
      <c r="Q513" s="6" t="s">
        <v>25</v>
      </c>
      <c r="R513" s="11" t="s">
        <v>5110</v>
      </c>
      <c r="S513" s="52" t="s">
        <v>5108</v>
      </c>
      <c r="T513" s="40">
        <v>51.468640899999997</v>
      </c>
      <c r="U513" s="40">
        <v>7.1454673</v>
      </c>
      <c r="V513" s="6" t="s">
        <v>28</v>
      </c>
      <c r="W513" s="6">
        <v>1</v>
      </c>
      <c r="X513" s="47" t="s">
        <v>5108</v>
      </c>
      <c r="Y513" s="66">
        <v>51.468640899999997</v>
      </c>
      <c r="Z513" s="66">
        <v>7.1454673</v>
      </c>
      <c r="AA513" s="6" t="s">
        <v>28</v>
      </c>
      <c r="AB513" s="37"/>
    </row>
    <row r="514" spans="1:28" ht="14.25" customHeight="1">
      <c r="A514" s="6">
        <v>513</v>
      </c>
      <c r="B514" s="6" t="s">
        <v>4661</v>
      </c>
      <c r="C514" s="7" t="s">
        <v>4662</v>
      </c>
      <c r="D514" s="6" t="s">
        <v>17</v>
      </c>
      <c r="E514" s="8" t="s">
        <v>639</v>
      </c>
      <c r="F514" s="6" t="s">
        <v>18</v>
      </c>
      <c r="G514" s="6" t="s">
        <v>19</v>
      </c>
      <c r="H514" s="6" t="s">
        <v>5842</v>
      </c>
      <c r="I514" s="6" t="s">
        <v>43</v>
      </c>
      <c r="J514" s="6" t="s">
        <v>5977</v>
      </c>
      <c r="K514" s="6"/>
      <c r="L514" s="6" t="s">
        <v>391</v>
      </c>
      <c r="M514" s="6"/>
      <c r="N514" s="6" t="s">
        <v>391</v>
      </c>
      <c r="O514" s="6" t="s">
        <v>4664</v>
      </c>
      <c r="P514" s="93">
        <v>1690</v>
      </c>
      <c r="Q514" s="6" t="s">
        <v>25</v>
      </c>
      <c r="R514" s="11" t="s">
        <v>4665</v>
      </c>
      <c r="S514" s="52" t="s">
        <v>4663</v>
      </c>
      <c r="T514" s="40">
        <v>50.103921200000002</v>
      </c>
      <c r="U514" s="40">
        <v>10.992918100000001</v>
      </c>
      <c r="V514" s="6" t="s">
        <v>28</v>
      </c>
      <c r="W514" s="6">
        <v>2</v>
      </c>
      <c r="X514" s="50" t="s">
        <v>4663</v>
      </c>
      <c r="Y514" s="66">
        <v>50.103921200000002</v>
      </c>
      <c r="Z514" s="66">
        <v>10.992918100000001</v>
      </c>
      <c r="AA514" s="6" t="s">
        <v>2381</v>
      </c>
      <c r="AB514" s="37"/>
    </row>
    <row r="515" spans="1:28" ht="14.25" customHeight="1">
      <c r="A515" s="6">
        <v>514</v>
      </c>
      <c r="B515" s="6" t="s">
        <v>4640</v>
      </c>
      <c r="C515" s="7" t="s">
        <v>4641</v>
      </c>
      <c r="D515" s="6" t="s">
        <v>17</v>
      </c>
      <c r="E515" s="8" t="s">
        <v>390</v>
      </c>
      <c r="F515" s="6" t="s">
        <v>18</v>
      </c>
      <c r="G515" s="6" t="s">
        <v>4642</v>
      </c>
      <c r="H515" s="6" t="s">
        <v>5842</v>
      </c>
      <c r="I515" s="6" t="s">
        <v>399</v>
      </c>
      <c r="J515" s="6" t="s">
        <v>5592</v>
      </c>
      <c r="K515" s="6"/>
      <c r="L515" s="6" t="s">
        <v>4643</v>
      </c>
      <c r="M515" s="6"/>
      <c r="N515" s="6" t="s">
        <v>4644</v>
      </c>
      <c r="O515" s="6" t="s">
        <v>4645</v>
      </c>
      <c r="P515" s="93">
        <v>1690</v>
      </c>
      <c r="Q515" s="6" t="s">
        <v>25</v>
      </c>
      <c r="R515" s="11" t="s">
        <v>4646</v>
      </c>
      <c r="S515" s="52" t="s">
        <v>5642</v>
      </c>
      <c r="T515" s="40">
        <v>49.897248699999999</v>
      </c>
      <c r="U515" s="40">
        <v>10.891113199999999</v>
      </c>
      <c r="V515" s="6" t="s">
        <v>28</v>
      </c>
      <c r="W515" s="6">
        <v>1</v>
      </c>
      <c r="X515" s="47" t="s">
        <v>730</v>
      </c>
      <c r="Y515" s="66">
        <v>49.898813500000003</v>
      </c>
      <c r="Z515" s="66">
        <v>10.9027636</v>
      </c>
      <c r="AA515" s="6" t="s">
        <v>28</v>
      </c>
      <c r="AB515" s="37"/>
    </row>
    <row r="516" spans="1:28" ht="14.25" customHeight="1">
      <c r="A516" s="6">
        <v>515</v>
      </c>
      <c r="B516" s="6" t="s">
        <v>2671</v>
      </c>
      <c r="C516" s="7" t="s">
        <v>2672</v>
      </c>
      <c r="D516" s="6" t="s">
        <v>17</v>
      </c>
      <c r="E516" s="8" t="s">
        <v>74</v>
      </c>
      <c r="F516" s="6" t="s">
        <v>18</v>
      </c>
      <c r="G516" s="6" t="s">
        <v>19</v>
      </c>
      <c r="H516" s="6" t="s">
        <v>75</v>
      </c>
      <c r="I516" s="6" t="s">
        <v>43</v>
      </c>
      <c r="J516" s="6" t="s">
        <v>5970</v>
      </c>
      <c r="K516" s="6"/>
      <c r="L516" s="6" t="s">
        <v>1967</v>
      </c>
      <c r="M516" s="6" t="s">
        <v>2674</v>
      </c>
      <c r="N516" s="6" t="s">
        <v>2675</v>
      </c>
      <c r="O516" s="6" t="s">
        <v>2676</v>
      </c>
      <c r="P516" s="93">
        <v>1690</v>
      </c>
      <c r="Q516" s="6" t="s">
        <v>25</v>
      </c>
      <c r="R516" s="11" t="s">
        <v>2677</v>
      </c>
      <c r="S516" s="52" t="s">
        <v>2673</v>
      </c>
      <c r="T516" s="40">
        <v>48.302531600000002</v>
      </c>
      <c r="U516" s="40">
        <v>16.1490601</v>
      </c>
      <c r="V516" s="6" t="s">
        <v>28</v>
      </c>
      <c r="W516" s="6">
        <v>2</v>
      </c>
      <c r="X516" s="50" t="s">
        <v>2678</v>
      </c>
      <c r="Y516" s="66">
        <v>48.387426599999998</v>
      </c>
      <c r="Z516" s="66">
        <v>16.101705599999999</v>
      </c>
      <c r="AA516" s="6" t="s">
        <v>28</v>
      </c>
      <c r="AB516" s="37"/>
    </row>
    <row r="517" spans="1:28" ht="14.25" customHeight="1">
      <c r="A517" s="6">
        <v>516</v>
      </c>
      <c r="B517" s="6" t="s">
        <v>723</v>
      </c>
      <c r="C517" s="7" t="s">
        <v>724</v>
      </c>
      <c r="D517" s="6" t="s">
        <v>17</v>
      </c>
      <c r="E517" s="8" t="s">
        <v>74</v>
      </c>
      <c r="F517" s="6" t="s">
        <v>18</v>
      </c>
      <c r="G517" s="6" t="s">
        <v>19</v>
      </c>
      <c r="H517" s="6" t="s">
        <v>5842</v>
      </c>
      <c r="I517" s="6" t="s">
        <v>43</v>
      </c>
      <c r="J517" s="6" t="s">
        <v>5977</v>
      </c>
      <c r="K517" s="6"/>
      <c r="L517" s="6" t="s">
        <v>391</v>
      </c>
      <c r="M517" s="6"/>
      <c r="N517" s="6" t="s">
        <v>719</v>
      </c>
      <c r="O517" s="6" t="s">
        <v>725</v>
      </c>
      <c r="P517" s="93">
        <v>1690</v>
      </c>
      <c r="Q517" s="6" t="s">
        <v>25</v>
      </c>
      <c r="R517" s="11" t="s">
        <v>726</v>
      </c>
      <c r="S517" s="52" t="s">
        <v>718</v>
      </c>
      <c r="T517" s="40">
        <v>49.401111</v>
      </c>
      <c r="U517" s="40">
        <v>9.5077780000000001</v>
      </c>
      <c r="V517" s="38" t="s">
        <v>28</v>
      </c>
      <c r="W517" s="38">
        <v>2</v>
      </c>
      <c r="X517" s="47" t="s">
        <v>5643</v>
      </c>
      <c r="Y517" s="66">
        <v>49.169972000000001</v>
      </c>
      <c r="Z517" s="66">
        <v>9.2695000000000007</v>
      </c>
      <c r="AA517" s="6" t="s">
        <v>28</v>
      </c>
      <c r="AB517" s="37"/>
    </row>
    <row r="518" spans="1:28" ht="14.25" customHeight="1">
      <c r="A518" s="6">
        <v>517</v>
      </c>
      <c r="B518" s="6" t="s">
        <v>984</v>
      </c>
      <c r="C518" s="7" t="s">
        <v>985</v>
      </c>
      <c r="D518" s="6" t="s">
        <v>17</v>
      </c>
      <c r="E518" s="8"/>
      <c r="F518" s="6" t="s">
        <v>18</v>
      </c>
      <c r="G518" s="6" t="s">
        <v>19</v>
      </c>
      <c r="H518" s="6" t="s">
        <v>5842</v>
      </c>
      <c r="I518" s="6" t="s">
        <v>43</v>
      </c>
      <c r="J518" s="6" t="s">
        <v>5977</v>
      </c>
      <c r="K518" s="6"/>
      <c r="L518" s="6" t="s">
        <v>391</v>
      </c>
      <c r="M518" s="6"/>
      <c r="N518" s="6" t="s">
        <v>391</v>
      </c>
      <c r="O518" s="6" t="s">
        <v>986</v>
      </c>
      <c r="P518" s="93">
        <v>1690</v>
      </c>
      <c r="Q518" s="6" t="s">
        <v>25</v>
      </c>
      <c r="R518" s="11" t="s">
        <v>987</v>
      </c>
      <c r="S518" s="52" t="s">
        <v>971</v>
      </c>
      <c r="T518" s="40">
        <v>50.231199599999997</v>
      </c>
      <c r="U518" s="40">
        <v>7.5885300000000004</v>
      </c>
      <c r="V518" s="6" t="s">
        <v>28</v>
      </c>
      <c r="W518" s="6">
        <v>13</v>
      </c>
      <c r="X518" s="47" t="s">
        <v>971</v>
      </c>
      <c r="Y518" s="66">
        <v>50.231199599999997</v>
      </c>
      <c r="Z518" s="66">
        <v>7.5885300000000004</v>
      </c>
      <c r="AA518" s="6" t="s">
        <v>28</v>
      </c>
      <c r="AB518" s="37"/>
    </row>
    <row r="519" spans="1:28" ht="14.25" customHeight="1">
      <c r="A519" s="6">
        <v>518</v>
      </c>
      <c r="B519" s="6" t="s">
        <v>4666</v>
      </c>
      <c r="C519" s="7" t="s">
        <v>4667</v>
      </c>
      <c r="D519" s="6" t="s">
        <v>17</v>
      </c>
      <c r="E519" s="8" t="s">
        <v>639</v>
      </c>
      <c r="F519" s="6" t="s">
        <v>18</v>
      </c>
      <c r="G519" s="6" t="s">
        <v>19</v>
      </c>
      <c r="H519" s="6" t="s">
        <v>5842</v>
      </c>
      <c r="I519" s="6" t="s">
        <v>43</v>
      </c>
      <c r="J519" s="6" t="s">
        <v>5977</v>
      </c>
      <c r="K519" s="6"/>
      <c r="L519" s="6" t="s">
        <v>391</v>
      </c>
      <c r="M519" s="6"/>
      <c r="N519" s="6" t="s">
        <v>391</v>
      </c>
      <c r="O519" s="6" t="s">
        <v>4668</v>
      </c>
      <c r="P519" s="93">
        <v>1690</v>
      </c>
      <c r="Q519" s="6" t="s">
        <v>25</v>
      </c>
      <c r="R519" s="11" t="s">
        <v>4669</v>
      </c>
      <c r="S519" s="52" t="s">
        <v>4663</v>
      </c>
      <c r="T519" s="40">
        <v>50.103921200000002</v>
      </c>
      <c r="U519" s="40">
        <v>10.992918100000001</v>
      </c>
      <c r="V519" s="6" t="s">
        <v>28</v>
      </c>
      <c r="W519" s="6">
        <v>2</v>
      </c>
      <c r="X519" s="50" t="s">
        <v>4663</v>
      </c>
      <c r="Y519" s="66">
        <v>50.103921200000002</v>
      </c>
      <c r="Z519" s="66">
        <v>10.992918100000001</v>
      </c>
      <c r="AA519" s="6" t="s">
        <v>2381</v>
      </c>
      <c r="AB519" s="37"/>
    </row>
    <row r="520" spans="1:28" ht="14.25" customHeight="1">
      <c r="A520" s="6">
        <v>519</v>
      </c>
      <c r="B520" s="6" t="s">
        <v>1717</v>
      </c>
      <c r="C520" s="7" t="s">
        <v>1718</v>
      </c>
      <c r="D520" s="6" t="s">
        <v>59</v>
      </c>
      <c r="E520" s="8"/>
      <c r="F520" s="6" t="s">
        <v>18</v>
      </c>
      <c r="G520" s="6" t="s">
        <v>19</v>
      </c>
      <c r="H520" s="6" t="s">
        <v>5842</v>
      </c>
      <c r="I520" s="6" t="s">
        <v>43</v>
      </c>
      <c r="J520" s="6" t="s">
        <v>5977</v>
      </c>
      <c r="K520" s="6"/>
      <c r="L520" s="6" t="s">
        <v>391</v>
      </c>
      <c r="M520" s="6"/>
      <c r="N520" s="6" t="s">
        <v>391</v>
      </c>
      <c r="O520" s="6" t="s">
        <v>1720</v>
      </c>
      <c r="P520" s="93">
        <v>1690</v>
      </c>
      <c r="Q520" s="6" t="s">
        <v>25</v>
      </c>
      <c r="R520" s="11" t="s">
        <v>1721</v>
      </c>
      <c r="S520" s="52" t="s">
        <v>1719</v>
      </c>
      <c r="T520" s="40">
        <v>51.133080900000003</v>
      </c>
      <c r="U520" s="40">
        <v>9.2742640999999999</v>
      </c>
      <c r="V520" s="6" t="s">
        <v>28</v>
      </c>
      <c r="W520" s="6">
        <v>3</v>
      </c>
      <c r="X520" s="47" t="s">
        <v>1719</v>
      </c>
      <c r="Y520" s="66">
        <v>51.133080900000003</v>
      </c>
      <c r="Z520" s="66">
        <v>9.2742640999999999</v>
      </c>
      <c r="AA520" s="6" t="s">
        <v>28</v>
      </c>
      <c r="AB520" s="37"/>
    </row>
    <row r="521" spans="1:28" ht="14.25" customHeight="1">
      <c r="A521" s="6">
        <v>520</v>
      </c>
      <c r="B521" s="6" t="s">
        <v>4385</v>
      </c>
      <c r="C521" s="7" t="s">
        <v>4386</v>
      </c>
      <c r="D521" s="6" t="s">
        <v>17</v>
      </c>
      <c r="E521" s="8" t="s">
        <v>639</v>
      </c>
      <c r="F521" s="6" t="s">
        <v>18</v>
      </c>
      <c r="G521" s="6" t="s">
        <v>19</v>
      </c>
      <c r="H521" s="6" t="s">
        <v>5842</v>
      </c>
      <c r="I521" s="6" t="s">
        <v>43</v>
      </c>
      <c r="J521" s="6" t="s">
        <v>5977</v>
      </c>
      <c r="K521" s="6"/>
      <c r="L521" s="6" t="s">
        <v>391</v>
      </c>
      <c r="M521" s="6"/>
      <c r="N521" s="6" t="s">
        <v>391</v>
      </c>
      <c r="O521" s="6" t="s">
        <v>4388</v>
      </c>
      <c r="P521" s="93">
        <v>1690</v>
      </c>
      <c r="Q521" s="6" t="s">
        <v>25</v>
      </c>
      <c r="R521" s="11" t="s">
        <v>4389</v>
      </c>
      <c r="S521" s="52" t="s">
        <v>4387</v>
      </c>
      <c r="T521" s="40">
        <v>50.810441400000002</v>
      </c>
      <c r="U521" s="40">
        <v>10.232233799999999</v>
      </c>
      <c r="V521" s="6" t="s">
        <v>28</v>
      </c>
      <c r="W521" s="6">
        <v>1</v>
      </c>
      <c r="X521" s="50" t="s">
        <v>4387</v>
      </c>
      <c r="Y521" s="66">
        <v>50.810441400000002</v>
      </c>
      <c r="Z521" s="66">
        <v>10.232233799999999</v>
      </c>
      <c r="AA521" s="6" t="s">
        <v>2381</v>
      </c>
      <c r="AB521" s="37"/>
    </row>
    <row r="522" spans="1:28" ht="14.25" customHeight="1">
      <c r="A522" s="6">
        <v>521</v>
      </c>
      <c r="B522" s="6" t="s">
        <v>3391</v>
      </c>
      <c r="C522" s="7" t="s">
        <v>3392</v>
      </c>
      <c r="D522" s="6" t="s">
        <v>17</v>
      </c>
      <c r="E522" s="8" t="s">
        <v>164</v>
      </c>
      <c r="F522" s="6" t="s">
        <v>18</v>
      </c>
      <c r="G522" s="6" t="s">
        <v>19</v>
      </c>
      <c r="H522" s="6" t="s">
        <v>5842</v>
      </c>
      <c r="I522" s="6" t="s">
        <v>43</v>
      </c>
      <c r="J522" s="6" t="s">
        <v>378</v>
      </c>
      <c r="K522" s="6"/>
      <c r="L522" s="6" t="s">
        <v>378</v>
      </c>
      <c r="M522" s="6"/>
      <c r="N522" s="6" t="s">
        <v>3393</v>
      </c>
      <c r="O522" s="6" t="s">
        <v>3394</v>
      </c>
      <c r="P522" s="93">
        <v>1690</v>
      </c>
      <c r="Q522" s="6" t="s">
        <v>25</v>
      </c>
      <c r="R522" s="11" t="s">
        <v>3395</v>
      </c>
      <c r="S522" s="52" t="s">
        <v>3396</v>
      </c>
      <c r="T522" s="40">
        <v>51.286563100000002</v>
      </c>
      <c r="U522" s="40">
        <v>5.7527013999999896</v>
      </c>
      <c r="V522" s="6" t="s">
        <v>28</v>
      </c>
      <c r="W522" s="6">
        <v>1</v>
      </c>
      <c r="X522" s="47" t="s">
        <v>3396</v>
      </c>
      <c r="Y522" s="66">
        <v>51.286563100000002</v>
      </c>
      <c r="Z522" s="66">
        <v>5.7527013999999896</v>
      </c>
      <c r="AA522" s="6" t="s">
        <v>28</v>
      </c>
      <c r="AB522" s="37"/>
    </row>
    <row r="523" spans="1:28" ht="14.25" customHeight="1">
      <c r="A523" s="6">
        <v>522</v>
      </c>
      <c r="B523" s="6" t="s">
        <v>4455</v>
      </c>
      <c r="C523" s="7" t="s">
        <v>4456</v>
      </c>
      <c r="D523" s="6" t="s">
        <v>17</v>
      </c>
      <c r="E523" s="8" t="s">
        <v>74</v>
      </c>
      <c r="F523" s="6" t="s">
        <v>18</v>
      </c>
      <c r="G523" s="6" t="s">
        <v>19</v>
      </c>
      <c r="H523" s="6" t="s">
        <v>75</v>
      </c>
      <c r="I523" s="6" t="s">
        <v>43</v>
      </c>
      <c r="J523" s="6" t="s">
        <v>5970</v>
      </c>
      <c r="K523" s="6"/>
      <c r="L523" s="6" t="s">
        <v>1448</v>
      </c>
      <c r="M523" s="6" t="s">
        <v>4458</v>
      </c>
      <c r="N523" s="6" t="s">
        <v>4459</v>
      </c>
      <c r="O523" s="6" t="s">
        <v>4460</v>
      </c>
      <c r="P523" s="93">
        <v>1690</v>
      </c>
      <c r="Q523" s="6" t="s">
        <v>25</v>
      </c>
      <c r="R523" s="11" t="s">
        <v>4461</v>
      </c>
      <c r="S523" s="52" t="s">
        <v>4457</v>
      </c>
      <c r="T523" s="40">
        <v>47.815024600000001</v>
      </c>
      <c r="U523" s="40">
        <v>10.894296799999999</v>
      </c>
      <c r="V523" s="6" t="s">
        <v>28</v>
      </c>
      <c r="W523" s="6">
        <v>1</v>
      </c>
      <c r="X523" s="50" t="s">
        <v>4462</v>
      </c>
      <c r="Y523" s="66">
        <v>47.794116600000002</v>
      </c>
      <c r="Z523" s="66">
        <v>10.9303033</v>
      </c>
      <c r="AA523" s="6" t="s">
        <v>28</v>
      </c>
      <c r="AB523" s="37"/>
    </row>
    <row r="524" spans="1:28" ht="14.25" customHeight="1">
      <c r="A524" s="6">
        <v>523</v>
      </c>
      <c r="B524" s="6" t="s">
        <v>1521</v>
      </c>
      <c r="C524" s="7" t="s">
        <v>1522</v>
      </c>
      <c r="D524" s="6" t="s">
        <v>17</v>
      </c>
      <c r="E524" s="8" t="s">
        <v>765</v>
      </c>
      <c r="F524" s="6" t="s">
        <v>18</v>
      </c>
      <c r="G524" s="6" t="s">
        <v>19</v>
      </c>
      <c r="H524" s="6" t="s">
        <v>5842</v>
      </c>
      <c r="I524" s="6" t="s">
        <v>43</v>
      </c>
      <c r="J524" s="6" t="s">
        <v>5977</v>
      </c>
      <c r="K524" s="6"/>
      <c r="L524" s="6" t="s">
        <v>391</v>
      </c>
      <c r="M524" s="6"/>
      <c r="N524" s="6" t="s">
        <v>391</v>
      </c>
      <c r="O524" s="6" t="s">
        <v>1524</v>
      </c>
      <c r="P524" s="93">
        <v>1690</v>
      </c>
      <c r="Q524" s="6" t="s">
        <v>25</v>
      </c>
      <c r="R524" s="11" t="s">
        <v>1525</v>
      </c>
      <c r="S524" s="52" t="s">
        <v>1523</v>
      </c>
      <c r="T524" s="40">
        <v>48.256578599999997</v>
      </c>
      <c r="U524" s="40">
        <v>7.8138072000000003</v>
      </c>
      <c r="V524" s="6" t="s">
        <v>28</v>
      </c>
      <c r="W524" s="6">
        <v>1</v>
      </c>
      <c r="X524" s="47" t="s">
        <v>1523</v>
      </c>
      <c r="Y524" s="66">
        <v>48.256578599999997</v>
      </c>
      <c r="Z524" s="66">
        <v>7.8138071999999896</v>
      </c>
      <c r="AA524" s="6" t="s">
        <v>28</v>
      </c>
      <c r="AB524" s="37"/>
    </row>
    <row r="525" spans="1:28" ht="14.25" customHeight="1">
      <c r="A525" s="6">
        <v>524</v>
      </c>
      <c r="B525" s="6" t="s">
        <v>606</v>
      </c>
      <c r="C525" s="8" t="s">
        <v>607</v>
      </c>
      <c r="D525" s="6" t="s">
        <v>59</v>
      </c>
      <c r="E525" s="8"/>
      <c r="F525" s="6" t="s">
        <v>18</v>
      </c>
      <c r="G525" s="6" t="s">
        <v>19</v>
      </c>
      <c r="H525" s="6" t="s">
        <v>5842</v>
      </c>
      <c r="I525" s="6" t="s">
        <v>43</v>
      </c>
      <c r="J525" s="6" t="s">
        <v>5977</v>
      </c>
      <c r="K525" s="6"/>
      <c r="L525" s="6" t="s">
        <v>391</v>
      </c>
      <c r="M525" s="6"/>
      <c r="N525" s="6" t="s">
        <v>391</v>
      </c>
      <c r="O525" s="6" t="s">
        <v>608</v>
      </c>
      <c r="P525" s="93">
        <v>1690</v>
      </c>
      <c r="Q525" s="6" t="s">
        <v>25</v>
      </c>
      <c r="R525" s="11" t="s">
        <v>609</v>
      </c>
      <c r="S525" s="52" t="s">
        <v>548</v>
      </c>
      <c r="T525" s="40">
        <v>49.980662500000001</v>
      </c>
      <c r="U525" s="40">
        <v>9.1355553999999994</v>
      </c>
      <c r="V525" s="6" t="s">
        <v>28</v>
      </c>
      <c r="W525" s="6">
        <v>23</v>
      </c>
      <c r="X525" s="47" t="s">
        <v>548</v>
      </c>
      <c r="Y525" s="66">
        <v>49.980662500000001</v>
      </c>
      <c r="Z525" s="66">
        <v>9.1355553999999994</v>
      </c>
      <c r="AA525" s="6" t="s">
        <v>28</v>
      </c>
      <c r="AB525" s="37"/>
    </row>
    <row r="526" spans="1:28" ht="14.25" customHeight="1">
      <c r="A526" s="6">
        <v>525</v>
      </c>
      <c r="B526" s="6" t="s">
        <v>5172</v>
      </c>
      <c r="C526" s="12" t="s">
        <v>5173</v>
      </c>
      <c r="D526" s="6" t="s">
        <v>95</v>
      </c>
      <c r="E526" s="8"/>
      <c r="F526" s="6" t="s">
        <v>18</v>
      </c>
      <c r="G526" s="6" t="s">
        <v>19</v>
      </c>
      <c r="H526" s="6" t="s">
        <v>5842</v>
      </c>
      <c r="I526" s="6" t="s">
        <v>43</v>
      </c>
      <c r="J526" s="6" t="s">
        <v>5977</v>
      </c>
      <c r="K526" s="6"/>
      <c r="L526" s="6" t="s">
        <v>391</v>
      </c>
      <c r="M526" s="6"/>
      <c r="N526" s="6" t="s">
        <v>391</v>
      </c>
      <c r="O526" s="6" t="s">
        <v>5174</v>
      </c>
      <c r="P526" s="93">
        <v>1690</v>
      </c>
      <c r="Q526" s="6" t="s">
        <v>25</v>
      </c>
      <c r="R526" s="11" t="s">
        <v>5175</v>
      </c>
      <c r="S526" s="52" t="s">
        <v>5168</v>
      </c>
      <c r="T526" s="40">
        <v>48.157499999999999</v>
      </c>
      <c r="U526" s="40">
        <v>14.026667</v>
      </c>
      <c r="V526" s="38" t="s">
        <v>39</v>
      </c>
      <c r="W526" s="38">
        <v>2</v>
      </c>
      <c r="X526" s="50" t="s">
        <v>5168</v>
      </c>
      <c r="Y526" s="66">
        <v>48.157499999999999</v>
      </c>
      <c r="Z526" s="66">
        <v>14.026667</v>
      </c>
      <c r="AA526" s="6" t="s">
        <v>2381</v>
      </c>
      <c r="AB526" s="37"/>
    </row>
    <row r="527" spans="1:28" ht="14.25" customHeight="1">
      <c r="A527" s="6">
        <v>526</v>
      </c>
      <c r="B527" s="6" t="s">
        <v>3812</v>
      </c>
      <c r="C527" s="7" t="s">
        <v>3813</v>
      </c>
      <c r="D527" s="6" t="s">
        <v>17</v>
      </c>
      <c r="E527" s="8" t="s">
        <v>658</v>
      </c>
      <c r="F527" s="6" t="s">
        <v>18</v>
      </c>
      <c r="G527" s="6" t="s">
        <v>19</v>
      </c>
      <c r="H527" s="6" t="s">
        <v>5842</v>
      </c>
      <c r="I527" s="6" t="s">
        <v>43</v>
      </c>
      <c r="J527" s="6" t="s">
        <v>378</v>
      </c>
      <c r="K527" s="6"/>
      <c r="L527" s="6" t="s">
        <v>378</v>
      </c>
      <c r="M527" s="6"/>
      <c r="N527" s="6" t="s">
        <v>378</v>
      </c>
      <c r="O527" s="6" t="s">
        <v>3814</v>
      </c>
      <c r="P527" s="93">
        <v>1690</v>
      </c>
      <c r="Q527" s="6" t="s">
        <v>25</v>
      </c>
      <c r="R527" s="11" t="s">
        <v>3815</v>
      </c>
      <c r="S527" s="52" t="s">
        <v>3808</v>
      </c>
      <c r="T527" s="40">
        <v>50.299930000000003</v>
      </c>
      <c r="U527" s="40">
        <v>7.6042046000000001</v>
      </c>
      <c r="V527" s="6" t="s">
        <v>28</v>
      </c>
      <c r="W527" s="6">
        <v>2</v>
      </c>
      <c r="X527" s="47" t="s">
        <v>3808</v>
      </c>
      <c r="Y527" s="66">
        <v>50.299930000000003</v>
      </c>
      <c r="Z527" s="66">
        <v>7.6042046000000001</v>
      </c>
      <c r="AA527" s="6" t="s">
        <v>28</v>
      </c>
      <c r="AB527" s="37"/>
    </row>
    <row r="528" spans="1:28" ht="14.25" customHeight="1">
      <c r="A528" s="6">
        <v>527</v>
      </c>
      <c r="B528" s="6" t="s">
        <v>1271</v>
      </c>
      <c r="C528" s="7" t="s">
        <v>1272</v>
      </c>
      <c r="D528" s="6" t="s">
        <v>59</v>
      </c>
      <c r="E528" s="8"/>
      <c r="F528" s="6" t="s">
        <v>18</v>
      </c>
      <c r="G528" s="6" t="s">
        <v>19</v>
      </c>
      <c r="H528" s="85" t="s">
        <v>20</v>
      </c>
      <c r="I528" s="76" t="s">
        <v>20</v>
      </c>
      <c r="J528" s="76" t="s">
        <v>20</v>
      </c>
      <c r="K528" s="6"/>
      <c r="L528" s="85" t="s">
        <v>5827</v>
      </c>
      <c r="M528" s="54"/>
      <c r="N528" s="73" t="s">
        <v>5827</v>
      </c>
      <c r="O528" s="6" t="s">
        <v>1273</v>
      </c>
      <c r="P528" s="93">
        <v>1691</v>
      </c>
      <c r="Q528" s="6" t="s">
        <v>25</v>
      </c>
      <c r="R528" s="11" t="s">
        <v>1274</v>
      </c>
      <c r="S528" s="61" t="s">
        <v>1257</v>
      </c>
      <c r="T528" s="40">
        <v>49.901054700000003</v>
      </c>
      <c r="U528" s="40">
        <v>8.8444959000000001</v>
      </c>
      <c r="V528" s="6" t="s">
        <v>28</v>
      </c>
      <c r="W528" s="6">
        <v>5</v>
      </c>
      <c r="X528" s="47" t="s">
        <v>1257</v>
      </c>
      <c r="Y528" s="66">
        <v>49.901054700000003</v>
      </c>
      <c r="Z528" s="66">
        <v>8.8444959000000001</v>
      </c>
      <c r="AA528" s="6" t="s">
        <v>28</v>
      </c>
      <c r="AB528" s="37"/>
    </row>
    <row r="529" spans="1:28" ht="14.25" customHeight="1">
      <c r="A529" s="6">
        <v>528</v>
      </c>
      <c r="B529" s="6" t="s">
        <v>3248</v>
      </c>
      <c r="C529" s="7" t="s">
        <v>3249</v>
      </c>
      <c r="D529" s="6" t="s">
        <v>17</v>
      </c>
      <c r="E529" s="8" t="s">
        <v>603</v>
      </c>
      <c r="F529" s="6" t="s">
        <v>18</v>
      </c>
      <c r="G529" s="6" t="s">
        <v>19</v>
      </c>
      <c r="H529" s="6" t="s">
        <v>5842</v>
      </c>
      <c r="I529" s="76" t="s">
        <v>20</v>
      </c>
      <c r="J529" s="6" t="s">
        <v>378</v>
      </c>
      <c r="K529" s="6"/>
      <c r="L529" s="6" t="s">
        <v>3250</v>
      </c>
      <c r="M529" s="6"/>
      <c r="N529" s="6" t="s">
        <v>3250</v>
      </c>
      <c r="O529" s="6" t="s">
        <v>3251</v>
      </c>
      <c r="P529" s="93">
        <v>1691</v>
      </c>
      <c r="Q529" s="6" t="s">
        <v>25</v>
      </c>
      <c r="R529" s="11" t="s">
        <v>3252</v>
      </c>
      <c r="S529" s="52" t="s">
        <v>3241</v>
      </c>
      <c r="T529" s="40">
        <v>49.981446499999997</v>
      </c>
      <c r="U529" s="40">
        <v>8.2964094999999993</v>
      </c>
      <c r="V529" s="6" t="s">
        <v>28</v>
      </c>
      <c r="W529" s="6">
        <v>7</v>
      </c>
      <c r="X529" s="47" t="s">
        <v>3241</v>
      </c>
      <c r="Y529" s="66">
        <v>49.981446499999997</v>
      </c>
      <c r="Z529" s="66">
        <v>8.2964094999999993</v>
      </c>
      <c r="AA529" s="6" t="s">
        <v>28</v>
      </c>
      <c r="AB529" s="37"/>
    </row>
    <row r="530" spans="1:28" ht="14.25" customHeight="1">
      <c r="A530" s="6">
        <v>529</v>
      </c>
      <c r="B530" s="6" t="s">
        <v>5100</v>
      </c>
      <c r="C530" s="7" t="s">
        <v>5101</v>
      </c>
      <c r="D530" s="6" t="s">
        <v>17</v>
      </c>
      <c r="E530" s="8" t="s">
        <v>42</v>
      </c>
      <c r="F530" s="6" t="s">
        <v>18</v>
      </c>
      <c r="G530" s="6" t="s">
        <v>19</v>
      </c>
      <c r="H530" s="6" t="s">
        <v>75</v>
      </c>
      <c r="I530" s="6" t="s">
        <v>43</v>
      </c>
      <c r="J530" s="6" t="s">
        <v>5970</v>
      </c>
      <c r="K530" s="6"/>
      <c r="L530" s="6" t="s">
        <v>1116</v>
      </c>
      <c r="M530" s="6" t="s">
        <v>5102</v>
      </c>
      <c r="N530" s="6" t="s">
        <v>5103</v>
      </c>
      <c r="O530" s="6" t="s">
        <v>5104</v>
      </c>
      <c r="P530" s="93">
        <v>1691</v>
      </c>
      <c r="Q530" s="6" t="s">
        <v>25</v>
      </c>
      <c r="R530" s="11" t="s">
        <v>5105</v>
      </c>
      <c r="S530" s="52" t="s">
        <v>358</v>
      </c>
      <c r="T530" s="40">
        <v>49.042134400000002</v>
      </c>
      <c r="U530" s="40">
        <v>10.5980971</v>
      </c>
      <c r="V530" s="6" t="s">
        <v>28</v>
      </c>
      <c r="W530" s="6">
        <v>2</v>
      </c>
      <c r="X530" s="50" t="s">
        <v>5756</v>
      </c>
      <c r="Y530" s="66">
        <v>49.087951599999997</v>
      </c>
      <c r="Z530" s="66">
        <v>10.5408066</v>
      </c>
      <c r="AA530" s="6" t="s">
        <v>28</v>
      </c>
      <c r="AB530" s="37"/>
    </row>
    <row r="531" spans="1:28" ht="14.25" customHeight="1">
      <c r="A531" s="6">
        <v>530</v>
      </c>
      <c r="B531" s="6" t="s">
        <v>5402</v>
      </c>
      <c r="C531" s="7" t="s">
        <v>5403</v>
      </c>
      <c r="D531" s="6" t="s">
        <v>17</v>
      </c>
      <c r="E531" s="8" t="s">
        <v>503</v>
      </c>
      <c r="F531" s="6" t="s">
        <v>18</v>
      </c>
      <c r="G531" s="6" t="s">
        <v>19</v>
      </c>
      <c r="H531" s="6" t="s">
        <v>5842</v>
      </c>
      <c r="I531" s="6" t="s">
        <v>43</v>
      </c>
      <c r="J531" s="6" t="s">
        <v>5923</v>
      </c>
      <c r="K531" s="6"/>
      <c r="L531" s="6" t="s">
        <v>523</v>
      </c>
      <c r="M531" s="6"/>
      <c r="N531" s="6" t="s">
        <v>5404</v>
      </c>
      <c r="O531" s="6" t="s">
        <v>5405</v>
      </c>
      <c r="P531" s="93">
        <v>1691</v>
      </c>
      <c r="Q531" s="6" t="s">
        <v>25</v>
      </c>
      <c r="R531" s="11" t="s">
        <v>5406</v>
      </c>
      <c r="S531" s="52" t="s">
        <v>1601</v>
      </c>
      <c r="T531" s="40">
        <v>50.110922100000003</v>
      </c>
      <c r="U531" s="40">
        <v>8.6821266999999995</v>
      </c>
      <c r="V531" s="38" t="s">
        <v>28</v>
      </c>
      <c r="W531" s="38">
        <v>9</v>
      </c>
      <c r="X531" s="50" t="s">
        <v>382</v>
      </c>
      <c r="Y531" s="66">
        <v>49.632779999999997</v>
      </c>
      <c r="Z531" s="66">
        <v>8.3591599999999993</v>
      </c>
      <c r="AA531" s="6" t="s">
        <v>28</v>
      </c>
      <c r="AB531" s="37"/>
    </row>
    <row r="532" spans="1:28" ht="14.25" customHeight="1">
      <c r="A532" s="6">
        <v>531</v>
      </c>
      <c r="B532" s="6" t="s">
        <v>3997</v>
      </c>
      <c r="C532" s="7" t="s">
        <v>3998</v>
      </c>
      <c r="D532" s="6" t="s">
        <v>17</v>
      </c>
      <c r="E532" s="8" t="s">
        <v>658</v>
      </c>
      <c r="F532" s="6" t="s">
        <v>18</v>
      </c>
      <c r="G532" s="6" t="s">
        <v>19</v>
      </c>
      <c r="H532" s="6" t="s">
        <v>5842</v>
      </c>
      <c r="I532" s="6" t="s">
        <v>43</v>
      </c>
      <c r="J532" s="6" t="s">
        <v>378</v>
      </c>
      <c r="K532" s="6"/>
      <c r="L532" s="6" t="s">
        <v>378</v>
      </c>
      <c r="M532" s="6"/>
      <c r="N532" s="6" t="s">
        <v>378</v>
      </c>
      <c r="O532" s="6" t="s">
        <v>3999</v>
      </c>
      <c r="P532" s="93">
        <v>1691</v>
      </c>
      <c r="Q532" s="6" t="s">
        <v>25</v>
      </c>
      <c r="R532" s="11" t="s">
        <v>4000</v>
      </c>
      <c r="S532" s="52" t="s">
        <v>3993</v>
      </c>
      <c r="T532" s="40">
        <v>50.2450264</v>
      </c>
      <c r="U532" s="40">
        <v>7.6139377000000001</v>
      </c>
      <c r="V532" s="6" t="s">
        <v>28</v>
      </c>
      <c r="W532" s="6">
        <v>2</v>
      </c>
      <c r="X532" s="47" t="s">
        <v>3993</v>
      </c>
      <c r="Y532" s="66">
        <v>50.2450264</v>
      </c>
      <c r="Z532" s="66">
        <v>7.6139377000000001</v>
      </c>
      <c r="AA532" s="6" t="s">
        <v>28</v>
      </c>
      <c r="AB532" s="37"/>
    </row>
    <row r="533" spans="1:28" ht="14.25" customHeight="1">
      <c r="A533" s="6">
        <v>532</v>
      </c>
      <c r="B533" s="6" t="s">
        <v>3528</v>
      </c>
      <c r="C533" s="7" t="s">
        <v>3529</v>
      </c>
      <c r="D533" s="6" t="s">
        <v>17</v>
      </c>
      <c r="E533" s="8"/>
      <c r="F533" s="6" t="s">
        <v>18</v>
      </c>
      <c r="G533" s="6" t="s">
        <v>19</v>
      </c>
      <c r="H533" s="6" t="s">
        <v>5842</v>
      </c>
      <c r="I533" s="6" t="s">
        <v>43</v>
      </c>
      <c r="J533" s="6" t="s">
        <v>5977</v>
      </c>
      <c r="K533" s="6"/>
      <c r="L533" s="6" t="s">
        <v>391</v>
      </c>
      <c r="M533" s="6"/>
      <c r="N533" s="6" t="s">
        <v>391</v>
      </c>
      <c r="O533" s="6" t="s">
        <v>3530</v>
      </c>
      <c r="P533" s="93">
        <v>1691</v>
      </c>
      <c r="Q533" s="6" t="s">
        <v>25</v>
      </c>
      <c r="R533" s="11" t="s">
        <v>3531</v>
      </c>
      <c r="S533" s="52" t="s">
        <v>3525</v>
      </c>
      <c r="T533" s="40">
        <v>50.2482884</v>
      </c>
      <c r="U533" s="40">
        <v>7.3623506000000001</v>
      </c>
      <c r="V533" s="6" t="s">
        <v>28</v>
      </c>
      <c r="W533" s="6">
        <v>2</v>
      </c>
      <c r="X533" s="47" t="s">
        <v>3525</v>
      </c>
      <c r="Y533" s="66">
        <v>50.2482884</v>
      </c>
      <c r="Z533" s="66">
        <v>7.3623506000000001</v>
      </c>
      <c r="AA533" s="6" t="s">
        <v>28</v>
      </c>
      <c r="AB533" s="37"/>
    </row>
    <row r="534" spans="1:28" ht="14.25" customHeight="1">
      <c r="A534" s="6">
        <v>533</v>
      </c>
      <c r="B534" s="6" t="s">
        <v>1017</v>
      </c>
      <c r="C534" s="7" t="s">
        <v>1018</v>
      </c>
      <c r="D534" s="6" t="s">
        <v>17</v>
      </c>
      <c r="E534" s="8" t="s">
        <v>74</v>
      </c>
      <c r="F534" s="6" t="s">
        <v>18</v>
      </c>
      <c r="G534" s="6" t="s">
        <v>19</v>
      </c>
      <c r="H534" s="6" t="s">
        <v>5842</v>
      </c>
      <c r="I534" s="6" t="s">
        <v>43</v>
      </c>
      <c r="J534" s="6" t="s">
        <v>5923</v>
      </c>
      <c r="K534" s="6"/>
      <c r="L534" s="6" t="s">
        <v>523</v>
      </c>
      <c r="M534" s="6"/>
      <c r="N534" s="6" t="s">
        <v>523</v>
      </c>
      <c r="O534" s="6" t="s">
        <v>1019</v>
      </c>
      <c r="P534" s="93">
        <v>1691</v>
      </c>
      <c r="Q534" s="6" t="s">
        <v>25</v>
      </c>
      <c r="R534" s="11" t="s">
        <v>1020</v>
      </c>
      <c r="S534" s="52" t="s">
        <v>971</v>
      </c>
      <c r="T534" s="40">
        <v>50.231199599999997</v>
      </c>
      <c r="U534" s="40">
        <v>7.5885300000000004</v>
      </c>
      <c r="V534" s="6" t="s">
        <v>28</v>
      </c>
      <c r="W534" s="6">
        <v>13</v>
      </c>
      <c r="X534" s="47" t="s">
        <v>971</v>
      </c>
      <c r="Y534" s="66">
        <v>50.231199599999997</v>
      </c>
      <c r="Z534" s="66">
        <v>7.5885300000000004</v>
      </c>
      <c r="AA534" s="6" t="s">
        <v>28</v>
      </c>
      <c r="AB534" s="37"/>
    </row>
    <row r="535" spans="1:28" ht="14.25" customHeight="1">
      <c r="A535" s="6">
        <v>534</v>
      </c>
      <c r="B535" s="6" t="s">
        <v>1634</v>
      </c>
      <c r="C535" s="7" t="s">
        <v>1635</v>
      </c>
      <c r="D535" s="6" t="s">
        <v>17</v>
      </c>
      <c r="E535" s="8"/>
      <c r="F535" s="6" t="s">
        <v>18</v>
      </c>
      <c r="G535" s="6" t="s">
        <v>19</v>
      </c>
      <c r="H535" s="6" t="s">
        <v>5842</v>
      </c>
      <c r="I535" s="6" t="s">
        <v>43</v>
      </c>
      <c r="J535" s="6" t="s">
        <v>5977</v>
      </c>
      <c r="K535" s="6"/>
      <c r="L535" s="6" t="s">
        <v>391</v>
      </c>
      <c r="M535" s="6"/>
      <c r="N535" s="6" t="s">
        <v>391</v>
      </c>
      <c r="O535" s="9" t="s">
        <v>1636</v>
      </c>
      <c r="P535" s="95">
        <v>1692</v>
      </c>
      <c r="Q535" s="6" t="s">
        <v>25</v>
      </c>
      <c r="R535" s="11" t="s">
        <v>1637</v>
      </c>
      <c r="S535" s="52" t="s">
        <v>1601</v>
      </c>
      <c r="T535" s="40">
        <v>50.110922100000003</v>
      </c>
      <c r="U535" s="40">
        <v>8.6821266999999995</v>
      </c>
      <c r="V535" s="6" t="s">
        <v>28</v>
      </c>
      <c r="W535" s="6">
        <v>9</v>
      </c>
      <c r="X535" s="50" t="s">
        <v>1638</v>
      </c>
      <c r="Y535" s="66">
        <v>49.317276499999998</v>
      </c>
      <c r="Z535" s="66">
        <v>8.4412172000000005</v>
      </c>
      <c r="AA535" s="6" t="s">
        <v>28</v>
      </c>
      <c r="AB535" s="37"/>
    </row>
    <row r="536" spans="1:28" ht="14.25" customHeight="1">
      <c r="A536" s="6">
        <v>535</v>
      </c>
      <c r="B536" s="6" t="s">
        <v>1807</v>
      </c>
      <c r="C536" s="12" t="s">
        <v>1808</v>
      </c>
      <c r="D536" s="6" t="s">
        <v>17</v>
      </c>
      <c r="E536" s="8" t="s">
        <v>164</v>
      </c>
      <c r="F536" s="6" t="s">
        <v>18</v>
      </c>
      <c r="G536" s="6" t="s">
        <v>19</v>
      </c>
      <c r="H536" s="6" t="s">
        <v>5842</v>
      </c>
      <c r="I536" s="6" t="s">
        <v>43</v>
      </c>
      <c r="J536" s="6" t="s">
        <v>5977</v>
      </c>
      <c r="K536" s="6"/>
      <c r="L536" s="6" t="s">
        <v>391</v>
      </c>
      <c r="M536" s="6"/>
      <c r="N536" s="6" t="s">
        <v>391</v>
      </c>
      <c r="O536" s="6" t="s">
        <v>1810</v>
      </c>
      <c r="P536" s="93">
        <v>1692</v>
      </c>
      <c r="Q536" s="6" t="s">
        <v>25</v>
      </c>
      <c r="R536" s="11" t="s">
        <v>1811</v>
      </c>
      <c r="S536" s="52" t="s">
        <v>1809</v>
      </c>
      <c r="T536" s="40">
        <v>49.783459200000003</v>
      </c>
      <c r="U536" s="40">
        <v>8.1907005000000002</v>
      </c>
      <c r="V536" s="6" t="s">
        <v>28</v>
      </c>
      <c r="W536" s="6">
        <v>2</v>
      </c>
      <c r="X536" s="47" t="s">
        <v>1809</v>
      </c>
      <c r="Y536" s="66">
        <v>49.783459200000003</v>
      </c>
      <c r="Z536" s="66">
        <v>8.1907005000000002</v>
      </c>
      <c r="AA536" s="6" t="s">
        <v>28</v>
      </c>
      <c r="AB536" s="37"/>
    </row>
    <row r="537" spans="1:28" ht="14.25" customHeight="1">
      <c r="A537" s="6">
        <v>536</v>
      </c>
      <c r="B537" s="6" t="s">
        <v>2433</v>
      </c>
      <c r="C537" s="7" t="s">
        <v>2434</v>
      </c>
      <c r="D537" s="6" t="s">
        <v>17</v>
      </c>
      <c r="E537" s="8" t="s">
        <v>149</v>
      </c>
      <c r="F537" s="6" t="s">
        <v>18</v>
      </c>
      <c r="G537" s="6" t="s">
        <v>19</v>
      </c>
      <c r="H537" s="6" t="s">
        <v>5842</v>
      </c>
      <c r="I537" s="6" t="s">
        <v>43</v>
      </c>
      <c r="J537" s="6" t="s">
        <v>378</v>
      </c>
      <c r="K537" s="6"/>
      <c r="L537" s="6" t="s">
        <v>378</v>
      </c>
      <c r="M537" s="6"/>
      <c r="N537" s="6" t="s">
        <v>378</v>
      </c>
      <c r="O537" s="6" t="s">
        <v>2435</v>
      </c>
      <c r="P537" s="93">
        <v>1692</v>
      </c>
      <c r="Q537" s="6" t="s">
        <v>25</v>
      </c>
      <c r="R537" s="11" t="s">
        <v>2436</v>
      </c>
      <c r="S537" s="52" t="s">
        <v>2429</v>
      </c>
      <c r="T537" s="40">
        <v>50.3873733</v>
      </c>
      <c r="U537" s="40">
        <v>7.4952240999999997</v>
      </c>
      <c r="V537" s="6" t="s">
        <v>28</v>
      </c>
      <c r="W537" s="6">
        <v>2</v>
      </c>
      <c r="X537" s="47" t="s">
        <v>2429</v>
      </c>
      <c r="Y537" s="66">
        <v>50.3873733</v>
      </c>
      <c r="Z537" s="66">
        <v>7.49522409999999</v>
      </c>
      <c r="AA537" s="6" t="s">
        <v>28</v>
      </c>
      <c r="AB537" s="37"/>
    </row>
    <row r="538" spans="1:28" ht="14.25" customHeight="1">
      <c r="A538" s="6">
        <v>537</v>
      </c>
      <c r="B538" s="6" t="s">
        <v>273</v>
      </c>
      <c r="C538" s="7" t="s">
        <v>274</v>
      </c>
      <c r="D538" s="6" t="s">
        <v>17</v>
      </c>
      <c r="E538" s="8" t="s">
        <v>227</v>
      </c>
      <c r="F538" s="6" t="s">
        <v>18</v>
      </c>
      <c r="G538" s="6" t="s">
        <v>19</v>
      </c>
      <c r="H538" s="85" t="s">
        <v>20</v>
      </c>
      <c r="I538" s="6" t="s">
        <v>43</v>
      </c>
      <c r="J538" s="6" t="s">
        <v>5965</v>
      </c>
      <c r="K538" s="6"/>
      <c r="L538" s="10" t="s">
        <v>275</v>
      </c>
      <c r="M538" s="10" t="s">
        <v>5866</v>
      </c>
      <c r="N538" s="10" t="s">
        <v>277</v>
      </c>
      <c r="O538" s="6" t="s">
        <v>278</v>
      </c>
      <c r="P538" s="93">
        <v>1692</v>
      </c>
      <c r="Q538" s="6" t="s">
        <v>25</v>
      </c>
      <c r="R538" s="11" t="s">
        <v>279</v>
      </c>
      <c r="S538" s="61" t="s">
        <v>276</v>
      </c>
      <c r="T538" s="40">
        <v>50.055404099999997</v>
      </c>
      <c r="U538" s="40">
        <v>8.4952895999999996</v>
      </c>
      <c r="V538" s="6" t="s">
        <v>28</v>
      </c>
      <c r="W538" s="6">
        <v>1</v>
      </c>
      <c r="X538" s="47" t="s">
        <v>276</v>
      </c>
      <c r="Y538" s="66">
        <v>50.055404099999997</v>
      </c>
      <c r="Z538" s="66">
        <v>8.4952895999999996</v>
      </c>
      <c r="AA538" s="6" t="s">
        <v>28</v>
      </c>
      <c r="AB538" s="37" t="s">
        <v>29</v>
      </c>
    </row>
    <row r="539" spans="1:28" ht="14.25" customHeight="1">
      <c r="A539" s="6">
        <v>538</v>
      </c>
      <c r="B539" s="6" t="s">
        <v>637</v>
      </c>
      <c r="C539" s="7" t="s">
        <v>638</v>
      </c>
      <c r="D539" s="6" t="s">
        <v>17</v>
      </c>
      <c r="E539" s="8" t="s">
        <v>639</v>
      </c>
      <c r="F539" s="6" t="s">
        <v>18</v>
      </c>
      <c r="G539" s="6" t="s">
        <v>142</v>
      </c>
      <c r="H539" s="6" t="s">
        <v>75</v>
      </c>
      <c r="I539" s="6" t="s">
        <v>43</v>
      </c>
      <c r="J539" s="6" t="s">
        <v>5970</v>
      </c>
      <c r="K539" s="6"/>
      <c r="L539" s="6" t="s">
        <v>640</v>
      </c>
      <c r="M539" s="6" t="s">
        <v>641</v>
      </c>
      <c r="N539" s="6" t="s">
        <v>642</v>
      </c>
      <c r="O539" s="6" t="s">
        <v>643</v>
      </c>
      <c r="P539" s="93">
        <v>1692</v>
      </c>
      <c r="Q539" s="6" t="s">
        <v>25</v>
      </c>
      <c r="R539" s="11" t="s">
        <v>644</v>
      </c>
      <c r="S539" s="52" t="s">
        <v>548</v>
      </c>
      <c r="T539" s="40">
        <v>49.980662500000001</v>
      </c>
      <c r="U539" s="40">
        <v>9.1355553999999994</v>
      </c>
      <c r="V539" s="6" t="s">
        <v>28</v>
      </c>
      <c r="W539" s="6">
        <v>23</v>
      </c>
      <c r="X539" s="47" t="s">
        <v>548</v>
      </c>
      <c r="Y539" s="66">
        <v>49.980662500000001</v>
      </c>
      <c r="Z539" s="66">
        <v>9.1355553999999994</v>
      </c>
      <c r="AA539" s="6" t="s">
        <v>28</v>
      </c>
      <c r="AB539" s="37"/>
    </row>
    <row r="540" spans="1:28" ht="14.25" customHeight="1">
      <c r="A540" s="6">
        <v>539</v>
      </c>
      <c r="B540" s="6" t="s">
        <v>4863</v>
      </c>
      <c r="C540" s="7" t="s">
        <v>4864</v>
      </c>
      <c r="D540" s="6" t="s">
        <v>17</v>
      </c>
      <c r="E540" s="8" t="s">
        <v>74</v>
      </c>
      <c r="F540" s="6" t="s">
        <v>18</v>
      </c>
      <c r="G540" s="6" t="s">
        <v>19</v>
      </c>
      <c r="H540" s="6" t="s">
        <v>75</v>
      </c>
      <c r="I540" s="6" t="s">
        <v>43</v>
      </c>
      <c r="J540" s="6" t="s">
        <v>5970</v>
      </c>
      <c r="K540" s="6"/>
      <c r="L540" s="6" t="s">
        <v>922</v>
      </c>
      <c r="M540" s="6" t="s">
        <v>5960</v>
      </c>
      <c r="N540" s="6" t="s">
        <v>5963</v>
      </c>
      <c r="O540" s="6" t="s">
        <v>4866</v>
      </c>
      <c r="P540" s="93">
        <v>1692</v>
      </c>
      <c r="Q540" s="6" t="s">
        <v>25</v>
      </c>
      <c r="R540" s="11" t="s">
        <v>4867</v>
      </c>
      <c r="S540" s="52" t="s">
        <v>4865</v>
      </c>
      <c r="T540" s="40">
        <v>48.061621700000003</v>
      </c>
      <c r="U540" s="40">
        <v>10.6427595</v>
      </c>
      <c r="V540" s="6" t="s">
        <v>28</v>
      </c>
      <c r="W540" s="6">
        <v>2</v>
      </c>
      <c r="X540" s="50" t="s">
        <v>5747</v>
      </c>
      <c r="Y540" s="66">
        <v>48.066836600000002</v>
      </c>
      <c r="Z540" s="66">
        <v>10.5816626</v>
      </c>
      <c r="AA540" s="6" t="s">
        <v>28</v>
      </c>
      <c r="AB540" s="37" t="s">
        <v>5964</v>
      </c>
    </row>
    <row r="541" spans="1:28" ht="14.25" customHeight="1">
      <c r="A541" s="6">
        <v>540</v>
      </c>
      <c r="B541" s="6" t="s">
        <v>2973</v>
      </c>
      <c r="C541" s="7" t="s">
        <v>2974</v>
      </c>
      <c r="D541" s="6" t="s">
        <v>17</v>
      </c>
      <c r="E541" s="8"/>
      <c r="F541" s="6" t="s">
        <v>18</v>
      </c>
      <c r="G541" s="6" t="s">
        <v>19</v>
      </c>
      <c r="H541" s="6" t="s">
        <v>5842</v>
      </c>
      <c r="I541" s="6" t="s">
        <v>43</v>
      </c>
      <c r="J541" s="6" t="s">
        <v>5923</v>
      </c>
      <c r="K541" s="6"/>
      <c r="L541" s="6" t="s">
        <v>869</v>
      </c>
      <c r="M541" s="6"/>
      <c r="N541" s="6" t="s">
        <v>869</v>
      </c>
      <c r="O541" s="6" t="s">
        <v>2975</v>
      </c>
      <c r="P541" s="93">
        <v>1692</v>
      </c>
      <c r="Q541" s="6" t="s">
        <v>25</v>
      </c>
      <c r="R541" s="11" t="s">
        <v>2976</v>
      </c>
      <c r="S541" s="52" t="s">
        <v>2959</v>
      </c>
      <c r="T541" s="40">
        <v>50.044097000000001</v>
      </c>
      <c r="U541" s="40">
        <v>7.80375</v>
      </c>
      <c r="V541" s="6" t="s">
        <v>28</v>
      </c>
      <c r="W541" s="6">
        <v>4</v>
      </c>
      <c r="X541" s="47" t="s">
        <v>2959</v>
      </c>
      <c r="Y541" s="66">
        <v>50.044097000000001</v>
      </c>
      <c r="Z541" s="66">
        <v>7.80375</v>
      </c>
      <c r="AA541" s="6" t="s">
        <v>28</v>
      </c>
      <c r="AB541" s="37"/>
    </row>
    <row r="542" spans="1:28" ht="14.25" customHeight="1">
      <c r="A542" s="6">
        <v>541</v>
      </c>
      <c r="B542" s="6" t="s">
        <v>4786</v>
      </c>
      <c r="C542" s="7" t="s">
        <v>4787</v>
      </c>
      <c r="D542" s="6" t="s">
        <v>17</v>
      </c>
      <c r="E542" s="8" t="s">
        <v>282</v>
      </c>
      <c r="F542" s="6" t="s">
        <v>18</v>
      </c>
      <c r="G542" s="6" t="s">
        <v>19</v>
      </c>
      <c r="H542" s="6" t="s">
        <v>75</v>
      </c>
      <c r="I542" s="6" t="s">
        <v>43</v>
      </c>
      <c r="J542" s="6" t="s">
        <v>228</v>
      </c>
      <c r="K542" s="6"/>
      <c r="L542" s="6" t="s">
        <v>228</v>
      </c>
      <c r="M542" s="6" t="s">
        <v>4789</v>
      </c>
      <c r="N542" s="6" t="s">
        <v>4790</v>
      </c>
      <c r="O542" s="6" t="s">
        <v>4791</v>
      </c>
      <c r="P542" s="93">
        <v>1692</v>
      </c>
      <c r="Q542" s="6" t="s">
        <v>25</v>
      </c>
      <c r="R542" s="11" t="s">
        <v>4792</v>
      </c>
      <c r="S542" s="52" t="s">
        <v>4788</v>
      </c>
      <c r="T542" s="40">
        <v>49.480508700000001</v>
      </c>
      <c r="U542" s="40">
        <v>12.383501499999999</v>
      </c>
      <c r="V542" s="6" t="s">
        <v>28</v>
      </c>
      <c r="W542" s="6">
        <v>1</v>
      </c>
      <c r="X542" s="50" t="s">
        <v>4788</v>
      </c>
      <c r="Y542" s="66">
        <v>49.480508700000001</v>
      </c>
      <c r="Z542" s="66">
        <v>12.383501499999999</v>
      </c>
      <c r="AA542" s="6" t="s">
        <v>2381</v>
      </c>
      <c r="AB542" s="37"/>
    </row>
    <row r="543" spans="1:28" ht="14.25" customHeight="1">
      <c r="A543" s="6">
        <v>542</v>
      </c>
      <c r="B543" s="6" t="s">
        <v>1816</v>
      </c>
      <c r="C543" s="7" t="s">
        <v>1817</v>
      </c>
      <c r="D543" s="6" t="s">
        <v>17</v>
      </c>
      <c r="E543" s="8" t="s">
        <v>74</v>
      </c>
      <c r="F543" s="6" t="s">
        <v>18</v>
      </c>
      <c r="G543" s="6" t="s">
        <v>19</v>
      </c>
      <c r="H543" s="6" t="s">
        <v>5842</v>
      </c>
      <c r="I543" s="6" t="s">
        <v>43</v>
      </c>
      <c r="J543" s="6" t="s">
        <v>378</v>
      </c>
      <c r="K543" s="6"/>
      <c r="L543" s="6" t="s">
        <v>378</v>
      </c>
      <c r="M543" s="6"/>
      <c r="N543" s="6" t="s">
        <v>378</v>
      </c>
      <c r="O543" s="6" t="s">
        <v>1819</v>
      </c>
      <c r="P543" s="93">
        <v>1692</v>
      </c>
      <c r="Q543" s="6" t="s">
        <v>25</v>
      </c>
      <c r="R543" s="11" t="s">
        <v>1820</v>
      </c>
      <c r="S543" s="52" t="s">
        <v>1818</v>
      </c>
      <c r="T543" s="40">
        <v>49.986433499999997</v>
      </c>
      <c r="U543" s="40">
        <v>7.9666942000000001</v>
      </c>
      <c r="V543" s="6" t="s">
        <v>28</v>
      </c>
      <c r="W543" s="6">
        <v>3</v>
      </c>
      <c r="X543" s="47" t="s">
        <v>1818</v>
      </c>
      <c r="Y543" s="66">
        <v>49.986433499999997</v>
      </c>
      <c r="Z543" s="66">
        <v>7.9666942000000001</v>
      </c>
      <c r="AA543" s="6" t="s">
        <v>28</v>
      </c>
      <c r="AB543" s="37"/>
    </row>
    <row r="544" spans="1:28" ht="14.25" customHeight="1">
      <c r="A544" s="6">
        <v>543</v>
      </c>
      <c r="B544" s="6" t="s">
        <v>4558</v>
      </c>
      <c r="C544" s="7" t="s">
        <v>4559</v>
      </c>
      <c r="D544" s="6" t="s">
        <v>17</v>
      </c>
      <c r="E544" s="8" t="s">
        <v>42</v>
      </c>
      <c r="F544" s="6" t="s">
        <v>18</v>
      </c>
      <c r="G544" s="6" t="s">
        <v>19</v>
      </c>
      <c r="H544" s="6" t="s">
        <v>5842</v>
      </c>
      <c r="I544" s="6" t="s">
        <v>43</v>
      </c>
      <c r="J544" s="6" t="s">
        <v>5977</v>
      </c>
      <c r="K544" s="6"/>
      <c r="L544" s="6" t="s">
        <v>391</v>
      </c>
      <c r="M544" s="6"/>
      <c r="N544" s="6" t="s">
        <v>391</v>
      </c>
      <c r="O544" s="6" t="s">
        <v>4561</v>
      </c>
      <c r="P544" s="93">
        <v>1692</v>
      </c>
      <c r="Q544" s="6" t="s">
        <v>25</v>
      </c>
      <c r="R544" s="11" t="s">
        <v>4562</v>
      </c>
      <c r="S544" s="52" t="s">
        <v>4560</v>
      </c>
      <c r="T544" s="40">
        <v>49.175062599999997</v>
      </c>
      <c r="U544" s="40">
        <v>10.9251325</v>
      </c>
      <c r="V544" s="6" t="s">
        <v>28</v>
      </c>
      <c r="W544" s="6">
        <v>1</v>
      </c>
      <c r="X544" s="47" t="s">
        <v>4560</v>
      </c>
      <c r="Y544" s="66">
        <v>49.175062599999997</v>
      </c>
      <c r="Z544" s="66">
        <v>10.9251325</v>
      </c>
      <c r="AA544" s="6" t="s">
        <v>28</v>
      </c>
      <c r="AB544" s="37"/>
    </row>
    <row r="545" spans="1:28" ht="14.25" customHeight="1">
      <c r="A545" s="6">
        <v>544</v>
      </c>
      <c r="B545" s="6" t="s">
        <v>4305</v>
      </c>
      <c r="C545" s="7" t="s">
        <v>4306</v>
      </c>
      <c r="D545" s="6" t="s">
        <v>17</v>
      </c>
      <c r="E545" s="8"/>
      <c r="F545" s="6" t="s">
        <v>18</v>
      </c>
      <c r="G545" s="6" t="s">
        <v>19</v>
      </c>
      <c r="H545" s="6" t="s">
        <v>5842</v>
      </c>
      <c r="I545" s="6" t="s">
        <v>43</v>
      </c>
      <c r="J545" s="6" t="s">
        <v>378</v>
      </c>
      <c r="K545" s="6"/>
      <c r="L545" s="6" t="s">
        <v>378</v>
      </c>
      <c r="M545" s="6"/>
      <c r="N545" s="6" t="s">
        <v>378</v>
      </c>
      <c r="O545" s="6" t="s">
        <v>4308</v>
      </c>
      <c r="P545" s="93">
        <v>1693</v>
      </c>
      <c r="Q545" s="6" t="s">
        <v>25</v>
      </c>
      <c r="R545" s="11" t="s">
        <v>4309</v>
      </c>
      <c r="S545" s="52" t="s">
        <v>4307</v>
      </c>
      <c r="T545" s="40">
        <v>50.370313500000002</v>
      </c>
      <c r="U545" s="40">
        <v>7.5202530999999997</v>
      </c>
      <c r="V545" s="38" t="s">
        <v>39</v>
      </c>
      <c r="W545" s="38">
        <v>1</v>
      </c>
      <c r="X545" s="50" t="s">
        <v>4307</v>
      </c>
      <c r="Y545" s="66">
        <v>50.370313500000002</v>
      </c>
      <c r="Z545" s="66">
        <v>7.5202530999999997</v>
      </c>
      <c r="AA545" s="6" t="s">
        <v>2381</v>
      </c>
      <c r="AB545" s="37"/>
    </row>
    <row r="546" spans="1:28" ht="14.25" customHeight="1">
      <c r="A546" s="6">
        <v>545</v>
      </c>
      <c r="B546" s="6" t="s">
        <v>1531</v>
      </c>
      <c r="C546" s="7" t="s">
        <v>1532</v>
      </c>
      <c r="D546" s="6" t="s">
        <v>17</v>
      </c>
      <c r="E546" s="8" t="s">
        <v>149</v>
      </c>
      <c r="F546" s="6" t="s">
        <v>18</v>
      </c>
      <c r="G546" s="6" t="s">
        <v>19</v>
      </c>
      <c r="H546" s="6" t="s">
        <v>5842</v>
      </c>
      <c r="I546" s="6" t="s">
        <v>43</v>
      </c>
      <c r="J546" s="6" t="s">
        <v>378</v>
      </c>
      <c r="K546" s="6"/>
      <c r="L546" s="6" t="s">
        <v>378</v>
      </c>
      <c r="M546" s="6"/>
      <c r="N546" s="6" t="s">
        <v>378</v>
      </c>
      <c r="O546" s="6" t="s">
        <v>1534</v>
      </c>
      <c r="P546" s="93">
        <v>1693</v>
      </c>
      <c r="Q546" s="6" t="s">
        <v>25</v>
      </c>
      <c r="R546" s="11" t="s">
        <v>1535</v>
      </c>
      <c r="S546" s="52" t="s">
        <v>1533</v>
      </c>
      <c r="T546" s="40">
        <v>50.339466600000002</v>
      </c>
      <c r="U546" s="40">
        <v>7.6894691000000002</v>
      </c>
      <c r="V546" s="6" t="s">
        <v>28</v>
      </c>
      <c r="W546" s="6">
        <v>1</v>
      </c>
      <c r="X546" s="50" t="s">
        <v>1533</v>
      </c>
      <c r="Y546" s="66">
        <v>50.339466600000002</v>
      </c>
      <c r="Z546" s="66">
        <v>7.6894691000000002</v>
      </c>
      <c r="AA546" s="6" t="s">
        <v>2381</v>
      </c>
      <c r="AB546" s="37"/>
    </row>
    <row r="547" spans="1:28" ht="14.25" customHeight="1">
      <c r="A547" s="6">
        <v>546</v>
      </c>
      <c r="B547" s="6" t="s">
        <v>4799</v>
      </c>
      <c r="C547" s="7" t="s">
        <v>4800</v>
      </c>
      <c r="D547" s="6" t="s">
        <v>17</v>
      </c>
      <c r="E547" s="8" t="s">
        <v>772</v>
      </c>
      <c r="F547" s="6" t="s">
        <v>18</v>
      </c>
      <c r="G547" s="6" t="s">
        <v>19</v>
      </c>
      <c r="H547" s="6" t="s">
        <v>5842</v>
      </c>
      <c r="I547" s="6" t="s">
        <v>43</v>
      </c>
      <c r="J547" s="6" t="s">
        <v>5977</v>
      </c>
      <c r="K547" s="6"/>
      <c r="L547" s="6" t="s">
        <v>391</v>
      </c>
      <c r="M547" s="6"/>
      <c r="N547" s="6" t="s">
        <v>391</v>
      </c>
      <c r="O547" s="6" t="s">
        <v>4801</v>
      </c>
      <c r="P547" s="93">
        <v>1693</v>
      </c>
      <c r="Q547" s="6" t="s">
        <v>25</v>
      </c>
      <c r="R547" s="11" t="s">
        <v>4802</v>
      </c>
      <c r="S547" s="52" t="s">
        <v>4795</v>
      </c>
      <c r="T547" s="40">
        <v>50.398203199999998</v>
      </c>
      <c r="U547" s="40">
        <v>11.383151</v>
      </c>
      <c r="V547" s="6" t="s">
        <v>28</v>
      </c>
      <c r="W547" s="6">
        <v>2</v>
      </c>
      <c r="X547" s="50" t="s">
        <v>5744</v>
      </c>
      <c r="Y547" s="66">
        <v>50.379179200000003</v>
      </c>
      <c r="Z547" s="66">
        <v>11.3746922</v>
      </c>
      <c r="AA547" s="6" t="s">
        <v>28</v>
      </c>
      <c r="AB547" s="37"/>
    </row>
    <row r="548" spans="1:28" ht="14.25" customHeight="1">
      <c r="A548" s="6">
        <v>547</v>
      </c>
      <c r="B548" s="6" t="s">
        <v>3902</v>
      </c>
      <c r="C548" s="7" t="s">
        <v>3903</v>
      </c>
      <c r="D548" s="6" t="s">
        <v>17</v>
      </c>
      <c r="E548" s="8" t="s">
        <v>537</v>
      </c>
      <c r="F548" s="6" t="s">
        <v>18</v>
      </c>
      <c r="G548" s="6" t="s">
        <v>19</v>
      </c>
      <c r="H548" s="6" t="s">
        <v>5842</v>
      </c>
      <c r="I548" s="6" t="s">
        <v>43</v>
      </c>
      <c r="J548" s="6" t="s">
        <v>5923</v>
      </c>
      <c r="K548" s="6"/>
      <c r="L548" s="6" t="s">
        <v>523</v>
      </c>
      <c r="M548" s="6"/>
      <c r="N548" s="6" t="s">
        <v>523</v>
      </c>
      <c r="O548" s="6" t="s">
        <v>1224</v>
      </c>
      <c r="P548" s="93">
        <v>1693</v>
      </c>
      <c r="Q548" s="6" t="s">
        <v>25</v>
      </c>
      <c r="R548" s="11" t="s">
        <v>3904</v>
      </c>
      <c r="S548" s="52" t="s">
        <v>3889</v>
      </c>
      <c r="T548" s="40">
        <v>50.1065003</v>
      </c>
      <c r="U548" s="40">
        <v>7.7272550999999998</v>
      </c>
      <c r="V548" s="6" t="s">
        <v>28</v>
      </c>
      <c r="W548" s="6">
        <v>4</v>
      </c>
      <c r="X548" s="47" t="s">
        <v>3889</v>
      </c>
      <c r="Y548" s="66">
        <v>50.1065003</v>
      </c>
      <c r="Z548" s="66">
        <v>7.7272550999999998</v>
      </c>
      <c r="AA548" s="6" t="s">
        <v>28</v>
      </c>
      <c r="AB548" s="37"/>
    </row>
    <row r="549" spans="1:28" ht="14.25" customHeight="1">
      <c r="A549" s="6">
        <v>548</v>
      </c>
      <c r="B549" s="6" t="s">
        <v>1221</v>
      </c>
      <c r="C549" s="7" t="s">
        <v>1222</v>
      </c>
      <c r="D549" s="6" t="s">
        <v>17</v>
      </c>
      <c r="E549" s="8" t="s">
        <v>1223</v>
      </c>
      <c r="F549" s="6" t="s">
        <v>18</v>
      </c>
      <c r="G549" s="6" t="s">
        <v>19</v>
      </c>
      <c r="H549" s="6" t="s">
        <v>5842</v>
      </c>
      <c r="I549" s="6" t="s">
        <v>43</v>
      </c>
      <c r="J549" s="6" t="s">
        <v>5977</v>
      </c>
      <c r="K549" s="6"/>
      <c r="L549" s="6" t="s">
        <v>391</v>
      </c>
      <c r="M549" s="6"/>
      <c r="N549" s="6" t="s">
        <v>391</v>
      </c>
      <c r="O549" s="6" t="s">
        <v>1224</v>
      </c>
      <c r="P549" s="93">
        <v>1693</v>
      </c>
      <c r="Q549" s="6" t="s">
        <v>25</v>
      </c>
      <c r="R549" s="11" t="s">
        <v>1225</v>
      </c>
      <c r="S549" s="52" t="s">
        <v>1218</v>
      </c>
      <c r="T549" s="40">
        <v>54.350555999999997</v>
      </c>
      <c r="U549" s="40">
        <v>18.652778000000001</v>
      </c>
      <c r="V549" s="38" t="s">
        <v>39</v>
      </c>
      <c r="W549" s="38">
        <v>2</v>
      </c>
      <c r="X549" s="50" t="s">
        <v>1218</v>
      </c>
      <c r="Y549" s="66">
        <v>54.350555999999997</v>
      </c>
      <c r="Z549" s="66">
        <v>18.652778000000001</v>
      </c>
      <c r="AA549" s="6" t="s">
        <v>2381</v>
      </c>
      <c r="AB549" s="37"/>
    </row>
    <row r="550" spans="1:28" ht="14.25" customHeight="1">
      <c r="A550" s="6">
        <v>549</v>
      </c>
      <c r="B550" s="6" t="s">
        <v>1789</v>
      </c>
      <c r="C550" s="7" t="s">
        <v>1790</v>
      </c>
      <c r="D550" s="6" t="s">
        <v>17</v>
      </c>
      <c r="E550" s="8" t="s">
        <v>639</v>
      </c>
      <c r="F550" s="6" t="s">
        <v>18</v>
      </c>
      <c r="G550" s="6" t="s">
        <v>19</v>
      </c>
      <c r="H550" s="6" t="s">
        <v>5842</v>
      </c>
      <c r="I550" s="6" t="s">
        <v>43</v>
      </c>
      <c r="J550" s="6" t="s">
        <v>378</v>
      </c>
      <c r="K550" s="6"/>
      <c r="L550" s="6" t="s">
        <v>378</v>
      </c>
      <c r="M550" s="6"/>
      <c r="N550" s="6" t="s">
        <v>378</v>
      </c>
      <c r="O550" s="6" t="s">
        <v>1053</v>
      </c>
      <c r="P550" s="93">
        <v>1693</v>
      </c>
      <c r="Q550" s="6" t="s">
        <v>25</v>
      </c>
      <c r="R550" s="11" t="s">
        <v>1791</v>
      </c>
      <c r="S550" s="52" t="s">
        <v>1792</v>
      </c>
      <c r="T550" s="40">
        <v>49.958477100000003</v>
      </c>
      <c r="U550" s="40">
        <v>8.0173325000000002</v>
      </c>
      <c r="V550" s="6" t="s">
        <v>28</v>
      </c>
      <c r="W550" s="6">
        <v>2</v>
      </c>
      <c r="X550" s="47" t="s">
        <v>1792</v>
      </c>
      <c r="Y550" s="66">
        <v>49.958477100000003</v>
      </c>
      <c r="Z550" s="66">
        <v>8.0173325000000002</v>
      </c>
      <c r="AA550" s="6" t="s">
        <v>28</v>
      </c>
      <c r="AB550" s="37"/>
    </row>
    <row r="551" spans="1:28" ht="14.25" customHeight="1">
      <c r="A551" s="6">
        <v>550</v>
      </c>
      <c r="B551" s="6" t="s">
        <v>1050</v>
      </c>
      <c r="C551" s="7" t="s">
        <v>1051</v>
      </c>
      <c r="D551" s="6" t="s">
        <v>17</v>
      </c>
      <c r="E551" s="8"/>
      <c r="F551" s="6" t="s">
        <v>18</v>
      </c>
      <c r="G551" s="6" t="s">
        <v>19</v>
      </c>
      <c r="H551" s="6" t="s">
        <v>5842</v>
      </c>
      <c r="I551" s="6" t="s">
        <v>43</v>
      </c>
      <c r="J551" s="6" t="s">
        <v>378</v>
      </c>
      <c r="K551" s="6"/>
      <c r="L551" s="6" t="s">
        <v>378</v>
      </c>
      <c r="M551" s="6"/>
      <c r="N551" s="6" t="s">
        <v>378</v>
      </c>
      <c r="O551" s="6" t="s">
        <v>1053</v>
      </c>
      <c r="P551" s="93">
        <v>1693</v>
      </c>
      <c r="Q551" s="6" t="s">
        <v>25</v>
      </c>
      <c r="R551" s="11" t="s">
        <v>1054</v>
      </c>
      <c r="S551" s="52" t="s">
        <v>1052</v>
      </c>
      <c r="T551" s="40">
        <v>50.0260435</v>
      </c>
      <c r="U551" s="40">
        <v>7.1472519999999999</v>
      </c>
      <c r="V551" s="6" t="s">
        <v>28</v>
      </c>
      <c r="W551" s="6">
        <v>1</v>
      </c>
      <c r="X551" s="47" t="s">
        <v>1052</v>
      </c>
      <c r="Y551" s="66">
        <v>50.0260435</v>
      </c>
      <c r="Z551" s="66">
        <v>7.1472519999999999</v>
      </c>
      <c r="AA551" s="6" t="s">
        <v>28</v>
      </c>
      <c r="AB551" s="37"/>
    </row>
    <row r="552" spans="1:28" ht="14.25" customHeight="1">
      <c r="A552" s="6">
        <v>551</v>
      </c>
      <c r="B552" s="6" t="s">
        <v>2907</v>
      </c>
      <c r="C552" s="7" t="s">
        <v>2908</v>
      </c>
      <c r="D552" s="6" t="s">
        <v>59</v>
      </c>
      <c r="E552" s="8"/>
      <c r="F552" s="6" t="s">
        <v>18</v>
      </c>
      <c r="G552" s="6" t="s">
        <v>19</v>
      </c>
      <c r="H552" s="6" t="s">
        <v>5842</v>
      </c>
      <c r="I552" s="6" t="s">
        <v>43</v>
      </c>
      <c r="J552" s="6" t="s">
        <v>5977</v>
      </c>
      <c r="K552" s="6"/>
      <c r="L552" s="6" t="s">
        <v>391</v>
      </c>
      <c r="M552" s="6"/>
      <c r="N552" s="6" t="s">
        <v>391</v>
      </c>
      <c r="O552" s="6" t="s">
        <v>2909</v>
      </c>
      <c r="P552" s="93">
        <v>1693</v>
      </c>
      <c r="Q552" s="6" t="s">
        <v>25</v>
      </c>
      <c r="R552" s="11" t="s">
        <v>2910</v>
      </c>
      <c r="S552" s="52" t="s">
        <v>2901</v>
      </c>
      <c r="T552" s="40">
        <v>50.383333</v>
      </c>
      <c r="U552" s="40">
        <v>8.0666670000000007</v>
      </c>
      <c r="V552" s="6" t="s">
        <v>28</v>
      </c>
      <c r="W552" s="6">
        <v>7</v>
      </c>
      <c r="X552" s="50" t="s">
        <v>2901</v>
      </c>
      <c r="Y552" s="66">
        <v>50.383333</v>
      </c>
      <c r="Z552" s="66">
        <v>8.0666670000000007</v>
      </c>
      <c r="AA552" s="6" t="s">
        <v>2381</v>
      </c>
      <c r="AB552" s="37"/>
    </row>
    <row r="553" spans="1:28" ht="14.25" customHeight="1">
      <c r="A553" s="6">
        <v>552</v>
      </c>
      <c r="B553" s="6" t="s">
        <v>5427</v>
      </c>
      <c r="C553" s="19" t="s">
        <v>5428</v>
      </c>
      <c r="D553" s="6" t="s">
        <v>17</v>
      </c>
      <c r="E553" s="8" t="s">
        <v>42</v>
      </c>
      <c r="F553" s="6" t="s">
        <v>18</v>
      </c>
      <c r="G553" s="6" t="s">
        <v>737</v>
      </c>
      <c r="H553" s="6" t="s">
        <v>75</v>
      </c>
      <c r="I553" s="6" t="s">
        <v>43</v>
      </c>
      <c r="J553" s="6" t="s">
        <v>5972</v>
      </c>
      <c r="K553" s="6" t="s">
        <v>440</v>
      </c>
      <c r="L553" s="6" t="s">
        <v>745</v>
      </c>
      <c r="M553" s="7" t="s">
        <v>5830</v>
      </c>
      <c r="N553" s="7" t="s">
        <v>5841</v>
      </c>
      <c r="O553" s="6" t="s">
        <v>5429</v>
      </c>
      <c r="P553" s="93">
        <v>1693</v>
      </c>
      <c r="Q553" s="6" t="s">
        <v>27</v>
      </c>
      <c r="R553" s="11" t="s">
        <v>5430</v>
      </c>
      <c r="S553" s="52" t="s">
        <v>2115</v>
      </c>
      <c r="T553" s="40">
        <v>49.791304400000001</v>
      </c>
      <c r="U553" s="40">
        <v>9.9533547999999996</v>
      </c>
      <c r="V553" s="6" t="s">
        <v>28</v>
      </c>
      <c r="W553" s="6">
        <v>27</v>
      </c>
      <c r="X553" s="47" t="s">
        <v>1552</v>
      </c>
      <c r="Y553" s="66">
        <v>49.701929399999997</v>
      </c>
      <c r="Z553" s="66">
        <v>9.2559214000000001</v>
      </c>
      <c r="AA553" s="6" t="s">
        <v>28</v>
      </c>
      <c r="AB553" s="37"/>
    </row>
    <row r="554" spans="1:28" ht="14.25" customHeight="1">
      <c r="A554" s="6">
        <v>553</v>
      </c>
      <c r="B554" s="6" t="s">
        <v>801</v>
      </c>
      <c r="C554" s="7" t="s">
        <v>802</v>
      </c>
      <c r="D554" s="6" t="s">
        <v>17</v>
      </c>
      <c r="E554" s="8" t="s">
        <v>267</v>
      </c>
      <c r="F554" s="6" t="s">
        <v>18</v>
      </c>
      <c r="G554" s="6" t="s">
        <v>19</v>
      </c>
      <c r="H554" s="6" t="s">
        <v>5842</v>
      </c>
      <c r="I554" s="6" t="s">
        <v>43</v>
      </c>
      <c r="J554" s="6" t="s">
        <v>5977</v>
      </c>
      <c r="K554" s="6"/>
      <c r="L554" s="6" t="s">
        <v>391</v>
      </c>
      <c r="M554" s="6"/>
      <c r="N554" s="6" t="s">
        <v>391</v>
      </c>
      <c r="O554" s="9" t="s">
        <v>803</v>
      </c>
      <c r="P554" s="95">
        <v>1694</v>
      </c>
      <c r="Q554" s="6" t="s">
        <v>25</v>
      </c>
      <c r="R554" s="11" t="s">
        <v>804</v>
      </c>
      <c r="S554" s="52" t="s">
        <v>116</v>
      </c>
      <c r="T554" s="40">
        <v>49.686135399999998</v>
      </c>
      <c r="U554" s="40">
        <v>8.6187296</v>
      </c>
      <c r="V554" s="6" t="s">
        <v>28</v>
      </c>
      <c r="W554" s="6">
        <v>2</v>
      </c>
      <c r="X554" s="47" t="s">
        <v>116</v>
      </c>
      <c r="Y554" s="66">
        <v>49.686135399999998</v>
      </c>
      <c r="Z554" s="66">
        <v>8.6187296</v>
      </c>
      <c r="AA554" s="6" t="s">
        <v>28</v>
      </c>
      <c r="AB554" s="37"/>
    </row>
    <row r="555" spans="1:28" ht="14.25" customHeight="1">
      <c r="A555" s="6">
        <v>554</v>
      </c>
      <c r="B555" s="6" t="s">
        <v>1250</v>
      </c>
      <c r="C555" s="7" t="s">
        <v>1251</v>
      </c>
      <c r="D555" s="6" t="s">
        <v>17</v>
      </c>
      <c r="E555" s="8" t="s">
        <v>1141</v>
      </c>
      <c r="F555" s="6" t="s">
        <v>18</v>
      </c>
      <c r="G555" s="6" t="s">
        <v>19</v>
      </c>
      <c r="H555" s="85" t="s">
        <v>20</v>
      </c>
      <c r="I555" s="6" t="s">
        <v>43</v>
      </c>
      <c r="J555" s="76" t="s">
        <v>20</v>
      </c>
      <c r="K555" s="6" t="s">
        <v>440</v>
      </c>
      <c r="L555" s="85" t="s">
        <v>5827</v>
      </c>
      <c r="M555" s="54" t="s">
        <v>1252</v>
      </c>
      <c r="N555" s="6" t="s">
        <v>1252</v>
      </c>
      <c r="O555" s="6" t="s">
        <v>1253</v>
      </c>
      <c r="P555" s="93">
        <v>1694</v>
      </c>
      <c r="Q555" s="6" t="s">
        <v>25</v>
      </c>
      <c r="R555" s="11" t="s">
        <v>1254</v>
      </c>
      <c r="S555" s="52" t="s">
        <v>5621</v>
      </c>
      <c r="T555" s="40">
        <v>48.355976599999998</v>
      </c>
      <c r="U555" s="40">
        <v>10.986545700000001</v>
      </c>
      <c r="V555" s="38" t="s">
        <v>39</v>
      </c>
      <c r="W555" s="38">
        <v>1</v>
      </c>
      <c r="X555" s="47" t="s">
        <v>5621</v>
      </c>
      <c r="Y555" s="66">
        <v>48.355976599999998</v>
      </c>
      <c r="Z555" s="66">
        <v>10.986545700000001</v>
      </c>
      <c r="AA555" s="6" t="s">
        <v>39</v>
      </c>
      <c r="AB555" s="37"/>
    </row>
    <row r="556" spans="1:28" ht="14.25" customHeight="1">
      <c r="A556" s="6">
        <v>555</v>
      </c>
      <c r="B556" s="6" t="s">
        <v>2536</v>
      </c>
      <c r="C556" s="7" t="s">
        <v>2537</v>
      </c>
      <c r="D556" s="6" t="s">
        <v>17</v>
      </c>
      <c r="E556" s="8" t="s">
        <v>390</v>
      </c>
      <c r="F556" s="6" t="s">
        <v>18</v>
      </c>
      <c r="G556" s="6" t="s">
        <v>19</v>
      </c>
      <c r="H556" s="6" t="s">
        <v>75</v>
      </c>
      <c r="I556" s="6" t="s">
        <v>43</v>
      </c>
      <c r="J556" s="6" t="s">
        <v>5970</v>
      </c>
      <c r="K556" s="6"/>
      <c r="L556" s="6" t="s">
        <v>1933</v>
      </c>
      <c r="M556" s="6"/>
      <c r="N556" s="6" t="s">
        <v>1933</v>
      </c>
      <c r="O556" s="6" t="s">
        <v>2539</v>
      </c>
      <c r="P556" s="93">
        <v>1694</v>
      </c>
      <c r="Q556" s="6" t="s">
        <v>25</v>
      </c>
      <c r="R556" s="11" t="s">
        <v>2540</v>
      </c>
      <c r="S556" s="52" t="s">
        <v>2538</v>
      </c>
      <c r="T556" s="40">
        <v>49.872268099999999</v>
      </c>
      <c r="U556" s="40">
        <v>9.1667763000000004</v>
      </c>
      <c r="V556" s="6" t="s">
        <v>28</v>
      </c>
      <c r="W556" s="6">
        <v>1</v>
      </c>
      <c r="X556" s="47" t="s">
        <v>2538</v>
      </c>
      <c r="Y556" s="66">
        <v>49.872268099999999</v>
      </c>
      <c r="Z556" s="66">
        <v>9.1667763000000004</v>
      </c>
      <c r="AA556" s="6" t="s">
        <v>28</v>
      </c>
      <c r="AB556" s="37"/>
    </row>
    <row r="557" spans="1:28" ht="14.25" customHeight="1">
      <c r="A557" s="6">
        <v>556</v>
      </c>
      <c r="B557" s="6" t="s">
        <v>947</v>
      </c>
      <c r="C557" s="7" t="s">
        <v>948</v>
      </c>
      <c r="D557" s="6" t="s">
        <v>17</v>
      </c>
      <c r="E557" s="8"/>
      <c r="F557" s="6" t="s">
        <v>18</v>
      </c>
      <c r="G557" s="6" t="s">
        <v>19</v>
      </c>
      <c r="H557" s="6" t="s">
        <v>5842</v>
      </c>
      <c r="I557" s="6" t="s">
        <v>43</v>
      </c>
      <c r="J557" s="6" t="s">
        <v>5977</v>
      </c>
      <c r="K557" s="6"/>
      <c r="L557" s="6" t="s">
        <v>391</v>
      </c>
      <c r="M557" s="6"/>
      <c r="N557" s="6" t="s">
        <v>391</v>
      </c>
      <c r="O557" s="6" t="s">
        <v>949</v>
      </c>
      <c r="P557" s="93">
        <v>1694</v>
      </c>
      <c r="Q557" s="6" t="s">
        <v>25</v>
      </c>
      <c r="R557" s="11" t="s">
        <v>950</v>
      </c>
      <c r="S557" s="52" t="s">
        <v>5889</v>
      </c>
      <c r="T557" s="40">
        <v>50.6785201</v>
      </c>
      <c r="U557" s="40">
        <v>14.5396991</v>
      </c>
      <c r="V557" s="6" t="s">
        <v>28</v>
      </c>
      <c r="W557" s="6">
        <v>1</v>
      </c>
      <c r="X557" s="47" t="s">
        <v>5889</v>
      </c>
      <c r="Y557" s="66">
        <v>50.6785201</v>
      </c>
      <c r="Z557" s="66">
        <v>14.5396991</v>
      </c>
      <c r="AA557" s="6" t="s">
        <v>28</v>
      </c>
      <c r="AB557" s="37"/>
    </row>
    <row r="558" spans="1:28" ht="14.25" customHeight="1">
      <c r="A558" s="6">
        <v>557</v>
      </c>
      <c r="B558" s="6" t="s">
        <v>3518</v>
      </c>
      <c r="C558" s="7" t="s">
        <v>3519</v>
      </c>
      <c r="D558" s="6" t="s">
        <v>17</v>
      </c>
      <c r="E558" s="8" t="s">
        <v>3084</v>
      </c>
      <c r="F558" s="6" t="s">
        <v>18</v>
      </c>
      <c r="G558" s="6" t="s">
        <v>19</v>
      </c>
      <c r="H558" s="6" t="s">
        <v>5842</v>
      </c>
      <c r="I558" s="6" t="s">
        <v>43</v>
      </c>
      <c r="J558" s="6" t="s">
        <v>378</v>
      </c>
      <c r="K558" s="6"/>
      <c r="L558" s="6" t="s">
        <v>3520</v>
      </c>
      <c r="M558" s="6"/>
      <c r="N558" s="6" t="s">
        <v>3520</v>
      </c>
      <c r="O558" s="6" t="s">
        <v>3521</v>
      </c>
      <c r="P558" s="93">
        <v>1696</v>
      </c>
      <c r="Q558" s="6" t="s">
        <v>25</v>
      </c>
      <c r="R558" s="11" t="s">
        <v>3522</v>
      </c>
      <c r="S558" s="52" t="s">
        <v>2998</v>
      </c>
      <c r="T558" s="40">
        <v>51.960664899999998</v>
      </c>
      <c r="U558" s="40">
        <v>7.6261346999999997</v>
      </c>
      <c r="V558" s="6" t="s">
        <v>28</v>
      </c>
      <c r="W558" s="6">
        <v>2</v>
      </c>
      <c r="X558" s="47" t="s">
        <v>2998</v>
      </c>
      <c r="Y558" s="66">
        <v>51.960664899999998</v>
      </c>
      <c r="Z558" s="66">
        <v>7.6261346999999997</v>
      </c>
      <c r="AA558" s="6" t="s">
        <v>39</v>
      </c>
      <c r="AB558" s="37"/>
    </row>
    <row r="559" spans="1:28" ht="14.25" customHeight="1">
      <c r="A559" s="6">
        <v>558</v>
      </c>
      <c r="B559" s="6" t="s">
        <v>5339</v>
      </c>
      <c r="C559" s="7" t="s">
        <v>5340</v>
      </c>
      <c r="D559" s="6" t="s">
        <v>17</v>
      </c>
      <c r="E559" s="8" t="s">
        <v>42</v>
      </c>
      <c r="F559" s="6" t="s">
        <v>18</v>
      </c>
      <c r="G559" s="6" t="s">
        <v>19</v>
      </c>
      <c r="H559" s="6" t="s">
        <v>5842</v>
      </c>
      <c r="I559" s="6" t="s">
        <v>43</v>
      </c>
      <c r="J559" s="6" t="s">
        <v>5923</v>
      </c>
      <c r="K559" s="6"/>
      <c r="L559" s="6" t="s">
        <v>4426</v>
      </c>
      <c r="M559" s="6"/>
      <c r="N559" s="6" t="s">
        <v>4426</v>
      </c>
      <c r="O559" s="6" t="s">
        <v>5342</v>
      </c>
      <c r="P559" s="93">
        <v>1694</v>
      </c>
      <c r="Q559" s="6" t="s">
        <v>25</v>
      </c>
      <c r="R559" s="11" t="s">
        <v>5343</v>
      </c>
      <c r="S559" s="52" t="s">
        <v>5341</v>
      </c>
      <c r="T559" s="40">
        <v>47.818065300000001</v>
      </c>
      <c r="U559" s="40">
        <v>9.7948065999999994</v>
      </c>
      <c r="V559" s="6" t="s">
        <v>28</v>
      </c>
      <c r="W559" s="6">
        <v>1</v>
      </c>
      <c r="X559" s="50" t="s">
        <v>5344</v>
      </c>
      <c r="Y559" s="66">
        <v>47.777346166327199</v>
      </c>
      <c r="Z559" s="66">
        <v>9.9608620439529894</v>
      </c>
      <c r="AA559" s="6" t="s">
        <v>28</v>
      </c>
      <c r="AB559" s="37"/>
    </row>
    <row r="560" spans="1:28" ht="14.25" customHeight="1">
      <c r="A560" s="6">
        <v>559</v>
      </c>
      <c r="B560" s="6" t="s">
        <v>2292</v>
      </c>
      <c r="C560" s="7" t="s">
        <v>2293</v>
      </c>
      <c r="D560" s="6" t="s">
        <v>17</v>
      </c>
      <c r="E560" s="8" t="s">
        <v>390</v>
      </c>
      <c r="F560" s="6" t="s">
        <v>18</v>
      </c>
      <c r="G560" s="6" t="s">
        <v>19</v>
      </c>
      <c r="H560" s="6" t="s">
        <v>5842</v>
      </c>
      <c r="I560" s="6" t="s">
        <v>43</v>
      </c>
      <c r="J560" s="6" t="s">
        <v>378</v>
      </c>
      <c r="K560" s="6"/>
      <c r="L560" s="6" t="s">
        <v>378</v>
      </c>
      <c r="M560" s="6"/>
      <c r="N560" s="6" t="s">
        <v>378</v>
      </c>
      <c r="O560" s="6" t="s">
        <v>2295</v>
      </c>
      <c r="P560" s="93">
        <v>1694</v>
      </c>
      <c r="Q560" s="6" t="s">
        <v>25</v>
      </c>
      <c r="R560" s="11" t="s">
        <v>2296</v>
      </c>
      <c r="S560" s="52" t="s">
        <v>2294</v>
      </c>
      <c r="T560" s="40">
        <v>50.084182900000002</v>
      </c>
      <c r="U560" s="40">
        <v>8.4432294999999993</v>
      </c>
      <c r="V560" s="6" t="s">
        <v>28</v>
      </c>
      <c r="W560" s="6">
        <v>5</v>
      </c>
      <c r="X560" s="47" t="s">
        <v>2294</v>
      </c>
      <c r="Y560" s="66">
        <v>50.084182900000002</v>
      </c>
      <c r="Z560" s="66">
        <v>8.4432294999999993</v>
      </c>
      <c r="AA560" s="6" t="s">
        <v>28</v>
      </c>
      <c r="AB560" s="37"/>
    </row>
    <row r="561" spans="1:28" ht="14.25" customHeight="1">
      <c r="A561" s="6">
        <v>560</v>
      </c>
      <c r="B561" s="6" t="s">
        <v>2707</v>
      </c>
      <c r="C561" s="7" t="s">
        <v>2708</v>
      </c>
      <c r="D561" s="6" t="s">
        <v>17</v>
      </c>
      <c r="E561" s="8" t="s">
        <v>42</v>
      </c>
      <c r="F561" s="6" t="s">
        <v>18</v>
      </c>
      <c r="G561" s="6" t="s">
        <v>19</v>
      </c>
      <c r="H561" s="6" t="s">
        <v>5842</v>
      </c>
      <c r="I561" s="6" t="s">
        <v>43</v>
      </c>
      <c r="J561" s="6" t="s">
        <v>5977</v>
      </c>
      <c r="K561" s="6"/>
      <c r="L561" s="6" t="s">
        <v>391</v>
      </c>
      <c r="M561" s="6"/>
      <c r="N561" s="6" t="s">
        <v>391</v>
      </c>
      <c r="O561" s="6" t="s">
        <v>2710</v>
      </c>
      <c r="P561" s="93">
        <v>1694</v>
      </c>
      <c r="Q561" s="6" t="s">
        <v>25</v>
      </c>
      <c r="R561" s="11" t="s">
        <v>2711</v>
      </c>
      <c r="S561" s="52" t="s">
        <v>2709</v>
      </c>
      <c r="T561" s="40">
        <v>49.382655700000001</v>
      </c>
      <c r="U561" s="40">
        <v>9.6343905000000003</v>
      </c>
      <c r="V561" s="6" t="s">
        <v>28</v>
      </c>
      <c r="W561" s="6">
        <v>2</v>
      </c>
      <c r="X561" s="50" t="s">
        <v>2712</v>
      </c>
      <c r="Y561" s="66">
        <v>49.387495399999999</v>
      </c>
      <c r="Z561" s="66">
        <v>9.6701298999999992</v>
      </c>
      <c r="AA561" s="6" t="s">
        <v>28</v>
      </c>
      <c r="AB561" s="37"/>
    </row>
    <row r="562" spans="1:28" ht="14.25" customHeight="1">
      <c r="A562" s="6">
        <v>561</v>
      </c>
      <c r="B562" s="6" t="s">
        <v>4823</v>
      </c>
      <c r="C562" s="7" t="s">
        <v>4824</v>
      </c>
      <c r="D562" s="6" t="s">
        <v>17</v>
      </c>
      <c r="E562" s="8" t="s">
        <v>260</v>
      </c>
      <c r="F562" s="6" t="s">
        <v>18</v>
      </c>
      <c r="G562" s="6" t="s">
        <v>19</v>
      </c>
      <c r="H562" s="6" t="s">
        <v>75</v>
      </c>
      <c r="I562" s="6" t="s">
        <v>43</v>
      </c>
      <c r="J562" s="6" t="s">
        <v>5970</v>
      </c>
      <c r="K562" s="6" t="s">
        <v>440</v>
      </c>
      <c r="L562" s="6" t="s">
        <v>1448</v>
      </c>
      <c r="M562" s="62" t="s">
        <v>5819</v>
      </c>
      <c r="N562" s="6" t="s">
        <v>4825</v>
      </c>
      <c r="O562" s="6" t="s">
        <v>4826</v>
      </c>
      <c r="P562" s="93">
        <v>1694</v>
      </c>
      <c r="Q562" s="6" t="s">
        <v>25</v>
      </c>
      <c r="R562" s="11" t="s">
        <v>4827</v>
      </c>
      <c r="S562" s="52" t="s">
        <v>4828</v>
      </c>
      <c r="T562" s="40">
        <v>49.251313199999998</v>
      </c>
      <c r="U562" s="40">
        <v>11.2365846</v>
      </c>
      <c r="V562" s="38" t="s">
        <v>39</v>
      </c>
      <c r="W562" s="38">
        <v>1</v>
      </c>
      <c r="X562" s="50" t="s">
        <v>4828</v>
      </c>
      <c r="Y562" s="66">
        <v>49.251313199999998</v>
      </c>
      <c r="Z562" s="66">
        <v>11.2365846</v>
      </c>
      <c r="AA562" s="6" t="s">
        <v>2381</v>
      </c>
      <c r="AB562" s="37"/>
    </row>
    <row r="563" spans="1:28" ht="14.25" customHeight="1">
      <c r="A563" s="6">
        <v>562</v>
      </c>
      <c r="B563" s="6" t="s">
        <v>5254</v>
      </c>
      <c r="C563" s="7" t="s">
        <v>5255</v>
      </c>
      <c r="D563" s="6" t="s">
        <v>17</v>
      </c>
      <c r="E563" s="8" t="s">
        <v>2034</v>
      </c>
      <c r="F563" s="6" t="s">
        <v>18</v>
      </c>
      <c r="G563" s="6" t="s">
        <v>19</v>
      </c>
      <c r="H563" s="6" t="s">
        <v>5842</v>
      </c>
      <c r="I563" s="6" t="s">
        <v>43</v>
      </c>
      <c r="J563" s="6" t="s">
        <v>5977</v>
      </c>
      <c r="K563" s="6"/>
      <c r="L563" s="6" t="s">
        <v>391</v>
      </c>
      <c r="M563" s="6"/>
      <c r="N563" s="6" t="s">
        <v>391</v>
      </c>
      <c r="O563" s="6" t="s">
        <v>5256</v>
      </c>
      <c r="P563" s="93">
        <v>1695</v>
      </c>
      <c r="Q563" s="6" t="s">
        <v>25</v>
      </c>
      <c r="R563" s="11" t="s">
        <v>5257</v>
      </c>
      <c r="S563" s="52" t="s">
        <v>5227</v>
      </c>
      <c r="T563" s="40">
        <v>48.208174300000003</v>
      </c>
      <c r="U563" s="40">
        <v>16.373819000000001</v>
      </c>
      <c r="V563" s="6" t="s">
        <v>28</v>
      </c>
      <c r="W563" s="6">
        <v>8</v>
      </c>
      <c r="X563" s="47" t="s">
        <v>5227</v>
      </c>
      <c r="Y563" s="66">
        <v>48.208174300000003</v>
      </c>
      <c r="Z563" s="66">
        <v>16.3738189</v>
      </c>
      <c r="AA563" s="6" t="s">
        <v>28</v>
      </c>
      <c r="AB563" s="37"/>
    </row>
    <row r="564" spans="1:28" ht="14.25" customHeight="1">
      <c r="A564" s="6">
        <v>563</v>
      </c>
      <c r="B564" s="6" t="s">
        <v>1662</v>
      </c>
      <c r="C564" s="7" t="s">
        <v>1663</v>
      </c>
      <c r="D564" s="6" t="s">
        <v>17</v>
      </c>
      <c r="E564" s="8" t="s">
        <v>164</v>
      </c>
      <c r="F564" s="6" t="s">
        <v>18</v>
      </c>
      <c r="G564" s="6" t="s">
        <v>19</v>
      </c>
      <c r="H564" s="6" t="s">
        <v>75</v>
      </c>
      <c r="I564" s="6" t="s">
        <v>43</v>
      </c>
      <c r="J564" s="6" t="s">
        <v>228</v>
      </c>
      <c r="K564" s="6" t="s">
        <v>440</v>
      </c>
      <c r="L564" s="6" t="s">
        <v>1664</v>
      </c>
      <c r="M564" s="54" t="s">
        <v>5800</v>
      </c>
      <c r="N564" s="6" t="s">
        <v>1666</v>
      </c>
      <c r="O564" s="6" t="s">
        <v>1667</v>
      </c>
      <c r="P564" s="93">
        <v>1695</v>
      </c>
      <c r="Q564" s="6" t="s">
        <v>25</v>
      </c>
      <c r="R564" s="11" t="s">
        <v>1668</v>
      </c>
      <c r="S564" s="52" t="s">
        <v>1665</v>
      </c>
      <c r="T564" s="40">
        <v>48.402879599999999</v>
      </c>
      <c r="U564" s="40">
        <v>11.7411846</v>
      </c>
      <c r="V564" s="6" t="s">
        <v>28</v>
      </c>
      <c r="W564" s="6">
        <v>1</v>
      </c>
      <c r="X564" s="50" t="s">
        <v>5673</v>
      </c>
      <c r="Y564" s="66">
        <v>48.426459199999996</v>
      </c>
      <c r="Z564" s="66">
        <v>11.8724741</v>
      </c>
      <c r="AA564" s="6" t="s">
        <v>28</v>
      </c>
      <c r="AB564" s="37"/>
    </row>
    <row r="565" spans="1:28" ht="14.25" customHeight="1">
      <c r="A565" s="6">
        <v>564</v>
      </c>
      <c r="B565" s="6" t="s">
        <v>3427</v>
      </c>
      <c r="C565" s="7" t="s">
        <v>3428</v>
      </c>
      <c r="D565" s="6" t="s">
        <v>17</v>
      </c>
      <c r="E565" s="8" t="s">
        <v>639</v>
      </c>
      <c r="F565" s="6" t="s">
        <v>18</v>
      </c>
      <c r="G565" s="6" t="s">
        <v>19</v>
      </c>
      <c r="H565" s="6" t="s">
        <v>75</v>
      </c>
      <c r="I565" s="6" t="s">
        <v>43</v>
      </c>
      <c r="J565" s="6" t="s">
        <v>5970</v>
      </c>
      <c r="K565" s="6"/>
      <c r="L565" s="6" t="s">
        <v>2477</v>
      </c>
      <c r="M565" s="6" t="s">
        <v>3430</v>
      </c>
      <c r="N565" s="6" t="s">
        <v>3431</v>
      </c>
      <c r="O565" s="6" t="s">
        <v>3432</v>
      </c>
      <c r="P565" s="93">
        <v>1695</v>
      </c>
      <c r="Q565" s="6" t="s">
        <v>25</v>
      </c>
      <c r="R565" s="11" t="s">
        <v>3433</v>
      </c>
      <c r="S565" s="52" t="s">
        <v>3429</v>
      </c>
      <c r="T565" s="40">
        <v>50.900889200000002</v>
      </c>
      <c r="U565" s="40">
        <v>10.9505737</v>
      </c>
      <c r="V565" s="6" t="s">
        <v>28</v>
      </c>
      <c r="W565" s="6">
        <v>1</v>
      </c>
      <c r="X565" s="50" t="s">
        <v>3429</v>
      </c>
      <c r="Y565" s="66">
        <v>50.900889200000002</v>
      </c>
      <c r="Z565" s="66">
        <v>10.9505737</v>
      </c>
      <c r="AA565" s="6" t="s">
        <v>2381</v>
      </c>
      <c r="AB565" s="37"/>
    </row>
    <row r="566" spans="1:28" ht="14.25" customHeight="1">
      <c r="A566" s="6">
        <v>565</v>
      </c>
      <c r="B566" s="6" t="s">
        <v>438</v>
      </c>
      <c r="C566" s="7" t="s">
        <v>439</v>
      </c>
      <c r="D566" s="6" t="s">
        <v>17</v>
      </c>
      <c r="E566" s="8"/>
      <c r="F566" s="6" t="s">
        <v>18</v>
      </c>
      <c r="G566" s="6" t="s">
        <v>19</v>
      </c>
      <c r="H566" s="6" t="s">
        <v>75</v>
      </c>
      <c r="I566" s="6" t="s">
        <v>43</v>
      </c>
      <c r="J566" s="6" t="s">
        <v>5970</v>
      </c>
      <c r="K566" s="6" t="s">
        <v>440</v>
      </c>
      <c r="L566" s="6" t="s">
        <v>441</v>
      </c>
      <c r="M566" s="62" t="s">
        <v>5814</v>
      </c>
      <c r="N566" s="6" t="s">
        <v>442</v>
      </c>
      <c r="O566" s="6" t="s">
        <v>443</v>
      </c>
      <c r="P566" s="93">
        <v>1695</v>
      </c>
      <c r="Q566" s="6" t="s">
        <v>25</v>
      </c>
      <c r="R566" s="11" t="s">
        <v>444</v>
      </c>
      <c r="S566" s="52" t="s">
        <v>45</v>
      </c>
      <c r="T566" s="40">
        <v>50.089408400000003</v>
      </c>
      <c r="U566" s="40">
        <v>9.0587414000000006</v>
      </c>
      <c r="V566" s="6" t="s">
        <v>28</v>
      </c>
      <c r="W566" s="6">
        <v>2</v>
      </c>
      <c r="X566" s="47" t="s">
        <v>45</v>
      </c>
      <c r="Y566" s="66">
        <v>50.089408400000003</v>
      </c>
      <c r="Z566" s="66">
        <v>9.05874139999999</v>
      </c>
      <c r="AA566" s="6" t="s">
        <v>28</v>
      </c>
      <c r="AB566" s="37"/>
    </row>
    <row r="567" spans="1:28" ht="14.25" customHeight="1">
      <c r="A567" s="6">
        <v>566</v>
      </c>
      <c r="B567" s="6" t="s">
        <v>3558</v>
      </c>
      <c r="C567" s="7" t="s">
        <v>3559</v>
      </c>
      <c r="D567" s="6" t="s">
        <v>17</v>
      </c>
      <c r="E567" s="8" t="s">
        <v>658</v>
      </c>
      <c r="F567" s="6" t="s">
        <v>18</v>
      </c>
      <c r="G567" s="6" t="s">
        <v>19</v>
      </c>
      <c r="H567" s="6" t="s">
        <v>5842</v>
      </c>
      <c r="I567" s="6" t="s">
        <v>399</v>
      </c>
      <c r="J567" s="6" t="s">
        <v>5592</v>
      </c>
      <c r="K567" s="6"/>
      <c r="L567" s="6" t="s">
        <v>3560</v>
      </c>
      <c r="M567" s="6"/>
      <c r="N567" s="6" t="s">
        <v>3560</v>
      </c>
      <c r="O567" s="6" t="s">
        <v>3562</v>
      </c>
      <c r="P567" s="93">
        <v>1695</v>
      </c>
      <c r="Q567" s="6" t="s">
        <v>25</v>
      </c>
      <c r="R567" s="11" t="s">
        <v>3563</v>
      </c>
      <c r="S567" s="52" t="s">
        <v>3561</v>
      </c>
      <c r="T567" s="40">
        <v>51.152028299999998</v>
      </c>
      <c r="U567" s="40">
        <v>11.814245400000001</v>
      </c>
      <c r="V567" s="6" t="s">
        <v>28</v>
      </c>
      <c r="W567" s="6">
        <v>3</v>
      </c>
      <c r="X567" s="47" t="s">
        <v>3561</v>
      </c>
      <c r="Y567" s="66">
        <v>51.152028299999998</v>
      </c>
      <c r="Z567" s="66">
        <v>11.814245400000001</v>
      </c>
      <c r="AA567" s="6" t="s">
        <v>28</v>
      </c>
      <c r="AB567" s="37"/>
    </row>
    <row r="568" spans="1:28" ht="14.25" customHeight="1">
      <c r="A568" s="6">
        <v>567</v>
      </c>
      <c r="B568" s="6" t="s">
        <v>4616</v>
      </c>
      <c r="C568" s="7" t="s">
        <v>4617</v>
      </c>
      <c r="D568" s="6" t="s">
        <v>17</v>
      </c>
      <c r="E568" s="8" t="s">
        <v>398</v>
      </c>
      <c r="F568" s="6" t="s">
        <v>18</v>
      </c>
      <c r="G568" s="6" t="s">
        <v>19</v>
      </c>
      <c r="H568" s="6" t="s">
        <v>5842</v>
      </c>
      <c r="I568" s="6" t="s">
        <v>399</v>
      </c>
      <c r="J568" s="6" t="s">
        <v>5592</v>
      </c>
      <c r="K568" s="6"/>
      <c r="L568" s="6" t="s">
        <v>1701</v>
      </c>
      <c r="M568" s="6"/>
      <c r="N568" s="6" t="s">
        <v>4618</v>
      </c>
      <c r="O568" s="6" t="s">
        <v>4619</v>
      </c>
      <c r="P568" s="93">
        <v>1695</v>
      </c>
      <c r="Q568" s="6" t="s">
        <v>25</v>
      </c>
      <c r="R568" s="11" t="s">
        <v>4620</v>
      </c>
      <c r="S568" s="52" t="s">
        <v>5767</v>
      </c>
      <c r="T568" s="40">
        <v>48.131872999999999</v>
      </c>
      <c r="U568" s="40">
        <v>16.903884900000001</v>
      </c>
      <c r="V568" s="6" t="s">
        <v>28</v>
      </c>
      <c r="W568" s="6">
        <v>1</v>
      </c>
      <c r="X568" s="47" t="s">
        <v>5767</v>
      </c>
      <c r="Y568" s="66">
        <v>48.131872999999999</v>
      </c>
      <c r="Z568" s="66">
        <v>16.903884900000001</v>
      </c>
      <c r="AA568" s="6" t="s">
        <v>28</v>
      </c>
      <c r="AB568" s="37"/>
    </row>
    <row r="569" spans="1:28" ht="14.25" customHeight="1">
      <c r="A569" s="6">
        <v>568</v>
      </c>
      <c r="B569" s="6" t="s">
        <v>2949</v>
      </c>
      <c r="C569" s="7" t="s">
        <v>2950</v>
      </c>
      <c r="D569" s="6" t="s">
        <v>17</v>
      </c>
      <c r="E569" s="8" t="s">
        <v>639</v>
      </c>
      <c r="F569" s="6" t="s">
        <v>18</v>
      </c>
      <c r="G569" s="6" t="s">
        <v>19</v>
      </c>
      <c r="H569" s="6" t="s">
        <v>5842</v>
      </c>
      <c r="I569" s="6" t="s">
        <v>43</v>
      </c>
      <c r="J569" s="6" t="s">
        <v>5977</v>
      </c>
      <c r="K569" s="6"/>
      <c r="L569" s="6" t="s">
        <v>391</v>
      </c>
      <c r="M569" s="6"/>
      <c r="N569" s="6" t="s">
        <v>391</v>
      </c>
      <c r="O569" s="6" t="s">
        <v>2951</v>
      </c>
      <c r="P569" s="93">
        <v>1695</v>
      </c>
      <c r="Q569" s="6" t="s">
        <v>25</v>
      </c>
      <c r="R569" s="11" t="s">
        <v>2952</v>
      </c>
      <c r="S569" s="52" t="s">
        <v>2941</v>
      </c>
      <c r="T569" s="40">
        <v>49.989220699999997</v>
      </c>
      <c r="U569" s="40">
        <v>9.5722308999999992</v>
      </c>
      <c r="V569" s="6" t="s">
        <v>28</v>
      </c>
      <c r="W569" s="6">
        <v>4</v>
      </c>
      <c r="X569" s="47" t="s">
        <v>2941</v>
      </c>
      <c r="Y569" s="66">
        <v>49.989220699999997</v>
      </c>
      <c r="Z569" s="66">
        <v>9.5722308999999992</v>
      </c>
      <c r="AA569" s="6" t="s">
        <v>28</v>
      </c>
      <c r="AB569" s="37"/>
    </row>
    <row r="570" spans="1:28" ht="14.25" customHeight="1">
      <c r="A570" s="6">
        <v>569</v>
      </c>
      <c r="B570" s="6" t="s">
        <v>2264</v>
      </c>
      <c r="C570" s="7" t="s">
        <v>2265</v>
      </c>
      <c r="D570" s="6" t="s">
        <v>17</v>
      </c>
      <c r="E570" s="8" t="s">
        <v>74</v>
      </c>
      <c r="F570" s="6" t="s">
        <v>18</v>
      </c>
      <c r="G570" s="6" t="s">
        <v>19</v>
      </c>
      <c r="H570" s="6" t="s">
        <v>5842</v>
      </c>
      <c r="I570" s="6" t="s">
        <v>43</v>
      </c>
      <c r="J570" s="6" t="s">
        <v>5977</v>
      </c>
      <c r="K570" s="6"/>
      <c r="L570" s="6" t="s">
        <v>391</v>
      </c>
      <c r="M570" s="6"/>
      <c r="N570" s="6" t="s">
        <v>391</v>
      </c>
      <c r="O570" s="6" t="s">
        <v>2266</v>
      </c>
      <c r="P570" s="93">
        <v>1696</v>
      </c>
      <c r="Q570" s="6" t="s">
        <v>25</v>
      </c>
      <c r="R570" s="11" t="s">
        <v>2267</v>
      </c>
      <c r="S570" s="52" t="s">
        <v>5689</v>
      </c>
      <c r="T570" s="40">
        <v>50.102482000000002</v>
      </c>
      <c r="U570" s="40">
        <v>8.5474571000000008</v>
      </c>
      <c r="V570" s="6" t="s">
        <v>28</v>
      </c>
      <c r="W570" s="6">
        <v>7</v>
      </c>
      <c r="X570" s="50" t="s">
        <v>5689</v>
      </c>
      <c r="Y570" s="66">
        <v>50.102482000000002</v>
      </c>
      <c r="Z570" s="66">
        <v>8.5474571000000008</v>
      </c>
      <c r="AA570" s="6" t="s">
        <v>2381</v>
      </c>
      <c r="AB570" s="37"/>
    </row>
    <row r="571" spans="1:28" ht="14.25" customHeight="1">
      <c r="A571" s="6">
        <v>570</v>
      </c>
      <c r="B571" s="6" t="s">
        <v>5482</v>
      </c>
      <c r="C571" s="7" t="s">
        <v>5483</v>
      </c>
      <c r="D571" s="6" t="s">
        <v>17</v>
      </c>
      <c r="E571" s="8" t="s">
        <v>390</v>
      </c>
      <c r="F571" s="6" t="s">
        <v>18</v>
      </c>
      <c r="G571" s="6" t="s">
        <v>19</v>
      </c>
      <c r="H571" s="6" t="s">
        <v>5842</v>
      </c>
      <c r="I571" s="6" t="s">
        <v>43</v>
      </c>
      <c r="J571" s="6" t="s">
        <v>5977</v>
      </c>
      <c r="K571" s="6"/>
      <c r="L571" s="6" t="s">
        <v>391</v>
      </c>
      <c r="M571" s="6"/>
      <c r="N571" s="6" t="s">
        <v>391</v>
      </c>
      <c r="O571" s="6" t="s">
        <v>5484</v>
      </c>
      <c r="P571" s="93">
        <v>1696</v>
      </c>
      <c r="Q571" s="6" t="s">
        <v>25</v>
      </c>
      <c r="R571" s="11" t="s">
        <v>5485</v>
      </c>
      <c r="S571" s="52" t="s">
        <v>2115</v>
      </c>
      <c r="T571" s="40">
        <v>49.791304400000001</v>
      </c>
      <c r="U571" s="40">
        <v>9.9533547999999996</v>
      </c>
      <c r="V571" s="6" t="s">
        <v>28</v>
      </c>
      <c r="W571" s="6">
        <v>27</v>
      </c>
      <c r="X571" s="50" t="s">
        <v>2115</v>
      </c>
      <c r="Y571" s="66">
        <v>49.791304400000001</v>
      </c>
      <c r="Z571" s="66">
        <v>9.9533547999999996</v>
      </c>
      <c r="AA571" s="6" t="s">
        <v>2381</v>
      </c>
      <c r="AB571" s="37"/>
    </row>
    <row r="572" spans="1:28" ht="14.25" customHeight="1">
      <c r="A572" s="6">
        <v>571</v>
      </c>
      <c r="B572" s="6" t="s">
        <v>3740</v>
      </c>
      <c r="C572" s="7" t="s">
        <v>3741</v>
      </c>
      <c r="D572" s="6" t="s">
        <v>17</v>
      </c>
      <c r="E572" s="8" t="s">
        <v>74</v>
      </c>
      <c r="F572" s="6" t="s">
        <v>18</v>
      </c>
      <c r="G572" s="6" t="s">
        <v>19</v>
      </c>
      <c r="H572" s="85" t="s">
        <v>20</v>
      </c>
      <c r="I572" s="76" t="s">
        <v>20</v>
      </c>
      <c r="J572" s="6" t="s">
        <v>5965</v>
      </c>
      <c r="K572" s="6"/>
      <c r="L572" s="6" t="s">
        <v>3742</v>
      </c>
      <c r="M572" s="6"/>
      <c r="N572" s="6" t="s">
        <v>3742</v>
      </c>
      <c r="O572" s="6" t="s">
        <v>3743</v>
      </c>
      <c r="P572" s="93">
        <v>1696</v>
      </c>
      <c r="Q572" s="6" t="s">
        <v>25</v>
      </c>
      <c r="R572" s="11" t="s">
        <v>3744</v>
      </c>
      <c r="S572" s="52" t="s">
        <v>5788</v>
      </c>
      <c r="T572" s="40">
        <v>51.625438899999999</v>
      </c>
      <c r="U572" s="40">
        <v>9.9376291000000005</v>
      </c>
      <c r="V572" s="6" t="s">
        <v>39</v>
      </c>
      <c r="W572" s="6">
        <v>1</v>
      </c>
      <c r="X572" s="50" t="s">
        <v>3695</v>
      </c>
      <c r="Y572" s="66">
        <v>52.154778</v>
      </c>
      <c r="Z572" s="66">
        <v>9.9579652000000003</v>
      </c>
      <c r="AA572" s="6" t="s">
        <v>28</v>
      </c>
      <c r="AB572" s="37"/>
    </row>
    <row r="573" spans="1:28" ht="14.25" customHeight="1">
      <c r="A573" s="6">
        <v>572</v>
      </c>
      <c r="B573" s="6" t="s">
        <v>1873</v>
      </c>
      <c r="C573" s="7" t="s">
        <v>1874</v>
      </c>
      <c r="D573" s="6" t="s">
        <v>17</v>
      </c>
      <c r="E573" s="8" t="s">
        <v>1647</v>
      </c>
      <c r="F573" s="6" t="s">
        <v>18</v>
      </c>
      <c r="G573" s="6" t="s">
        <v>19</v>
      </c>
      <c r="H573" s="6" t="s">
        <v>75</v>
      </c>
      <c r="I573" s="6" t="s">
        <v>43</v>
      </c>
      <c r="J573" s="6" t="s">
        <v>5970</v>
      </c>
      <c r="K573" s="6"/>
      <c r="L573" s="6" t="s">
        <v>1116</v>
      </c>
      <c r="M573" s="6" t="s">
        <v>1875</v>
      </c>
      <c r="N573" s="6" t="s">
        <v>1876</v>
      </c>
      <c r="O573" s="6" t="s">
        <v>1877</v>
      </c>
      <c r="P573" s="93">
        <v>1696</v>
      </c>
      <c r="Q573" s="6" t="s">
        <v>25</v>
      </c>
      <c r="R573" s="11" t="s">
        <v>1878</v>
      </c>
      <c r="S573" s="52" t="s">
        <v>5611</v>
      </c>
      <c r="T573" s="40">
        <v>51.292279999999998</v>
      </c>
      <c r="U573" s="40">
        <v>10.206036599999999</v>
      </c>
      <c r="V573" s="38" t="s">
        <v>39</v>
      </c>
      <c r="W573" s="38">
        <v>2</v>
      </c>
      <c r="X573" s="50" t="s">
        <v>1879</v>
      </c>
      <c r="Y573" s="66">
        <v>51.315176399999999</v>
      </c>
      <c r="Z573" s="66">
        <v>10.3175434</v>
      </c>
      <c r="AA573" s="6" t="s">
        <v>28</v>
      </c>
      <c r="AB573" s="37"/>
    </row>
    <row r="574" spans="1:28" ht="14.25" customHeight="1">
      <c r="A574" s="6">
        <v>573</v>
      </c>
      <c r="B574" s="6" t="s">
        <v>943</v>
      </c>
      <c r="C574" s="7" t="s">
        <v>944</v>
      </c>
      <c r="D574" s="6" t="s">
        <v>17</v>
      </c>
      <c r="E574" s="8" t="s">
        <v>157</v>
      </c>
      <c r="F574" s="6" t="s">
        <v>18</v>
      </c>
      <c r="G574" s="6" t="s">
        <v>19</v>
      </c>
      <c r="H574" s="6" t="s">
        <v>5842</v>
      </c>
      <c r="I574" s="6" t="s">
        <v>43</v>
      </c>
      <c r="J574" s="6" t="s">
        <v>5977</v>
      </c>
      <c r="K574" s="6"/>
      <c r="L574" s="6" t="s">
        <v>391</v>
      </c>
      <c r="M574" s="6"/>
      <c r="N574" s="6" t="s">
        <v>391</v>
      </c>
      <c r="O574" s="6" t="s">
        <v>945</v>
      </c>
      <c r="P574" s="93">
        <v>1696</v>
      </c>
      <c r="Q574" s="6" t="s">
        <v>25</v>
      </c>
      <c r="R574" s="11" t="s">
        <v>946</v>
      </c>
      <c r="S574" s="52" t="s">
        <v>5888</v>
      </c>
      <c r="T574" s="40">
        <v>50.661015999999996</v>
      </c>
      <c r="U574" s="40">
        <v>14.9961865</v>
      </c>
      <c r="V574" s="6" t="s">
        <v>28</v>
      </c>
      <c r="W574" s="6">
        <v>1</v>
      </c>
      <c r="X574" s="47" t="s">
        <v>5888</v>
      </c>
      <c r="Y574" s="66">
        <v>50.661015999999996</v>
      </c>
      <c r="Z574" s="66">
        <v>14.9961865</v>
      </c>
      <c r="AA574" s="6" t="s">
        <v>28</v>
      </c>
      <c r="AB574" s="37"/>
    </row>
    <row r="575" spans="1:28" ht="14.25" customHeight="1">
      <c r="A575" s="6">
        <v>574</v>
      </c>
      <c r="B575" s="6" t="s">
        <v>3946</v>
      </c>
      <c r="C575" s="7" t="s">
        <v>3947</v>
      </c>
      <c r="D575" s="6" t="s">
        <v>17</v>
      </c>
      <c r="E575" s="8"/>
      <c r="F575" s="6" t="s">
        <v>528</v>
      </c>
      <c r="G575" s="6" t="s">
        <v>19</v>
      </c>
      <c r="H575" s="6" t="s">
        <v>75</v>
      </c>
      <c r="I575" s="6" t="s">
        <v>43</v>
      </c>
      <c r="J575" s="6" t="s">
        <v>5970</v>
      </c>
      <c r="K575" s="6"/>
      <c r="L575" s="6" t="s">
        <v>3948</v>
      </c>
      <c r="M575" s="6" t="s">
        <v>3949</v>
      </c>
      <c r="N575" s="6" t="s">
        <v>3950</v>
      </c>
      <c r="O575" s="6" t="s">
        <v>3951</v>
      </c>
      <c r="P575" s="93">
        <v>1696</v>
      </c>
      <c r="Q575" s="6" t="s">
        <v>25</v>
      </c>
      <c r="R575" s="11" t="s">
        <v>3952</v>
      </c>
      <c r="S575" s="52" t="s">
        <v>5707</v>
      </c>
      <c r="T575" s="40">
        <v>46.202219999999997</v>
      </c>
      <c r="U575" s="40">
        <v>8.6715699999999991</v>
      </c>
      <c r="V575" s="6" t="s">
        <v>28</v>
      </c>
      <c r="W575" s="6">
        <v>1</v>
      </c>
      <c r="X575" s="49" t="s">
        <v>5707</v>
      </c>
      <c r="Y575" s="66">
        <v>46.202219999999997</v>
      </c>
      <c r="Z575" s="66">
        <v>8.6715699999999991</v>
      </c>
      <c r="AA575" s="6" t="s">
        <v>39</v>
      </c>
      <c r="AB575" s="37"/>
    </row>
    <row r="576" spans="1:28" ht="14.25" customHeight="1">
      <c r="A576" s="6">
        <v>575</v>
      </c>
      <c r="B576" s="6" t="s">
        <v>937</v>
      </c>
      <c r="C576" s="7" t="s">
        <v>938</v>
      </c>
      <c r="D576" s="6" t="s">
        <v>17</v>
      </c>
      <c r="E576" s="8" t="s">
        <v>939</v>
      </c>
      <c r="F576" s="6" t="s">
        <v>18</v>
      </c>
      <c r="G576" s="6" t="s">
        <v>19</v>
      </c>
      <c r="H576" s="6" t="s">
        <v>5842</v>
      </c>
      <c r="I576" s="6" t="s">
        <v>43</v>
      </c>
      <c r="J576" s="6" t="s">
        <v>5977</v>
      </c>
      <c r="K576" s="6"/>
      <c r="L576" s="6" t="s">
        <v>391</v>
      </c>
      <c r="M576" s="6"/>
      <c r="N576" s="6" t="s">
        <v>391</v>
      </c>
      <c r="O576" s="6" t="s">
        <v>940</v>
      </c>
      <c r="P576" s="93">
        <v>1696</v>
      </c>
      <c r="Q576" s="6" t="s">
        <v>25</v>
      </c>
      <c r="R576" s="11" t="s">
        <v>941</v>
      </c>
      <c r="S576" s="52" t="s">
        <v>942</v>
      </c>
      <c r="T576" s="41">
        <v>54.133028199999998</v>
      </c>
      <c r="U576" s="41">
        <v>10.6095048</v>
      </c>
      <c r="V576" s="38" t="s">
        <v>39</v>
      </c>
      <c r="W576" s="38">
        <v>1</v>
      </c>
      <c r="X576" s="47" t="s">
        <v>5617</v>
      </c>
      <c r="Y576" s="66">
        <v>54.107325600000003</v>
      </c>
      <c r="Z576" s="66">
        <v>10.647763400000001</v>
      </c>
      <c r="AA576" s="6" t="s">
        <v>39</v>
      </c>
      <c r="AB576" s="37"/>
    </row>
    <row r="577" spans="1:28" ht="14.25" customHeight="1">
      <c r="A577" s="6">
        <v>576</v>
      </c>
      <c r="B577" s="6" t="s">
        <v>2612</v>
      </c>
      <c r="C577" s="7" t="s">
        <v>2613</v>
      </c>
      <c r="D577" s="6" t="s">
        <v>59</v>
      </c>
      <c r="E577" s="8"/>
      <c r="F577" s="6" t="s">
        <v>18</v>
      </c>
      <c r="G577" s="6" t="s">
        <v>19</v>
      </c>
      <c r="H577" s="6" t="s">
        <v>5842</v>
      </c>
      <c r="I577" s="6" t="s">
        <v>43</v>
      </c>
      <c r="J577" s="6" t="s">
        <v>5923</v>
      </c>
      <c r="K577" s="6"/>
      <c r="L577" s="6" t="s">
        <v>523</v>
      </c>
      <c r="M577" s="6"/>
      <c r="N577" s="6" t="s">
        <v>523</v>
      </c>
      <c r="O577" s="6" t="s">
        <v>2614</v>
      </c>
      <c r="P577" s="93">
        <v>1696</v>
      </c>
      <c r="Q577" s="6" t="s">
        <v>25</v>
      </c>
      <c r="R577" s="11" t="s">
        <v>2615</v>
      </c>
      <c r="S577" s="52" t="s">
        <v>38</v>
      </c>
      <c r="T577" s="40">
        <v>50.3569429</v>
      </c>
      <c r="U577" s="40">
        <v>7.5889958999999996</v>
      </c>
      <c r="V577" s="6" t="s">
        <v>28</v>
      </c>
      <c r="W577" s="6">
        <v>16</v>
      </c>
      <c r="X577" s="47" t="s">
        <v>38</v>
      </c>
      <c r="Y577" s="66">
        <v>50.3569429</v>
      </c>
      <c r="Z577" s="66">
        <v>7.5889958999999996</v>
      </c>
      <c r="AA577" s="6" t="s">
        <v>28</v>
      </c>
      <c r="AB577" s="37"/>
    </row>
    <row r="578" spans="1:28" ht="14.25" customHeight="1">
      <c r="A578" s="6">
        <v>577</v>
      </c>
      <c r="B578" s="6" t="s">
        <v>3816</v>
      </c>
      <c r="C578" s="7" t="s">
        <v>3817</v>
      </c>
      <c r="D578" s="6" t="s">
        <v>17</v>
      </c>
      <c r="E578" s="8" t="s">
        <v>537</v>
      </c>
      <c r="F578" s="6" t="s">
        <v>18</v>
      </c>
      <c r="G578" s="6" t="s">
        <v>19</v>
      </c>
      <c r="H578" s="6" t="s">
        <v>5842</v>
      </c>
      <c r="I578" s="6" t="s">
        <v>43</v>
      </c>
      <c r="J578" s="6" t="s">
        <v>378</v>
      </c>
      <c r="K578" s="6"/>
      <c r="L578" s="6" t="s">
        <v>378</v>
      </c>
      <c r="M578" s="6"/>
      <c r="N578" s="6" t="s">
        <v>378</v>
      </c>
      <c r="O578" s="6" t="s">
        <v>3818</v>
      </c>
      <c r="P578" s="93">
        <v>1696</v>
      </c>
      <c r="Q578" s="6" t="s">
        <v>25</v>
      </c>
      <c r="R578" s="11" t="s">
        <v>3819</v>
      </c>
      <c r="S578" s="52" t="s">
        <v>5721</v>
      </c>
      <c r="T578" s="40">
        <v>50.372628599999999</v>
      </c>
      <c r="U578" s="40">
        <v>8.6923182000000008</v>
      </c>
      <c r="V578" s="6" t="s">
        <v>28</v>
      </c>
      <c r="W578" s="6">
        <v>4</v>
      </c>
      <c r="X578" s="47" t="s">
        <v>5721</v>
      </c>
      <c r="Y578" s="66">
        <v>50.372628599999999</v>
      </c>
      <c r="Z578" s="66">
        <v>8.6923182000000008</v>
      </c>
      <c r="AA578" s="6" t="s">
        <v>28</v>
      </c>
      <c r="AB578" s="37"/>
    </row>
    <row r="579" spans="1:28" ht="14.25" customHeight="1">
      <c r="A579" s="6">
        <v>578</v>
      </c>
      <c r="B579" s="6" t="s">
        <v>5292</v>
      </c>
      <c r="C579" s="7" t="s">
        <v>5293</v>
      </c>
      <c r="D579" s="6" t="s">
        <v>17</v>
      </c>
      <c r="E579" s="8"/>
      <c r="F579" s="6" t="s">
        <v>18</v>
      </c>
      <c r="G579" s="6" t="s">
        <v>19</v>
      </c>
      <c r="H579" s="85" t="s">
        <v>20</v>
      </c>
      <c r="I579" s="76" t="s">
        <v>20</v>
      </c>
      <c r="J579" s="76" t="s">
        <v>20</v>
      </c>
      <c r="K579" s="6"/>
      <c r="L579" s="85" t="s">
        <v>5827</v>
      </c>
      <c r="M579" s="54"/>
      <c r="N579" s="73" t="s">
        <v>5827</v>
      </c>
      <c r="O579" s="6" t="s">
        <v>5295</v>
      </c>
      <c r="P579" s="93">
        <v>1696</v>
      </c>
      <c r="Q579" s="6" t="s">
        <v>25</v>
      </c>
      <c r="R579" s="11" t="s">
        <v>5296</v>
      </c>
      <c r="S579" s="61" t="s">
        <v>5294</v>
      </c>
      <c r="T579" s="40">
        <v>49.680919699999997</v>
      </c>
      <c r="U579" s="40">
        <v>10.231427099999999</v>
      </c>
      <c r="V579" s="6" t="s">
        <v>28</v>
      </c>
      <c r="W579" s="6">
        <v>1</v>
      </c>
      <c r="X579" s="47" t="s">
        <v>5294</v>
      </c>
      <c r="Y579" s="66">
        <v>49.680919699999997</v>
      </c>
      <c r="Z579" s="66">
        <v>10.231427099999999</v>
      </c>
      <c r="AA579" s="6" t="s">
        <v>28</v>
      </c>
      <c r="AB579" s="37"/>
    </row>
    <row r="580" spans="1:28" ht="14.25" customHeight="1">
      <c r="A580" s="6">
        <v>579</v>
      </c>
      <c r="B580" s="6" t="s">
        <v>483</v>
      </c>
      <c r="C580" s="7" t="s">
        <v>484</v>
      </c>
      <c r="D580" s="6" t="s">
        <v>17</v>
      </c>
      <c r="E580" s="8"/>
      <c r="F580" s="6" t="s">
        <v>18</v>
      </c>
      <c r="G580" s="6" t="s">
        <v>19</v>
      </c>
      <c r="H580" s="6" t="s">
        <v>5842</v>
      </c>
      <c r="I580" s="6" t="s">
        <v>43</v>
      </c>
      <c r="J580" s="6" t="s">
        <v>5977</v>
      </c>
      <c r="K580" s="6"/>
      <c r="L580" s="6" t="s">
        <v>391</v>
      </c>
      <c r="M580" s="6"/>
      <c r="N580" s="6" t="s">
        <v>391</v>
      </c>
      <c r="O580" s="6" t="s">
        <v>485</v>
      </c>
      <c r="P580" s="93">
        <v>1697</v>
      </c>
      <c r="Q580" s="6" t="s">
        <v>25</v>
      </c>
      <c r="R580" s="11" t="s">
        <v>486</v>
      </c>
      <c r="S580" s="52" t="s">
        <v>474</v>
      </c>
      <c r="T580" s="40">
        <v>49.644291299999999</v>
      </c>
      <c r="U580" s="40">
        <v>9.2191083000000003</v>
      </c>
      <c r="V580" s="6" t="s">
        <v>28</v>
      </c>
      <c r="W580" s="6">
        <v>3</v>
      </c>
      <c r="X580" s="47" t="s">
        <v>474</v>
      </c>
      <c r="Y580" s="66">
        <v>49.644291299999999</v>
      </c>
      <c r="Z580" s="66">
        <v>9.2191083000000003</v>
      </c>
      <c r="AA580" s="6" t="s">
        <v>28</v>
      </c>
      <c r="AB580" s="37"/>
    </row>
    <row r="581" spans="1:28" ht="14.25" customHeight="1">
      <c r="A581" s="6">
        <v>580</v>
      </c>
      <c r="B581" s="6" t="s">
        <v>5219</v>
      </c>
      <c r="C581" s="7" t="s">
        <v>5220</v>
      </c>
      <c r="D581" s="6" t="s">
        <v>17</v>
      </c>
      <c r="E581" s="8" t="s">
        <v>74</v>
      </c>
      <c r="F581" s="6" t="s">
        <v>18</v>
      </c>
      <c r="G581" s="6" t="s">
        <v>19</v>
      </c>
      <c r="H581" s="6" t="s">
        <v>5842</v>
      </c>
      <c r="I581" s="6" t="s">
        <v>43</v>
      </c>
      <c r="J581" s="6" t="s">
        <v>5977</v>
      </c>
      <c r="K581" s="6"/>
      <c r="L581" s="6" t="s">
        <v>391</v>
      </c>
      <c r="M581" s="6"/>
      <c r="N581" s="6" t="s">
        <v>391</v>
      </c>
      <c r="O581" s="6" t="s">
        <v>5222</v>
      </c>
      <c r="P581" s="93">
        <v>1697</v>
      </c>
      <c r="Q581" s="6" t="s">
        <v>25</v>
      </c>
      <c r="R581" s="11" t="s">
        <v>5223</v>
      </c>
      <c r="S581" s="52" t="s">
        <v>5221</v>
      </c>
      <c r="T581" s="40">
        <v>51.845857500000001</v>
      </c>
      <c r="U581" s="40">
        <v>8.2997425000000007</v>
      </c>
      <c r="V581" s="6" t="s">
        <v>28</v>
      </c>
      <c r="W581" s="6">
        <v>1</v>
      </c>
      <c r="X581" s="47" t="s">
        <v>5221</v>
      </c>
      <c r="Y581" s="66">
        <v>51.845857500000001</v>
      </c>
      <c r="Z581" s="66">
        <v>8.29974249999999</v>
      </c>
      <c r="AA581" s="5" t="s">
        <v>28</v>
      </c>
      <c r="AB581" s="37"/>
    </row>
    <row r="582" spans="1:28" ht="14.25" customHeight="1">
      <c r="A582" s="6">
        <v>581</v>
      </c>
      <c r="B582" s="6" t="s">
        <v>457</v>
      </c>
      <c r="C582" s="7" t="s">
        <v>458</v>
      </c>
      <c r="D582" s="6" t="s">
        <v>17</v>
      </c>
      <c r="E582" s="8" t="s">
        <v>260</v>
      </c>
      <c r="F582" s="6" t="s">
        <v>18</v>
      </c>
      <c r="G582" s="6" t="s">
        <v>19</v>
      </c>
      <c r="H582" s="6" t="s">
        <v>5842</v>
      </c>
      <c r="I582" s="6" t="s">
        <v>43</v>
      </c>
      <c r="J582" s="6" t="s">
        <v>5977</v>
      </c>
      <c r="K582" s="6"/>
      <c r="L582" s="6" t="s">
        <v>391</v>
      </c>
      <c r="M582" s="6"/>
      <c r="N582" s="6" t="s">
        <v>391</v>
      </c>
      <c r="O582" s="6" t="s">
        <v>459</v>
      </c>
      <c r="P582" s="93">
        <v>1697</v>
      </c>
      <c r="Q582" s="6" t="s">
        <v>25</v>
      </c>
      <c r="R582" s="11" t="s">
        <v>460</v>
      </c>
      <c r="S582" s="52" t="s">
        <v>448</v>
      </c>
      <c r="T582" s="40">
        <v>49.746201200000002</v>
      </c>
      <c r="U582" s="40">
        <v>8.1171135000000003</v>
      </c>
      <c r="V582" s="6" t="s">
        <v>28</v>
      </c>
      <c r="W582" s="6">
        <v>3</v>
      </c>
      <c r="X582" s="50" t="s">
        <v>448</v>
      </c>
      <c r="Y582" s="66">
        <v>49.746201200000002</v>
      </c>
      <c r="Z582" s="66">
        <v>8.1171135000000003</v>
      </c>
      <c r="AA582" s="6" t="s">
        <v>2381</v>
      </c>
      <c r="AB582" s="37"/>
    </row>
    <row r="583" spans="1:28" ht="14.25" customHeight="1">
      <c r="A583" s="6">
        <v>582</v>
      </c>
      <c r="B583" s="6" t="s">
        <v>4696</v>
      </c>
      <c r="C583" s="7" t="s">
        <v>4697</v>
      </c>
      <c r="D583" s="6" t="s">
        <v>17</v>
      </c>
      <c r="E583" s="8" t="s">
        <v>772</v>
      </c>
      <c r="F583" s="6" t="s">
        <v>18</v>
      </c>
      <c r="G583" s="6" t="s">
        <v>19</v>
      </c>
      <c r="H583" s="6" t="s">
        <v>75</v>
      </c>
      <c r="I583" s="6" t="s">
        <v>43</v>
      </c>
      <c r="J583" s="6" t="s">
        <v>228</v>
      </c>
      <c r="K583" s="6"/>
      <c r="L583" s="6" t="s">
        <v>1202</v>
      </c>
      <c r="M583" s="6" t="s">
        <v>4699</v>
      </c>
      <c r="N583" s="6" t="s">
        <v>4700</v>
      </c>
      <c r="O583" s="6" t="s">
        <v>4701</v>
      </c>
      <c r="P583" s="93">
        <v>1697</v>
      </c>
      <c r="Q583" s="6" t="s">
        <v>25</v>
      </c>
      <c r="R583" s="11" t="s">
        <v>4702</v>
      </c>
      <c r="S583" s="52" t="s">
        <v>4698</v>
      </c>
      <c r="T583" s="40">
        <v>48.302908700000003</v>
      </c>
      <c r="U583" s="40">
        <v>8.0568954000000002</v>
      </c>
      <c r="V583" s="6" t="s">
        <v>28</v>
      </c>
      <c r="W583" s="6">
        <v>1</v>
      </c>
      <c r="X583" s="50" t="s">
        <v>4698</v>
      </c>
      <c r="Y583" s="66">
        <v>48.302908700000003</v>
      </c>
      <c r="Z583" s="66">
        <v>8.0568954000000002</v>
      </c>
      <c r="AA583" s="6" t="s">
        <v>2381</v>
      </c>
      <c r="AB583" s="37"/>
    </row>
    <row r="584" spans="1:28" ht="14.25" customHeight="1">
      <c r="A584" s="6">
        <v>583</v>
      </c>
      <c r="B584" s="6" t="s">
        <v>1645</v>
      </c>
      <c r="C584" s="7" t="s">
        <v>1646</v>
      </c>
      <c r="D584" s="6" t="s">
        <v>17</v>
      </c>
      <c r="E584" s="8" t="s">
        <v>1647</v>
      </c>
      <c r="F584" s="6" t="s">
        <v>18</v>
      </c>
      <c r="G584" s="6" t="s">
        <v>19</v>
      </c>
      <c r="H584" s="6" t="s">
        <v>5842</v>
      </c>
      <c r="I584" s="6" t="s">
        <v>43</v>
      </c>
      <c r="J584" s="6" t="s">
        <v>378</v>
      </c>
      <c r="K584" s="6"/>
      <c r="L584" s="6" t="s">
        <v>378</v>
      </c>
      <c r="M584" s="6"/>
      <c r="N584" s="6" t="s">
        <v>378</v>
      </c>
      <c r="O584" s="6" t="s">
        <v>1648</v>
      </c>
      <c r="P584" s="93">
        <v>1697</v>
      </c>
      <c r="Q584" s="6" t="s">
        <v>25</v>
      </c>
      <c r="R584" s="11" t="s">
        <v>1649</v>
      </c>
      <c r="S584" s="52" t="s">
        <v>1641</v>
      </c>
      <c r="T584" s="40">
        <v>50.8012443</v>
      </c>
      <c r="U584" s="40">
        <v>13.537231200000001</v>
      </c>
      <c r="V584" s="6" t="s">
        <v>28</v>
      </c>
      <c r="W584" s="6">
        <v>2</v>
      </c>
      <c r="X584" s="47" t="s">
        <v>1641</v>
      </c>
      <c r="Y584" s="66">
        <v>50.8012443</v>
      </c>
      <c r="Z584" s="66">
        <v>13.537231200000001</v>
      </c>
      <c r="AA584" s="6" t="s">
        <v>28</v>
      </c>
      <c r="AB584" s="37"/>
    </row>
    <row r="585" spans="1:28" ht="14.25" customHeight="1">
      <c r="A585" s="6">
        <v>584</v>
      </c>
      <c r="B585" s="6" t="s">
        <v>1021</v>
      </c>
      <c r="C585" s="7" t="s">
        <v>1022</v>
      </c>
      <c r="D585" s="6" t="s">
        <v>17</v>
      </c>
      <c r="E585" s="8" t="s">
        <v>639</v>
      </c>
      <c r="F585" s="6" t="s">
        <v>18</v>
      </c>
      <c r="G585" s="6" t="s">
        <v>19</v>
      </c>
      <c r="H585" s="6" t="s">
        <v>5842</v>
      </c>
      <c r="I585" s="6" t="s">
        <v>43</v>
      </c>
      <c r="J585" s="6" t="s">
        <v>5923</v>
      </c>
      <c r="K585" s="6"/>
      <c r="L585" s="6" t="s">
        <v>523</v>
      </c>
      <c r="M585" s="6"/>
      <c r="N585" s="6" t="s">
        <v>523</v>
      </c>
      <c r="O585" s="6" t="s">
        <v>1023</v>
      </c>
      <c r="P585" s="93">
        <v>1697</v>
      </c>
      <c r="Q585" s="6" t="s">
        <v>25</v>
      </c>
      <c r="R585" s="11" t="s">
        <v>1024</v>
      </c>
      <c r="S585" s="52" t="s">
        <v>971</v>
      </c>
      <c r="T585" s="40">
        <v>50.231199599999997</v>
      </c>
      <c r="U585" s="40">
        <v>7.5885300000000004</v>
      </c>
      <c r="V585" s="6" t="s">
        <v>28</v>
      </c>
      <c r="W585" s="6">
        <v>13</v>
      </c>
      <c r="X585" s="47" t="s">
        <v>971</v>
      </c>
      <c r="Y585" s="66">
        <v>50.231199599999997</v>
      </c>
      <c r="Z585" s="66">
        <v>7.5885300000000004</v>
      </c>
      <c r="AA585" s="6" t="s">
        <v>28</v>
      </c>
      <c r="AB585" s="37"/>
    </row>
    <row r="586" spans="1:28" ht="14.25" customHeight="1">
      <c r="A586" s="6">
        <v>585</v>
      </c>
      <c r="B586" s="6" t="s">
        <v>5486</v>
      </c>
      <c r="C586" s="7" t="s">
        <v>5487</v>
      </c>
      <c r="D586" s="6" t="s">
        <v>17</v>
      </c>
      <c r="E586" s="8" t="s">
        <v>1492</v>
      </c>
      <c r="F586" s="6" t="s">
        <v>18</v>
      </c>
      <c r="G586" s="6" t="s">
        <v>19</v>
      </c>
      <c r="H586" s="6" t="s">
        <v>5842</v>
      </c>
      <c r="I586" s="6" t="s">
        <v>43</v>
      </c>
      <c r="J586" s="6" t="s">
        <v>5977</v>
      </c>
      <c r="K586" s="6"/>
      <c r="L586" s="6" t="s">
        <v>391</v>
      </c>
      <c r="M586" s="6"/>
      <c r="N586" s="6" t="s">
        <v>391</v>
      </c>
      <c r="O586" s="6" t="s">
        <v>5488</v>
      </c>
      <c r="P586" s="93">
        <v>1697</v>
      </c>
      <c r="Q586" s="6" t="s">
        <v>25</v>
      </c>
      <c r="R586" s="11" t="s">
        <v>5489</v>
      </c>
      <c r="S586" s="52" t="s">
        <v>2115</v>
      </c>
      <c r="T586" s="40">
        <v>49.791304400000001</v>
      </c>
      <c r="U586" s="40">
        <v>9.9533547999999996</v>
      </c>
      <c r="V586" s="6" t="s">
        <v>28</v>
      </c>
      <c r="W586" s="6">
        <v>27</v>
      </c>
      <c r="X586" s="50" t="s">
        <v>2115</v>
      </c>
      <c r="Y586" s="66">
        <v>49.791304400000001</v>
      </c>
      <c r="Z586" s="66">
        <v>9.9533547999999996</v>
      </c>
      <c r="AA586" s="6" t="s">
        <v>2381</v>
      </c>
      <c r="AB586" s="37"/>
    </row>
    <row r="587" spans="1:28" ht="14.25" customHeight="1">
      <c r="A587" s="6">
        <v>586</v>
      </c>
      <c r="B587" s="6" t="s">
        <v>3296</v>
      </c>
      <c r="C587" s="7" t="s">
        <v>3297</v>
      </c>
      <c r="D587" s="6" t="s">
        <v>17</v>
      </c>
      <c r="E587" s="8" t="s">
        <v>390</v>
      </c>
      <c r="F587" s="6" t="s">
        <v>18</v>
      </c>
      <c r="G587" s="6" t="s">
        <v>19</v>
      </c>
      <c r="H587" s="6" t="s">
        <v>5842</v>
      </c>
      <c r="I587" s="6" t="s">
        <v>43</v>
      </c>
      <c r="J587" s="6" t="s">
        <v>5977</v>
      </c>
      <c r="K587" s="6"/>
      <c r="L587" s="6" t="s">
        <v>1104</v>
      </c>
      <c r="M587" s="6"/>
      <c r="N587" s="6" t="s">
        <v>1104</v>
      </c>
      <c r="O587" s="6" t="s">
        <v>3298</v>
      </c>
      <c r="P587" s="93">
        <v>1697</v>
      </c>
      <c r="Q587" s="6" t="s">
        <v>25</v>
      </c>
      <c r="R587" s="11" t="s">
        <v>3299</v>
      </c>
      <c r="S587" s="52" t="s">
        <v>3293</v>
      </c>
      <c r="T587" s="40">
        <v>49.475852099999997</v>
      </c>
      <c r="U587" s="40">
        <v>9.8338520000000003</v>
      </c>
      <c r="V587" s="6" t="s">
        <v>28</v>
      </c>
      <c r="W587" s="6">
        <v>2</v>
      </c>
      <c r="X587" s="50" t="s">
        <v>5711</v>
      </c>
      <c r="Y587" s="66">
        <v>49.445621000000003</v>
      </c>
      <c r="Z587" s="66">
        <v>9.8217580000000009</v>
      </c>
      <c r="AA587" s="6" t="s">
        <v>28</v>
      </c>
      <c r="AB587" s="37"/>
    </row>
    <row r="588" spans="1:28" ht="14.25" customHeight="1">
      <c r="A588" s="6">
        <v>587</v>
      </c>
      <c r="B588" s="6" t="s">
        <v>3360</v>
      </c>
      <c r="C588" s="7" t="s">
        <v>3361</v>
      </c>
      <c r="D588" s="6" t="s">
        <v>17</v>
      </c>
      <c r="E588" s="8"/>
      <c r="F588" s="6" t="s">
        <v>528</v>
      </c>
      <c r="G588" s="6" t="s">
        <v>19</v>
      </c>
      <c r="H588" s="6" t="s">
        <v>75</v>
      </c>
      <c r="I588" s="6" t="s">
        <v>43</v>
      </c>
      <c r="J588" s="6" t="s">
        <v>5970</v>
      </c>
      <c r="K588" s="6"/>
      <c r="L588" s="6" t="s">
        <v>2377</v>
      </c>
      <c r="M588" s="6" t="s">
        <v>3363</v>
      </c>
      <c r="N588" s="6" t="s">
        <v>3364</v>
      </c>
      <c r="O588" s="6" t="s">
        <v>3365</v>
      </c>
      <c r="P588" s="93">
        <v>1697</v>
      </c>
      <c r="Q588" s="6" t="s">
        <v>25</v>
      </c>
      <c r="R588" s="11" t="s">
        <v>3366</v>
      </c>
      <c r="S588" s="52" t="s">
        <v>3362</v>
      </c>
      <c r="T588" s="40">
        <v>46.021706799999997</v>
      </c>
      <c r="U588" s="40">
        <v>9.2388285000000003</v>
      </c>
      <c r="V588" s="6" t="s">
        <v>28</v>
      </c>
      <c r="W588" s="6">
        <v>3</v>
      </c>
      <c r="X588" s="47" t="s">
        <v>3362</v>
      </c>
      <c r="Y588" s="66">
        <v>46.021706799999997</v>
      </c>
      <c r="Z588" s="66">
        <v>9.2388285000000003</v>
      </c>
      <c r="AA588" s="6" t="s">
        <v>28</v>
      </c>
      <c r="AB588" s="37"/>
    </row>
    <row r="589" spans="1:28" ht="14.25" customHeight="1">
      <c r="A589" s="6">
        <v>588</v>
      </c>
      <c r="B589" s="6" t="s">
        <v>988</v>
      </c>
      <c r="C589" s="7" t="s">
        <v>989</v>
      </c>
      <c r="D589" s="6" t="s">
        <v>59</v>
      </c>
      <c r="E589" s="8"/>
      <c r="F589" s="6" t="s">
        <v>18</v>
      </c>
      <c r="G589" s="6" t="s">
        <v>19</v>
      </c>
      <c r="H589" s="6" t="s">
        <v>5842</v>
      </c>
      <c r="I589" s="6" t="s">
        <v>43</v>
      </c>
      <c r="J589" s="6" t="s">
        <v>5977</v>
      </c>
      <c r="K589" s="6"/>
      <c r="L589" s="6" t="s">
        <v>391</v>
      </c>
      <c r="M589" s="6"/>
      <c r="N589" s="6" t="s">
        <v>391</v>
      </c>
      <c r="O589" s="6" t="s">
        <v>990</v>
      </c>
      <c r="P589" s="93">
        <v>1698</v>
      </c>
      <c r="Q589" s="6" t="s">
        <v>25</v>
      </c>
      <c r="R589" s="11" t="s">
        <v>991</v>
      </c>
      <c r="S589" s="52" t="s">
        <v>971</v>
      </c>
      <c r="T589" s="40">
        <v>50.231199599999997</v>
      </c>
      <c r="U589" s="40">
        <v>7.5885300000000004</v>
      </c>
      <c r="V589" s="6" t="s">
        <v>28</v>
      </c>
      <c r="W589" s="6">
        <v>13</v>
      </c>
      <c r="X589" s="47" t="s">
        <v>971</v>
      </c>
      <c r="Y589" s="66">
        <v>50.231199599999997</v>
      </c>
      <c r="Z589" s="66">
        <v>7.5885300000000004</v>
      </c>
      <c r="AA589" s="6" t="s">
        <v>28</v>
      </c>
      <c r="AB589" s="37"/>
    </row>
    <row r="590" spans="1:28" ht="14.25" customHeight="1">
      <c r="A590" s="6">
        <v>589</v>
      </c>
      <c r="B590" s="6" t="s">
        <v>5240</v>
      </c>
      <c r="C590" s="7" t="s">
        <v>5241</v>
      </c>
      <c r="D590" s="6" t="s">
        <v>17</v>
      </c>
      <c r="E590" s="8" t="s">
        <v>3084</v>
      </c>
      <c r="F590" s="6" t="s">
        <v>18</v>
      </c>
      <c r="G590" s="6" t="s">
        <v>19</v>
      </c>
      <c r="H590" s="6" t="s">
        <v>75</v>
      </c>
      <c r="I590" s="6" t="s">
        <v>399</v>
      </c>
      <c r="J590" s="6" t="s">
        <v>5970</v>
      </c>
      <c r="K590" s="6"/>
      <c r="L590" s="6" t="s">
        <v>5242</v>
      </c>
      <c r="M590" s="6" t="s">
        <v>5243</v>
      </c>
      <c r="N590" s="6" t="s">
        <v>5244</v>
      </c>
      <c r="O590" s="6" t="s">
        <v>5245</v>
      </c>
      <c r="P590" s="93">
        <v>1698</v>
      </c>
      <c r="Q590" s="6" t="s">
        <v>25</v>
      </c>
      <c r="R590" s="11" t="s">
        <v>5246</v>
      </c>
      <c r="S590" s="52" t="s">
        <v>5227</v>
      </c>
      <c r="T590" s="40">
        <v>48.208174300000003</v>
      </c>
      <c r="U590" s="40">
        <v>16.373819000000001</v>
      </c>
      <c r="V590" s="6" t="s">
        <v>28</v>
      </c>
      <c r="W590" s="6">
        <v>8</v>
      </c>
      <c r="X590" s="50" t="s">
        <v>5758</v>
      </c>
      <c r="Y590" s="66">
        <v>48.185535100000003</v>
      </c>
      <c r="Z590" s="66">
        <v>16.419093499999999</v>
      </c>
      <c r="AA590" s="6" t="s">
        <v>28</v>
      </c>
      <c r="AB590" s="37"/>
    </row>
    <row r="591" spans="1:28" ht="14.25" customHeight="1">
      <c r="A591" s="6">
        <v>590</v>
      </c>
      <c r="B591" s="6" t="s">
        <v>1199</v>
      </c>
      <c r="C591" s="7" t="s">
        <v>1200</v>
      </c>
      <c r="D591" s="6" t="s">
        <v>17</v>
      </c>
      <c r="E591" s="8" t="s">
        <v>1201</v>
      </c>
      <c r="F591" s="6" t="s">
        <v>18</v>
      </c>
      <c r="G591" s="6" t="s">
        <v>19</v>
      </c>
      <c r="H591" s="6" t="s">
        <v>75</v>
      </c>
      <c r="I591" s="6" t="s">
        <v>43</v>
      </c>
      <c r="J591" s="6" t="s">
        <v>228</v>
      </c>
      <c r="K591" s="6" t="s">
        <v>440</v>
      </c>
      <c r="L591" s="6" t="s">
        <v>1202</v>
      </c>
      <c r="M591" s="62" t="s">
        <v>5815</v>
      </c>
      <c r="N591" s="6" t="s">
        <v>1204</v>
      </c>
      <c r="O591" s="6" t="s">
        <v>1205</v>
      </c>
      <c r="P591" s="93">
        <v>1698</v>
      </c>
      <c r="Q591" s="6" t="s">
        <v>25</v>
      </c>
      <c r="R591" s="11" t="s">
        <v>1206</v>
      </c>
      <c r="S591" s="52" t="s">
        <v>1203</v>
      </c>
      <c r="T591" s="40">
        <v>48.270124000000003</v>
      </c>
      <c r="U591" s="40">
        <v>11.4682724</v>
      </c>
      <c r="V591" s="6" t="s">
        <v>28</v>
      </c>
      <c r="W591" s="6">
        <v>1</v>
      </c>
      <c r="X591" s="47" t="s">
        <v>1207</v>
      </c>
      <c r="Y591" s="66">
        <v>48.262998400000001</v>
      </c>
      <c r="Z591" s="66">
        <v>11.181749999999999</v>
      </c>
      <c r="AA591" s="6" t="s">
        <v>39</v>
      </c>
      <c r="AB591" s="37"/>
    </row>
    <row r="592" spans="1:28" ht="14.25" customHeight="1">
      <c r="A592" s="6">
        <v>591</v>
      </c>
      <c r="B592" s="6" t="s">
        <v>5416</v>
      </c>
      <c r="C592" s="16" t="s">
        <v>5417</v>
      </c>
      <c r="D592" s="6" t="s">
        <v>17</v>
      </c>
      <c r="E592" s="8" t="s">
        <v>1538</v>
      </c>
      <c r="F592" s="6" t="s">
        <v>18</v>
      </c>
      <c r="G592" s="6" t="s">
        <v>19</v>
      </c>
      <c r="H592" s="6" t="s">
        <v>5842</v>
      </c>
      <c r="I592" s="6" t="s">
        <v>399</v>
      </c>
      <c r="J592" s="6" t="s">
        <v>5592</v>
      </c>
      <c r="K592" s="6"/>
      <c r="L592" s="6" t="s">
        <v>5418</v>
      </c>
      <c r="M592" s="6"/>
      <c r="N592" s="6" t="s">
        <v>5419</v>
      </c>
      <c r="O592" s="6" t="s">
        <v>5420</v>
      </c>
      <c r="P592" s="93">
        <v>1698</v>
      </c>
      <c r="Q592" s="6" t="s">
        <v>25</v>
      </c>
      <c r="R592" s="11" t="s">
        <v>5421</v>
      </c>
      <c r="S592" s="52" t="s">
        <v>2115</v>
      </c>
      <c r="T592" s="40">
        <v>49.791304400000001</v>
      </c>
      <c r="U592" s="40">
        <v>9.9533547999999996</v>
      </c>
      <c r="V592" s="6" t="s">
        <v>28</v>
      </c>
      <c r="W592" s="6">
        <v>27</v>
      </c>
      <c r="X592" s="47" t="s">
        <v>5422</v>
      </c>
      <c r="Y592" s="66">
        <v>49.792290800000004</v>
      </c>
      <c r="Z592" s="66">
        <v>10.0256758</v>
      </c>
      <c r="AA592" s="6" t="s">
        <v>28</v>
      </c>
      <c r="AB592" s="37"/>
    </row>
    <row r="593" spans="1:28" ht="14.25" customHeight="1">
      <c r="A593" s="6">
        <v>592</v>
      </c>
      <c r="B593" s="6" t="s">
        <v>4546</v>
      </c>
      <c r="C593" s="7" t="s">
        <v>4547</v>
      </c>
      <c r="D593" s="6" t="s">
        <v>17</v>
      </c>
      <c r="E593" s="8" t="s">
        <v>74</v>
      </c>
      <c r="F593" s="6" t="s">
        <v>18</v>
      </c>
      <c r="G593" s="6" t="s">
        <v>19</v>
      </c>
      <c r="H593" s="6" t="s">
        <v>5842</v>
      </c>
      <c r="I593" s="6" t="s">
        <v>43</v>
      </c>
      <c r="J593" s="6" t="s">
        <v>378</v>
      </c>
      <c r="K593" s="6"/>
      <c r="L593" s="6" t="s">
        <v>378</v>
      </c>
      <c r="M593" s="6"/>
      <c r="N593" s="6" t="s">
        <v>378</v>
      </c>
      <c r="O593" s="6" t="s">
        <v>4548</v>
      </c>
      <c r="P593" s="93">
        <v>1698</v>
      </c>
      <c r="Q593" s="6" t="s">
        <v>25</v>
      </c>
      <c r="R593" s="11" t="s">
        <v>4549</v>
      </c>
      <c r="S593" s="52" t="s">
        <v>4542</v>
      </c>
      <c r="T593" s="40">
        <v>50.080233999999997</v>
      </c>
      <c r="U593" s="40">
        <v>8.5094264000000006</v>
      </c>
      <c r="V593" s="6" t="s">
        <v>28</v>
      </c>
      <c r="W593" s="6">
        <v>2</v>
      </c>
      <c r="X593" s="50" t="s">
        <v>4542</v>
      </c>
      <c r="Y593" s="66">
        <v>50.080233999999997</v>
      </c>
      <c r="Z593" s="66">
        <v>8.5094264000000006</v>
      </c>
      <c r="AA593" s="6" t="s">
        <v>2381</v>
      </c>
      <c r="AB593" s="37"/>
    </row>
    <row r="594" spans="1:28" ht="14.25" customHeight="1">
      <c r="A594" s="6">
        <v>593</v>
      </c>
      <c r="B594" s="6" t="s">
        <v>1243</v>
      </c>
      <c r="C594" s="7" t="s">
        <v>1244</v>
      </c>
      <c r="D594" s="6" t="s">
        <v>17</v>
      </c>
      <c r="E594" s="13" t="s">
        <v>1245</v>
      </c>
      <c r="F594" s="6" t="s">
        <v>18</v>
      </c>
      <c r="G594" s="6" t="s">
        <v>19</v>
      </c>
      <c r="H594" s="6" t="s">
        <v>5842</v>
      </c>
      <c r="I594" s="6" t="s">
        <v>43</v>
      </c>
      <c r="J594" s="6" t="s">
        <v>5923</v>
      </c>
      <c r="K594" s="6"/>
      <c r="L594" s="6" t="s">
        <v>1246</v>
      </c>
      <c r="M594" s="6"/>
      <c r="N594" s="6" t="s">
        <v>1246</v>
      </c>
      <c r="O594" s="6" t="s">
        <v>1247</v>
      </c>
      <c r="P594" s="93">
        <v>1698</v>
      </c>
      <c r="Q594" s="6" t="s">
        <v>25</v>
      </c>
      <c r="R594" s="11" t="s">
        <v>1248</v>
      </c>
      <c r="S594" s="52" t="s">
        <v>5632</v>
      </c>
      <c r="T594" s="40">
        <v>48.753889000000001</v>
      </c>
      <c r="U594" s="40">
        <v>7.4666670000000002</v>
      </c>
      <c r="V594" s="38" t="s">
        <v>39</v>
      </c>
      <c r="W594" s="38">
        <v>1</v>
      </c>
      <c r="X594" s="47" t="s">
        <v>1249</v>
      </c>
      <c r="Y594" s="66">
        <v>48.804721999999998</v>
      </c>
      <c r="Z594" s="66">
        <v>7.4027779999999996</v>
      </c>
      <c r="AA594" s="38" t="s">
        <v>5956</v>
      </c>
      <c r="AB594" s="37"/>
    </row>
    <row r="595" spans="1:28" ht="14.25" customHeight="1">
      <c r="A595" s="6">
        <v>594</v>
      </c>
      <c r="B595" s="6" t="s">
        <v>1900</v>
      </c>
      <c r="C595" s="7" t="s">
        <v>1901</v>
      </c>
      <c r="D595" s="6" t="s">
        <v>17</v>
      </c>
      <c r="E595" s="8"/>
      <c r="F595" s="6" t="s">
        <v>18</v>
      </c>
      <c r="G595" s="6" t="s">
        <v>19</v>
      </c>
      <c r="H595" s="6" t="s">
        <v>5842</v>
      </c>
      <c r="I595" s="6" t="s">
        <v>43</v>
      </c>
      <c r="J595" s="6" t="s">
        <v>378</v>
      </c>
      <c r="K595" s="6"/>
      <c r="L595" s="6" t="s">
        <v>378</v>
      </c>
      <c r="M595" s="6"/>
      <c r="N595" s="6" t="s">
        <v>378</v>
      </c>
      <c r="O595" s="6" t="s">
        <v>1902</v>
      </c>
      <c r="P595" s="93">
        <v>1698</v>
      </c>
      <c r="Q595" s="6" t="s">
        <v>25</v>
      </c>
      <c r="R595" s="11" t="s">
        <v>1903</v>
      </c>
      <c r="S595" s="52" t="s">
        <v>1896</v>
      </c>
      <c r="T595" s="40">
        <v>50.001676400000001</v>
      </c>
      <c r="U595" s="40">
        <v>8.2039951999999996</v>
      </c>
      <c r="V595" s="6" t="s">
        <v>28</v>
      </c>
      <c r="W595" s="6">
        <v>2</v>
      </c>
      <c r="X595" s="50" t="s">
        <v>1896</v>
      </c>
      <c r="Y595" s="66">
        <v>50.001676400000001</v>
      </c>
      <c r="Z595" s="66">
        <v>8.2039951999999996</v>
      </c>
      <c r="AA595" s="6" t="s">
        <v>28</v>
      </c>
      <c r="AB595" s="37"/>
    </row>
    <row r="596" spans="1:28" ht="14.25" customHeight="1">
      <c r="A596" s="6">
        <v>595</v>
      </c>
      <c r="B596" s="6" t="s">
        <v>4448</v>
      </c>
      <c r="C596" s="7" t="s">
        <v>4449</v>
      </c>
      <c r="D596" s="6" t="s">
        <v>17</v>
      </c>
      <c r="E596" s="8" t="s">
        <v>42</v>
      </c>
      <c r="F596" s="6" t="s">
        <v>18</v>
      </c>
      <c r="G596" s="6" t="s">
        <v>19</v>
      </c>
      <c r="H596" s="6" t="s">
        <v>75</v>
      </c>
      <c r="I596" s="6" t="s">
        <v>43</v>
      </c>
      <c r="J596" s="6" t="s">
        <v>5972</v>
      </c>
      <c r="K596" s="6" t="s">
        <v>440</v>
      </c>
      <c r="L596" s="6" t="s">
        <v>4450</v>
      </c>
      <c r="M596" s="54" t="s">
        <v>5806</v>
      </c>
      <c r="N596" s="6" t="s">
        <v>4451</v>
      </c>
      <c r="O596" s="6" t="s">
        <v>4452</v>
      </c>
      <c r="P596" s="93">
        <v>1889</v>
      </c>
      <c r="Q596" s="6" t="s">
        <v>25</v>
      </c>
      <c r="R596" s="11" t="s">
        <v>4453</v>
      </c>
      <c r="S596" s="52" t="s">
        <v>5735</v>
      </c>
      <c r="T596" s="40">
        <v>48.045621422071498</v>
      </c>
      <c r="U596" s="40">
        <v>12.5033826395247</v>
      </c>
      <c r="V596" s="38" t="s">
        <v>39</v>
      </c>
      <c r="W596" s="38">
        <v>1</v>
      </c>
      <c r="X596" s="49" t="s">
        <v>5734</v>
      </c>
      <c r="Y596" s="66">
        <v>48.043610999999999</v>
      </c>
      <c r="Z596" s="66">
        <v>12.745556000000001</v>
      </c>
      <c r="AA596" s="6" t="s">
        <v>39</v>
      </c>
      <c r="AB596" s="37"/>
    </row>
    <row r="597" spans="1:28" ht="14.25" customHeight="1">
      <c r="A597" s="6">
        <v>596</v>
      </c>
      <c r="B597" s="6" t="s">
        <v>5003</v>
      </c>
      <c r="C597" s="7" t="s">
        <v>5004</v>
      </c>
      <c r="D597" s="6" t="s">
        <v>17</v>
      </c>
      <c r="E597" s="8" t="s">
        <v>164</v>
      </c>
      <c r="F597" s="6" t="s">
        <v>18</v>
      </c>
      <c r="G597" s="6" t="s">
        <v>19</v>
      </c>
      <c r="H597" s="6" t="s">
        <v>5842</v>
      </c>
      <c r="I597" s="6" t="s">
        <v>43</v>
      </c>
      <c r="J597" s="6" t="s">
        <v>5977</v>
      </c>
      <c r="K597" s="6"/>
      <c r="L597" s="6" t="s">
        <v>1104</v>
      </c>
      <c r="M597" s="6"/>
      <c r="N597" s="6" t="s">
        <v>1104</v>
      </c>
      <c r="O597" s="6" t="s">
        <v>5006</v>
      </c>
      <c r="P597" s="93">
        <v>1698</v>
      </c>
      <c r="Q597" s="6" t="s">
        <v>25</v>
      </c>
      <c r="R597" s="11" t="s">
        <v>5007</v>
      </c>
      <c r="S597" s="52" t="s">
        <v>5005</v>
      </c>
      <c r="T597" s="40">
        <v>49.621591500000001</v>
      </c>
      <c r="U597" s="40">
        <v>12.341383499999999</v>
      </c>
      <c r="V597" s="6" t="s">
        <v>28</v>
      </c>
      <c r="W597" s="6">
        <v>1</v>
      </c>
      <c r="X597" s="47" t="s">
        <v>5005</v>
      </c>
      <c r="Y597" s="66">
        <v>49.621591500000001</v>
      </c>
      <c r="Z597" s="66">
        <v>12.341383499999999</v>
      </c>
      <c r="AA597" s="6" t="s">
        <v>28</v>
      </c>
      <c r="AB597" s="37"/>
    </row>
    <row r="598" spans="1:28" ht="14.25" customHeight="1">
      <c r="A598" s="6">
        <v>597</v>
      </c>
      <c r="B598" s="6" t="s">
        <v>2086</v>
      </c>
      <c r="C598" s="7" t="s">
        <v>2087</v>
      </c>
      <c r="D598" s="6" t="s">
        <v>17</v>
      </c>
      <c r="E598" s="8"/>
      <c r="F598" s="6" t="s">
        <v>18</v>
      </c>
      <c r="G598" s="6" t="s">
        <v>19</v>
      </c>
      <c r="H598" s="6" t="s">
        <v>5842</v>
      </c>
      <c r="I598" s="6" t="s">
        <v>43</v>
      </c>
      <c r="J598" s="6" t="s">
        <v>5977</v>
      </c>
      <c r="K598" s="6"/>
      <c r="L598" s="6" t="s">
        <v>1104</v>
      </c>
      <c r="M598" s="6"/>
      <c r="N598" s="6" t="s">
        <v>1104</v>
      </c>
      <c r="O598" s="6" t="s">
        <v>2089</v>
      </c>
      <c r="P598" s="93">
        <v>1698</v>
      </c>
      <c r="Q598" s="6" t="s">
        <v>25</v>
      </c>
      <c r="R598" s="11" t="s">
        <v>2090</v>
      </c>
      <c r="S598" s="52" t="s">
        <v>2088</v>
      </c>
      <c r="T598" s="40">
        <v>48.2773714</v>
      </c>
      <c r="U598" s="40">
        <v>8.0900011999999997</v>
      </c>
      <c r="V598" s="6" t="s">
        <v>28</v>
      </c>
      <c r="W598" s="6">
        <v>1</v>
      </c>
      <c r="X598" s="47" t="s">
        <v>2088</v>
      </c>
      <c r="Y598" s="66">
        <v>48.2773714</v>
      </c>
      <c r="Z598" s="66">
        <v>8.0900011999999997</v>
      </c>
      <c r="AA598" s="6" t="s">
        <v>28</v>
      </c>
      <c r="AB598" s="37"/>
    </row>
    <row r="599" spans="1:28" ht="14.25" customHeight="1">
      <c r="A599" s="6">
        <v>598</v>
      </c>
      <c r="B599" s="6" t="s">
        <v>5490</v>
      </c>
      <c r="C599" s="7" t="s">
        <v>5491</v>
      </c>
      <c r="D599" s="6" t="s">
        <v>17</v>
      </c>
      <c r="E599" s="8" t="s">
        <v>390</v>
      </c>
      <c r="F599" s="6" t="s">
        <v>18</v>
      </c>
      <c r="G599" s="6" t="s">
        <v>19</v>
      </c>
      <c r="H599" s="6" t="s">
        <v>5842</v>
      </c>
      <c r="I599" s="6" t="s">
        <v>43</v>
      </c>
      <c r="J599" s="6" t="s">
        <v>5977</v>
      </c>
      <c r="K599" s="6"/>
      <c r="L599" s="6" t="s">
        <v>391</v>
      </c>
      <c r="M599" s="6"/>
      <c r="N599" s="6" t="s">
        <v>391</v>
      </c>
      <c r="O599" s="6" t="s">
        <v>5492</v>
      </c>
      <c r="P599" s="93">
        <v>1698</v>
      </c>
      <c r="Q599" s="6" t="s">
        <v>25</v>
      </c>
      <c r="R599" s="11" t="s">
        <v>5493</v>
      </c>
      <c r="S599" s="52" t="s">
        <v>2115</v>
      </c>
      <c r="T599" s="40">
        <v>49.791304400000001</v>
      </c>
      <c r="U599" s="40">
        <v>9.9533547999999996</v>
      </c>
      <c r="V599" s="6" t="s">
        <v>28</v>
      </c>
      <c r="W599" s="6">
        <v>27</v>
      </c>
      <c r="X599" s="50" t="s">
        <v>2115</v>
      </c>
      <c r="Y599" s="66">
        <v>49.791304400000001</v>
      </c>
      <c r="Z599" s="66">
        <v>9.9533547999999996</v>
      </c>
      <c r="AA599" s="6" t="s">
        <v>28</v>
      </c>
      <c r="AB599" s="37"/>
    </row>
    <row r="600" spans="1:28" ht="14.25" customHeight="1">
      <c r="A600" s="6">
        <v>599</v>
      </c>
      <c r="B600" s="6" t="s">
        <v>5494</v>
      </c>
      <c r="C600" s="7" t="s">
        <v>5495</v>
      </c>
      <c r="D600" s="6" t="s">
        <v>17</v>
      </c>
      <c r="E600" s="8" t="s">
        <v>1480</v>
      </c>
      <c r="F600" s="6" t="s">
        <v>18</v>
      </c>
      <c r="G600" s="6" t="s">
        <v>19</v>
      </c>
      <c r="H600" s="6" t="s">
        <v>5842</v>
      </c>
      <c r="I600" s="6" t="s">
        <v>43</v>
      </c>
      <c r="J600" s="6" t="s">
        <v>5977</v>
      </c>
      <c r="K600" s="6"/>
      <c r="L600" s="6" t="s">
        <v>391</v>
      </c>
      <c r="M600" s="6"/>
      <c r="N600" s="6" t="s">
        <v>391</v>
      </c>
      <c r="O600" s="6" t="s">
        <v>5496</v>
      </c>
      <c r="P600" s="93">
        <v>1698</v>
      </c>
      <c r="Q600" s="6" t="s">
        <v>25</v>
      </c>
      <c r="R600" s="11" t="s">
        <v>5497</v>
      </c>
      <c r="S600" s="52" t="s">
        <v>2115</v>
      </c>
      <c r="T600" s="40">
        <v>49.791304400000001</v>
      </c>
      <c r="U600" s="40">
        <v>9.9533547999999996</v>
      </c>
      <c r="V600" s="6" t="s">
        <v>28</v>
      </c>
      <c r="W600" s="6">
        <v>27</v>
      </c>
      <c r="X600" s="50" t="s">
        <v>2115</v>
      </c>
      <c r="Y600" s="66">
        <v>49.791304400000001</v>
      </c>
      <c r="Z600" s="66">
        <v>9.9533547999999996</v>
      </c>
      <c r="AA600" s="6" t="s">
        <v>28</v>
      </c>
      <c r="AB600" s="37"/>
    </row>
    <row r="601" spans="1:28" ht="14.25" customHeight="1">
      <c r="A601" s="6">
        <v>600</v>
      </c>
      <c r="B601" s="6" t="s">
        <v>3840</v>
      </c>
      <c r="C601" s="7" t="s">
        <v>3841</v>
      </c>
      <c r="D601" s="6" t="s">
        <v>17</v>
      </c>
      <c r="E601" s="8"/>
      <c r="F601" s="6" t="s">
        <v>18</v>
      </c>
      <c r="G601" s="6" t="s">
        <v>19</v>
      </c>
      <c r="H601" s="6" t="s">
        <v>5842</v>
      </c>
      <c r="I601" s="6" t="s">
        <v>43</v>
      </c>
      <c r="J601" s="6" t="s">
        <v>378</v>
      </c>
      <c r="K601" s="6"/>
      <c r="L601" s="6" t="s">
        <v>378</v>
      </c>
      <c r="M601" s="6"/>
      <c r="N601" s="6" t="s">
        <v>378</v>
      </c>
      <c r="O601" s="6" t="s">
        <v>3843</v>
      </c>
      <c r="P601" s="93">
        <v>1698</v>
      </c>
      <c r="Q601" s="6" t="s">
        <v>25</v>
      </c>
      <c r="R601" s="11" t="s">
        <v>3844</v>
      </c>
      <c r="S601" s="52" t="s">
        <v>3842</v>
      </c>
      <c r="T601" s="40">
        <v>49.938505499999998</v>
      </c>
      <c r="U601" s="40">
        <v>8.1940383000000008</v>
      </c>
      <c r="V601" s="6" t="s">
        <v>28</v>
      </c>
      <c r="W601" s="6">
        <v>1</v>
      </c>
      <c r="X601" s="47" t="s">
        <v>3842</v>
      </c>
      <c r="Y601" s="66">
        <v>49.938505499999998</v>
      </c>
      <c r="Z601" s="66">
        <v>8.1940383000000008</v>
      </c>
      <c r="AA601" s="6" t="s">
        <v>28</v>
      </c>
      <c r="AB601" s="37"/>
    </row>
    <row r="602" spans="1:28" ht="14.25" customHeight="1">
      <c r="A602" s="6">
        <v>601</v>
      </c>
      <c r="B602" s="6" t="s">
        <v>4068</v>
      </c>
      <c r="C602" s="7" t="s">
        <v>4069</v>
      </c>
      <c r="D602" s="6" t="s">
        <v>17</v>
      </c>
      <c r="E602" s="8"/>
      <c r="F602" s="6" t="s">
        <v>18</v>
      </c>
      <c r="G602" s="6" t="s">
        <v>19</v>
      </c>
      <c r="H602" s="6" t="s">
        <v>5842</v>
      </c>
      <c r="I602" s="6" t="s">
        <v>43</v>
      </c>
      <c r="J602" s="6" t="s">
        <v>5977</v>
      </c>
      <c r="K602" s="6"/>
      <c r="L602" s="6" t="s">
        <v>391</v>
      </c>
      <c r="M602" s="6"/>
      <c r="N602" s="6" t="s">
        <v>391</v>
      </c>
      <c r="O602" s="6" t="s">
        <v>4071</v>
      </c>
      <c r="P602" s="93">
        <v>1699</v>
      </c>
      <c r="Q602" s="6" t="s">
        <v>25</v>
      </c>
      <c r="R602" s="11" t="s">
        <v>4072</v>
      </c>
      <c r="S602" s="52" t="s">
        <v>4070</v>
      </c>
      <c r="T602" s="40">
        <v>49.2602014</v>
      </c>
      <c r="U602" s="40">
        <v>15.2402243</v>
      </c>
      <c r="V602" s="6" t="s">
        <v>28</v>
      </c>
      <c r="W602" s="6">
        <v>1</v>
      </c>
      <c r="X602" s="47" t="s">
        <v>4070</v>
      </c>
      <c r="Y602" s="66">
        <v>49.2602014</v>
      </c>
      <c r="Z602" s="66">
        <v>15.2402243</v>
      </c>
      <c r="AA602" s="6" t="s">
        <v>28</v>
      </c>
      <c r="AB602" s="37"/>
    </row>
    <row r="603" spans="1:28" ht="14.25" customHeight="1">
      <c r="A603" s="6">
        <v>602</v>
      </c>
      <c r="B603" s="6" t="s">
        <v>1802</v>
      </c>
      <c r="C603" s="7" t="s">
        <v>1803</v>
      </c>
      <c r="D603" s="6" t="s">
        <v>17</v>
      </c>
      <c r="E603" s="8" t="s">
        <v>390</v>
      </c>
      <c r="F603" s="6" t="s">
        <v>18</v>
      </c>
      <c r="G603" s="6" t="s">
        <v>19</v>
      </c>
      <c r="H603" s="6" t="s">
        <v>5842</v>
      </c>
      <c r="I603" s="6" t="s">
        <v>43</v>
      </c>
      <c r="J603" s="6" t="s">
        <v>378</v>
      </c>
      <c r="K603" s="6"/>
      <c r="L603" s="6" t="s">
        <v>378</v>
      </c>
      <c r="M603" s="6"/>
      <c r="N603" s="6" t="s">
        <v>378</v>
      </c>
      <c r="O603" s="6" t="s">
        <v>1805</v>
      </c>
      <c r="P603" s="93">
        <v>1699</v>
      </c>
      <c r="Q603" s="6" t="s">
        <v>25</v>
      </c>
      <c r="R603" s="11" t="s">
        <v>1806</v>
      </c>
      <c r="S603" s="52" t="s">
        <v>1804</v>
      </c>
      <c r="T603" s="40">
        <v>49.911535000000001</v>
      </c>
      <c r="U603" s="40">
        <v>8.2764513999999991</v>
      </c>
      <c r="V603" s="6" t="s">
        <v>28</v>
      </c>
      <c r="W603" s="6">
        <v>1</v>
      </c>
      <c r="X603" s="47" t="s">
        <v>1804</v>
      </c>
      <c r="Y603" s="66">
        <v>49.911535000000001</v>
      </c>
      <c r="Z603" s="66">
        <v>8.2764513999999991</v>
      </c>
      <c r="AA603" s="6" t="s">
        <v>28</v>
      </c>
      <c r="AB603" s="37"/>
    </row>
    <row r="604" spans="1:28" ht="14.25" customHeight="1">
      <c r="A604" s="6">
        <v>603</v>
      </c>
      <c r="B604" s="6" t="s">
        <v>3675</v>
      </c>
      <c r="C604" s="7" t="s">
        <v>3676</v>
      </c>
      <c r="D604" s="6" t="s">
        <v>17</v>
      </c>
      <c r="E604" s="8"/>
      <c r="F604" s="6" t="s">
        <v>18</v>
      </c>
      <c r="G604" s="6" t="s">
        <v>19</v>
      </c>
      <c r="H604" s="85" t="s">
        <v>20</v>
      </c>
      <c r="I604" s="76" t="s">
        <v>20</v>
      </c>
      <c r="J604" s="76" t="s">
        <v>20</v>
      </c>
      <c r="K604" s="6"/>
      <c r="L604" s="85" t="s">
        <v>5827</v>
      </c>
      <c r="M604" s="54"/>
      <c r="N604" s="73" t="s">
        <v>5827</v>
      </c>
      <c r="O604" s="6" t="s">
        <v>3677</v>
      </c>
      <c r="P604" s="93">
        <v>1699</v>
      </c>
      <c r="Q604" s="6" t="s">
        <v>25</v>
      </c>
      <c r="R604" s="11" t="s">
        <v>3678</v>
      </c>
      <c r="S604" s="61" t="s">
        <v>5644</v>
      </c>
      <c r="T604" s="40">
        <v>50.371247199999999</v>
      </c>
      <c r="U604" s="40">
        <v>7.6252108999999999</v>
      </c>
      <c r="V604" s="6" t="s">
        <v>28</v>
      </c>
      <c r="W604" s="6">
        <v>3</v>
      </c>
      <c r="X604" s="47" t="s">
        <v>5644</v>
      </c>
      <c r="Y604" s="66">
        <v>50.371247199999999</v>
      </c>
      <c r="Z604" s="66">
        <v>7.6252108999999999</v>
      </c>
      <c r="AA604" s="6" t="s">
        <v>28</v>
      </c>
      <c r="AB604" s="37"/>
    </row>
    <row r="605" spans="1:28" ht="14.25" customHeight="1">
      <c r="A605" s="6">
        <v>604</v>
      </c>
      <c r="B605" s="6" t="s">
        <v>4612</v>
      </c>
      <c r="C605" s="7" t="s">
        <v>4613</v>
      </c>
      <c r="D605" s="6" t="s">
        <v>17</v>
      </c>
      <c r="E605" s="8" t="s">
        <v>149</v>
      </c>
      <c r="F605" s="6" t="s">
        <v>18</v>
      </c>
      <c r="G605" s="6" t="s">
        <v>19</v>
      </c>
      <c r="H605" s="6" t="s">
        <v>5842</v>
      </c>
      <c r="I605" s="6" t="s">
        <v>43</v>
      </c>
      <c r="J605" s="6" t="s">
        <v>378</v>
      </c>
      <c r="K605" s="6"/>
      <c r="L605" s="6" t="s">
        <v>378</v>
      </c>
      <c r="M605" s="6"/>
      <c r="N605" s="6" t="s">
        <v>378</v>
      </c>
      <c r="O605" s="6" t="s">
        <v>4614</v>
      </c>
      <c r="P605" s="93">
        <v>1699</v>
      </c>
      <c r="Q605" s="6" t="s">
        <v>25</v>
      </c>
      <c r="R605" s="11" t="s">
        <v>4615</v>
      </c>
      <c r="S605" s="52" t="s">
        <v>5731</v>
      </c>
      <c r="T605" s="40">
        <v>49.236822500000002</v>
      </c>
      <c r="U605" s="40">
        <v>7.0124211000000001</v>
      </c>
      <c r="V605" s="6" t="s">
        <v>28</v>
      </c>
      <c r="W605" s="6">
        <v>2</v>
      </c>
      <c r="X605" s="47" t="s">
        <v>4611</v>
      </c>
      <c r="Y605" s="66">
        <v>49.23265</v>
      </c>
      <c r="Z605" s="66">
        <v>6.9961900000000004</v>
      </c>
      <c r="AA605" s="6" t="s">
        <v>28</v>
      </c>
      <c r="AB605" s="37"/>
    </row>
    <row r="606" spans="1:28" ht="14.25" customHeight="1">
      <c r="A606" s="6">
        <v>605</v>
      </c>
      <c r="B606" s="6" t="s">
        <v>1868</v>
      </c>
      <c r="C606" s="7" t="s">
        <v>5898</v>
      </c>
      <c r="D606" s="6" t="s">
        <v>17</v>
      </c>
      <c r="E606" s="8" t="s">
        <v>939</v>
      </c>
      <c r="F606" s="6" t="s">
        <v>18</v>
      </c>
      <c r="G606" s="6" t="s">
        <v>19</v>
      </c>
      <c r="H606" s="6" t="s">
        <v>75</v>
      </c>
      <c r="I606" s="6" t="s">
        <v>43</v>
      </c>
      <c r="J606" s="6" t="s">
        <v>5970</v>
      </c>
      <c r="K606" s="6"/>
      <c r="L606" s="6" t="s">
        <v>1456</v>
      </c>
      <c r="M606" s="6" t="s">
        <v>1869</v>
      </c>
      <c r="N606" s="6" t="s">
        <v>1870</v>
      </c>
      <c r="O606" s="6" t="s">
        <v>1871</v>
      </c>
      <c r="P606" s="93">
        <v>1699</v>
      </c>
      <c r="Q606" s="6" t="s">
        <v>25</v>
      </c>
      <c r="R606" s="11" t="s">
        <v>1872</v>
      </c>
      <c r="S606" s="52" t="s">
        <v>5899</v>
      </c>
      <c r="T606" s="40"/>
      <c r="U606" s="40"/>
      <c r="V606" s="42" t="s">
        <v>5918</v>
      </c>
      <c r="W606" s="42">
        <v>1</v>
      </c>
      <c r="X606" s="50" t="s">
        <v>5897</v>
      </c>
      <c r="Y606" s="66">
        <v>47.848304843702401</v>
      </c>
      <c r="Z606" s="66">
        <v>13.0304714724763</v>
      </c>
      <c r="AA606" s="6" t="s">
        <v>39</v>
      </c>
      <c r="AB606" s="37"/>
    </row>
    <row r="607" spans="1:28" ht="14.25" customHeight="1">
      <c r="A607" s="6">
        <v>606</v>
      </c>
      <c r="B607" s="6" t="s">
        <v>2616</v>
      </c>
      <c r="C607" s="7" t="s">
        <v>2617</v>
      </c>
      <c r="D607" s="6" t="s">
        <v>17</v>
      </c>
      <c r="E607" s="8" t="s">
        <v>74</v>
      </c>
      <c r="F607" s="6" t="s">
        <v>18</v>
      </c>
      <c r="G607" s="6" t="s">
        <v>19</v>
      </c>
      <c r="H607" s="6" t="s">
        <v>5842</v>
      </c>
      <c r="I607" s="6" t="s">
        <v>43</v>
      </c>
      <c r="J607" s="6" t="s">
        <v>5923</v>
      </c>
      <c r="K607" s="6"/>
      <c r="L607" s="6" t="s">
        <v>523</v>
      </c>
      <c r="M607" s="6"/>
      <c r="N607" s="6" t="s">
        <v>523</v>
      </c>
      <c r="O607" s="6" t="s">
        <v>2618</v>
      </c>
      <c r="P607" s="93">
        <v>1699</v>
      </c>
      <c r="Q607" s="6" t="s">
        <v>25</v>
      </c>
      <c r="R607" s="11" t="s">
        <v>2619</v>
      </c>
      <c r="S607" s="52" t="s">
        <v>38</v>
      </c>
      <c r="T607" s="40">
        <v>50.3569429</v>
      </c>
      <c r="U607" s="40">
        <v>7.5889958999999996</v>
      </c>
      <c r="V607" s="38" t="s">
        <v>28</v>
      </c>
      <c r="W607" s="38">
        <v>16</v>
      </c>
      <c r="X607" s="47" t="s">
        <v>38</v>
      </c>
      <c r="Y607" s="66">
        <v>50.3569429</v>
      </c>
      <c r="Z607" s="66">
        <v>7.5889958999999996</v>
      </c>
      <c r="AA607" s="6" t="s">
        <v>28</v>
      </c>
      <c r="AB607" s="37"/>
    </row>
    <row r="608" spans="1:28" ht="14.25" customHeight="1">
      <c r="A608" s="6">
        <v>607</v>
      </c>
      <c r="B608" s="6" t="s">
        <v>3500</v>
      </c>
      <c r="C608" s="7" t="s">
        <v>3501</v>
      </c>
      <c r="D608" s="6" t="s">
        <v>17</v>
      </c>
      <c r="E608" s="8" t="s">
        <v>1492</v>
      </c>
      <c r="F608" s="6" t="s">
        <v>18</v>
      </c>
      <c r="G608" s="6" t="s">
        <v>19</v>
      </c>
      <c r="H608" s="6" t="s">
        <v>5842</v>
      </c>
      <c r="I608" s="6" t="s">
        <v>43</v>
      </c>
      <c r="J608" s="6" t="s">
        <v>5977</v>
      </c>
      <c r="K608" s="6"/>
      <c r="L608" s="6" t="s">
        <v>391</v>
      </c>
      <c r="M608" s="6"/>
      <c r="N608" s="6" t="s">
        <v>391</v>
      </c>
      <c r="O608" s="6" t="s">
        <v>3502</v>
      </c>
      <c r="P608" s="93">
        <v>1699</v>
      </c>
      <c r="Q608" s="6" t="s">
        <v>25</v>
      </c>
      <c r="R608" s="11" t="s">
        <v>3503</v>
      </c>
      <c r="S608" s="52" t="s">
        <v>3496</v>
      </c>
      <c r="T608" s="40">
        <v>48.135125299999999</v>
      </c>
      <c r="U608" s="40">
        <v>11.5819805</v>
      </c>
      <c r="V608" s="6" t="s">
        <v>28</v>
      </c>
      <c r="W608" s="6">
        <v>3</v>
      </c>
      <c r="X608" s="50" t="s">
        <v>3496</v>
      </c>
      <c r="Y608" s="66">
        <v>48.135125299999999</v>
      </c>
      <c r="Z608" s="66">
        <v>11.5819805</v>
      </c>
      <c r="AA608" s="6" t="s">
        <v>28</v>
      </c>
      <c r="AB608" s="37"/>
    </row>
    <row r="609" spans="1:28" ht="14.25" customHeight="1">
      <c r="A609" s="6">
        <v>608</v>
      </c>
      <c r="B609" s="6" t="s">
        <v>87</v>
      </c>
      <c r="C609" s="7" t="s">
        <v>88</v>
      </c>
      <c r="D609" s="6" t="s">
        <v>17</v>
      </c>
      <c r="E609" s="8"/>
      <c r="F609" s="6" t="s">
        <v>18</v>
      </c>
      <c r="G609" s="6" t="s">
        <v>19</v>
      </c>
      <c r="H609" s="85" t="s">
        <v>20</v>
      </c>
      <c r="I609" s="6" t="s">
        <v>43</v>
      </c>
      <c r="J609" s="6" t="s">
        <v>5965</v>
      </c>
      <c r="K609" s="6"/>
      <c r="L609" s="10" t="s">
        <v>5599</v>
      </c>
      <c r="M609" s="10"/>
      <c r="N609" s="10" t="s">
        <v>89</v>
      </c>
      <c r="O609" s="6" t="s">
        <v>91</v>
      </c>
      <c r="P609" s="93">
        <v>1699</v>
      </c>
      <c r="Q609" s="6" t="s">
        <v>25</v>
      </c>
      <c r="R609" s="11" t="s">
        <v>92</v>
      </c>
      <c r="S609" s="61" t="s">
        <v>90</v>
      </c>
      <c r="T609" s="40">
        <v>48.464479599999997</v>
      </c>
      <c r="U609" s="40">
        <v>8.4179987999999994</v>
      </c>
      <c r="V609" s="6" t="s">
        <v>28</v>
      </c>
      <c r="W609" s="6">
        <v>1</v>
      </c>
      <c r="X609" s="47" t="s">
        <v>90</v>
      </c>
      <c r="Y609" s="66">
        <v>48.464479599999997</v>
      </c>
      <c r="Z609" s="66">
        <v>8.4179987999999994</v>
      </c>
      <c r="AA609" s="6" t="s">
        <v>28</v>
      </c>
      <c r="AB609" s="37" t="s">
        <v>29</v>
      </c>
    </row>
    <row r="610" spans="1:28" ht="14.25" customHeight="1">
      <c r="A610" s="6">
        <v>609</v>
      </c>
      <c r="B610" s="6" t="s">
        <v>4001</v>
      </c>
      <c r="C610" s="7" t="s">
        <v>4002</v>
      </c>
      <c r="D610" s="6" t="s">
        <v>59</v>
      </c>
      <c r="E610" s="8"/>
      <c r="F610" s="6" t="s">
        <v>18</v>
      </c>
      <c r="G610" s="6" t="s">
        <v>19</v>
      </c>
      <c r="H610" s="6" t="s">
        <v>75</v>
      </c>
      <c r="I610" s="6" t="s">
        <v>43</v>
      </c>
      <c r="J610" s="6" t="s">
        <v>5970</v>
      </c>
      <c r="K610" s="6"/>
      <c r="L610" s="6" t="s">
        <v>441</v>
      </c>
      <c r="M610" s="6" t="s">
        <v>4004</v>
      </c>
      <c r="N610" s="6" t="s">
        <v>4005</v>
      </c>
      <c r="O610" s="6" t="s">
        <v>4006</v>
      </c>
      <c r="P610" s="93">
        <v>1699</v>
      </c>
      <c r="Q610" s="6" t="s">
        <v>25</v>
      </c>
      <c r="R610" s="11" t="s">
        <v>4007</v>
      </c>
      <c r="S610" s="52" t="s">
        <v>4003</v>
      </c>
      <c r="T610" s="40">
        <v>48.9517515</v>
      </c>
      <c r="U610" s="40">
        <v>10.6021053</v>
      </c>
      <c r="V610" s="6" t="s">
        <v>28</v>
      </c>
      <c r="W610" s="6">
        <v>1</v>
      </c>
      <c r="X610" s="47" t="s">
        <v>4008</v>
      </c>
      <c r="Y610" s="66">
        <v>48.55</v>
      </c>
      <c r="Z610" s="66">
        <v>10.36</v>
      </c>
      <c r="AA610" s="6" t="s">
        <v>39</v>
      </c>
      <c r="AB610" s="37"/>
    </row>
    <row r="611" spans="1:28" ht="14.25" customHeight="1">
      <c r="A611" s="6">
        <v>610</v>
      </c>
      <c r="B611" s="6" t="s">
        <v>4910</v>
      </c>
      <c r="C611" s="7" t="s">
        <v>4911</v>
      </c>
      <c r="D611" s="6" t="s">
        <v>17</v>
      </c>
      <c r="E611" s="8"/>
      <c r="F611" s="6" t="s">
        <v>2180</v>
      </c>
      <c r="G611" s="6" t="s">
        <v>19</v>
      </c>
      <c r="H611" s="6" t="s">
        <v>5842</v>
      </c>
      <c r="I611" s="6" t="s">
        <v>43</v>
      </c>
      <c r="J611" s="6" t="s">
        <v>5977</v>
      </c>
      <c r="K611" s="6"/>
      <c r="L611" s="6" t="s">
        <v>391</v>
      </c>
      <c r="M611" s="6"/>
      <c r="N611" s="6" t="s">
        <v>391</v>
      </c>
      <c r="O611" s="6" t="s">
        <v>4913</v>
      </c>
      <c r="P611" s="93">
        <v>1699</v>
      </c>
      <c r="Q611" s="6" t="s">
        <v>25</v>
      </c>
      <c r="R611" s="11" t="s">
        <v>4914</v>
      </c>
      <c r="S611" s="52" t="s">
        <v>4912</v>
      </c>
      <c r="T611" s="40">
        <v>50.357112999999998</v>
      </c>
      <c r="U611" s="40">
        <v>3.518332</v>
      </c>
      <c r="V611" s="6" t="s">
        <v>28</v>
      </c>
      <c r="W611" s="6">
        <v>1</v>
      </c>
      <c r="X611" s="47" t="s">
        <v>4912</v>
      </c>
      <c r="Y611" s="66">
        <v>50.357112999999998</v>
      </c>
      <c r="Z611" s="66">
        <v>3.518332</v>
      </c>
      <c r="AA611" s="6" t="s">
        <v>28</v>
      </c>
      <c r="AB611" s="37"/>
    </row>
    <row r="612" spans="1:28" ht="14.25" customHeight="1">
      <c r="A612" s="6">
        <v>611</v>
      </c>
      <c r="B612" s="6" t="s">
        <v>2268</v>
      </c>
      <c r="C612" s="7" t="s">
        <v>2269</v>
      </c>
      <c r="D612" s="6" t="s">
        <v>17</v>
      </c>
      <c r="E612" s="8" t="s">
        <v>74</v>
      </c>
      <c r="F612" s="6" t="s">
        <v>18</v>
      </c>
      <c r="G612" s="6" t="s">
        <v>19</v>
      </c>
      <c r="H612" s="6" t="s">
        <v>5842</v>
      </c>
      <c r="I612" s="6" t="s">
        <v>43</v>
      </c>
      <c r="J612" s="6" t="s">
        <v>5977</v>
      </c>
      <c r="K612" s="6"/>
      <c r="L612" s="6" t="s">
        <v>391</v>
      </c>
      <c r="M612" s="6"/>
      <c r="N612" s="6" t="s">
        <v>391</v>
      </c>
      <c r="O612" s="6" t="s">
        <v>2270</v>
      </c>
      <c r="P612" s="93">
        <v>1699</v>
      </c>
      <c r="Q612" s="6" t="s">
        <v>25</v>
      </c>
      <c r="R612" s="11" t="s">
        <v>2271</v>
      </c>
      <c r="S612" s="52" t="s">
        <v>5689</v>
      </c>
      <c r="T612" s="40">
        <v>50.102482000000002</v>
      </c>
      <c r="U612" s="40">
        <v>8.5474571000000008</v>
      </c>
      <c r="V612" s="6" t="s">
        <v>28</v>
      </c>
      <c r="W612" s="6">
        <v>7</v>
      </c>
      <c r="X612" s="50" t="s">
        <v>5689</v>
      </c>
      <c r="Y612" s="66">
        <v>50.102482000000002</v>
      </c>
      <c r="Z612" s="66">
        <v>8.5474571000000008</v>
      </c>
      <c r="AA612" s="6" t="s">
        <v>28</v>
      </c>
      <c r="AB612" s="37"/>
    </row>
    <row r="613" spans="1:28" ht="14.25" customHeight="1">
      <c r="A613" s="6">
        <v>612</v>
      </c>
      <c r="B613" s="6" t="s">
        <v>2696</v>
      </c>
      <c r="C613" s="7" t="s">
        <v>2697</v>
      </c>
      <c r="D613" s="6" t="s">
        <v>17</v>
      </c>
      <c r="E613" s="8" t="s">
        <v>282</v>
      </c>
      <c r="F613" s="6" t="s">
        <v>18</v>
      </c>
      <c r="G613" s="6" t="s">
        <v>19</v>
      </c>
      <c r="H613" s="6" t="s">
        <v>75</v>
      </c>
      <c r="I613" s="6" t="s">
        <v>43</v>
      </c>
      <c r="J613" s="6" t="s">
        <v>5972</v>
      </c>
      <c r="K613" s="6"/>
      <c r="L613" s="6" t="s">
        <v>2698</v>
      </c>
      <c r="M613" s="62" t="s">
        <v>5820</v>
      </c>
      <c r="N613" s="6" t="s">
        <v>2700</v>
      </c>
      <c r="O613" s="6" t="s">
        <v>2701</v>
      </c>
      <c r="P613" s="93">
        <v>1699</v>
      </c>
      <c r="Q613" s="6" t="s">
        <v>25</v>
      </c>
      <c r="R613" s="11" t="s">
        <v>2702</v>
      </c>
      <c r="S613" s="52" t="s">
        <v>2699</v>
      </c>
      <c r="T613" s="40">
        <v>47.949678300000002</v>
      </c>
      <c r="U613" s="40">
        <v>16.2290581</v>
      </c>
      <c r="V613" s="6" t="s">
        <v>28</v>
      </c>
      <c r="W613" s="6">
        <v>1</v>
      </c>
      <c r="X613" s="47" t="s">
        <v>2699</v>
      </c>
      <c r="Y613" s="66">
        <v>47.949678300000002</v>
      </c>
      <c r="Z613" s="66">
        <v>16.2290581</v>
      </c>
      <c r="AA613" s="6" t="s">
        <v>28</v>
      </c>
      <c r="AB613" s="37"/>
    </row>
    <row r="614" spans="1:28" ht="14.25" customHeight="1">
      <c r="A614" s="6">
        <v>613</v>
      </c>
      <c r="B614" s="6" t="s">
        <v>669</v>
      </c>
      <c r="C614" s="7" t="s">
        <v>670</v>
      </c>
      <c r="D614" s="6" t="s">
        <v>17</v>
      </c>
      <c r="E614" s="8"/>
      <c r="F614" s="6" t="s">
        <v>18</v>
      </c>
      <c r="G614" s="6" t="s">
        <v>19</v>
      </c>
      <c r="H614" s="6" t="s">
        <v>5842</v>
      </c>
      <c r="I614" s="6" t="s">
        <v>43</v>
      </c>
      <c r="J614" s="6" t="s">
        <v>5977</v>
      </c>
      <c r="K614" s="6"/>
      <c r="L614" s="6" t="s">
        <v>391</v>
      </c>
      <c r="M614" s="6"/>
      <c r="N614" s="6" t="s">
        <v>391</v>
      </c>
      <c r="O614" s="6" t="s">
        <v>672</v>
      </c>
      <c r="P614" s="93">
        <v>1699</v>
      </c>
      <c r="Q614" s="6" t="s">
        <v>25</v>
      </c>
      <c r="R614" s="11" t="s">
        <v>673</v>
      </c>
      <c r="S614" s="52" t="s">
        <v>671</v>
      </c>
      <c r="T614" s="40">
        <v>48.371667000000002</v>
      </c>
      <c r="U614" s="40">
        <v>10.898332999999999</v>
      </c>
      <c r="V614" s="38" t="s">
        <v>39</v>
      </c>
      <c r="W614" s="38">
        <v>3</v>
      </c>
      <c r="X614" s="50" t="s">
        <v>671</v>
      </c>
      <c r="Y614" s="66">
        <v>48.371667000000002</v>
      </c>
      <c r="Z614" s="66">
        <v>10.898332999999999</v>
      </c>
      <c r="AA614" s="6" t="s">
        <v>39</v>
      </c>
      <c r="AB614" s="37"/>
    </row>
    <row r="615" spans="1:28" ht="14.25" customHeight="1">
      <c r="A615" s="6">
        <v>614</v>
      </c>
      <c r="B615" s="6" t="s">
        <v>3662</v>
      </c>
      <c r="C615" s="7" t="s">
        <v>3663</v>
      </c>
      <c r="D615" s="6" t="s">
        <v>17</v>
      </c>
      <c r="E615" s="8" t="s">
        <v>157</v>
      </c>
      <c r="F615" s="6" t="s">
        <v>18</v>
      </c>
      <c r="G615" s="6" t="s">
        <v>19</v>
      </c>
      <c r="H615" s="6" t="s">
        <v>5842</v>
      </c>
      <c r="I615" s="6" t="s">
        <v>43</v>
      </c>
      <c r="J615" s="6" t="s">
        <v>5977</v>
      </c>
      <c r="K615" s="6"/>
      <c r="L615" s="6" t="s">
        <v>391</v>
      </c>
      <c r="M615" s="6"/>
      <c r="N615" s="6" t="s">
        <v>391</v>
      </c>
      <c r="O615" s="54" t="s">
        <v>3665</v>
      </c>
      <c r="P615" s="94">
        <v>1699</v>
      </c>
      <c r="Q615" s="6" t="s">
        <v>25</v>
      </c>
      <c r="R615" s="11" t="s">
        <v>3666</v>
      </c>
      <c r="S615" s="52" t="s">
        <v>3664</v>
      </c>
      <c r="T615" s="40">
        <v>50.412745100000002</v>
      </c>
      <c r="U615" s="40">
        <v>9.0078758000000008</v>
      </c>
      <c r="V615" s="6" t="s">
        <v>28</v>
      </c>
      <c r="W615" s="6">
        <v>1</v>
      </c>
      <c r="X615" s="47" t="s">
        <v>3664</v>
      </c>
      <c r="Y615" s="66">
        <v>50.412745100000002</v>
      </c>
      <c r="Z615" s="66">
        <v>9.0078757999999901</v>
      </c>
      <c r="AA615" s="6" t="s">
        <v>28</v>
      </c>
      <c r="AB615" s="37"/>
    </row>
    <row r="616" spans="1:28" ht="14.25" customHeight="1">
      <c r="A616" s="6">
        <v>615</v>
      </c>
      <c r="B616" s="6" t="s">
        <v>809</v>
      </c>
      <c r="C616" s="7" t="s">
        <v>810</v>
      </c>
      <c r="D616" s="6" t="s">
        <v>17</v>
      </c>
      <c r="E616" s="8"/>
      <c r="F616" s="6" t="s">
        <v>18</v>
      </c>
      <c r="G616" s="6" t="s">
        <v>19</v>
      </c>
      <c r="H616" s="6" t="s">
        <v>5842</v>
      </c>
      <c r="I616" s="6" t="s">
        <v>43</v>
      </c>
      <c r="J616" s="6" t="s">
        <v>5977</v>
      </c>
      <c r="K616" s="6"/>
      <c r="L616" s="6" t="s">
        <v>391</v>
      </c>
      <c r="M616" s="6"/>
      <c r="N616" s="6" t="s">
        <v>391</v>
      </c>
      <c r="O616" s="6" t="s">
        <v>811</v>
      </c>
      <c r="P616" s="93">
        <v>1699</v>
      </c>
      <c r="Q616" s="6" t="s">
        <v>25</v>
      </c>
      <c r="R616" s="11" t="s">
        <v>812</v>
      </c>
      <c r="S616" s="52" t="s">
        <v>5701</v>
      </c>
      <c r="T616" s="40">
        <v>52.513333000000003</v>
      </c>
      <c r="U616" s="40">
        <v>13.404722</v>
      </c>
      <c r="V616" s="38" t="s">
        <v>39</v>
      </c>
      <c r="W616" s="38">
        <v>1</v>
      </c>
      <c r="X616" s="47" t="s">
        <v>5701</v>
      </c>
      <c r="Y616" s="66">
        <v>52.513333000000003</v>
      </c>
      <c r="Z616" s="66">
        <v>13.404722</v>
      </c>
      <c r="AA616" s="38" t="s">
        <v>39</v>
      </c>
      <c r="AB616" s="37"/>
    </row>
    <row r="617" spans="1:28" ht="14.25" customHeight="1">
      <c r="A617" s="6">
        <v>616</v>
      </c>
      <c r="B617" s="6" t="s">
        <v>3239</v>
      </c>
      <c r="C617" s="7" t="s">
        <v>3240</v>
      </c>
      <c r="D617" s="6" t="s">
        <v>17</v>
      </c>
      <c r="E617" s="8" t="s">
        <v>658</v>
      </c>
      <c r="F617" s="6" t="s">
        <v>18</v>
      </c>
      <c r="G617" s="6" t="s">
        <v>19</v>
      </c>
      <c r="H617" s="6" t="s">
        <v>5842</v>
      </c>
      <c r="I617" s="6" t="s">
        <v>43</v>
      </c>
      <c r="J617" s="6" t="s">
        <v>378</v>
      </c>
      <c r="K617" s="6"/>
      <c r="L617" s="6" t="s">
        <v>378</v>
      </c>
      <c r="M617" s="6"/>
      <c r="N617" s="6" t="s">
        <v>378</v>
      </c>
      <c r="O617" s="6" t="s">
        <v>3242</v>
      </c>
      <c r="P617" s="93">
        <v>1699</v>
      </c>
      <c r="Q617" s="6" t="s">
        <v>25</v>
      </c>
      <c r="R617" s="11" t="s">
        <v>3243</v>
      </c>
      <c r="S617" s="52" t="s">
        <v>3241</v>
      </c>
      <c r="T617" s="40">
        <v>49.981446499999997</v>
      </c>
      <c r="U617" s="40">
        <v>8.2964094999999993</v>
      </c>
      <c r="V617" s="6" t="s">
        <v>28</v>
      </c>
      <c r="W617" s="6">
        <v>7</v>
      </c>
      <c r="X617" s="47" t="s">
        <v>3241</v>
      </c>
      <c r="Y617" s="66">
        <v>49.981446499999997</v>
      </c>
      <c r="Z617" s="66">
        <v>8.2964094999999993</v>
      </c>
      <c r="AA617" s="6" t="s">
        <v>28</v>
      </c>
      <c r="AB617" s="37"/>
    </row>
    <row r="618" spans="1:28" ht="14.25" customHeight="1">
      <c r="A618" s="6">
        <v>617</v>
      </c>
      <c r="B618" s="6" t="s">
        <v>3253</v>
      </c>
      <c r="C618" s="7" t="s">
        <v>3254</v>
      </c>
      <c r="D618" s="6" t="s">
        <v>17</v>
      </c>
      <c r="E618" s="8" t="s">
        <v>164</v>
      </c>
      <c r="F618" s="6" t="s">
        <v>18</v>
      </c>
      <c r="G618" s="6" t="s">
        <v>19</v>
      </c>
      <c r="H618" s="6" t="s">
        <v>75</v>
      </c>
      <c r="I618" s="6" t="s">
        <v>43</v>
      </c>
      <c r="J618" s="6" t="s">
        <v>5972</v>
      </c>
      <c r="K618" s="6" t="s">
        <v>440</v>
      </c>
      <c r="L618" s="6" t="s">
        <v>1397</v>
      </c>
      <c r="M618" s="6" t="s">
        <v>3255</v>
      </c>
      <c r="N618" s="6" t="s">
        <v>3256</v>
      </c>
      <c r="O618" s="6" t="s">
        <v>3257</v>
      </c>
      <c r="P618" s="93">
        <v>1700</v>
      </c>
      <c r="Q618" s="6" t="s">
        <v>25</v>
      </c>
      <c r="R618" s="11" t="s">
        <v>3258</v>
      </c>
      <c r="S618" s="52" t="s">
        <v>3259</v>
      </c>
      <c r="T618" s="40">
        <v>46.621840900000002</v>
      </c>
      <c r="U618" s="40">
        <v>10.591400399999999</v>
      </c>
      <c r="V618" s="38" t="s">
        <v>39</v>
      </c>
      <c r="W618" s="38">
        <v>1</v>
      </c>
      <c r="X618" s="47" t="s">
        <v>3260</v>
      </c>
      <c r="Y618" s="66">
        <v>46.621840900000002</v>
      </c>
      <c r="Z618" s="66">
        <v>10.591400399999999</v>
      </c>
      <c r="AA618" s="6" t="s">
        <v>39</v>
      </c>
      <c r="AB618" s="37"/>
    </row>
    <row r="619" spans="1:28" ht="14.25" customHeight="1">
      <c r="A619" s="6">
        <v>618</v>
      </c>
      <c r="B619" s="6" t="s">
        <v>3639</v>
      </c>
      <c r="C619" s="7" t="s">
        <v>3640</v>
      </c>
      <c r="D619" s="6" t="s">
        <v>17</v>
      </c>
      <c r="E619" s="8" t="s">
        <v>42</v>
      </c>
      <c r="F619" s="6" t="s">
        <v>18</v>
      </c>
      <c r="G619" s="6" t="s">
        <v>19</v>
      </c>
      <c r="H619" s="6" t="s">
        <v>5842</v>
      </c>
      <c r="I619" s="6" t="s">
        <v>43</v>
      </c>
      <c r="J619" s="6" t="s">
        <v>5977</v>
      </c>
      <c r="K619" s="6"/>
      <c r="L619" s="6" t="s">
        <v>391</v>
      </c>
      <c r="M619" s="6"/>
      <c r="N619" s="6" t="s">
        <v>391</v>
      </c>
      <c r="O619" s="6" t="s">
        <v>3641</v>
      </c>
      <c r="P619" s="93">
        <v>1700</v>
      </c>
      <c r="Q619" s="6" t="s">
        <v>25</v>
      </c>
      <c r="R619" s="11" t="s">
        <v>3642</v>
      </c>
      <c r="S619" s="52" t="s">
        <v>5717</v>
      </c>
      <c r="T619" s="40">
        <v>50.881110999999997</v>
      </c>
      <c r="U619" s="40">
        <v>9.1094439999999999</v>
      </c>
      <c r="V619" s="6" t="s">
        <v>28</v>
      </c>
      <c r="W619" s="6">
        <v>5</v>
      </c>
      <c r="X619" s="47" t="s">
        <v>5717</v>
      </c>
      <c r="Y619" s="66">
        <v>50.881110999999997</v>
      </c>
      <c r="Z619" s="66">
        <v>9.1094439999999999</v>
      </c>
      <c r="AA619" s="6" t="s">
        <v>39</v>
      </c>
      <c r="AB619" s="37"/>
    </row>
    <row r="620" spans="1:28" ht="14.25" customHeight="1">
      <c r="A620" s="6">
        <v>619</v>
      </c>
      <c r="B620" s="6" t="s">
        <v>4171</v>
      </c>
      <c r="C620" s="7" t="s">
        <v>4172</v>
      </c>
      <c r="D620" s="6" t="s">
        <v>17</v>
      </c>
      <c r="E620" s="8" t="s">
        <v>141</v>
      </c>
      <c r="F620" s="6" t="s">
        <v>18</v>
      </c>
      <c r="G620" s="6" t="s">
        <v>19</v>
      </c>
      <c r="H620" s="6" t="s">
        <v>5842</v>
      </c>
      <c r="I620" s="6" t="s">
        <v>43</v>
      </c>
      <c r="J620" s="6" t="s">
        <v>378</v>
      </c>
      <c r="K620" s="6"/>
      <c r="L620" s="6" t="s">
        <v>378</v>
      </c>
      <c r="M620" s="6"/>
      <c r="N620" s="6" t="s">
        <v>378</v>
      </c>
      <c r="O620" s="6" t="s">
        <v>4174</v>
      </c>
      <c r="P620" s="93">
        <v>1700</v>
      </c>
      <c r="Q620" s="6" t="s">
        <v>25</v>
      </c>
      <c r="R620" s="11" t="s">
        <v>4175</v>
      </c>
      <c r="S620" s="52" t="s">
        <v>4173</v>
      </c>
      <c r="T620" s="40">
        <v>48.772818399999998</v>
      </c>
      <c r="U620" s="40">
        <v>15.992263400000001</v>
      </c>
      <c r="V620" s="6" t="s">
        <v>28</v>
      </c>
      <c r="W620" s="6">
        <v>1</v>
      </c>
      <c r="X620" s="47" t="s">
        <v>4173</v>
      </c>
      <c r="Y620" s="66">
        <v>48.772818399999998</v>
      </c>
      <c r="Z620" s="66">
        <v>15.992263400000001</v>
      </c>
      <c r="AA620" s="6" t="s">
        <v>28</v>
      </c>
      <c r="AB620" s="37"/>
    </row>
    <row r="621" spans="1:28" ht="14.25" customHeight="1">
      <c r="A621" s="6">
        <v>620</v>
      </c>
      <c r="B621" s="6" t="s">
        <v>15</v>
      </c>
      <c r="C621" s="7" t="s">
        <v>16</v>
      </c>
      <c r="D621" s="6" t="s">
        <v>17</v>
      </c>
      <c r="E621" s="8"/>
      <c r="F621" s="6" t="s">
        <v>18</v>
      </c>
      <c r="G621" s="6" t="s">
        <v>19</v>
      </c>
      <c r="H621" s="85" t="s">
        <v>20</v>
      </c>
      <c r="I621" s="76" t="s">
        <v>20</v>
      </c>
      <c r="J621" s="6" t="s">
        <v>5965</v>
      </c>
      <c r="K621" s="6"/>
      <c r="L621" s="10" t="s">
        <v>21</v>
      </c>
      <c r="M621" s="10" t="s">
        <v>5844</v>
      </c>
      <c r="N621" s="10" t="s">
        <v>23</v>
      </c>
      <c r="O621" s="6" t="s">
        <v>24</v>
      </c>
      <c r="P621" s="93">
        <v>1700</v>
      </c>
      <c r="Q621" s="6" t="s">
        <v>25</v>
      </c>
      <c r="R621" s="11" t="s">
        <v>26</v>
      </c>
      <c r="S621" s="61" t="s">
        <v>22</v>
      </c>
      <c r="T621" s="40">
        <v>50.7753455</v>
      </c>
      <c r="U621" s="40">
        <v>6.0838868000000002</v>
      </c>
      <c r="V621" s="6" t="s">
        <v>28</v>
      </c>
      <c r="W621" s="6">
        <v>1</v>
      </c>
      <c r="X621" s="47" t="s">
        <v>22</v>
      </c>
      <c r="Y621" s="66">
        <v>50.7753455</v>
      </c>
      <c r="Z621" s="66">
        <v>6.0838868000000002</v>
      </c>
      <c r="AA621" s="6" t="s">
        <v>28</v>
      </c>
      <c r="AB621" s="37" t="s">
        <v>29</v>
      </c>
    </row>
    <row r="622" spans="1:28" ht="14.25" customHeight="1">
      <c r="A622" s="6">
        <v>621</v>
      </c>
      <c r="B622" s="6" t="s">
        <v>1722</v>
      </c>
      <c r="C622" s="7" t="s">
        <v>1723</v>
      </c>
      <c r="D622" s="6" t="s">
        <v>17</v>
      </c>
      <c r="E622" s="8" t="s">
        <v>1724</v>
      </c>
      <c r="F622" s="6" t="s">
        <v>18</v>
      </c>
      <c r="G622" s="6" t="s">
        <v>19</v>
      </c>
      <c r="H622" s="6" t="s">
        <v>5842</v>
      </c>
      <c r="I622" s="6" t="s">
        <v>43</v>
      </c>
      <c r="J622" s="6" t="s">
        <v>5977</v>
      </c>
      <c r="K622" s="6"/>
      <c r="L622" s="6" t="s">
        <v>391</v>
      </c>
      <c r="M622" s="6"/>
      <c r="N622" s="6" t="s">
        <v>391</v>
      </c>
      <c r="O622" s="6" t="s">
        <v>1725</v>
      </c>
      <c r="P622" s="93">
        <v>1700</v>
      </c>
      <c r="Q622" s="6" t="s">
        <v>25</v>
      </c>
      <c r="R622" s="11" t="s">
        <v>1726</v>
      </c>
      <c r="S622" s="52" t="s">
        <v>1719</v>
      </c>
      <c r="T622" s="40">
        <v>51.133080900000003</v>
      </c>
      <c r="U622" s="40">
        <v>9.2742640999999999</v>
      </c>
      <c r="V622" s="6" t="s">
        <v>28</v>
      </c>
      <c r="W622" s="6">
        <v>3</v>
      </c>
      <c r="X622" s="47" t="s">
        <v>1719</v>
      </c>
      <c r="Y622" s="66">
        <v>51.133080900000003</v>
      </c>
      <c r="Z622" s="66">
        <v>9.2742640999999999</v>
      </c>
      <c r="AA622" s="6" t="s">
        <v>28</v>
      </c>
      <c r="AB622" s="37"/>
    </row>
    <row r="623" spans="1:28" ht="14.25" customHeight="1">
      <c r="A623" s="6">
        <v>622</v>
      </c>
      <c r="B623" s="6" t="s">
        <v>1812</v>
      </c>
      <c r="C623" s="16" t="s">
        <v>1813</v>
      </c>
      <c r="D623" s="6" t="s">
        <v>17</v>
      </c>
      <c r="E623" s="8" t="s">
        <v>74</v>
      </c>
      <c r="F623" s="6" t="s">
        <v>18</v>
      </c>
      <c r="G623" s="6" t="s">
        <v>19</v>
      </c>
      <c r="H623" s="6" t="s">
        <v>5842</v>
      </c>
      <c r="I623" s="6" t="s">
        <v>43</v>
      </c>
      <c r="J623" s="6" t="s">
        <v>5977</v>
      </c>
      <c r="K623" s="6"/>
      <c r="L623" s="6" t="s">
        <v>391</v>
      </c>
      <c r="M623" s="6"/>
      <c r="N623" s="6" t="s">
        <v>391</v>
      </c>
      <c r="O623" s="6" t="s">
        <v>1814</v>
      </c>
      <c r="P623" s="93">
        <v>1700</v>
      </c>
      <c r="Q623" s="6" t="s">
        <v>25</v>
      </c>
      <c r="R623" s="11" t="s">
        <v>1815</v>
      </c>
      <c r="S623" s="52" t="s">
        <v>1809</v>
      </c>
      <c r="T623" s="40">
        <v>49.783459200000003</v>
      </c>
      <c r="U623" s="40">
        <v>8.1907005000000002</v>
      </c>
      <c r="V623" s="6" t="s">
        <v>28</v>
      </c>
      <c r="W623" s="6">
        <v>2</v>
      </c>
      <c r="X623" s="47" t="s">
        <v>1809</v>
      </c>
      <c r="Y623" s="66">
        <v>49.783459200000003</v>
      </c>
      <c r="Z623" s="66">
        <v>8.1907005000000002</v>
      </c>
      <c r="AA623" s="6" t="s">
        <v>28</v>
      </c>
      <c r="AB623" s="37"/>
    </row>
    <row r="624" spans="1:28" ht="14.25" customHeight="1">
      <c r="A624" s="6">
        <v>623</v>
      </c>
      <c r="B624" s="6" t="s">
        <v>2523</v>
      </c>
      <c r="C624" s="7" t="s">
        <v>2524</v>
      </c>
      <c r="D624" s="6" t="s">
        <v>17</v>
      </c>
      <c r="E624" s="8" t="s">
        <v>1538</v>
      </c>
      <c r="F624" s="6" t="s">
        <v>18</v>
      </c>
      <c r="G624" s="6" t="s">
        <v>19</v>
      </c>
      <c r="H624" s="6" t="s">
        <v>5842</v>
      </c>
      <c r="I624" s="6" t="s">
        <v>43</v>
      </c>
      <c r="J624" s="6" t="s">
        <v>5977</v>
      </c>
      <c r="K624" s="6"/>
      <c r="L624" s="6" t="s">
        <v>391</v>
      </c>
      <c r="M624" s="6"/>
      <c r="N624" s="6" t="s">
        <v>391</v>
      </c>
      <c r="O624" s="6" t="s">
        <v>2525</v>
      </c>
      <c r="P624" s="93">
        <v>1700</v>
      </c>
      <c r="Q624" s="6" t="s">
        <v>25</v>
      </c>
      <c r="R624" s="11" t="s">
        <v>2526</v>
      </c>
      <c r="S624" s="52" t="s">
        <v>1242</v>
      </c>
      <c r="T624" s="40">
        <v>49.734080499999997</v>
      </c>
      <c r="U624" s="40">
        <v>10.1473777</v>
      </c>
      <c r="V624" s="6" t="s">
        <v>28</v>
      </c>
      <c r="W624" s="6">
        <v>3</v>
      </c>
      <c r="X624" s="47" t="s">
        <v>1242</v>
      </c>
      <c r="Y624" s="66">
        <v>49.734080499999997</v>
      </c>
      <c r="Z624" s="66">
        <v>10.1473777</v>
      </c>
      <c r="AA624" s="6" t="s">
        <v>28</v>
      </c>
      <c r="AB624" s="37"/>
    </row>
    <row r="625" spans="1:28" ht="14.25" customHeight="1">
      <c r="A625" s="6">
        <v>624</v>
      </c>
      <c r="B625" s="6" t="s">
        <v>72</v>
      </c>
      <c r="C625" s="7" t="s">
        <v>73</v>
      </c>
      <c r="D625" s="6" t="s">
        <v>17</v>
      </c>
      <c r="E625" s="8" t="s">
        <v>74</v>
      </c>
      <c r="F625" s="6" t="s">
        <v>18</v>
      </c>
      <c r="G625" s="6" t="s">
        <v>19</v>
      </c>
      <c r="H625" s="6" t="s">
        <v>75</v>
      </c>
      <c r="I625" s="5" t="s">
        <v>43</v>
      </c>
      <c r="J625" s="6" t="s">
        <v>5970</v>
      </c>
      <c r="K625" s="38" t="s">
        <v>440</v>
      </c>
      <c r="L625" s="54" t="s">
        <v>5823</v>
      </c>
      <c r="M625" s="54" t="s">
        <v>5843</v>
      </c>
      <c r="N625" s="54" t="s">
        <v>76</v>
      </c>
      <c r="O625" s="6" t="s">
        <v>77</v>
      </c>
      <c r="P625" s="93">
        <v>1700</v>
      </c>
      <c r="Q625" s="6" t="s">
        <v>25</v>
      </c>
      <c r="R625" s="11" t="s">
        <v>78</v>
      </c>
      <c r="S625" s="61" t="s">
        <v>79</v>
      </c>
      <c r="T625" s="40">
        <v>49.992861699999999</v>
      </c>
      <c r="U625" s="40">
        <v>8.2472525999999995</v>
      </c>
      <c r="V625" s="38" t="s">
        <v>28</v>
      </c>
      <c r="W625" s="38">
        <v>44</v>
      </c>
      <c r="X625" s="47" t="s">
        <v>79</v>
      </c>
      <c r="Y625" s="66">
        <v>49.992861699999999</v>
      </c>
      <c r="Z625" s="66">
        <v>8.2472525999999995</v>
      </c>
      <c r="AA625" s="6" t="s">
        <v>39</v>
      </c>
      <c r="AB625" s="37"/>
    </row>
    <row r="626" spans="1:28" ht="14.25" customHeight="1">
      <c r="A626" s="6">
        <v>625</v>
      </c>
      <c r="B626" s="6" t="s">
        <v>2450</v>
      </c>
      <c r="C626" s="7" t="s">
        <v>2451</v>
      </c>
      <c r="D626" s="6" t="s">
        <v>17</v>
      </c>
      <c r="E626" s="8" t="s">
        <v>74</v>
      </c>
      <c r="F626" s="6" t="s">
        <v>18</v>
      </c>
      <c r="G626" s="6" t="s">
        <v>19</v>
      </c>
      <c r="H626" s="6" t="s">
        <v>5842</v>
      </c>
      <c r="I626" s="6" t="s">
        <v>43</v>
      </c>
      <c r="J626" s="6" t="s">
        <v>378</v>
      </c>
      <c r="K626" s="6"/>
      <c r="L626" s="6" t="s">
        <v>378</v>
      </c>
      <c r="M626" s="6"/>
      <c r="N626" s="6" t="s">
        <v>378</v>
      </c>
      <c r="O626" s="6" t="s">
        <v>2453</v>
      </c>
      <c r="P626" s="93">
        <v>1701</v>
      </c>
      <c r="Q626" s="6" t="s">
        <v>25</v>
      </c>
      <c r="R626" s="11" t="s">
        <v>2454</v>
      </c>
      <c r="S626" s="52" t="s">
        <v>2452</v>
      </c>
      <c r="T626" s="40">
        <v>50.2687235</v>
      </c>
      <c r="U626" s="40">
        <v>7.9758088000000003</v>
      </c>
      <c r="V626" s="6" t="s">
        <v>28</v>
      </c>
      <c r="W626" s="6">
        <v>1</v>
      </c>
      <c r="X626" s="47" t="s">
        <v>2452</v>
      </c>
      <c r="Y626" s="66">
        <v>50.2687235</v>
      </c>
      <c r="Z626" s="66">
        <v>7.9758087999999896</v>
      </c>
      <c r="AA626" s="6" t="s">
        <v>28</v>
      </c>
      <c r="AB626" s="37"/>
    </row>
    <row r="627" spans="1:28" ht="14.25" customHeight="1">
      <c r="A627" s="6">
        <v>626</v>
      </c>
      <c r="B627" s="6" t="s">
        <v>4573</v>
      </c>
      <c r="C627" s="7" t="s">
        <v>4574</v>
      </c>
      <c r="D627" s="6" t="s">
        <v>17</v>
      </c>
      <c r="E627" s="8" t="s">
        <v>658</v>
      </c>
      <c r="F627" s="6" t="s">
        <v>18</v>
      </c>
      <c r="G627" s="6" t="s">
        <v>19</v>
      </c>
      <c r="H627" s="6" t="s">
        <v>5842</v>
      </c>
      <c r="I627" s="6" t="s">
        <v>43</v>
      </c>
      <c r="J627" s="6" t="s">
        <v>5977</v>
      </c>
      <c r="K627" s="6"/>
      <c r="L627" s="6" t="s">
        <v>391</v>
      </c>
      <c r="M627" s="6"/>
      <c r="N627" s="6" t="s">
        <v>391</v>
      </c>
      <c r="O627" s="6" t="s">
        <v>4575</v>
      </c>
      <c r="P627" s="93">
        <v>1701</v>
      </c>
      <c r="Q627" s="6" t="s">
        <v>25</v>
      </c>
      <c r="R627" s="11" t="s">
        <v>4576</v>
      </c>
      <c r="S627" s="52" t="s">
        <v>1638</v>
      </c>
      <c r="T627" s="40">
        <v>49.317276499999998</v>
      </c>
      <c r="U627" s="40">
        <v>8.4412172000000005</v>
      </c>
      <c r="V627" s="6" t="s">
        <v>28</v>
      </c>
      <c r="W627" s="6">
        <v>3</v>
      </c>
      <c r="X627" s="47" t="s">
        <v>1638</v>
      </c>
      <c r="Y627" s="66">
        <v>49.317276499999998</v>
      </c>
      <c r="Z627" s="66">
        <v>8.4412172000000005</v>
      </c>
      <c r="AA627" s="6" t="s">
        <v>28</v>
      </c>
      <c r="AB627" s="37"/>
    </row>
    <row r="628" spans="1:28" ht="14.25" customHeight="1">
      <c r="A628" s="6">
        <v>627</v>
      </c>
      <c r="B628" s="6" t="s">
        <v>5498</v>
      </c>
      <c r="C628" s="7" t="s">
        <v>5499</v>
      </c>
      <c r="D628" s="6" t="s">
        <v>17</v>
      </c>
      <c r="E628" s="8" t="s">
        <v>390</v>
      </c>
      <c r="F628" s="6" t="s">
        <v>18</v>
      </c>
      <c r="G628" s="6" t="s">
        <v>19</v>
      </c>
      <c r="H628" s="6" t="s">
        <v>5842</v>
      </c>
      <c r="I628" s="6" t="s">
        <v>43</v>
      </c>
      <c r="J628" s="6" t="s">
        <v>5977</v>
      </c>
      <c r="K628" s="6"/>
      <c r="L628" s="6" t="s">
        <v>391</v>
      </c>
      <c r="M628" s="6"/>
      <c r="N628" s="6" t="s">
        <v>391</v>
      </c>
      <c r="O628" s="6" t="s">
        <v>5500</v>
      </c>
      <c r="P628" s="93">
        <v>1701</v>
      </c>
      <c r="Q628" s="6" t="s">
        <v>25</v>
      </c>
      <c r="R628" s="11" t="s">
        <v>5501</v>
      </c>
      <c r="S628" s="52" t="s">
        <v>2115</v>
      </c>
      <c r="T628" s="40">
        <v>49.791304400000001</v>
      </c>
      <c r="U628" s="40">
        <v>9.9533547999999996</v>
      </c>
      <c r="V628" s="6" t="s">
        <v>28</v>
      </c>
      <c r="W628" s="6">
        <v>27</v>
      </c>
      <c r="X628" s="50" t="s">
        <v>2115</v>
      </c>
      <c r="Y628" s="66">
        <v>49.791304400000001</v>
      </c>
      <c r="Z628" s="66">
        <v>9.9533547999999996</v>
      </c>
      <c r="AA628" s="6" t="s">
        <v>28</v>
      </c>
      <c r="AB628" s="37"/>
    </row>
    <row r="629" spans="1:28" ht="14.25" customHeight="1">
      <c r="A629" s="6">
        <v>628</v>
      </c>
      <c r="B629" s="6" t="s">
        <v>3630</v>
      </c>
      <c r="C629" s="7" t="s">
        <v>3631</v>
      </c>
      <c r="D629" s="6" t="s">
        <v>17</v>
      </c>
      <c r="E629" s="8" t="s">
        <v>2630</v>
      </c>
      <c r="F629" s="6" t="s">
        <v>18</v>
      </c>
      <c r="G629" s="6" t="s">
        <v>19</v>
      </c>
      <c r="H629" s="6" t="s">
        <v>5842</v>
      </c>
      <c r="I629" s="6" t="s">
        <v>43</v>
      </c>
      <c r="J629" s="6" t="s">
        <v>5977</v>
      </c>
      <c r="K629" s="6"/>
      <c r="L629" s="6" t="s">
        <v>391</v>
      </c>
      <c r="M629" s="6"/>
      <c r="N629" s="6" t="s">
        <v>391</v>
      </c>
      <c r="O629" s="6" t="s">
        <v>3632</v>
      </c>
      <c r="P629" s="93">
        <v>1701</v>
      </c>
      <c r="Q629" s="6" t="s">
        <v>25</v>
      </c>
      <c r="R629" s="11" t="s">
        <v>3633</v>
      </c>
      <c r="S629" s="52" t="s">
        <v>5769</v>
      </c>
      <c r="T629" s="40">
        <v>50.869118399999998</v>
      </c>
      <c r="U629" s="40">
        <v>9.3433329999999994</v>
      </c>
      <c r="V629" s="6" t="s">
        <v>39</v>
      </c>
      <c r="W629" s="6">
        <v>1</v>
      </c>
      <c r="X629" s="50" t="s">
        <v>5769</v>
      </c>
      <c r="Y629" s="66">
        <v>50.869118399999998</v>
      </c>
      <c r="Z629" s="66">
        <v>9.3433329999999994</v>
      </c>
      <c r="AA629" s="6" t="s">
        <v>39</v>
      </c>
      <c r="AB629" s="37"/>
    </row>
    <row r="630" spans="1:28" ht="14.25" customHeight="1">
      <c r="A630" s="6">
        <v>629</v>
      </c>
      <c r="B630" s="6" t="s">
        <v>3244</v>
      </c>
      <c r="C630" s="7" t="s">
        <v>3245</v>
      </c>
      <c r="D630" s="6" t="s">
        <v>17</v>
      </c>
      <c r="E630" s="8" t="s">
        <v>1201</v>
      </c>
      <c r="F630" s="6" t="s">
        <v>18</v>
      </c>
      <c r="G630" s="6" t="s">
        <v>19</v>
      </c>
      <c r="H630" s="6" t="s">
        <v>5842</v>
      </c>
      <c r="I630" s="6" t="s">
        <v>43</v>
      </c>
      <c r="J630" s="6" t="s">
        <v>378</v>
      </c>
      <c r="K630" s="6"/>
      <c r="L630" s="6" t="s">
        <v>378</v>
      </c>
      <c r="M630" s="6"/>
      <c r="N630" s="6" t="s">
        <v>378</v>
      </c>
      <c r="O630" s="6" t="s">
        <v>3246</v>
      </c>
      <c r="P630" s="93">
        <v>1701</v>
      </c>
      <c r="Q630" s="6" t="s">
        <v>25</v>
      </c>
      <c r="R630" s="11" t="s">
        <v>3247</v>
      </c>
      <c r="S630" s="52" t="s">
        <v>3241</v>
      </c>
      <c r="T630" s="40">
        <v>49.981446499999997</v>
      </c>
      <c r="U630" s="40">
        <v>8.2964094999999993</v>
      </c>
      <c r="V630" s="6" t="s">
        <v>28</v>
      </c>
      <c r="W630" s="6">
        <v>7</v>
      </c>
      <c r="X630" s="47" t="s">
        <v>3241</v>
      </c>
      <c r="Y630" s="66">
        <v>49.981446499999997</v>
      </c>
      <c r="Z630" s="66">
        <v>8.2964094999999993</v>
      </c>
      <c r="AA630" s="6" t="s">
        <v>28</v>
      </c>
      <c r="AB630" s="37"/>
    </row>
    <row r="631" spans="1:28" ht="14.25" customHeight="1">
      <c r="A631" s="6">
        <v>630</v>
      </c>
      <c r="B631" s="6" t="s">
        <v>4102</v>
      </c>
      <c r="C631" s="7" t="s">
        <v>4103</v>
      </c>
      <c r="D631" s="6" t="s">
        <v>17</v>
      </c>
      <c r="E631" s="8"/>
      <c r="F631" s="6" t="s">
        <v>18</v>
      </c>
      <c r="G631" s="6" t="s">
        <v>19</v>
      </c>
      <c r="H631" s="6" t="s">
        <v>5842</v>
      </c>
      <c r="I631" s="6" t="s">
        <v>43</v>
      </c>
      <c r="J631" s="6" t="s">
        <v>5977</v>
      </c>
      <c r="K631" s="6"/>
      <c r="L631" s="6" t="s">
        <v>391</v>
      </c>
      <c r="M631" s="6"/>
      <c r="N631" s="6" t="s">
        <v>391</v>
      </c>
      <c r="O631" s="6" t="s">
        <v>4105</v>
      </c>
      <c r="P631" s="93">
        <v>1701</v>
      </c>
      <c r="Q631" s="6" t="s">
        <v>25</v>
      </c>
      <c r="R631" s="11" t="s">
        <v>4106</v>
      </c>
      <c r="S631" s="52" t="s">
        <v>4104</v>
      </c>
      <c r="T631" s="40">
        <v>50.871389000000001</v>
      </c>
      <c r="U631" s="40">
        <v>8.9149999999999991</v>
      </c>
      <c r="V631" s="38" t="s">
        <v>39</v>
      </c>
      <c r="W631" s="38">
        <v>1</v>
      </c>
      <c r="X631" s="50" t="s">
        <v>4104</v>
      </c>
      <c r="Y631" s="66">
        <v>50.871389000000001</v>
      </c>
      <c r="Z631" s="66">
        <v>8.9149999999999991</v>
      </c>
      <c r="AA631" s="6" t="s">
        <v>28</v>
      </c>
      <c r="AB631" s="37"/>
    </row>
    <row r="632" spans="1:28" ht="14.25" customHeight="1">
      <c r="A632" s="6">
        <v>631</v>
      </c>
      <c r="B632" s="6" t="s">
        <v>4390</v>
      </c>
      <c r="C632" s="7" t="s">
        <v>4391</v>
      </c>
      <c r="D632" s="6" t="s">
        <v>17</v>
      </c>
      <c r="E632" s="8"/>
      <c r="F632" s="6" t="s">
        <v>18</v>
      </c>
      <c r="G632" s="6" t="s">
        <v>19</v>
      </c>
      <c r="H632" s="6" t="s">
        <v>5842</v>
      </c>
      <c r="I632" s="6" t="s">
        <v>43</v>
      </c>
      <c r="J632" s="6" t="s">
        <v>378</v>
      </c>
      <c r="K632" s="6"/>
      <c r="L632" s="6" t="s">
        <v>378</v>
      </c>
      <c r="M632" s="6"/>
      <c r="N632" s="6" t="s">
        <v>378</v>
      </c>
      <c r="O632" s="6" t="s">
        <v>4392</v>
      </c>
      <c r="P632" s="93">
        <v>1701</v>
      </c>
      <c r="Q632" s="6" t="s">
        <v>25</v>
      </c>
      <c r="R632" s="11" t="s">
        <v>4393</v>
      </c>
      <c r="S632" s="52" t="s">
        <v>5777</v>
      </c>
      <c r="T632" s="40">
        <v>51.363332999999997</v>
      </c>
      <c r="U632" s="40">
        <v>10.268889</v>
      </c>
      <c r="V632" s="6" t="s">
        <v>28</v>
      </c>
      <c r="W632" s="6">
        <v>1</v>
      </c>
      <c r="X632" s="50" t="s">
        <v>4394</v>
      </c>
      <c r="Y632" s="66">
        <v>51.365695299999999</v>
      </c>
      <c r="Z632" s="66">
        <v>10.334600200000001</v>
      </c>
      <c r="AA632" s="6" t="s">
        <v>28</v>
      </c>
      <c r="AB632" s="37"/>
    </row>
    <row r="633" spans="1:28" ht="14.25" customHeight="1">
      <c r="A633" s="6">
        <v>632</v>
      </c>
      <c r="B633" s="6" t="s">
        <v>2032</v>
      </c>
      <c r="C633" s="7" t="s">
        <v>2033</v>
      </c>
      <c r="D633" s="6" t="s">
        <v>17</v>
      </c>
      <c r="E633" s="8" t="s">
        <v>2034</v>
      </c>
      <c r="F633" s="6" t="s">
        <v>18</v>
      </c>
      <c r="G633" s="6" t="s">
        <v>19</v>
      </c>
      <c r="H633" s="6" t="s">
        <v>5842</v>
      </c>
      <c r="I633" s="6" t="s">
        <v>43</v>
      </c>
      <c r="J633" s="6" t="s">
        <v>5977</v>
      </c>
      <c r="K633" s="6"/>
      <c r="L633" s="6" t="s">
        <v>391</v>
      </c>
      <c r="M633" s="6"/>
      <c r="N633" s="6" t="s">
        <v>391</v>
      </c>
      <c r="O633" s="6" t="s">
        <v>2036</v>
      </c>
      <c r="P633" s="93">
        <v>1701</v>
      </c>
      <c r="Q633" s="6" t="s">
        <v>25</v>
      </c>
      <c r="R633" s="11" t="s">
        <v>2037</v>
      </c>
      <c r="S633" s="52" t="s">
        <v>2035</v>
      </c>
      <c r="T633" s="40">
        <v>51.1126638</v>
      </c>
      <c r="U633" s="40">
        <v>8.6195751000000005</v>
      </c>
      <c r="V633" s="6" t="s">
        <v>28</v>
      </c>
      <c r="W633" s="6">
        <v>1</v>
      </c>
      <c r="X633" s="47" t="s">
        <v>2035</v>
      </c>
      <c r="Y633" s="66">
        <v>51.1126638</v>
      </c>
      <c r="Z633" s="66">
        <v>8.6195751000000005</v>
      </c>
      <c r="AA633" s="6" t="s">
        <v>28</v>
      </c>
      <c r="AB633" s="37"/>
    </row>
    <row r="634" spans="1:28" ht="14.25" customHeight="1">
      <c r="A634" s="6">
        <v>633</v>
      </c>
      <c r="B634" s="6" t="s">
        <v>2732</v>
      </c>
      <c r="C634" s="7" t="s">
        <v>2733</v>
      </c>
      <c r="D634" s="6" t="s">
        <v>17</v>
      </c>
      <c r="E634" s="8" t="s">
        <v>603</v>
      </c>
      <c r="F634" s="6" t="s">
        <v>18</v>
      </c>
      <c r="G634" s="6" t="s">
        <v>19</v>
      </c>
      <c r="H634" s="6" t="s">
        <v>5842</v>
      </c>
      <c r="I634" s="6" t="s">
        <v>43</v>
      </c>
      <c r="J634" s="6" t="s">
        <v>5977</v>
      </c>
      <c r="K634" s="6"/>
      <c r="L634" s="6" t="s">
        <v>391</v>
      </c>
      <c r="M634" s="6"/>
      <c r="N634" s="6" t="s">
        <v>391</v>
      </c>
      <c r="O634" s="6" t="s">
        <v>2734</v>
      </c>
      <c r="P634" s="93">
        <v>1702</v>
      </c>
      <c r="Q634" s="6" t="s">
        <v>25</v>
      </c>
      <c r="R634" s="11" t="s">
        <v>2735</v>
      </c>
      <c r="S634" s="52" t="s">
        <v>5770</v>
      </c>
      <c r="T634" s="40">
        <v>49.844016199999999</v>
      </c>
      <c r="U634" s="40">
        <v>7.8731346000000002</v>
      </c>
      <c r="V634" s="6" t="s">
        <v>28</v>
      </c>
      <c r="W634" s="6">
        <v>6</v>
      </c>
      <c r="X634" s="50" t="s">
        <v>5770</v>
      </c>
      <c r="Y634" s="66">
        <v>49.844016199999999</v>
      </c>
      <c r="Z634" s="66">
        <v>7.8731346000000002</v>
      </c>
      <c r="AA634" s="6" t="s">
        <v>28</v>
      </c>
      <c r="AB634" s="37"/>
    </row>
    <row r="635" spans="1:28" ht="14.25" customHeight="1">
      <c r="A635" s="6">
        <v>634</v>
      </c>
      <c r="B635" s="6" t="s">
        <v>3504</v>
      </c>
      <c r="C635" s="7" t="s">
        <v>3505</v>
      </c>
      <c r="D635" s="6" t="s">
        <v>17</v>
      </c>
      <c r="E635" s="8" t="s">
        <v>621</v>
      </c>
      <c r="F635" s="6" t="s">
        <v>18</v>
      </c>
      <c r="G635" s="6" t="s">
        <v>19</v>
      </c>
      <c r="H635" s="6" t="s">
        <v>5842</v>
      </c>
      <c r="I635" s="6" t="s">
        <v>43</v>
      </c>
      <c r="J635" s="6" t="s">
        <v>5977</v>
      </c>
      <c r="K635" s="6"/>
      <c r="L635" s="6" t="s">
        <v>391</v>
      </c>
      <c r="M635" s="6"/>
      <c r="N635" s="6" t="s">
        <v>391</v>
      </c>
      <c r="O635" s="6" t="s">
        <v>3506</v>
      </c>
      <c r="P635" s="93">
        <v>1702</v>
      </c>
      <c r="Q635" s="6" t="s">
        <v>25</v>
      </c>
      <c r="R635" s="11" t="s">
        <v>3507</v>
      </c>
      <c r="S635" s="52" t="s">
        <v>3496</v>
      </c>
      <c r="T635" s="40">
        <v>48.135125299999999</v>
      </c>
      <c r="U635" s="40">
        <v>11.5819805</v>
      </c>
      <c r="V635" s="6" t="s">
        <v>28</v>
      </c>
      <c r="W635" s="6">
        <v>3</v>
      </c>
      <c r="X635" s="50" t="s">
        <v>3496</v>
      </c>
      <c r="Y635" s="66">
        <v>48.135125299999999</v>
      </c>
      <c r="Z635" s="66">
        <v>11.5819805</v>
      </c>
      <c r="AA635" s="6" t="s">
        <v>28</v>
      </c>
      <c r="AB635" s="37"/>
    </row>
    <row r="636" spans="1:28" ht="14.25" customHeight="1">
      <c r="A636" s="6">
        <v>635</v>
      </c>
      <c r="B636" s="6" t="s">
        <v>1403</v>
      </c>
      <c r="C636" s="7" t="s">
        <v>1404</v>
      </c>
      <c r="D636" s="6" t="s">
        <v>17</v>
      </c>
      <c r="E636" s="8" t="s">
        <v>141</v>
      </c>
      <c r="F636" s="6" t="s">
        <v>60</v>
      </c>
      <c r="G636" s="6" t="s">
        <v>19</v>
      </c>
      <c r="H636" s="6" t="s">
        <v>5842</v>
      </c>
      <c r="I636" s="6" t="s">
        <v>399</v>
      </c>
      <c r="J636" s="6" t="s">
        <v>5592</v>
      </c>
      <c r="K636" s="6"/>
      <c r="L636" s="6" t="s">
        <v>1405</v>
      </c>
      <c r="M636" s="6"/>
      <c r="N636" s="6" t="s">
        <v>1405</v>
      </c>
      <c r="O636" s="6" t="s">
        <v>1407</v>
      </c>
      <c r="P636" s="93">
        <v>1702</v>
      </c>
      <c r="Q636" s="6" t="s">
        <v>25</v>
      </c>
      <c r="R636" s="11" t="s">
        <v>1408</v>
      </c>
      <c r="S636" s="52" t="s">
        <v>1406</v>
      </c>
      <c r="T636" s="40">
        <v>48.4575946</v>
      </c>
      <c r="U636" s="40">
        <v>10.104474</v>
      </c>
      <c r="V636" s="6" t="s">
        <v>28</v>
      </c>
      <c r="W636" s="6">
        <v>1</v>
      </c>
      <c r="X636" s="50" t="s">
        <v>1409</v>
      </c>
      <c r="Y636" s="66">
        <v>48.481543500000001</v>
      </c>
      <c r="Z636" s="66">
        <v>9.9065013999999998</v>
      </c>
      <c r="AA636" s="6" t="s">
        <v>28</v>
      </c>
      <c r="AB636" s="37"/>
    </row>
    <row r="637" spans="1:28" ht="14.25" customHeight="1">
      <c r="A637" s="6">
        <v>636</v>
      </c>
      <c r="B637" s="6" t="s">
        <v>889</v>
      </c>
      <c r="C637" s="7" t="s">
        <v>890</v>
      </c>
      <c r="D637" s="6" t="s">
        <v>17</v>
      </c>
      <c r="E637" s="8" t="s">
        <v>891</v>
      </c>
      <c r="F637" s="6" t="s">
        <v>18</v>
      </c>
      <c r="G637" s="6" t="s">
        <v>19</v>
      </c>
      <c r="H637" s="6" t="s">
        <v>5842</v>
      </c>
      <c r="I637" s="6" t="s">
        <v>43</v>
      </c>
      <c r="J637" s="6" t="s">
        <v>5977</v>
      </c>
      <c r="K637" s="6"/>
      <c r="L637" s="6" t="s">
        <v>391</v>
      </c>
      <c r="M637" s="6"/>
      <c r="N637" s="6" t="s">
        <v>391</v>
      </c>
      <c r="O637" s="6" t="s">
        <v>892</v>
      </c>
      <c r="P637" s="93">
        <v>1702</v>
      </c>
      <c r="Q637" s="6" t="s">
        <v>25</v>
      </c>
      <c r="R637" s="11" t="s">
        <v>893</v>
      </c>
      <c r="S637" s="52" t="s">
        <v>870</v>
      </c>
      <c r="T637" s="40">
        <v>49.966739599999997</v>
      </c>
      <c r="U637" s="40">
        <v>7.9045959999999997</v>
      </c>
      <c r="V637" s="6" t="s">
        <v>28</v>
      </c>
      <c r="W637" s="6">
        <v>7</v>
      </c>
      <c r="X637" s="47" t="s">
        <v>870</v>
      </c>
      <c r="Y637" s="66">
        <v>49.966739599999997</v>
      </c>
      <c r="Z637" s="66">
        <v>7.9045959999999997</v>
      </c>
      <c r="AA637" s="6" t="s">
        <v>28</v>
      </c>
      <c r="AB637" s="37"/>
    </row>
    <row r="638" spans="1:28" ht="14.25" customHeight="1">
      <c r="A638" s="6">
        <v>637</v>
      </c>
      <c r="B638" s="6" t="s">
        <v>3761</v>
      </c>
      <c r="C638" s="7" t="s">
        <v>3762</v>
      </c>
      <c r="D638" s="6" t="s">
        <v>17</v>
      </c>
      <c r="E638" s="8"/>
      <c r="F638" s="6" t="s">
        <v>18</v>
      </c>
      <c r="G638" s="6" t="s">
        <v>19</v>
      </c>
      <c r="H638" s="6" t="s">
        <v>5842</v>
      </c>
      <c r="I638" s="6" t="s">
        <v>43</v>
      </c>
      <c r="J638" s="6" t="s">
        <v>5977</v>
      </c>
      <c r="K638" s="6"/>
      <c r="L638" s="6" t="s">
        <v>391</v>
      </c>
      <c r="M638" s="6"/>
      <c r="N638" s="6" t="s">
        <v>391</v>
      </c>
      <c r="O638" s="6" t="s">
        <v>3763</v>
      </c>
      <c r="P638" s="93">
        <v>1702</v>
      </c>
      <c r="Q638" s="6" t="s">
        <v>25</v>
      </c>
      <c r="R638" s="11" t="s">
        <v>3764</v>
      </c>
      <c r="S638" s="52" t="s">
        <v>5620</v>
      </c>
      <c r="T638" s="40">
        <v>49.417237200000002</v>
      </c>
      <c r="U638" s="40">
        <v>15.116749199999999</v>
      </c>
      <c r="V638" s="38" t="s">
        <v>39</v>
      </c>
      <c r="W638" s="38">
        <v>1</v>
      </c>
      <c r="X638" s="47" t="s">
        <v>5620</v>
      </c>
      <c r="Y638" s="66">
        <v>49.417237200000002</v>
      </c>
      <c r="Z638" s="66">
        <v>15.116749199999999</v>
      </c>
      <c r="AA638" s="6" t="s">
        <v>28</v>
      </c>
      <c r="AB638" s="37"/>
    </row>
    <row r="639" spans="1:28" ht="14.25" customHeight="1">
      <c r="A639" s="6">
        <v>638</v>
      </c>
      <c r="B639" s="6" t="s">
        <v>5407</v>
      </c>
      <c r="C639" s="7" t="s">
        <v>5408</v>
      </c>
      <c r="D639" s="6" t="s">
        <v>17</v>
      </c>
      <c r="E639" s="8" t="s">
        <v>390</v>
      </c>
      <c r="F639" s="6" t="s">
        <v>18</v>
      </c>
      <c r="G639" s="6" t="s">
        <v>19</v>
      </c>
      <c r="H639" s="6" t="s">
        <v>5842</v>
      </c>
      <c r="I639" s="6" t="s">
        <v>43</v>
      </c>
      <c r="J639" s="6" t="s">
        <v>5923</v>
      </c>
      <c r="K639" s="6"/>
      <c r="L639" s="6" t="s">
        <v>523</v>
      </c>
      <c r="M639" s="6"/>
      <c r="N639" s="6" t="s">
        <v>523</v>
      </c>
      <c r="O639" s="6" t="s">
        <v>5409</v>
      </c>
      <c r="P639" s="93">
        <v>1702</v>
      </c>
      <c r="Q639" s="6" t="s">
        <v>25</v>
      </c>
      <c r="R639" s="11" t="s">
        <v>5410</v>
      </c>
      <c r="S639" s="52" t="s">
        <v>382</v>
      </c>
      <c r="T639" s="40">
        <v>49.632779999999997</v>
      </c>
      <c r="U639" s="40">
        <v>8.3591599999999993</v>
      </c>
      <c r="V639" s="38" t="s">
        <v>39</v>
      </c>
      <c r="W639" s="38">
        <v>9</v>
      </c>
      <c r="X639" s="47" t="s">
        <v>382</v>
      </c>
      <c r="Y639" s="66">
        <v>49.632779999999997</v>
      </c>
      <c r="Z639" s="66">
        <v>8.3591599999999993</v>
      </c>
      <c r="AA639" s="6" t="s">
        <v>39</v>
      </c>
      <c r="AB639" s="37"/>
    </row>
    <row r="640" spans="1:28" ht="14.25" customHeight="1">
      <c r="A640" s="6">
        <v>639</v>
      </c>
      <c r="B640" s="6" t="s">
        <v>1055</v>
      </c>
      <c r="C640" s="7" t="s">
        <v>1056</v>
      </c>
      <c r="D640" s="6" t="s">
        <v>17</v>
      </c>
      <c r="E640" s="8"/>
      <c r="F640" s="6" t="s">
        <v>18</v>
      </c>
      <c r="G640" s="6" t="s">
        <v>19</v>
      </c>
      <c r="H640" s="6" t="s">
        <v>5842</v>
      </c>
      <c r="I640" s="6" t="s">
        <v>43</v>
      </c>
      <c r="J640" s="6" t="s">
        <v>378</v>
      </c>
      <c r="K640" s="6"/>
      <c r="L640" s="6" t="s">
        <v>378</v>
      </c>
      <c r="M640" s="6"/>
      <c r="N640" s="6" t="s">
        <v>378</v>
      </c>
      <c r="O640" s="6" t="s">
        <v>1058</v>
      </c>
      <c r="P640" s="93">
        <v>1702</v>
      </c>
      <c r="Q640" s="6" t="s">
        <v>25</v>
      </c>
      <c r="R640" s="11" t="s">
        <v>1059</v>
      </c>
      <c r="S640" s="52" t="s">
        <v>1057</v>
      </c>
      <c r="T640" s="40">
        <v>51.398217899999999</v>
      </c>
      <c r="U640" s="40">
        <v>8.5749431999999999</v>
      </c>
      <c r="V640" s="6" t="s">
        <v>28</v>
      </c>
      <c r="W640" s="6">
        <v>1</v>
      </c>
      <c r="X640" s="47" t="s">
        <v>1057</v>
      </c>
      <c r="Y640" s="66">
        <v>51.398217899999999</v>
      </c>
      <c r="Z640" s="66">
        <v>8.5749431999999999</v>
      </c>
      <c r="AA640" s="6" t="s">
        <v>28</v>
      </c>
      <c r="AB640" s="37"/>
    </row>
    <row r="641" spans="1:28" ht="14.25" customHeight="1">
      <c r="A641" s="6">
        <v>640</v>
      </c>
      <c r="B641" s="6" t="s">
        <v>4577</v>
      </c>
      <c r="C641" s="7" t="s">
        <v>4578</v>
      </c>
      <c r="D641" s="6" t="s">
        <v>17</v>
      </c>
      <c r="E641" s="8" t="s">
        <v>639</v>
      </c>
      <c r="F641" s="6" t="s">
        <v>18</v>
      </c>
      <c r="G641" s="6" t="s">
        <v>19</v>
      </c>
      <c r="H641" s="6" t="s">
        <v>5842</v>
      </c>
      <c r="I641" s="6" t="s">
        <v>43</v>
      </c>
      <c r="J641" s="6" t="s">
        <v>5977</v>
      </c>
      <c r="K641" s="6"/>
      <c r="L641" s="6" t="s">
        <v>391</v>
      </c>
      <c r="M641" s="6"/>
      <c r="N641" s="6" t="s">
        <v>391</v>
      </c>
      <c r="O641" s="6" t="s">
        <v>4579</v>
      </c>
      <c r="P641" s="93">
        <v>1702</v>
      </c>
      <c r="Q641" s="6" t="s">
        <v>25</v>
      </c>
      <c r="R641" s="11" t="s">
        <v>4580</v>
      </c>
      <c r="S641" s="52" t="s">
        <v>1638</v>
      </c>
      <c r="T641" s="40">
        <v>49.317276499999998</v>
      </c>
      <c r="U641" s="40">
        <v>8.4412172000000005</v>
      </c>
      <c r="V641" s="6" t="s">
        <v>28</v>
      </c>
      <c r="W641" s="6">
        <v>3</v>
      </c>
      <c r="X641" s="50" t="s">
        <v>4581</v>
      </c>
      <c r="Y641" s="66">
        <v>48.147455000000001</v>
      </c>
      <c r="Z641" s="66">
        <v>7.4882919000000001</v>
      </c>
      <c r="AA641" s="6" t="s">
        <v>28</v>
      </c>
      <c r="AB641" s="37"/>
    </row>
    <row r="642" spans="1:28" ht="14.25" customHeight="1">
      <c r="A642" s="6">
        <v>641</v>
      </c>
      <c r="B642" s="6" t="s">
        <v>674</v>
      </c>
      <c r="C642" s="7" t="s">
        <v>675</v>
      </c>
      <c r="D642" s="6" t="s">
        <v>17</v>
      </c>
      <c r="E642" s="8" t="s">
        <v>74</v>
      </c>
      <c r="F642" s="6" t="s">
        <v>18</v>
      </c>
      <c r="G642" s="6" t="s">
        <v>19</v>
      </c>
      <c r="H642" s="6" t="s">
        <v>5842</v>
      </c>
      <c r="I642" s="6" t="s">
        <v>43</v>
      </c>
      <c r="J642" s="6" t="s">
        <v>5977</v>
      </c>
      <c r="K642" s="6"/>
      <c r="L642" s="6" t="s">
        <v>391</v>
      </c>
      <c r="M642" s="6"/>
      <c r="N642" s="6" t="s">
        <v>391</v>
      </c>
      <c r="O642" s="6" t="s">
        <v>676</v>
      </c>
      <c r="P642" s="93">
        <v>1702</v>
      </c>
      <c r="Q642" s="6" t="s">
        <v>25</v>
      </c>
      <c r="R642" s="11" t="s">
        <v>677</v>
      </c>
      <c r="S642" s="52" t="s">
        <v>671</v>
      </c>
      <c r="T642" s="40">
        <v>48.371667000000002</v>
      </c>
      <c r="U642" s="40">
        <v>10.898332999999999</v>
      </c>
      <c r="V642" s="38" t="s">
        <v>39</v>
      </c>
      <c r="W642" s="38">
        <v>3</v>
      </c>
      <c r="X642" s="50" t="s">
        <v>671</v>
      </c>
      <c r="Y642" s="66">
        <v>48.371667000000002</v>
      </c>
      <c r="Z642" s="66">
        <v>10.898332999999999</v>
      </c>
      <c r="AA642" s="6" t="s">
        <v>39</v>
      </c>
      <c r="AB642" s="37"/>
    </row>
    <row r="643" spans="1:28" ht="14.25" customHeight="1">
      <c r="A643" s="6">
        <v>642</v>
      </c>
      <c r="B643" s="6" t="s">
        <v>1526</v>
      </c>
      <c r="C643" s="7" t="s">
        <v>1527</v>
      </c>
      <c r="D643" s="6" t="s">
        <v>17</v>
      </c>
      <c r="E643" s="8" t="s">
        <v>42</v>
      </c>
      <c r="F643" s="6" t="s">
        <v>18</v>
      </c>
      <c r="G643" s="6" t="s">
        <v>19</v>
      </c>
      <c r="H643" s="6" t="s">
        <v>5842</v>
      </c>
      <c r="I643" s="6" t="s">
        <v>43</v>
      </c>
      <c r="J643" s="6" t="s">
        <v>378</v>
      </c>
      <c r="K643" s="6"/>
      <c r="L643" s="6" t="s">
        <v>378</v>
      </c>
      <c r="M643" s="6"/>
      <c r="N643" s="6" t="s">
        <v>378</v>
      </c>
      <c r="O643" s="6" t="s">
        <v>1529</v>
      </c>
      <c r="P643" s="93">
        <v>1703</v>
      </c>
      <c r="Q643" s="6" t="s">
        <v>25</v>
      </c>
      <c r="R643" s="11" t="s">
        <v>1530</v>
      </c>
      <c r="S643" s="52" t="s">
        <v>1528</v>
      </c>
      <c r="T643" s="40">
        <v>49.610739700000003</v>
      </c>
      <c r="U643" s="40">
        <v>9.9488228000000003</v>
      </c>
      <c r="V643" s="6" t="s">
        <v>28</v>
      </c>
      <c r="W643" s="6">
        <v>1</v>
      </c>
      <c r="X643" s="50" t="s">
        <v>5672</v>
      </c>
      <c r="Y643" s="66">
        <v>49.606605600000002</v>
      </c>
      <c r="Z643" s="66">
        <v>9.9072970999999992</v>
      </c>
      <c r="AA643" s="6" t="s">
        <v>28</v>
      </c>
      <c r="AB643" s="37"/>
    </row>
    <row r="644" spans="1:28" ht="14.25" customHeight="1">
      <c r="A644" s="6">
        <v>643</v>
      </c>
      <c r="B644" s="6" t="s">
        <v>4724</v>
      </c>
      <c r="C644" s="7" t="s">
        <v>4725</v>
      </c>
      <c r="D644" s="6" t="s">
        <v>17</v>
      </c>
      <c r="E644" s="8"/>
      <c r="F644" s="6" t="s">
        <v>18</v>
      </c>
      <c r="G644" s="6" t="s">
        <v>19</v>
      </c>
      <c r="H644" s="6" t="s">
        <v>75</v>
      </c>
      <c r="I644" s="6" t="s">
        <v>399</v>
      </c>
      <c r="J644" s="6" t="s">
        <v>5591</v>
      </c>
      <c r="K644" s="6"/>
      <c r="L644" s="6" t="s">
        <v>400</v>
      </c>
      <c r="M644" s="6" t="s">
        <v>4726</v>
      </c>
      <c r="N644" s="6" t="s">
        <v>4727</v>
      </c>
      <c r="O644" s="6" t="s">
        <v>4728</v>
      </c>
      <c r="P644" s="93">
        <v>1703</v>
      </c>
      <c r="Q644" s="6" t="s">
        <v>25</v>
      </c>
      <c r="R644" s="11" t="s">
        <v>4729</v>
      </c>
      <c r="S644" s="52" t="s">
        <v>837</v>
      </c>
      <c r="T644" s="40">
        <v>51.259928500000001</v>
      </c>
      <c r="U644" s="40">
        <v>6.7545086000000003</v>
      </c>
      <c r="V644" s="6" t="s">
        <v>28</v>
      </c>
      <c r="W644" s="6">
        <v>1</v>
      </c>
      <c r="X644" s="50" t="s">
        <v>837</v>
      </c>
      <c r="Y644" s="66">
        <v>51.259928500000001</v>
      </c>
      <c r="Z644" s="66">
        <v>6.7545086000000003</v>
      </c>
      <c r="AA644" s="6" t="s">
        <v>28</v>
      </c>
      <c r="AB644" s="37"/>
    </row>
    <row r="645" spans="1:28" ht="14.25" customHeight="1">
      <c r="A645" s="6">
        <v>644</v>
      </c>
      <c r="B645" s="6" t="s">
        <v>4253</v>
      </c>
      <c r="C645" s="7" t="s">
        <v>4254</v>
      </c>
      <c r="D645" s="6" t="s">
        <v>17</v>
      </c>
      <c r="E645" s="8" t="s">
        <v>42</v>
      </c>
      <c r="F645" s="6" t="s">
        <v>18</v>
      </c>
      <c r="G645" s="6" t="s">
        <v>19</v>
      </c>
      <c r="H645" s="85" t="s">
        <v>20</v>
      </c>
      <c r="I645" s="43" t="s">
        <v>43</v>
      </c>
      <c r="J645" s="76" t="s">
        <v>20</v>
      </c>
      <c r="K645" s="6" t="s">
        <v>440</v>
      </c>
      <c r="L645" s="85" t="s">
        <v>5827</v>
      </c>
      <c r="M645" s="62" t="s">
        <v>4255</v>
      </c>
      <c r="N645" s="6" t="s">
        <v>4255</v>
      </c>
      <c r="O645" s="6" t="s">
        <v>4256</v>
      </c>
      <c r="P645" s="93">
        <v>1703</v>
      </c>
      <c r="Q645" s="6" t="s">
        <v>25</v>
      </c>
      <c r="R645" s="11" t="s">
        <v>4257</v>
      </c>
      <c r="S645" s="52" t="s">
        <v>5623</v>
      </c>
      <c r="T645" s="44">
        <v>52.183889000000001</v>
      </c>
      <c r="U645" s="44">
        <v>9.8130559999999996</v>
      </c>
      <c r="V645" s="38" t="s">
        <v>39</v>
      </c>
      <c r="W645" s="38">
        <v>1</v>
      </c>
      <c r="X645" s="47" t="s">
        <v>5623</v>
      </c>
      <c r="Y645" s="66">
        <v>52.183889000000001</v>
      </c>
      <c r="Z645" s="66">
        <v>9.8130559999999996</v>
      </c>
      <c r="AA645" s="54" t="s">
        <v>39</v>
      </c>
      <c r="AB645" s="37"/>
    </row>
    <row r="646" spans="1:28" ht="14.25" customHeight="1">
      <c r="A646" s="6">
        <v>645</v>
      </c>
      <c r="B646" s="6" t="s">
        <v>3341</v>
      </c>
      <c r="C646" s="7" t="s">
        <v>3342</v>
      </c>
      <c r="D646" s="6" t="s">
        <v>17</v>
      </c>
      <c r="E646" s="8" t="s">
        <v>74</v>
      </c>
      <c r="F646" s="6" t="s">
        <v>18</v>
      </c>
      <c r="G646" s="6" t="s">
        <v>19</v>
      </c>
      <c r="H646" s="6" t="s">
        <v>5842</v>
      </c>
      <c r="I646" s="6" t="s">
        <v>43</v>
      </c>
      <c r="J646" s="6" t="s">
        <v>5977</v>
      </c>
      <c r="K646" s="6"/>
      <c r="L646" s="6" t="s">
        <v>391</v>
      </c>
      <c r="M646" s="6"/>
      <c r="N646" s="6" t="s">
        <v>391</v>
      </c>
      <c r="O646" s="6" t="s">
        <v>3343</v>
      </c>
      <c r="P646" s="93">
        <v>1703</v>
      </c>
      <c r="Q646" s="6" t="s">
        <v>25</v>
      </c>
      <c r="R646" s="11" t="s">
        <v>3344</v>
      </c>
      <c r="S646" s="52" t="s">
        <v>3337</v>
      </c>
      <c r="T646" s="40">
        <v>51.200192000000001</v>
      </c>
      <c r="U646" s="40">
        <v>8.7003377000000004</v>
      </c>
      <c r="V646" s="6" t="s">
        <v>28</v>
      </c>
      <c r="W646" s="6">
        <v>3</v>
      </c>
      <c r="X646" s="47" t="s">
        <v>3337</v>
      </c>
      <c r="Y646" s="66">
        <v>51.200192000000001</v>
      </c>
      <c r="Z646" s="66">
        <v>8.7003377000000004</v>
      </c>
      <c r="AA646" s="6" t="s">
        <v>28</v>
      </c>
      <c r="AB646" s="37"/>
    </row>
    <row r="647" spans="1:28" ht="14.25" customHeight="1">
      <c r="A647" s="6">
        <v>646</v>
      </c>
      <c r="B647" s="6" t="s">
        <v>2911</v>
      </c>
      <c r="C647" s="7" t="s">
        <v>2912</v>
      </c>
      <c r="D647" s="6" t="s">
        <v>17</v>
      </c>
      <c r="E647" s="8" t="s">
        <v>503</v>
      </c>
      <c r="F647" s="6" t="s">
        <v>18</v>
      </c>
      <c r="G647" s="6" t="s">
        <v>19</v>
      </c>
      <c r="H647" s="6" t="s">
        <v>5842</v>
      </c>
      <c r="I647" s="6" t="s">
        <v>43</v>
      </c>
      <c r="J647" s="6" t="s">
        <v>5977</v>
      </c>
      <c r="K647" s="6"/>
      <c r="L647" s="6" t="s">
        <v>391</v>
      </c>
      <c r="M647" s="6"/>
      <c r="N647" s="6" t="s">
        <v>391</v>
      </c>
      <c r="O647" s="6" t="s">
        <v>2913</v>
      </c>
      <c r="P647" s="93">
        <v>1703</v>
      </c>
      <c r="Q647" s="6" t="s">
        <v>25</v>
      </c>
      <c r="R647" s="11" t="s">
        <v>2914</v>
      </c>
      <c r="S647" s="52" t="s">
        <v>2901</v>
      </c>
      <c r="T647" s="40">
        <v>50.383333</v>
      </c>
      <c r="U647" s="40">
        <v>8.0666670000000007</v>
      </c>
      <c r="V647" s="6" t="s">
        <v>39</v>
      </c>
      <c r="W647" s="6">
        <v>7</v>
      </c>
      <c r="X647" s="50" t="s">
        <v>2901</v>
      </c>
      <c r="Y647" s="66">
        <v>50.383333</v>
      </c>
      <c r="Z647" s="66">
        <v>8.0666670000000007</v>
      </c>
      <c r="AA647" s="6" t="s">
        <v>28</v>
      </c>
      <c r="AB647" s="37"/>
    </row>
    <row r="648" spans="1:28" ht="14.25" customHeight="1">
      <c r="A648" s="6">
        <v>647</v>
      </c>
      <c r="B648" s="6" t="s">
        <v>5502</v>
      </c>
      <c r="C648" s="7" t="s">
        <v>5503</v>
      </c>
      <c r="D648" s="6" t="s">
        <v>17</v>
      </c>
      <c r="E648" s="8" t="s">
        <v>891</v>
      </c>
      <c r="F648" s="6" t="s">
        <v>18</v>
      </c>
      <c r="G648" s="6" t="s">
        <v>19</v>
      </c>
      <c r="H648" s="6" t="s">
        <v>5842</v>
      </c>
      <c r="I648" s="6" t="s">
        <v>43</v>
      </c>
      <c r="J648" s="6" t="s">
        <v>5977</v>
      </c>
      <c r="K648" s="6"/>
      <c r="L648" s="6" t="s">
        <v>391</v>
      </c>
      <c r="M648" s="6"/>
      <c r="N648" s="6" t="s">
        <v>391</v>
      </c>
      <c r="O648" s="6" t="s">
        <v>5504</v>
      </c>
      <c r="P648" s="93">
        <v>1703</v>
      </c>
      <c r="Q648" s="6" t="s">
        <v>25</v>
      </c>
      <c r="R648" s="11" t="s">
        <v>5505</v>
      </c>
      <c r="S648" s="52" t="s">
        <v>2115</v>
      </c>
      <c r="T648" s="40">
        <v>49.791304400000001</v>
      </c>
      <c r="U648" s="40">
        <v>9.9533547999999996</v>
      </c>
      <c r="V648" s="6" t="s">
        <v>28</v>
      </c>
      <c r="W648" s="6">
        <v>27</v>
      </c>
      <c r="X648" s="50" t="s">
        <v>2115</v>
      </c>
      <c r="Y648" s="66">
        <v>49.791304400000001</v>
      </c>
      <c r="Z648" s="66">
        <v>9.9533547999999996</v>
      </c>
      <c r="AA648" s="6" t="s">
        <v>28</v>
      </c>
      <c r="AB648" s="37"/>
    </row>
    <row r="649" spans="1:28" ht="14.25" customHeight="1">
      <c r="A649" s="6">
        <v>648</v>
      </c>
      <c r="B649" s="6" t="s">
        <v>1938</v>
      </c>
      <c r="C649" s="7" t="s">
        <v>1939</v>
      </c>
      <c r="D649" s="6" t="s">
        <v>17</v>
      </c>
      <c r="E649" s="8" t="s">
        <v>42</v>
      </c>
      <c r="F649" s="6" t="s">
        <v>18</v>
      </c>
      <c r="G649" s="6" t="s">
        <v>19</v>
      </c>
      <c r="H649" s="6" t="s">
        <v>5842</v>
      </c>
      <c r="I649" s="6" t="s">
        <v>43</v>
      </c>
      <c r="J649" s="6" t="s">
        <v>378</v>
      </c>
      <c r="K649" s="6"/>
      <c r="L649" s="6" t="s">
        <v>378</v>
      </c>
      <c r="M649" s="6"/>
      <c r="N649" s="6" t="s">
        <v>378</v>
      </c>
      <c r="O649" s="6" t="s">
        <v>1941</v>
      </c>
      <c r="P649" s="93">
        <v>1703</v>
      </c>
      <c r="Q649" s="6" t="s">
        <v>25</v>
      </c>
      <c r="R649" s="11" t="s">
        <v>1942</v>
      </c>
      <c r="S649" s="52" t="s">
        <v>1940</v>
      </c>
      <c r="T649" s="40">
        <v>49.727244200000001</v>
      </c>
      <c r="U649" s="40">
        <v>9.2218561999999995</v>
      </c>
      <c r="V649" s="6" t="s">
        <v>28</v>
      </c>
      <c r="W649" s="6">
        <v>2</v>
      </c>
      <c r="X649" s="47" t="s">
        <v>1940</v>
      </c>
      <c r="Y649" s="66">
        <v>49.727244200000001</v>
      </c>
      <c r="Z649" s="66">
        <v>9.2218561999999995</v>
      </c>
      <c r="AA649" s="6" t="s">
        <v>28</v>
      </c>
      <c r="AB649" s="37"/>
    </row>
    <row r="650" spans="1:28" ht="14.25" customHeight="1">
      <c r="A650" s="6">
        <v>649</v>
      </c>
      <c r="B650" s="6" t="s">
        <v>894</v>
      </c>
      <c r="C650" s="7" t="s">
        <v>895</v>
      </c>
      <c r="D650" s="6" t="s">
        <v>17</v>
      </c>
      <c r="E650" s="8" t="s">
        <v>42</v>
      </c>
      <c r="F650" s="6" t="s">
        <v>18</v>
      </c>
      <c r="G650" s="6" t="s">
        <v>19</v>
      </c>
      <c r="H650" s="6" t="s">
        <v>5842</v>
      </c>
      <c r="I650" s="6" t="s">
        <v>43</v>
      </c>
      <c r="J650" s="6" t="s">
        <v>5977</v>
      </c>
      <c r="K650" s="6"/>
      <c r="L650" s="6" t="s">
        <v>391</v>
      </c>
      <c r="M650" s="6"/>
      <c r="N650" s="6" t="s">
        <v>391</v>
      </c>
      <c r="O650" s="6" t="s">
        <v>896</v>
      </c>
      <c r="P650" s="93">
        <v>1703</v>
      </c>
      <c r="Q650" s="6" t="s">
        <v>25</v>
      </c>
      <c r="R650" s="11" t="s">
        <v>897</v>
      </c>
      <c r="S650" s="52" t="s">
        <v>870</v>
      </c>
      <c r="T650" s="40">
        <v>49.966739599999997</v>
      </c>
      <c r="U650" s="40">
        <v>7.9045959999999997</v>
      </c>
      <c r="V650" s="6" t="s">
        <v>28</v>
      </c>
      <c r="W650" s="6">
        <v>7</v>
      </c>
      <c r="X650" s="47" t="s">
        <v>870</v>
      </c>
      <c r="Y650" s="66">
        <v>49.966739599999997</v>
      </c>
      <c r="Z650" s="66">
        <v>7.9045959999999997</v>
      </c>
      <c r="AA650" s="6" t="s">
        <v>28</v>
      </c>
      <c r="AB650" s="37"/>
    </row>
    <row r="651" spans="1:28" ht="14.25" customHeight="1">
      <c r="A651" s="6">
        <v>650</v>
      </c>
      <c r="B651" s="6" t="s">
        <v>327</v>
      </c>
      <c r="C651" s="7" t="s">
        <v>328</v>
      </c>
      <c r="D651" s="6" t="s">
        <v>17</v>
      </c>
      <c r="E651" s="8" t="s">
        <v>103</v>
      </c>
      <c r="F651" s="6" t="s">
        <v>18</v>
      </c>
      <c r="G651" s="6" t="s">
        <v>19</v>
      </c>
      <c r="H651" s="6" t="s">
        <v>75</v>
      </c>
      <c r="I651" s="74" t="s">
        <v>43</v>
      </c>
      <c r="J651" s="6" t="s">
        <v>5970</v>
      </c>
      <c r="K651" s="6"/>
      <c r="L651" s="54" t="s">
        <v>2327</v>
      </c>
      <c r="M651" s="54" t="s">
        <v>5829</v>
      </c>
      <c r="N651" s="54" t="s">
        <v>5934</v>
      </c>
      <c r="O651" s="6" t="s">
        <v>329</v>
      </c>
      <c r="P651" s="93">
        <v>1703</v>
      </c>
      <c r="Q651" s="6" t="s">
        <v>25</v>
      </c>
      <c r="R651" s="11" t="s">
        <v>330</v>
      </c>
      <c r="S651" s="61" t="s">
        <v>331</v>
      </c>
      <c r="T651" s="40">
        <v>50.423114844003102</v>
      </c>
      <c r="U651" s="40">
        <v>7.2096808350865498</v>
      </c>
      <c r="V651" s="38" t="s">
        <v>39</v>
      </c>
      <c r="W651" s="38">
        <v>1</v>
      </c>
      <c r="X651" s="47" t="s">
        <v>331</v>
      </c>
      <c r="Y651" s="66">
        <v>50.423114844003102</v>
      </c>
      <c r="Z651" s="66">
        <v>7.2096808350865498</v>
      </c>
      <c r="AA651" s="6" t="s">
        <v>39</v>
      </c>
      <c r="AB651" s="37"/>
    </row>
    <row r="652" spans="1:28" ht="14.25" customHeight="1">
      <c r="A652" s="6">
        <v>651</v>
      </c>
      <c r="B652" s="6" t="s">
        <v>1904</v>
      </c>
      <c r="C652" s="7" t="s">
        <v>1905</v>
      </c>
      <c r="D652" s="6" t="s">
        <v>17</v>
      </c>
      <c r="E652" s="8" t="s">
        <v>103</v>
      </c>
      <c r="F652" s="6" t="s">
        <v>18</v>
      </c>
      <c r="G652" s="6" t="s">
        <v>19</v>
      </c>
      <c r="H652" s="6" t="s">
        <v>5842</v>
      </c>
      <c r="I652" s="6" t="s">
        <v>43</v>
      </c>
      <c r="J652" s="6" t="s">
        <v>378</v>
      </c>
      <c r="K652" s="6"/>
      <c r="L652" s="6" t="s">
        <v>378</v>
      </c>
      <c r="M652" s="6"/>
      <c r="N652" s="6" t="s">
        <v>378</v>
      </c>
      <c r="O652" s="6" t="s">
        <v>1907</v>
      </c>
      <c r="P652" s="93">
        <v>1704</v>
      </c>
      <c r="Q652" s="6" t="s">
        <v>25</v>
      </c>
      <c r="R652" s="11" t="s">
        <v>1908</v>
      </c>
      <c r="S652" s="52" t="s">
        <v>1906</v>
      </c>
      <c r="T652" s="40">
        <v>50.003918200000001</v>
      </c>
      <c r="U652" s="40">
        <v>10.199411400000001</v>
      </c>
      <c r="V652" s="6" t="s">
        <v>28</v>
      </c>
      <c r="W652" s="6">
        <v>1</v>
      </c>
      <c r="X652" s="47" t="s">
        <v>1906</v>
      </c>
      <c r="Y652" s="66">
        <v>50.003918200000001</v>
      </c>
      <c r="Z652" s="66">
        <v>10.199411400000001</v>
      </c>
      <c r="AA652" s="6" t="s">
        <v>28</v>
      </c>
      <c r="AB652" s="37"/>
    </row>
    <row r="653" spans="1:28" ht="14.25" customHeight="1">
      <c r="A653" s="6">
        <v>652</v>
      </c>
      <c r="B653" s="6" t="s">
        <v>5111</v>
      </c>
      <c r="C653" s="7" t="s">
        <v>5112</v>
      </c>
      <c r="D653" s="6" t="s">
        <v>17</v>
      </c>
      <c r="E653" s="8" t="s">
        <v>74</v>
      </c>
      <c r="F653" s="6" t="s">
        <v>18</v>
      </c>
      <c r="G653" s="6" t="s">
        <v>19</v>
      </c>
      <c r="H653" s="6" t="s">
        <v>5842</v>
      </c>
      <c r="I653" s="6" t="s">
        <v>43</v>
      </c>
      <c r="J653" s="6" t="s">
        <v>5977</v>
      </c>
      <c r="K653" s="6"/>
      <c r="L653" s="6" t="s">
        <v>391</v>
      </c>
      <c r="M653" s="6"/>
      <c r="N653" s="6" t="s">
        <v>391</v>
      </c>
      <c r="O653" s="6" t="s">
        <v>5114</v>
      </c>
      <c r="P653" s="93">
        <v>1704</v>
      </c>
      <c r="Q653" s="6" t="s">
        <v>25</v>
      </c>
      <c r="R653" s="11" t="s">
        <v>5115</v>
      </c>
      <c r="S653" s="52" t="s">
        <v>5113</v>
      </c>
      <c r="T653" s="40">
        <v>49.6743636</v>
      </c>
      <c r="U653" s="40">
        <v>12.148933700000001</v>
      </c>
      <c r="V653" s="6" t="s">
        <v>28</v>
      </c>
      <c r="W653" s="6">
        <v>1</v>
      </c>
      <c r="X653" s="47" t="s">
        <v>5113</v>
      </c>
      <c r="Y653" s="66">
        <v>49.6743636</v>
      </c>
      <c r="Z653" s="66">
        <v>12.148933700000001</v>
      </c>
      <c r="AA653" s="6" t="s">
        <v>28</v>
      </c>
      <c r="AB653" s="37"/>
    </row>
    <row r="654" spans="1:28" ht="14.25" customHeight="1">
      <c r="A654" s="6">
        <v>653</v>
      </c>
      <c r="B654" s="6" t="s">
        <v>3345</v>
      </c>
      <c r="C654" s="7" t="s">
        <v>3346</v>
      </c>
      <c r="D654" s="6" t="s">
        <v>17</v>
      </c>
      <c r="E654" s="8" t="s">
        <v>74</v>
      </c>
      <c r="F654" s="6" t="s">
        <v>18</v>
      </c>
      <c r="G654" s="6" t="s">
        <v>19</v>
      </c>
      <c r="H654" s="6" t="s">
        <v>5842</v>
      </c>
      <c r="I654" s="6" t="s">
        <v>43</v>
      </c>
      <c r="J654" s="6" t="s">
        <v>5977</v>
      </c>
      <c r="K654" s="6"/>
      <c r="L654" s="6" t="s">
        <v>391</v>
      </c>
      <c r="M654" s="6"/>
      <c r="N654" s="6" t="s">
        <v>391</v>
      </c>
      <c r="O654" s="6" t="s">
        <v>3347</v>
      </c>
      <c r="P654" s="93">
        <v>1704</v>
      </c>
      <c r="Q654" s="6" t="s">
        <v>25</v>
      </c>
      <c r="R654" s="11" t="s">
        <v>3348</v>
      </c>
      <c r="S654" s="52" t="s">
        <v>3337</v>
      </c>
      <c r="T654" s="40">
        <v>51.200192000000001</v>
      </c>
      <c r="U654" s="40">
        <v>8.7003377000000004</v>
      </c>
      <c r="V654" s="6" t="s">
        <v>28</v>
      </c>
      <c r="W654" s="6">
        <v>3</v>
      </c>
      <c r="X654" s="47" t="s">
        <v>3337</v>
      </c>
      <c r="Y654" s="66">
        <v>51.200192000000001</v>
      </c>
      <c r="Z654" s="66">
        <v>8.7003377000000004</v>
      </c>
      <c r="AA654" s="6" t="s">
        <v>28</v>
      </c>
      <c r="AB654" s="37"/>
    </row>
    <row r="655" spans="1:28" ht="14.25" customHeight="1">
      <c r="A655" s="6">
        <v>654</v>
      </c>
      <c r="B655" s="6" t="s">
        <v>1367</v>
      </c>
      <c r="C655" s="7" t="s">
        <v>1368</v>
      </c>
      <c r="D655" s="6" t="s">
        <v>17</v>
      </c>
      <c r="E655" s="8" t="s">
        <v>639</v>
      </c>
      <c r="F655" s="6" t="s">
        <v>18</v>
      </c>
      <c r="G655" s="6" t="s">
        <v>19</v>
      </c>
      <c r="H655" s="6" t="s">
        <v>5842</v>
      </c>
      <c r="I655" s="6" t="s">
        <v>43</v>
      </c>
      <c r="J655" s="6" t="s">
        <v>378</v>
      </c>
      <c r="K655" s="6"/>
      <c r="L655" s="6" t="s">
        <v>378</v>
      </c>
      <c r="M655" s="6"/>
      <c r="N655" s="6" t="s">
        <v>378</v>
      </c>
      <c r="O655" s="6" t="s">
        <v>1370</v>
      </c>
      <c r="P655" s="93">
        <v>1704</v>
      </c>
      <c r="Q655" s="6" t="s">
        <v>25</v>
      </c>
      <c r="R655" s="11" t="s">
        <v>1371</v>
      </c>
      <c r="S655" s="52" t="s">
        <v>1369</v>
      </c>
      <c r="T655" s="40">
        <v>50.364580199999999</v>
      </c>
      <c r="U655" s="40">
        <v>7.6138443000000002</v>
      </c>
      <c r="V655" s="6" t="s">
        <v>28</v>
      </c>
      <c r="W655" s="6">
        <v>3</v>
      </c>
      <c r="X655" s="47" t="s">
        <v>1369</v>
      </c>
      <c r="Y655" s="66">
        <v>50.364580199999999</v>
      </c>
      <c r="Z655" s="66">
        <v>7.6138442999999896</v>
      </c>
      <c r="AA655" s="6" t="s">
        <v>28</v>
      </c>
      <c r="AB655" s="37"/>
    </row>
    <row r="656" spans="1:28" ht="14.25" customHeight="1">
      <c r="A656" s="6">
        <v>655</v>
      </c>
      <c r="B656" s="6" t="s">
        <v>1358</v>
      </c>
      <c r="C656" s="7" t="s">
        <v>1359</v>
      </c>
      <c r="D656" s="6" t="s">
        <v>17</v>
      </c>
      <c r="E656" s="8" t="s">
        <v>164</v>
      </c>
      <c r="F656" s="6" t="s">
        <v>18</v>
      </c>
      <c r="G656" s="6" t="s">
        <v>19</v>
      </c>
      <c r="H656" s="6" t="s">
        <v>5842</v>
      </c>
      <c r="I656" s="6" t="s">
        <v>43</v>
      </c>
      <c r="J656" s="6" t="s">
        <v>378</v>
      </c>
      <c r="K656" s="6"/>
      <c r="L656" s="6" t="s">
        <v>378</v>
      </c>
      <c r="M656" s="6"/>
      <c r="N656" s="6" t="s">
        <v>378</v>
      </c>
      <c r="O656" s="6" t="s">
        <v>1361</v>
      </c>
      <c r="P656" s="93">
        <v>1704</v>
      </c>
      <c r="Q656" s="6" t="s">
        <v>25</v>
      </c>
      <c r="R656" s="11" t="s">
        <v>1362</v>
      </c>
      <c r="S656" s="52" t="s">
        <v>1360</v>
      </c>
      <c r="T656" s="40">
        <v>50.0955309</v>
      </c>
      <c r="U656" s="40">
        <v>7.1570767999999996</v>
      </c>
      <c r="V656" s="6" t="s">
        <v>28</v>
      </c>
      <c r="W656" s="6">
        <v>1</v>
      </c>
      <c r="X656" s="47" t="s">
        <v>1360</v>
      </c>
      <c r="Y656" s="66">
        <v>50.0955309</v>
      </c>
      <c r="Z656" s="66">
        <v>7.1570767999999996</v>
      </c>
      <c r="AA656" s="6" t="s">
        <v>28</v>
      </c>
      <c r="AB656" s="37"/>
    </row>
    <row r="657" spans="1:28" ht="14.25" customHeight="1">
      <c r="A657" s="6">
        <v>656</v>
      </c>
      <c r="B657" s="6" t="s">
        <v>5362</v>
      </c>
      <c r="C657" s="7" t="s">
        <v>5363</v>
      </c>
      <c r="D657" s="6" t="s">
        <v>17</v>
      </c>
      <c r="E657" s="8"/>
      <c r="F657" s="6" t="s">
        <v>18</v>
      </c>
      <c r="G657" s="6" t="s">
        <v>19</v>
      </c>
      <c r="H657" s="6" t="s">
        <v>5842</v>
      </c>
      <c r="I657" s="6" t="s">
        <v>43</v>
      </c>
      <c r="J657" s="6" t="s">
        <v>5923</v>
      </c>
      <c r="K657" s="6"/>
      <c r="L657" s="6" t="s">
        <v>523</v>
      </c>
      <c r="M657" s="6"/>
      <c r="N657" s="6" t="s">
        <v>523</v>
      </c>
      <c r="O657" s="6" t="s">
        <v>5364</v>
      </c>
      <c r="P657" s="93">
        <v>1704</v>
      </c>
      <c r="Q657" s="6" t="s">
        <v>25</v>
      </c>
      <c r="R657" s="11" t="s">
        <v>5365</v>
      </c>
      <c r="S657" s="52" t="s">
        <v>5360</v>
      </c>
      <c r="T657" s="40">
        <v>51.407143400000002</v>
      </c>
      <c r="U657" s="40">
        <v>10.330583799999999</v>
      </c>
      <c r="V657" s="6" t="s">
        <v>28</v>
      </c>
      <c r="W657" s="6">
        <v>3</v>
      </c>
      <c r="X657" s="47" t="s">
        <v>5360</v>
      </c>
      <c r="Y657" s="66">
        <v>51.407143400000002</v>
      </c>
      <c r="Z657" s="66">
        <v>10.330583799999999</v>
      </c>
      <c r="AA657" s="6" t="s">
        <v>28</v>
      </c>
      <c r="AB657" s="37"/>
    </row>
    <row r="658" spans="1:28" ht="14.25" customHeight="1">
      <c r="A658" s="6">
        <v>657</v>
      </c>
      <c r="B658" s="6" t="s">
        <v>3722</v>
      </c>
      <c r="C658" s="7" t="s">
        <v>3723</v>
      </c>
      <c r="D658" s="6" t="s">
        <v>17</v>
      </c>
      <c r="E658" s="8" t="s">
        <v>74</v>
      </c>
      <c r="F658" s="6" t="s">
        <v>18</v>
      </c>
      <c r="G658" s="6" t="s">
        <v>19</v>
      </c>
      <c r="H658" s="6" t="s">
        <v>5842</v>
      </c>
      <c r="I658" s="6" t="s">
        <v>43</v>
      </c>
      <c r="J658" s="6" t="s">
        <v>378</v>
      </c>
      <c r="K658" s="6"/>
      <c r="L658" s="6" t="s">
        <v>378</v>
      </c>
      <c r="M658" s="6"/>
      <c r="N658" s="6" t="s">
        <v>378</v>
      </c>
      <c r="O658" s="6" t="s">
        <v>3725</v>
      </c>
      <c r="P658" s="93">
        <v>1704</v>
      </c>
      <c r="Q658" s="6" t="s">
        <v>25</v>
      </c>
      <c r="R658" s="11" t="s">
        <v>3726</v>
      </c>
      <c r="S658" s="52" t="s">
        <v>3724</v>
      </c>
      <c r="T658" s="40">
        <v>49.869463000000003</v>
      </c>
      <c r="U658" s="40">
        <v>8.3371905999999996</v>
      </c>
      <c r="V658" s="6" t="s">
        <v>28</v>
      </c>
      <c r="W658" s="6">
        <v>2</v>
      </c>
      <c r="X658" s="47" t="s">
        <v>3724</v>
      </c>
      <c r="Y658" s="66">
        <v>49.869463000000003</v>
      </c>
      <c r="Z658" s="66">
        <v>8.3371905999999996</v>
      </c>
      <c r="AA658" s="6" t="s">
        <v>28</v>
      </c>
      <c r="AB658" s="37"/>
    </row>
    <row r="659" spans="1:28" ht="14.25" customHeight="1">
      <c r="A659" s="6">
        <v>658</v>
      </c>
      <c r="B659" s="6" t="s">
        <v>4321</v>
      </c>
      <c r="C659" s="16" t="s">
        <v>4322</v>
      </c>
      <c r="D659" s="6" t="s">
        <v>17</v>
      </c>
      <c r="E659" s="8" t="s">
        <v>74</v>
      </c>
      <c r="F659" s="6" t="s">
        <v>18</v>
      </c>
      <c r="G659" s="6" t="s">
        <v>19</v>
      </c>
      <c r="H659" s="6" t="s">
        <v>5842</v>
      </c>
      <c r="I659" s="6" t="s">
        <v>43</v>
      </c>
      <c r="J659" s="6" t="s">
        <v>5923</v>
      </c>
      <c r="K659" s="6"/>
      <c r="L659" s="6" t="s">
        <v>869</v>
      </c>
      <c r="M659" s="6"/>
      <c r="N659" s="6" t="s">
        <v>4323</v>
      </c>
      <c r="O659" s="6" t="s">
        <v>4324</v>
      </c>
      <c r="P659" s="93">
        <v>1704</v>
      </c>
      <c r="Q659" s="6" t="s">
        <v>25</v>
      </c>
      <c r="R659" s="11" t="s">
        <v>4325</v>
      </c>
      <c r="S659" s="52" t="s">
        <v>4318</v>
      </c>
      <c r="T659" s="40">
        <v>49.982144300000002</v>
      </c>
      <c r="U659" s="40">
        <v>7.9301123999999996</v>
      </c>
      <c r="V659" s="6" t="s">
        <v>28</v>
      </c>
      <c r="W659" s="6">
        <v>2</v>
      </c>
      <c r="X659" s="50" t="s">
        <v>4318</v>
      </c>
      <c r="Y659" s="66">
        <v>49.982144300000002</v>
      </c>
      <c r="Z659" s="66">
        <v>7.9301123999999996</v>
      </c>
      <c r="AA659" s="6" t="s">
        <v>2381</v>
      </c>
      <c r="AB659" s="37"/>
    </row>
    <row r="660" spans="1:28" ht="14.25" customHeight="1">
      <c r="A660" s="6">
        <v>659</v>
      </c>
      <c r="B660" s="6" t="s">
        <v>5506</v>
      </c>
      <c r="C660" s="7" t="s">
        <v>5507</v>
      </c>
      <c r="D660" s="6" t="s">
        <v>17</v>
      </c>
      <c r="E660" s="8" t="s">
        <v>164</v>
      </c>
      <c r="F660" s="6" t="s">
        <v>18</v>
      </c>
      <c r="G660" s="6" t="s">
        <v>19</v>
      </c>
      <c r="H660" s="6" t="s">
        <v>5842</v>
      </c>
      <c r="I660" s="6" t="s">
        <v>43</v>
      </c>
      <c r="J660" s="6" t="s">
        <v>5977</v>
      </c>
      <c r="K660" s="6"/>
      <c r="L660" s="6" t="s">
        <v>391</v>
      </c>
      <c r="M660" s="6"/>
      <c r="N660" s="6" t="s">
        <v>391</v>
      </c>
      <c r="O660" s="6" t="s">
        <v>5508</v>
      </c>
      <c r="P660" s="93">
        <v>1704</v>
      </c>
      <c r="Q660" s="6" t="s">
        <v>25</v>
      </c>
      <c r="R660" s="11" t="s">
        <v>5509</v>
      </c>
      <c r="S660" s="52" t="s">
        <v>2115</v>
      </c>
      <c r="T660" s="40">
        <v>49.791304400000001</v>
      </c>
      <c r="U660" s="40">
        <v>9.9533547999999996</v>
      </c>
      <c r="V660" s="6" t="s">
        <v>28</v>
      </c>
      <c r="W660" s="6">
        <v>27</v>
      </c>
      <c r="X660" s="50" t="s">
        <v>2115</v>
      </c>
      <c r="Y660" s="66">
        <v>49.791304400000001</v>
      </c>
      <c r="Z660" s="66">
        <v>9.9533547999999996</v>
      </c>
      <c r="AA660" s="6" t="s">
        <v>28</v>
      </c>
      <c r="AB660" s="37"/>
    </row>
    <row r="661" spans="1:28" ht="14.25" customHeight="1">
      <c r="A661" s="6">
        <v>660</v>
      </c>
      <c r="B661" s="6" t="s">
        <v>2140</v>
      </c>
      <c r="C661" s="7" t="s">
        <v>2141</v>
      </c>
      <c r="D661" s="6" t="s">
        <v>17</v>
      </c>
      <c r="E661" s="8" t="s">
        <v>74</v>
      </c>
      <c r="F661" s="6" t="s">
        <v>18</v>
      </c>
      <c r="G661" s="6" t="s">
        <v>19</v>
      </c>
      <c r="H661" s="6" t="s">
        <v>5842</v>
      </c>
      <c r="I661" s="6" t="s">
        <v>43</v>
      </c>
      <c r="J661" s="6" t="s">
        <v>5977</v>
      </c>
      <c r="K661" s="6"/>
      <c r="L661" s="6" t="s">
        <v>391</v>
      </c>
      <c r="M661" s="6"/>
      <c r="N661" s="6" t="s">
        <v>391</v>
      </c>
      <c r="O661" s="6" t="s">
        <v>2142</v>
      </c>
      <c r="P661" s="93">
        <v>1704</v>
      </c>
      <c r="Q661" s="6" t="s">
        <v>25</v>
      </c>
      <c r="R661" s="11" t="s">
        <v>2143</v>
      </c>
      <c r="S661" s="52" t="s">
        <v>2135</v>
      </c>
      <c r="T661" s="40">
        <v>51.377029700000001</v>
      </c>
      <c r="U661" s="40">
        <v>10.143910699999999</v>
      </c>
      <c r="V661" s="6" t="s">
        <v>28</v>
      </c>
      <c r="W661" s="6">
        <v>3</v>
      </c>
      <c r="X661" s="50" t="s">
        <v>2135</v>
      </c>
      <c r="Y661" s="66">
        <v>51.377029700000001</v>
      </c>
      <c r="Z661" s="66">
        <v>10.143910699999999</v>
      </c>
      <c r="AA661" s="6" t="s">
        <v>28</v>
      </c>
      <c r="AB661" s="37"/>
    </row>
    <row r="662" spans="1:28" ht="14.25" customHeight="1">
      <c r="A662" s="6">
        <v>661</v>
      </c>
      <c r="B662" s="6" t="s">
        <v>2878</v>
      </c>
      <c r="C662" s="7" t="s">
        <v>2879</v>
      </c>
      <c r="D662" s="6" t="s">
        <v>17</v>
      </c>
      <c r="E662" s="8" t="s">
        <v>42</v>
      </c>
      <c r="F662" s="6" t="s">
        <v>18</v>
      </c>
      <c r="G662" s="6" t="s">
        <v>19</v>
      </c>
      <c r="H662" s="6" t="s">
        <v>5842</v>
      </c>
      <c r="I662" s="6" t="s">
        <v>43</v>
      </c>
      <c r="J662" s="6" t="s">
        <v>5977</v>
      </c>
      <c r="K662" s="6"/>
      <c r="L662" s="6" t="s">
        <v>391</v>
      </c>
      <c r="M662" s="6"/>
      <c r="N662" s="6" t="s">
        <v>391</v>
      </c>
      <c r="O662" s="6" t="s">
        <v>2881</v>
      </c>
      <c r="P662" s="93">
        <v>1704</v>
      </c>
      <c r="Q662" s="6" t="s">
        <v>25</v>
      </c>
      <c r="R662" s="11" t="s">
        <v>2882</v>
      </c>
      <c r="S662" s="52" t="s">
        <v>2880</v>
      </c>
      <c r="T662" s="40">
        <v>51.616576700000003</v>
      </c>
      <c r="U662" s="40">
        <v>8.8951165999999997</v>
      </c>
      <c r="V662" s="6" t="s">
        <v>28</v>
      </c>
      <c r="W662" s="6">
        <v>1</v>
      </c>
      <c r="X662" s="47" t="s">
        <v>2880</v>
      </c>
      <c r="Y662" s="66">
        <v>51.616576700000003</v>
      </c>
      <c r="Z662" s="66">
        <v>8.8951165999999997</v>
      </c>
      <c r="AA662" s="6" t="s">
        <v>28</v>
      </c>
      <c r="AB662" s="37"/>
    </row>
    <row r="663" spans="1:28" ht="14.25" customHeight="1">
      <c r="A663" s="6">
        <v>662</v>
      </c>
      <c r="B663" s="6" t="s">
        <v>57</v>
      </c>
      <c r="C663" s="12" t="s">
        <v>58</v>
      </c>
      <c r="D663" s="6" t="s">
        <v>59</v>
      </c>
      <c r="E663" s="8"/>
      <c r="F663" s="6" t="s">
        <v>60</v>
      </c>
      <c r="G663" s="6" t="s">
        <v>19</v>
      </c>
      <c r="H663" s="85" t="s">
        <v>20</v>
      </c>
      <c r="I663" s="76" t="s">
        <v>20</v>
      </c>
      <c r="J663" s="6" t="s">
        <v>5965</v>
      </c>
      <c r="K663" s="6"/>
      <c r="L663" s="10" t="s">
        <v>61</v>
      </c>
      <c r="M663" s="10" t="s">
        <v>5846</v>
      </c>
      <c r="N663" s="10" t="s">
        <v>63</v>
      </c>
      <c r="O663" s="6" t="s">
        <v>64</v>
      </c>
      <c r="P663" s="93">
        <v>1704</v>
      </c>
      <c r="Q663" s="6" t="s">
        <v>25</v>
      </c>
      <c r="R663" s="11" t="s">
        <v>65</v>
      </c>
      <c r="S663" s="61" t="s">
        <v>62</v>
      </c>
      <c r="T663" s="40">
        <v>51.131392699999999</v>
      </c>
      <c r="U663" s="40">
        <v>7.9049443000000004</v>
      </c>
      <c r="V663" s="6" t="s">
        <v>28</v>
      </c>
      <c r="W663" s="6">
        <v>1</v>
      </c>
      <c r="X663" s="47" t="s">
        <v>62</v>
      </c>
      <c r="Y663" s="66">
        <v>51.131392699999999</v>
      </c>
      <c r="Z663" s="66">
        <v>7.9049442999999897</v>
      </c>
      <c r="AA663" s="6" t="s">
        <v>28</v>
      </c>
      <c r="AB663" s="37" t="s">
        <v>29</v>
      </c>
    </row>
    <row r="664" spans="1:28" ht="14.25" customHeight="1">
      <c r="A664" s="6">
        <v>663</v>
      </c>
      <c r="B664" s="6" t="s">
        <v>2736</v>
      </c>
      <c r="C664" s="7" t="s">
        <v>2737</v>
      </c>
      <c r="D664" s="6" t="s">
        <v>17</v>
      </c>
      <c r="E664" s="8" t="s">
        <v>664</v>
      </c>
      <c r="F664" s="6" t="s">
        <v>18</v>
      </c>
      <c r="G664" s="6" t="s">
        <v>19</v>
      </c>
      <c r="H664" s="6" t="s">
        <v>5842</v>
      </c>
      <c r="I664" s="6" t="s">
        <v>43</v>
      </c>
      <c r="J664" s="6" t="s">
        <v>5977</v>
      </c>
      <c r="K664" s="6"/>
      <c r="L664" s="6" t="s">
        <v>391</v>
      </c>
      <c r="M664" s="6"/>
      <c r="N664" s="6" t="s">
        <v>391</v>
      </c>
      <c r="O664" s="6" t="s">
        <v>2738</v>
      </c>
      <c r="P664" s="93">
        <v>1704</v>
      </c>
      <c r="Q664" s="6" t="s">
        <v>25</v>
      </c>
      <c r="R664" s="11" t="s">
        <v>2739</v>
      </c>
      <c r="S664" s="52" t="s">
        <v>5770</v>
      </c>
      <c r="T664" s="40">
        <v>49.844016199999999</v>
      </c>
      <c r="U664" s="40">
        <v>7.8731346000000002</v>
      </c>
      <c r="V664" s="6" t="s">
        <v>28</v>
      </c>
      <c r="W664" s="6">
        <v>6</v>
      </c>
      <c r="X664" s="50" t="s">
        <v>5770</v>
      </c>
      <c r="Y664" s="66">
        <v>49.844016199999999</v>
      </c>
      <c r="Z664" s="66">
        <v>7.8731346000000002</v>
      </c>
      <c r="AA664" s="6" t="s">
        <v>28</v>
      </c>
      <c r="AB664" s="37"/>
    </row>
    <row r="665" spans="1:28" ht="14.25" customHeight="1">
      <c r="A665" s="6">
        <v>664</v>
      </c>
      <c r="B665" s="6" t="s">
        <v>1114</v>
      </c>
      <c r="C665" s="8" t="s">
        <v>1115</v>
      </c>
      <c r="D665" s="6" t="s">
        <v>17</v>
      </c>
      <c r="E665" s="8" t="s">
        <v>42</v>
      </c>
      <c r="F665" s="6" t="s">
        <v>18</v>
      </c>
      <c r="G665" s="6" t="s">
        <v>19</v>
      </c>
      <c r="H665" s="6" t="s">
        <v>75</v>
      </c>
      <c r="I665" s="6" t="s">
        <v>43</v>
      </c>
      <c r="J665" s="6" t="s">
        <v>5970</v>
      </c>
      <c r="K665" s="6"/>
      <c r="L665" s="6" t="s">
        <v>1116</v>
      </c>
      <c r="M665" s="6" t="s">
        <v>1118</v>
      </c>
      <c r="N665" s="6" t="s">
        <v>1119</v>
      </c>
      <c r="O665" s="6" t="s">
        <v>1120</v>
      </c>
      <c r="P665" s="93">
        <v>1705</v>
      </c>
      <c r="Q665" s="6" t="s">
        <v>25</v>
      </c>
      <c r="R665" s="11" t="s">
        <v>1121</v>
      </c>
      <c r="S665" s="52" t="s">
        <v>1117</v>
      </c>
      <c r="T665" s="40">
        <v>49.826456200000003</v>
      </c>
      <c r="U665" s="40">
        <v>10.7415935</v>
      </c>
      <c r="V665" s="6" t="s">
        <v>28</v>
      </c>
      <c r="W665" s="6">
        <v>1</v>
      </c>
      <c r="X665" s="47" t="s">
        <v>1117</v>
      </c>
      <c r="Y665" s="66">
        <v>49.826456200000003</v>
      </c>
      <c r="Z665" s="66">
        <v>10.7415935</v>
      </c>
      <c r="AA665" s="6" t="s">
        <v>28</v>
      </c>
      <c r="AB665" s="37"/>
    </row>
    <row r="666" spans="1:28" ht="14.25" customHeight="1">
      <c r="A666" s="6">
        <v>665</v>
      </c>
      <c r="B666" s="6" t="s">
        <v>5423</v>
      </c>
      <c r="C666" s="7" t="s">
        <v>5424</v>
      </c>
      <c r="D666" s="6" t="s">
        <v>17</v>
      </c>
      <c r="E666" s="8" t="s">
        <v>42</v>
      </c>
      <c r="F666" s="6" t="s">
        <v>18</v>
      </c>
      <c r="G666" s="6" t="s">
        <v>19</v>
      </c>
      <c r="H666" s="6" t="s">
        <v>5842</v>
      </c>
      <c r="I666" s="6" t="s">
        <v>43</v>
      </c>
      <c r="J666" s="6" t="s">
        <v>378</v>
      </c>
      <c r="K666" s="6"/>
      <c r="L666" s="6" t="s">
        <v>378</v>
      </c>
      <c r="M666" s="6"/>
      <c r="N666" s="6" t="s">
        <v>378</v>
      </c>
      <c r="O666" s="6" t="s">
        <v>5425</v>
      </c>
      <c r="P666" s="93">
        <v>1705</v>
      </c>
      <c r="Q666" s="6" t="s">
        <v>25</v>
      </c>
      <c r="R666" s="11" t="s">
        <v>5426</v>
      </c>
      <c r="S666" s="52" t="s">
        <v>2115</v>
      </c>
      <c r="T666" s="40">
        <v>49.791304400000001</v>
      </c>
      <c r="U666" s="40">
        <v>9.9533547999999996</v>
      </c>
      <c r="V666" s="6" t="s">
        <v>28</v>
      </c>
      <c r="W666" s="6">
        <v>27</v>
      </c>
      <c r="X666" s="50" t="s">
        <v>2115</v>
      </c>
      <c r="Y666" s="66">
        <v>49.791304400000001</v>
      </c>
      <c r="Z666" s="66">
        <v>9.9533547999999996</v>
      </c>
      <c r="AA666" s="6" t="s">
        <v>28</v>
      </c>
      <c r="AB666" s="37"/>
    </row>
    <row r="667" spans="1:28" ht="14.25" customHeight="1">
      <c r="A667" s="6">
        <v>666</v>
      </c>
      <c r="B667" s="6" t="s">
        <v>5352</v>
      </c>
      <c r="C667" s="7" t="s">
        <v>5353</v>
      </c>
      <c r="D667" s="6" t="s">
        <v>17</v>
      </c>
      <c r="E667" s="8" t="s">
        <v>141</v>
      </c>
      <c r="F667" s="6" t="s">
        <v>18</v>
      </c>
      <c r="G667" s="6" t="s">
        <v>19</v>
      </c>
      <c r="H667" s="6" t="s">
        <v>75</v>
      </c>
      <c r="I667" s="6" t="s">
        <v>43</v>
      </c>
      <c r="J667" s="6" t="s">
        <v>5972</v>
      </c>
      <c r="K667" s="6" t="s">
        <v>440</v>
      </c>
      <c r="L667" s="6" t="s">
        <v>1397</v>
      </c>
      <c r="M667" s="54" t="s">
        <v>5809</v>
      </c>
      <c r="N667" s="6" t="s">
        <v>5355</v>
      </c>
      <c r="O667" s="6" t="s">
        <v>5356</v>
      </c>
      <c r="P667" s="93">
        <v>1705</v>
      </c>
      <c r="Q667" s="6" t="s">
        <v>25</v>
      </c>
      <c r="R667" s="11" t="s">
        <v>5357</v>
      </c>
      <c r="S667" s="52" t="s">
        <v>5354</v>
      </c>
      <c r="T667" s="40">
        <v>47.581692599999997</v>
      </c>
      <c r="U667" s="40">
        <v>10.0076853</v>
      </c>
      <c r="V667" s="6" t="s">
        <v>28</v>
      </c>
      <c r="W667" s="6">
        <v>1</v>
      </c>
      <c r="X667" s="47" t="s">
        <v>5354</v>
      </c>
      <c r="Y667" s="66">
        <v>47.581692599999997</v>
      </c>
      <c r="Z667" s="66">
        <v>10.0076853</v>
      </c>
      <c r="AA667" s="6" t="s">
        <v>28</v>
      </c>
      <c r="AB667" s="37"/>
    </row>
    <row r="668" spans="1:28" ht="14.25" customHeight="1">
      <c r="A668" s="6">
        <v>667</v>
      </c>
      <c r="B668" s="6" t="s">
        <v>2297</v>
      </c>
      <c r="C668" s="7" t="s">
        <v>2298</v>
      </c>
      <c r="D668" s="6" t="s">
        <v>17</v>
      </c>
      <c r="E668" s="8" t="s">
        <v>1538</v>
      </c>
      <c r="F668" s="6" t="s">
        <v>18</v>
      </c>
      <c r="G668" s="6" t="s">
        <v>19</v>
      </c>
      <c r="H668" s="6" t="s">
        <v>5842</v>
      </c>
      <c r="I668" s="6" t="s">
        <v>43</v>
      </c>
      <c r="J668" s="6" t="s">
        <v>378</v>
      </c>
      <c r="K668" s="6"/>
      <c r="L668" s="6" t="s">
        <v>378</v>
      </c>
      <c r="M668" s="6"/>
      <c r="N668" s="6" t="s">
        <v>378</v>
      </c>
      <c r="O668" s="6" t="s">
        <v>2299</v>
      </c>
      <c r="P668" s="93">
        <v>1705</v>
      </c>
      <c r="Q668" s="6" t="s">
        <v>25</v>
      </c>
      <c r="R668" s="11" t="s">
        <v>2300</v>
      </c>
      <c r="S668" s="52" t="s">
        <v>5691</v>
      </c>
      <c r="T668" s="40">
        <v>50.1384866</v>
      </c>
      <c r="U668" s="40">
        <v>10.523335400000001</v>
      </c>
      <c r="V668" s="6" t="s">
        <v>28</v>
      </c>
      <c r="W668" s="6">
        <v>1</v>
      </c>
      <c r="X668" s="47" t="s">
        <v>5691</v>
      </c>
      <c r="Y668" s="66">
        <v>50.1384866</v>
      </c>
      <c r="Z668" s="66">
        <v>10.523335400000001</v>
      </c>
      <c r="AA668" s="6" t="s">
        <v>28</v>
      </c>
      <c r="AB668" s="37"/>
    </row>
    <row r="669" spans="1:28" ht="14.25" customHeight="1">
      <c r="A669" s="6">
        <v>668</v>
      </c>
      <c r="B669" s="6" t="s">
        <v>5538</v>
      </c>
      <c r="C669" s="7" t="s">
        <v>5539</v>
      </c>
      <c r="D669" s="6" t="s">
        <v>17</v>
      </c>
      <c r="E669" s="8" t="s">
        <v>74</v>
      </c>
      <c r="F669" s="6" t="s">
        <v>18</v>
      </c>
      <c r="G669" s="6" t="s">
        <v>19</v>
      </c>
      <c r="H669" s="85" t="s">
        <v>20</v>
      </c>
      <c r="I669" s="43" t="s">
        <v>43</v>
      </c>
      <c r="J669" s="76" t="s">
        <v>20</v>
      </c>
      <c r="K669" s="6" t="s">
        <v>440</v>
      </c>
      <c r="L669" s="85" t="s">
        <v>5827</v>
      </c>
      <c r="M669" s="62" t="s">
        <v>5540</v>
      </c>
      <c r="N669" s="6" t="s">
        <v>5540</v>
      </c>
      <c r="O669" s="6" t="s">
        <v>5541</v>
      </c>
      <c r="P669" s="93">
        <v>1705</v>
      </c>
      <c r="Q669" s="6" t="s">
        <v>25</v>
      </c>
      <c r="R669" s="11" t="s">
        <v>5542</v>
      </c>
      <c r="S669" s="52" t="s">
        <v>5640</v>
      </c>
      <c r="T669" s="40">
        <v>50.128610999999999</v>
      </c>
      <c r="U669" s="40">
        <v>12.229722000000001</v>
      </c>
      <c r="V669" s="38" t="s">
        <v>39</v>
      </c>
      <c r="W669" s="38">
        <v>1</v>
      </c>
      <c r="X669" s="47" t="s">
        <v>5640</v>
      </c>
      <c r="Y669" s="66">
        <v>50.128610999999999</v>
      </c>
      <c r="Z669" s="66">
        <v>12.229722000000001</v>
      </c>
      <c r="AA669" s="43" t="s">
        <v>39</v>
      </c>
      <c r="AB669" s="37"/>
    </row>
    <row r="670" spans="1:28" ht="14.25" customHeight="1">
      <c r="A670" s="6">
        <v>669</v>
      </c>
      <c r="B670" s="6" t="s">
        <v>610</v>
      </c>
      <c r="C670" s="7" t="s">
        <v>611</v>
      </c>
      <c r="D670" s="6" t="s">
        <v>17</v>
      </c>
      <c r="E670" s="8" t="s">
        <v>612</v>
      </c>
      <c r="F670" s="6" t="s">
        <v>18</v>
      </c>
      <c r="G670" s="6" t="s">
        <v>19</v>
      </c>
      <c r="H670" s="6" t="s">
        <v>5842</v>
      </c>
      <c r="I670" s="6" t="s">
        <v>43</v>
      </c>
      <c r="J670" s="6" t="s">
        <v>5977</v>
      </c>
      <c r="K670" s="6"/>
      <c r="L670" s="6" t="s">
        <v>391</v>
      </c>
      <c r="M670" s="6"/>
      <c r="N670" s="6" t="s">
        <v>391</v>
      </c>
      <c r="O670" s="6" t="s">
        <v>613</v>
      </c>
      <c r="P670" s="93">
        <v>1705</v>
      </c>
      <c r="Q670" s="6" t="s">
        <v>25</v>
      </c>
      <c r="R670" s="11" t="s">
        <v>614</v>
      </c>
      <c r="S670" s="52" t="s">
        <v>548</v>
      </c>
      <c r="T670" s="40">
        <v>49.980662500000001</v>
      </c>
      <c r="U670" s="40">
        <v>9.1355553999999994</v>
      </c>
      <c r="V670" s="6" t="s">
        <v>28</v>
      </c>
      <c r="W670" s="6">
        <v>23</v>
      </c>
      <c r="X670" s="47" t="s">
        <v>548</v>
      </c>
      <c r="Y670" s="66">
        <v>49.980662500000001</v>
      </c>
      <c r="Z670" s="66">
        <v>9.1355553999999994</v>
      </c>
      <c r="AA670" s="6" t="s">
        <v>28</v>
      </c>
      <c r="AB670" s="37"/>
    </row>
    <row r="671" spans="1:28" ht="14.25" customHeight="1">
      <c r="A671" s="6">
        <v>670</v>
      </c>
      <c r="B671" s="6" t="s">
        <v>3397</v>
      </c>
      <c r="C671" s="7" t="s">
        <v>3398</v>
      </c>
      <c r="D671" s="6" t="s">
        <v>17</v>
      </c>
      <c r="E671" s="8" t="s">
        <v>772</v>
      </c>
      <c r="F671" s="6" t="s">
        <v>18</v>
      </c>
      <c r="G671" s="6" t="s">
        <v>19</v>
      </c>
      <c r="H671" s="6" t="s">
        <v>5842</v>
      </c>
      <c r="I671" s="6" t="s">
        <v>43</v>
      </c>
      <c r="J671" s="6" t="s">
        <v>5977</v>
      </c>
      <c r="K671" s="6"/>
      <c r="L671" s="6" t="s">
        <v>391</v>
      </c>
      <c r="M671" s="6"/>
      <c r="N671" s="6" t="s">
        <v>391</v>
      </c>
      <c r="O671" s="6" t="s">
        <v>3399</v>
      </c>
      <c r="P671" s="93">
        <v>1705</v>
      </c>
      <c r="Q671" s="6" t="s">
        <v>25</v>
      </c>
      <c r="R671" s="11" t="s">
        <v>3400</v>
      </c>
      <c r="S671" s="52" t="s">
        <v>5714</v>
      </c>
      <c r="T671" s="40">
        <v>49.488537000000001</v>
      </c>
      <c r="U671" s="40">
        <v>9.7704158000000003</v>
      </c>
      <c r="V671" s="6" t="s">
        <v>28</v>
      </c>
      <c r="W671" s="6">
        <v>2</v>
      </c>
      <c r="X671" s="50" t="s">
        <v>5714</v>
      </c>
      <c r="Y671" s="66">
        <v>49.488537000000001</v>
      </c>
      <c r="Z671" s="66">
        <v>9.7704158000000003</v>
      </c>
      <c r="AA671" s="6" t="s">
        <v>28</v>
      </c>
      <c r="AB671" s="37"/>
    </row>
    <row r="672" spans="1:28" ht="14.25" customHeight="1">
      <c r="A672" s="6">
        <v>671</v>
      </c>
      <c r="B672" s="6" t="s">
        <v>685</v>
      </c>
      <c r="C672" s="7" t="s">
        <v>686</v>
      </c>
      <c r="D672" s="6" t="s">
        <v>17</v>
      </c>
      <c r="E672" s="8" t="s">
        <v>687</v>
      </c>
      <c r="F672" s="6" t="s">
        <v>18</v>
      </c>
      <c r="G672" s="6" t="s">
        <v>19</v>
      </c>
      <c r="H672" s="6" t="s">
        <v>75</v>
      </c>
      <c r="I672" s="6" t="s">
        <v>43</v>
      </c>
      <c r="J672" s="6" t="s">
        <v>5970</v>
      </c>
      <c r="K672" s="6"/>
      <c r="L672" s="6" t="s">
        <v>688</v>
      </c>
      <c r="M672" s="6" t="s">
        <v>690</v>
      </c>
      <c r="N672" s="6" t="s">
        <v>691</v>
      </c>
      <c r="O672" s="6" t="s">
        <v>692</v>
      </c>
      <c r="P672" s="93">
        <v>1705</v>
      </c>
      <c r="Q672" s="6" t="s">
        <v>25</v>
      </c>
      <c r="R672" s="11" t="s">
        <v>693</v>
      </c>
      <c r="S672" s="52" t="s">
        <v>689</v>
      </c>
      <c r="T672" s="40">
        <v>49.918466199999997</v>
      </c>
      <c r="U672" s="40">
        <v>9.0666872000000005</v>
      </c>
      <c r="V672" s="6" t="s">
        <v>28</v>
      </c>
      <c r="W672" s="6">
        <v>1</v>
      </c>
      <c r="X672" s="47" t="s">
        <v>694</v>
      </c>
      <c r="Y672" s="66">
        <v>49.8935247</v>
      </c>
      <c r="Z672" s="66">
        <v>9.0443455000000004</v>
      </c>
      <c r="AA672" s="6" t="s">
        <v>28</v>
      </c>
      <c r="AB672" s="37"/>
    </row>
    <row r="673" spans="1:28" ht="14.25" customHeight="1">
      <c r="A673" s="6">
        <v>672</v>
      </c>
      <c r="B673" s="6" t="s">
        <v>430</v>
      </c>
      <c r="C673" s="7" t="s">
        <v>431</v>
      </c>
      <c r="D673" s="6" t="s">
        <v>17</v>
      </c>
      <c r="E673" s="8" t="s">
        <v>282</v>
      </c>
      <c r="F673" s="6" t="s">
        <v>18</v>
      </c>
      <c r="G673" s="6" t="s">
        <v>19</v>
      </c>
      <c r="H673" s="6" t="s">
        <v>75</v>
      </c>
      <c r="I673" s="73" t="s">
        <v>20</v>
      </c>
      <c r="J673" s="76" t="s">
        <v>20</v>
      </c>
      <c r="K673" s="6"/>
      <c r="L673" s="6" t="s">
        <v>432</v>
      </c>
      <c r="M673" s="6" t="s">
        <v>434</v>
      </c>
      <c r="N673" s="6" t="s">
        <v>435</v>
      </c>
      <c r="O673" s="6" t="s">
        <v>436</v>
      </c>
      <c r="P673" s="93">
        <v>1705</v>
      </c>
      <c r="Q673" s="6" t="s">
        <v>25</v>
      </c>
      <c r="R673" s="11" t="s">
        <v>437</v>
      </c>
      <c r="S673" s="52" t="s">
        <v>433</v>
      </c>
      <c r="T673" s="40">
        <v>48.982909399999997</v>
      </c>
      <c r="U673" s="40">
        <v>11.621538599999999</v>
      </c>
      <c r="V673" s="6" t="s">
        <v>28</v>
      </c>
      <c r="W673" s="6">
        <v>1</v>
      </c>
      <c r="X673" s="47" t="s">
        <v>433</v>
      </c>
      <c r="Y673" s="66">
        <v>48.982909399999997</v>
      </c>
      <c r="Z673" s="66">
        <v>11.621538599999999</v>
      </c>
      <c r="AA673" s="6" t="s">
        <v>28</v>
      </c>
      <c r="AB673" s="37"/>
    </row>
    <row r="674" spans="1:28" ht="14.25" customHeight="1">
      <c r="A674" s="6">
        <v>673</v>
      </c>
      <c r="B674" s="6" t="s">
        <v>1965</v>
      </c>
      <c r="C674" s="7" t="s">
        <v>1966</v>
      </c>
      <c r="D674" s="6" t="s">
        <v>17</v>
      </c>
      <c r="E674" s="8" t="s">
        <v>42</v>
      </c>
      <c r="F674" s="6" t="s">
        <v>18</v>
      </c>
      <c r="G674" s="6" t="s">
        <v>19</v>
      </c>
      <c r="H674" s="6" t="s">
        <v>75</v>
      </c>
      <c r="I674" s="6" t="s">
        <v>43</v>
      </c>
      <c r="J674" s="6" t="s">
        <v>5970</v>
      </c>
      <c r="K674" s="6"/>
      <c r="L674" s="6" t="s">
        <v>1967</v>
      </c>
      <c r="M674" s="6" t="s">
        <v>1969</v>
      </c>
      <c r="N674" s="6" t="s">
        <v>1970</v>
      </c>
      <c r="O674" s="6" t="s">
        <v>1971</v>
      </c>
      <c r="P674" s="93">
        <v>1705</v>
      </c>
      <c r="Q674" s="6" t="s">
        <v>25</v>
      </c>
      <c r="R674" s="11" t="s">
        <v>1972</v>
      </c>
      <c r="S674" s="52" t="s">
        <v>1968</v>
      </c>
      <c r="T674" s="40">
        <v>50.592674700000003</v>
      </c>
      <c r="U674" s="40">
        <v>8.9582718000000003</v>
      </c>
      <c r="V674" s="6" t="s">
        <v>28</v>
      </c>
      <c r="W674" s="6">
        <v>2</v>
      </c>
      <c r="X674" s="50" t="s">
        <v>1973</v>
      </c>
      <c r="Y674" s="66">
        <v>50.610260400000001</v>
      </c>
      <c r="Z674" s="66">
        <v>8.9869404999999993</v>
      </c>
      <c r="AA674" s="6" t="s">
        <v>28</v>
      </c>
      <c r="AB674" s="37"/>
    </row>
    <row r="675" spans="1:28" ht="14.25" customHeight="1">
      <c r="A675" s="6">
        <v>674</v>
      </c>
      <c r="B675" s="6" t="s">
        <v>1657</v>
      </c>
      <c r="C675" s="7" t="s">
        <v>1658</v>
      </c>
      <c r="D675" s="6" t="s">
        <v>17</v>
      </c>
      <c r="E675" s="8" t="s">
        <v>164</v>
      </c>
      <c r="F675" s="6" t="s">
        <v>18</v>
      </c>
      <c r="G675" s="6" t="s">
        <v>19</v>
      </c>
      <c r="H675" s="6" t="s">
        <v>5842</v>
      </c>
      <c r="I675" s="6" t="s">
        <v>43</v>
      </c>
      <c r="J675" s="6" t="s">
        <v>5977</v>
      </c>
      <c r="K675" s="6"/>
      <c r="L675" s="6" t="s">
        <v>391</v>
      </c>
      <c r="M675" s="6"/>
      <c r="N675" s="6" t="s">
        <v>391</v>
      </c>
      <c r="O675" s="6" t="s">
        <v>1660</v>
      </c>
      <c r="P675" s="93">
        <v>1705</v>
      </c>
      <c r="Q675" s="6" t="s">
        <v>25</v>
      </c>
      <c r="R675" s="11" t="s">
        <v>1661</v>
      </c>
      <c r="S675" s="52" t="s">
        <v>1659</v>
      </c>
      <c r="T675" s="40">
        <v>47.9990077</v>
      </c>
      <c r="U675" s="40">
        <v>7.8421042999999999</v>
      </c>
      <c r="V675" s="6" t="s">
        <v>28</v>
      </c>
      <c r="W675" s="6">
        <v>1</v>
      </c>
      <c r="X675" s="50" t="s">
        <v>5674</v>
      </c>
      <c r="Y675" s="66">
        <v>48.099457000000001</v>
      </c>
      <c r="Z675" s="66">
        <v>7.6558869999999999</v>
      </c>
      <c r="AA675" s="6" t="s">
        <v>28</v>
      </c>
      <c r="AB675" s="37"/>
    </row>
    <row r="676" spans="1:28" ht="14.25" customHeight="1">
      <c r="A676" s="6">
        <v>675</v>
      </c>
      <c r="B676" s="6" t="s">
        <v>3883</v>
      </c>
      <c r="C676" s="7" t="s">
        <v>3884</v>
      </c>
      <c r="D676" s="6" t="s">
        <v>17</v>
      </c>
      <c r="E676" s="8" t="s">
        <v>74</v>
      </c>
      <c r="F676" s="6" t="s">
        <v>18</v>
      </c>
      <c r="G676" s="6" t="s">
        <v>19</v>
      </c>
      <c r="H676" s="6" t="s">
        <v>5842</v>
      </c>
      <c r="I676" s="6" t="s">
        <v>43</v>
      </c>
      <c r="J676" s="6" t="s">
        <v>5923</v>
      </c>
      <c r="K676" s="6"/>
      <c r="L676" s="6" t="s">
        <v>523</v>
      </c>
      <c r="M676" s="6"/>
      <c r="N676" s="6" t="s">
        <v>523</v>
      </c>
      <c r="O676" s="6" t="s">
        <v>3885</v>
      </c>
      <c r="P676" s="93">
        <v>1706</v>
      </c>
      <c r="Q676" s="6" t="s">
        <v>25</v>
      </c>
      <c r="R676" s="11" t="s">
        <v>3886</v>
      </c>
      <c r="S676" s="52" t="s">
        <v>3867</v>
      </c>
      <c r="T676" s="40">
        <v>50.202547799999998</v>
      </c>
      <c r="U676" s="40">
        <v>8.5770309000000005</v>
      </c>
      <c r="V676" s="6" t="s">
        <v>28</v>
      </c>
      <c r="W676" s="6">
        <v>5</v>
      </c>
      <c r="X676" s="47" t="s">
        <v>3867</v>
      </c>
      <c r="Y676" s="66">
        <v>50.202547799999998</v>
      </c>
      <c r="Z676" s="66">
        <v>8.5770309000000005</v>
      </c>
      <c r="AA676" s="6" t="s">
        <v>28</v>
      </c>
      <c r="AB676" s="37"/>
    </row>
    <row r="677" spans="1:28" ht="14.25" customHeight="1">
      <c r="A677" s="6">
        <v>676</v>
      </c>
      <c r="B677" s="6" t="s">
        <v>5126</v>
      </c>
      <c r="C677" s="7" t="s">
        <v>5127</v>
      </c>
      <c r="D677" s="6" t="s">
        <v>17</v>
      </c>
      <c r="E677" s="8" t="s">
        <v>603</v>
      </c>
      <c r="F677" s="6" t="s">
        <v>18</v>
      </c>
      <c r="G677" s="6" t="s">
        <v>19</v>
      </c>
      <c r="H677" s="6" t="s">
        <v>5842</v>
      </c>
      <c r="I677" s="6" t="s">
        <v>43</v>
      </c>
      <c r="J677" s="6" t="s">
        <v>378</v>
      </c>
      <c r="K677" s="6"/>
      <c r="L677" s="6" t="s">
        <v>378</v>
      </c>
      <c r="M677" s="6"/>
      <c r="N677" s="6" t="s">
        <v>378</v>
      </c>
      <c r="O677" s="6" t="s">
        <v>5128</v>
      </c>
      <c r="P677" s="93">
        <v>1706</v>
      </c>
      <c r="Q677" s="6" t="s">
        <v>25</v>
      </c>
      <c r="R677" s="11" t="s">
        <v>5129</v>
      </c>
      <c r="S677" s="52" t="s">
        <v>5625</v>
      </c>
      <c r="T677" s="40">
        <v>49.957536599999997</v>
      </c>
      <c r="U677" s="40">
        <v>7.8645896000000004</v>
      </c>
      <c r="V677" s="38" t="s">
        <v>39</v>
      </c>
      <c r="W677" s="38">
        <v>1</v>
      </c>
      <c r="X677" s="47" t="s">
        <v>5625</v>
      </c>
      <c r="Y677" s="66">
        <v>49.957536599999997</v>
      </c>
      <c r="Z677" s="66">
        <v>7.8645896000000004</v>
      </c>
      <c r="AA677" s="6" t="s">
        <v>28</v>
      </c>
      <c r="AB677" s="37"/>
    </row>
    <row r="678" spans="1:28" ht="14.25" customHeight="1">
      <c r="A678" s="6">
        <v>677</v>
      </c>
      <c r="B678" s="6" t="s">
        <v>4477</v>
      </c>
      <c r="C678" s="7" t="s">
        <v>4478</v>
      </c>
      <c r="D678" s="6" t="s">
        <v>17</v>
      </c>
      <c r="E678" s="8" t="s">
        <v>260</v>
      </c>
      <c r="F678" s="6" t="s">
        <v>18</v>
      </c>
      <c r="G678" s="6" t="s">
        <v>19</v>
      </c>
      <c r="H678" s="6" t="s">
        <v>75</v>
      </c>
      <c r="I678" s="6" t="s">
        <v>43</v>
      </c>
      <c r="J678" s="6" t="s">
        <v>5970</v>
      </c>
      <c r="K678" s="6"/>
      <c r="L678" s="6" t="s">
        <v>4479</v>
      </c>
      <c r="M678" s="6" t="s">
        <v>4481</v>
      </c>
      <c r="N678" s="6" t="s">
        <v>4482</v>
      </c>
      <c r="O678" s="6" t="s">
        <v>4483</v>
      </c>
      <c r="P678" s="93">
        <v>1706</v>
      </c>
      <c r="Q678" s="6" t="s">
        <v>25</v>
      </c>
      <c r="R678" s="11" t="s">
        <v>4484</v>
      </c>
      <c r="S678" s="52" t="s">
        <v>4480</v>
      </c>
      <c r="T678" s="40">
        <v>49.3288905</v>
      </c>
      <c r="U678" s="40">
        <v>11.0244827</v>
      </c>
      <c r="V678" s="6" t="s">
        <v>28</v>
      </c>
      <c r="W678" s="6">
        <v>1</v>
      </c>
      <c r="X678" s="50" t="s">
        <v>5737</v>
      </c>
      <c r="Y678" s="66">
        <v>49.3412784</v>
      </c>
      <c r="Z678" s="66">
        <v>10.8888964</v>
      </c>
      <c r="AA678" s="6" t="s">
        <v>28</v>
      </c>
      <c r="AB678" s="37"/>
    </row>
    <row r="679" spans="1:28" ht="14.25" customHeight="1">
      <c r="A679" s="6">
        <v>678</v>
      </c>
      <c r="B679" s="6" t="s">
        <v>1302</v>
      </c>
      <c r="C679" s="7" t="s">
        <v>1303</v>
      </c>
      <c r="D679" s="6" t="s">
        <v>17</v>
      </c>
      <c r="E679" s="8" t="s">
        <v>282</v>
      </c>
      <c r="F679" s="6" t="s">
        <v>18</v>
      </c>
      <c r="G679" s="6" t="s">
        <v>19</v>
      </c>
      <c r="H679" s="6" t="s">
        <v>5842</v>
      </c>
      <c r="I679" s="6" t="s">
        <v>43</v>
      </c>
      <c r="J679" s="6" t="s">
        <v>5977</v>
      </c>
      <c r="K679" s="6"/>
      <c r="L679" s="6" t="s">
        <v>391</v>
      </c>
      <c r="M679" s="6"/>
      <c r="N679" s="6" t="s">
        <v>391</v>
      </c>
      <c r="O679" s="6" t="s">
        <v>1304</v>
      </c>
      <c r="P679" s="93">
        <v>1706</v>
      </c>
      <c r="Q679" s="6" t="s">
        <v>25</v>
      </c>
      <c r="R679" s="11" t="s">
        <v>1305</v>
      </c>
      <c r="S679" s="52" t="s">
        <v>1298</v>
      </c>
      <c r="T679" s="40">
        <v>48.718582599999998</v>
      </c>
      <c r="U679" s="40">
        <v>10.777804100000001</v>
      </c>
      <c r="V679" s="6" t="s">
        <v>28</v>
      </c>
      <c r="W679" s="6">
        <v>3</v>
      </c>
      <c r="X679" s="47" t="s">
        <v>1298</v>
      </c>
      <c r="Y679" s="66">
        <v>48.718582599999998</v>
      </c>
      <c r="Z679" s="66">
        <v>10.777804100000001</v>
      </c>
      <c r="AA679" s="6" t="s">
        <v>28</v>
      </c>
      <c r="AB679" s="37"/>
    </row>
    <row r="680" spans="1:28" ht="14.25" customHeight="1">
      <c r="A680" s="6">
        <v>679</v>
      </c>
      <c r="B680" s="6" t="s">
        <v>3790</v>
      </c>
      <c r="C680" s="7" t="s">
        <v>3791</v>
      </c>
      <c r="D680" s="6" t="s">
        <v>17</v>
      </c>
      <c r="E680" s="8" t="s">
        <v>42</v>
      </c>
      <c r="F680" s="6" t="s">
        <v>18</v>
      </c>
      <c r="G680" s="6" t="s">
        <v>19</v>
      </c>
      <c r="H680" s="6" t="s">
        <v>75</v>
      </c>
      <c r="I680" s="6" t="s">
        <v>43</v>
      </c>
      <c r="J680" s="6" t="s">
        <v>5970</v>
      </c>
      <c r="K680" s="6" t="s">
        <v>440</v>
      </c>
      <c r="L680" s="6" t="s">
        <v>441</v>
      </c>
      <c r="M680" s="54" t="s">
        <v>5803</v>
      </c>
      <c r="N680" s="6" t="s">
        <v>3792</v>
      </c>
      <c r="O680" s="6" t="s">
        <v>3793</v>
      </c>
      <c r="P680" s="93">
        <v>1706</v>
      </c>
      <c r="Q680" s="6" t="s">
        <v>25</v>
      </c>
      <c r="R680" s="11" t="s">
        <v>3794</v>
      </c>
      <c r="S680" s="52" t="s">
        <v>3795</v>
      </c>
      <c r="T680" s="40">
        <v>48.421698399999997</v>
      </c>
      <c r="U680" s="40">
        <v>11.0648803</v>
      </c>
      <c r="V680" s="6" t="s">
        <v>28</v>
      </c>
      <c r="W680" s="6">
        <v>1</v>
      </c>
      <c r="X680" s="49" t="s">
        <v>3795</v>
      </c>
      <c r="Y680" s="66">
        <v>48.421698399999997</v>
      </c>
      <c r="Z680" s="66">
        <v>11.0648803</v>
      </c>
      <c r="AA680" s="6" t="s">
        <v>28</v>
      </c>
      <c r="AB680" s="37"/>
    </row>
    <row r="681" spans="1:28" ht="14.25" customHeight="1">
      <c r="A681" s="6">
        <v>680</v>
      </c>
      <c r="B681" s="6" t="s">
        <v>2344</v>
      </c>
      <c r="C681" s="7" t="s">
        <v>2345</v>
      </c>
      <c r="D681" s="6" t="s">
        <v>17</v>
      </c>
      <c r="E681" s="8" t="s">
        <v>658</v>
      </c>
      <c r="F681" s="6" t="s">
        <v>18</v>
      </c>
      <c r="G681" s="6" t="s">
        <v>19</v>
      </c>
      <c r="H681" s="6" t="s">
        <v>5842</v>
      </c>
      <c r="I681" s="6" t="s">
        <v>43</v>
      </c>
      <c r="J681" s="6" t="s">
        <v>378</v>
      </c>
      <c r="K681" s="6"/>
      <c r="L681" s="6" t="s">
        <v>2346</v>
      </c>
      <c r="M681" s="6"/>
      <c r="N681" s="6" t="s">
        <v>2346</v>
      </c>
      <c r="O681" s="6" t="s">
        <v>2348</v>
      </c>
      <c r="P681" s="93">
        <v>1706</v>
      </c>
      <c r="Q681" s="6" t="s">
        <v>25</v>
      </c>
      <c r="R681" s="11" t="s">
        <v>2349</v>
      </c>
      <c r="S681" s="52" t="s">
        <v>2347</v>
      </c>
      <c r="T681" s="40">
        <v>50.217172599999998</v>
      </c>
      <c r="U681" s="40">
        <v>8.2658939999999994</v>
      </c>
      <c r="V681" s="6" t="s">
        <v>28</v>
      </c>
      <c r="W681" s="6">
        <v>1</v>
      </c>
      <c r="X681" s="47" t="s">
        <v>2347</v>
      </c>
      <c r="Y681" s="66">
        <v>50.217172599999998</v>
      </c>
      <c r="Z681" s="66">
        <v>8.2658939999999994</v>
      </c>
      <c r="AA681" s="6" t="s">
        <v>28</v>
      </c>
      <c r="AB681" s="37"/>
    </row>
    <row r="682" spans="1:28" ht="14.25" customHeight="1">
      <c r="A682" s="6">
        <v>681</v>
      </c>
      <c r="B682" s="6" t="s">
        <v>2038</v>
      </c>
      <c r="C682" s="7" t="s">
        <v>2039</v>
      </c>
      <c r="D682" s="6" t="s">
        <v>17</v>
      </c>
      <c r="E682" s="8" t="s">
        <v>390</v>
      </c>
      <c r="F682" s="6" t="s">
        <v>18</v>
      </c>
      <c r="G682" s="6" t="s">
        <v>19</v>
      </c>
      <c r="H682" s="6" t="s">
        <v>5842</v>
      </c>
      <c r="I682" s="6" t="s">
        <v>43</v>
      </c>
      <c r="J682" s="6" t="s">
        <v>378</v>
      </c>
      <c r="K682" s="6"/>
      <c r="L682" s="6" t="s">
        <v>378</v>
      </c>
      <c r="M682" s="6"/>
      <c r="N682" s="6" t="s">
        <v>378</v>
      </c>
      <c r="O682" s="6" t="s">
        <v>2041</v>
      </c>
      <c r="P682" s="93">
        <v>1706</v>
      </c>
      <c r="Q682" s="6" t="s">
        <v>25</v>
      </c>
      <c r="R682" s="11" t="s">
        <v>2042</v>
      </c>
      <c r="S682" s="52" t="s">
        <v>2040</v>
      </c>
      <c r="T682" s="40"/>
      <c r="U682" s="40"/>
      <c r="V682" s="39" t="s">
        <v>5907</v>
      </c>
      <c r="W682" s="39">
        <v>1</v>
      </c>
      <c r="X682" s="50" t="s">
        <v>2040</v>
      </c>
      <c r="Y682" s="66"/>
      <c r="Z682" s="66"/>
      <c r="AA682" s="39" t="s">
        <v>5907</v>
      </c>
      <c r="AB682" s="37"/>
    </row>
    <row r="683" spans="1:28" ht="14.25" customHeight="1">
      <c r="A683" s="6">
        <v>682</v>
      </c>
      <c r="B683" s="6" t="s">
        <v>1135</v>
      </c>
      <c r="C683" s="7" t="s">
        <v>1136</v>
      </c>
      <c r="D683" s="6" t="s">
        <v>17</v>
      </c>
      <c r="E683" s="8" t="s">
        <v>42</v>
      </c>
      <c r="F683" s="6" t="s">
        <v>18</v>
      </c>
      <c r="G683" s="6" t="s">
        <v>19</v>
      </c>
      <c r="H683" s="6" t="s">
        <v>5842</v>
      </c>
      <c r="I683" s="6" t="s">
        <v>43</v>
      </c>
      <c r="J683" s="6" t="s">
        <v>5977</v>
      </c>
      <c r="K683" s="6"/>
      <c r="L683" s="6" t="s">
        <v>391</v>
      </c>
      <c r="M683" s="6"/>
      <c r="N683" s="6" t="s">
        <v>391</v>
      </c>
      <c r="O683" s="6" t="s">
        <v>1138</v>
      </c>
      <c r="P683" s="93">
        <v>1706</v>
      </c>
      <c r="Q683" s="6" t="s">
        <v>25</v>
      </c>
      <c r="R683" s="11" t="s">
        <v>1139</v>
      </c>
      <c r="S683" s="52" t="s">
        <v>1137</v>
      </c>
      <c r="T683" s="40">
        <v>50.1405411</v>
      </c>
      <c r="U683" s="40">
        <v>11.250311099999999</v>
      </c>
      <c r="V683" s="6" t="s">
        <v>28</v>
      </c>
      <c r="W683" s="6">
        <v>1</v>
      </c>
      <c r="X683" s="47" t="s">
        <v>1137</v>
      </c>
      <c r="Y683" s="66">
        <v>50.1405411</v>
      </c>
      <c r="Z683" s="66">
        <v>11.250311099999999</v>
      </c>
      <c r="AA683" s="6" t="s">
        <v>28</v>
      </c>
      <c r="AB683" s="37"/>
    </row>
    <row r="684" spans="1:28" ht="14.25" customHeight="1">
      <c r="A684" s="6">
        <v>683</v>
      </c>
      <c r="B684" s="6" t="s">
        <v>1856</v>
      </c>
      <c r="C684" s="7" t="s">
        <v>1857</v>
      </c>
      <c r="D684" s="6" t="s">
        <v>17</v>
      </c>
      <c r="E684" s="8" t="s">
        <v>103</v>
      </c>
      <c r="F684" s="6" t="s">
        <v>60</v>
      </c>
      <c r="G684" s="6" t="s">
        <v>19</v>
      </c>
      <c r="H684" s="6" t="s">
        <v>75</v>
      </c>
      <c r="I684" s="6" t="s">
        <v>399</v>
      </c>
      <c r="J684" s="6" t="s">
        <v>5591</v>
      </c>
      <c r="K684" s="6"/>
      <c r="L684" s="5" t="s">
        <v>473</v>
      </c>
      <c r="M684" s="5" t="s">
        <v>1858</v>
      </c>
      <c r="N684" s="5" t="s">
        <v>1859</v>
      </c>
      <c r="O684" s="6" t="s">
        <v>1860</v>
      </c>
      <c r="P684" s="93">
        <v>1707</v>
      </c>
      <c r="Q684" s="6" t="s">
        <v>25</v>
      </c>
      <c r="R684" s="11" t="s">
        <v>1861</v>
      </c>
      <c r="S684" s="69" t="s">
        <v>1850</v>
      </c>
      <c r="T684" s="40">
        <v>51.520932500000001</v>
      </c>
      <c r="U684" s="40">
        <v>10.4200456</v>
      </c>
      <c r="V684" s="6" t="s">
        <v>28</v>
      </c>
      <c r="W684" s="6">
        <v>2</v>
      </c>
      <c r="X684" s="50" t="s">
        <v>1862</v>
      </c>
      <c r="Y684" s="66">
        <v>51.056226899999999</v>
      </c>
      <c r="Z684" s="66">
        <v>10.363533199999999</v>
      </c>
      <c r="AA684" s="6" t="s">
        <v>28</v>
      </c>
      <c r="AB684" s="37"/>
    </row>
    <row r="685" spans="1:28" ht="14.25" customHeight="1">
      <c r="A685" s="6">
        <v>684</v>
      </c>
      <c r="B685" s="6" t="s">
        <v>5510</v>
      </c>
      <c r="C685" s="7" t="s">
        <v>5511</v>
      </c>
      <c r="D685" s="6" t="s">
        <v>17</v>
      </c>
      <c r="E685" s="8" t="s">
        <v>639</v>
      </c>
      <c r="F685" s="6" t="s">
        <v>18</v>
      </c>
      <c r="G685" s="6" t="s">
        <v>19</v>
      </c>
      <c r="H685" s="6" t="s">
        <v>5842</v>
      </c>
      <c r="I685" s="6" t="s">
        <v>43</v>
      </c>
      <c r="J685" s="6" t="s">
        <v>5977</v>
      </c>
      <c r="K685" s="6"/>
      <c r="L685" s="6" t="s">
        <v>391</v>
      </c>
      <c r="M685" s="6"/>
      <c r="N685" s="6" t="s">
        <v>391</v>
      </c>
      <c r="O685" s="6" t="s">
        <v>5512</v>
      </c>
      <c r="P685" s="93">
        <v>1707</v>
      </c>
      <c r="Q685" s="6" t="s">
        <v>25</v>
      </c>
      <c r="R685" s="11" t="s">
        <v>5513</v>
      </c>
      <c r="S685" s="52" t="s">
        <v>2115</v>
      </c>
      <c r="T685" s="40">
        <v>49.791304400000001</v>
      </c>
      <c r="U685" s="40">
        <v>9.9533547999999996</v>
      </c>
      <c r="V685" s="6" t="s">
        <v>28</v>
      </c>
      <c r="W685" s="6">
        <v>27</v>
      </c>
      <c r="X685" s="50" t="s">
        <v>2115</v>
      </c>
      <c r="Y685" s="66">
        <v>49.791304400000001</v>
      </c>
      <c r="Z685" s="66">
        <v>9.9533547999999996</v>
      </c>
      <c r="AA685" s="6" t="s">
        <v>28</v>
      </c>
      <c r="AB685" s="37"/>
    </row>
    <row r="686" spans="1:28" ht="14.25" customHeight="1">
      <c r="A686" s="6">
        <v>685</v>
      </c>
      <c r="B686" s="6" t="s">
        <v>2620</v>
      </c>
      <c r="C686" s="7" t="s">
        <v>2621</v>
      </c>
      <c r="D686" s="6" t="s">
        <v>17</v>
      </c>
      <c r="E686" s="8" t="s">
        <v>149</v>
      </c>
      <c r="F686" s="6" t="s">
        <v>18</v>
      </c>
      <c r="G686" s="6" t="s">
        <v>19</v>
      </c>
      <c r="H686" s="6" t="s">
        <v>5842</v>
      </c>
      <c r="I686" s="6" t="s">
        <v>43</v>
      </c>
      <c r="J686" s="6" t="s">
        <v>5923</v>
      </c>
      <c r="K686" s="6"/>
      <c r="L686" s="6" t="s">
        <v>523</v>
      </c>
      <c r="M686" s="6"/>
      <c r="N686" s="6" t="s">
        <v>523</v>
      </c>
      <c r="O686" s="6" t="s">
        <v>2622</v>
      </c>
      <c r="P686" s="93">
        <v>1707</v>
      </c>
      <c r="Q686" s="6" t="s">
        <v>25</v>
      </c>
      <c r="R686" s="11" t="s">
        <v>2623</v>
      </c>
      <c r="S686" s="52" t="s">
        <v>38</v>
      </c>
      <c r="T686" s="40">
        <v>50.3569429</v>
      </c>
      <c r="U686" s="40">
        <v>7.5889958999999996</v>
      </c>
      <c r="V686" s="6" t="s">
        <v>28</v>
      </c>
      <c r="W686" s="6">
        <v>16</v>
      </c>
      <c r="X686" s="47" t="s">
        <v>38</v>
      </c>
      <c r="Y686" s="66">
        <v>50.3569429</v>
      </c>
      <c r="Z686" s="66">
        <v>7.5889958999999996</v>
      </c>
      <c r="AA686" s="6" t="s">
        <v>28</v>
      </c>
      <c r="AB686" s="37"/>
    </row>
    <row r="687" spans="1:28" ht="14.25" customHeight="1">
      <c r="A687" s="6">
        <v>686</v>
      </c>
      <c r="B687" s="6" t="s">
        <v>2487</v>
      </c>
      <c r="C687" s="7" t="s">
        <v>2488</v>
      </c>
      <c r="D687" s="6" t="s">
        <v>17</v>
      </c>
      <c r="E687" s="8" t="s">
        <v>74</v>
      </c>
      <c r="F687" s="6" t="s">
        <v>18</v>
      </c>
      <c r="G687" s="6" t="s">
        <v>19</v>
      </c>
      <c r="H687" s="6" t="s">
        <v>5842</v>
      </c>
      <c r="I687" s="6" t="s">
        <v>43</v>
      </c>
      <c r="J687" s="6" t="s">
        <v>378</v>
      </c>
      <c r="K687" s="6"/>
      <c r="L687" s="6" t="s">
        <v>378</v>
      </c>
      <c r="M687" s="6"/>
      <c r="N687" s="6" t="s">
        <v>378</v>
      </c>
      <c r="O687" s="6" t="s">
        <v>2489</v>
      </c>
      <c r="P687" s="93">
        <v>1707</v>
      </c>
      <c r="Q687" s="6" t="s">
        <v>25</v>
      </c>
      <c r="R687" s="11" t="s">
        <v>2490</v>
      </c>
      <c r="S687" s="52" t="s">
        <v>2484</v>
      </c>
      <c r="T687" s="40">
        <v>50.040117500000001</v>
      </c>
      <c r="U687" s="40">
        <v>8.0825820000000004</v>
      </c>
      <c r="V687" s="6" t="s">
        <v>28</v>
      </c>
      <c r="W687" s="6">
        <v>2</v>
      </c>
      <c r="X687" s="47" t="s">
        <v>2484</v>
      </c>
      <c r="Y687" s="66">
        <v>50.040117500000001</v>
      </c>
      <c r="Z687" s="66">
        <v>8.0825820000000004</v>
      </c>
      <c r="AA687" s="6" t="s">
        <v>28</v>
      </c>
      <c r="AB687" s="37"/>
    </row>
    <row r="688" spans="1:28" ht="14.25" customHeight="1">
      <c r="A688" s="6">
        <v>687</v>
      </c>
      <c r="B688" s="6" t="s">
        <v>3419</v>
      </c>
      <c r="C688" s="7" t="s">
        <v>3420</v>
      </c>
      <c r="D688" s="6" t="s">
        <v>17</v>
      </c>
      <c r="E688" s="8" t="s">
        <v>658</v>
      </c>
      <c r="F688" s="6" t="s">
        <v>18</v>
      </c>
      <c r="G688" s="6" t="s">
        <v>19</v>
      </c>
      <c r="H688" s="6" t="s">
        <v>5842</v>
      </c>
      <c r="I688" s="6" t="s">
        <v>43</v>
      </c>
      <c r="J688" s="6" t="s">
        <v>5977</v>
      </c>
      <c r="K688" s="6"/>
      <c r="L688" s="6" t="s">
        <v>391</v>
      </c>
      <c r="M688" s="6"/>
      <c r="N688" s="6" t="s">
        <v>391</v>
      </c>
      <c r="O688" s="6" t="s">
        <v>3421</v>
      </c>
      <c r="P688" s="93">
        <v>1707</v>
      </c>
      <c r="Q688" s="6" t="s">
        <v>25</v>
      </c>
      <c r="R688" s="11" t="s">
        <v>3422</v>
      </c>
      <c r="S688" s="52" t="s">
        <v>1552</v>
      </c>
      <c r="T688" s="40">
        <v>49.701929399999997</v>
      </c>
      <c r="U688" s="40">
        <v>9.2559214000000001</v>
      </c>
      <c r="V688" s="6" t="s">
        <v>28</v>
      </c>
      <c r="W688" s="6">
        <v>5</v>
      </c>
      <c r="X688" s="47" t="s">
        <v>1552</v>
      </c>
      <c r="Y688" s="66">
        <v>49.701929399999997</v>
      </c>
      <c r="Z688" s="66">
        <v>9.2559214000000001</v>
      </c>
      <c r="AA688" s="6" t="s">
        <v>28</v>
      </c>
      <c r="AB688" s="37"/>
    </row>
    <row r="689" spans="1:28" ht="14.25" customHeight="1">
      <c r="A689" s="6">
        <v>688</v>
      </c>
      <c r="B689" s="6" t="s">
        <v>2350</v>
      </c>
      <c r="C689" s="7" t="s">
        <v>2351</v>
      </c>
      <c r="D689" s="6" t="s">
        <v>17</v>
      </c>
      <c r="E689" s="8" t="s">
        <v>141</v>
      </c>
      <c r="F689" s="6" t="s">
        <v>18</v>
      </c>
      <c r="G689" s="6" t="s">
        <v>19</v>
      </c>
      <c r="H689" s="6" t="s">
        <v>75</v>
      </c>
      <c r="I689" s="6" t="s">
        <v>43</v>
      </c>
      <c r="J689" s="6" t="s">
        <v>5970</v>
      </c>
      <c r="K689" s="6"/>
      <c r="L689" s="6" t="s">
        <v>1448</v>
      </c>
      <c r="M689" s="6" t="s">
        <v>2352</v>
      </c>
      <c r="N689" s="6" t="s">
        <v>2353</v>
      </c>
      <c r="O689" s="6" t="s">
        <v>2354</v>
      </c>
      <c r="P689" s="93">
        <v>1707</v>
      </c>
      <c r="Q689" s="6" t="s">
        <v>25</v>
      </c>
      <c r="R689" s="11" t="s">
        <v>2355</v>
      </c>
      <c r="S689" s="52" t="s">
        <v>144</v>
      </c>
      <c r="T689" s="40">
        <v>47.240130000000001</v>
      </c>
      <c r="U689" s="40">
        <v>10.73954</v>
      </c>
      <c r="V689" s="6" t="s">
        <v>28</v>
      </c>
      <c r="W689" s="6">
        <v>3</v>
      </c>
      <c r="X689" s="50" t="s">
        <v>2356</v>
      </c>
      <c r="Y689" s="66">
        <v>47.106110000000001</v>
      </c>
      <c r="Z689" s="66">
        <v>10.81695</v>
      </c>
      <c r="AA689" s="6" t="s">
        <v>28</v>
      </c>
      <c r="AB689" s="37"/>
    </row>
    <row r="690" spans="1:28" ht="14.25" customHeight="1">
      <c r="A690" s="6">
        <v>689</v>
      </c>
      <c r="B690" s="6" t="s">
        <v>2256</v>
      </c>
      <c r="C690" s="7" t="s">
        <v>2257</v>
      </c>
      <c r="D690" s="6" t="s">
        <v>17</v>
      </c>
      <c r="E690" s="8" t="s">
        <v>74</v>
      </c>
      <c r="F690" s="6" t="s">
        <v>18</v>
      </c>
      <c r="G690" s="6" t="s">
        <v>19</v>
      </c>
      <c r="H690" s="6" t="s">
        <v>5842</v>
      </c>
      <c r="I690" s="6" t="s">
        <v>43</v>
      </c>
      <c r="J690" s="6" t="s">
        <v>378</v>
      </c>
      <c r="K690" s="6"/>
      <c r="L690" s="6" t="s">
        <v>378</v>
      </c>
      <c r="M690" s="6"/>
      <c r="N690" s="6" t="s">
        <v>378</v>
      </c>
      <c r="O690" s="6" t="s">
        <v>2258</v>
      </c>
      <c r="P690" s="93">
        <v>1707</v>
      </c>
      <c r="Q690" s="6" t="s">
        <v>25</v>
      </c>
      <c r="R690" s="11" t="s">
        <v>2259</v>
      </c>
      <c r="S690" s="52" t="s">
        <v>5689</v>
      </c>
      <c r="T690" s="40">
        <v>50.102482000000002</v>
      </c>
      <c r="U690" s="40">
        <v>8.5474571000000008</v>
      </c>
      <c r="V690" s="6" t="s">
        <v>28</v>
      </c>
      <c r="W690" s="6">
        <v>7</v>
      </c>
      <c r="X690" s="50" t="s">
        <v>5689</v>
      </c>
      <c r="Y690" s="66">
        <v>50.102482000000002</v>
      </c>
      <c r="Z690" s="66">
        <v>8.5474571000000008</v>
      </c>
      <c r="AA690" s="6" t="s">
        <v>28</v>
      </c>
      <c r="AB690" s="37"/>
    </row>
    <row r="691" spans="1:28" ht="14.25" customHeight="1">
      <c r="A691" s="6">
        <v>690</v>
      </c>
      <c r="B691" s="6" t="s">
        <v>1727</v>
      </c>
      <c r="C691" s="7" t="s">
        <v>1728</v>
      </c>
      <c r="D691" s="6" t="s">
        <v>17</v>
      </c>
      <c r="E691" s="8"/>
      <c r="F691" s="6" t="s">
        <v>18</v>
      </c>
      <c r="G691" s="6" t="s">
        <v>19</v>
      </c>
      <c r="H691" s="6" t="s">
        <v>5842</v>
      </c>
      <c r="I691" s="6" t="s">
        <v>43</v>
      </c>
      <c r="J691" s="6" t="s">
        <v>5977</v>
      </c>
      <c r="K691" s="6"/>
      <c r="L691" s="6" t="s">
        <v>391</v>
      </c>
      <c r="M691" s="6"/>
      <c r="N691" s="6" t="s">
        <v>391</v>
      </c>
      <c r="O691" s="6" t="s">
        <v>1729</v>
      </c>
      <c r="P691" s="93">
        <v>1707</v>
      </c>
      <c r="Q691" s="6" t="s">
        <v>25</v>
      </c>
      <c r="R691" s="11" t="s">
        <v>1730</v>
      </c>
      <c r="S691" s="52" t="s">
        <v>1719</v>
      </c>
      <c r="T691" s="40">
        <v>51.133080900000003</v>
      </c>
      <c r="U691" s="40">
        <v>9.2742640999999999</v>
      </c>
      <c r="V691" s="6" t="s">
        <v>28</v>
      </c>
      <c r="W691" s="6">
        <v>3</v>
      </c>
      <c r="X691" s="47" t="s">
        <v>1719</v>
      </c>
      <c r="Y691" s="66">
        <v>51.133080900000003</v>
      </c>
      <c r="Z691" s="66">
        <v>9.2742640999999999</v>
      </c>
      <c r="AA691" s="6" t="s">
        <v>28</v>
      </c>
      <c r="AB691" s="37"/>
    </row>
    <row r="692" spans="1:28" ht="14.25" customHeight="1">
      <c r="A692" s="6">
        <v>691</v>
      </c>
      <c r="B692" s="6" t="s">
        <v>2740</v>
      </c>
      <c r="C692" s="7" t="s">
        <v>2741</v>
      </c>
      <c r="D692" s="6" t="s">
        <v>17</v>
      </c>
      <c r="E692" s="8" t="s">
        <v>1647</v>
      </c>
      <c r="F692" s="6" t="s">
        <v>18</v>
      </c>
      <c r="G692" s="6" t="s">
        <v>19</v>
      </c>
      <c r="H692" s="6" t="s">
        <v>5842</v>
      </c>
      <c r="I692" s="6" t="s">
        <v>43</v>
      </c>
      <c r="J692" s="6" t="s">
        <v>5977</v>
      </c>
      <c r="K692" s="6"/>
      <c r="L692" s="6" t="s">
        <v>391</v>
      </c>
      <c r="M692" s="6"/>
      <c r="N692" s="6" t="s">
        <v>391</v>
      </c>
      <c r="O692" s="6" t="s">
        <v>2742</v>
      </c>
      <c r="P692" s="93">
        <v>1707</v>
      </c>
      <c r="Q692" s="6" t="s">
        <v>25</v>
      </c>
      <c r="R692" s="11" t="s">
        <v>2743</v>
      </c>
      <c r="S692" s="52" t="s">
        <v>5770</v>
      </c>
      <c r="T692" s="40">
        <v>49.844016199999999</v>
      </c>
      <c r="U692" s="40">
        <v>7.8731346000000002</v>
      </c>
      <c r="V692" s="6" t="s">
        <v>28</v>
      </c>
      <c r="W692" s="6">
        <v>6</v>
      </c>
      <c r="X692" s="50" t="s">
        <v>5770</v>
      </c>
      <c r="Y692" s="66">
        <v>49.844016199999999</v>
      </c>
      <c r="Z692" s="66">
        <v>7.8731346000000002</v>
      </c>
      <c r="AA692" s="6" t="s">
        <v>28</v>
      </c>
      <c r="AB692" s="37"/>
    </row>
    <row r="693" spans="1:28" ht="14.25" customHeight="1">
      <c r="A693" s="6">
        <v>692</v>
      </c>
      <c r="B693" s="6" t="s">
        <v>4809</v>
      </c>
      <c r="C693" s="7" t="s">
        <v>4810</v>
      </c>
      <c r="D693" s="6" t="s">
        <v>17</v>
      </c>
      <c r="E693" s="8" t="s">
        <v>371</v>
      </c>
      <c r="F693" s="6" t="s">
        <v>18</v>
      </c>
      <c r="G693" s="6" t="s">
        <v>19</v>
      </c>
      <c r="H693" s="6" t="s">
        <v>75</v>
      </c>
      <c r="I693" s="6" t="s">
        <v>43</v>
      </c>
      <c r="J693" s="6" t="s">
        <v>5970</v>
      </c>
      <c r="K693" s="6"/>
      <c r="L693" s="6" t="s">
        <v>930</v>
      </c>
      <c r="M693" s="6" t="s">
        <v>4811</v>
      </c>
      <c r="N693" s="6" t="s">
        <v>4812</v>
      </c>
      <c r="O693" s="6" t="s">
        <v>4813</v>
      </c>
      <c r="P693" s="93">
        <v>1707</v>
      </c>
      <c r="Q693" s="6" t="s">
        <v>25</v>
      </c>
      <c r="R693" s="11" t="s">
        <v>4814</v>
      </c>
      <c r="S693" s="52" t="s">
        <v>5745</v>
      </c>
      <c r="T693" s="40">
        <v>50.190770399999998</v>
      </c>
      <c r="U693" s="40">
        <v>9.9361081999999996</v>
      </c>
      <c r="V693" s="6" t="s">
        <v>28</v>
      </c>
      <c r="W693" s="6">
        <v>1</v>
      </c>
      <c r="X693" s="50" t="s">
        <v>4815</v>
      </c>
      <c r="Y693" s="66">
        <v>50.190679799999998</v>
      </c>
      <c r="Z693" s="66">
        <v>9.8971412999999995</v>
      </c>
      <c r="AA693" s="6" t="s">
        <v>28</v>
      </c>
      <c r="AB693" s="37"/>
    </row>
    <row r="694" spans="1:28" ht="14.25" customHeight="1">
      <c r="A694" s="6">
        <v>693</v>
      </c>
      <c r="B694" s="6" t="s">
        <v>1321</v>
      </c>
      <c r="C694" s="7" t="s">
        <v>1322</v>
      </c>
      <c r="D694" s="6" t="s">
        <v>17</v>
      </c>
      <c r="E694" s="8" t="s">
        <v>260</v>
      </c>
      <c r="F694" s="6" t="s">
        <v>18</v>
      </c>
      <c r="G694" s="6" t="s">
        <v>19</v>
      </c>
      <c r="H694" s="6" t="s">
        <v>5842</v>
      </c>
      <c r="I694" s="6" t="s">
        <v>43</v>
      </c>
      <c r="J694" s="6" t="s">
        <v>5977</v>
      </c>
      <c r="K694" s="6"/>
      <c r="L694" s="6" t="s">
        <v>391</v>
      </c>
      <c r="M694" s="6"/>
      <c r="N694" s="6" t="s">
        <v>391</v>
      </c>
      <c r="O694" s="6" t="s">
        <v>1323</v>
      </c>
      <c r="P694" s="93">
        <v>1707</v>
      </c>
      <c r="Q694" s="6" t="s">
        <v>25</v>
      </c>
      <c r="R694" s="11" t="s">
        <v>1324</v>
      </c>
      <c r="S694" s="52" t="s">
        <v>1318</v>
      </c>
      <c r="T694" s="40">
        <v>51.512259999999998</v>
      </c>
      <c r="U694" s="40">
        <v>10.25746</v>
      </c>
      <c r="V694" s="38" t="s">
        <v>39</v>
      </c>
      <c r="W694" s="38">
        <v>2</v>
      </c>
      <c r="X694" s="50" t="s">
        <v>1318</v>
      </c>
      <c r="Y694" s="66">
        <v>51.512259999999998</v>
      </c>
      <c r="Z694" s="66">
        <v>10.25746</v>
      </c>
      <c r="AA694" s="6" t="s">
        <v>39</v>
      </c>
      <c r="AB694" s="37"/>
    </row>
    <row r="695" spans="1:28" ht="14.25" customHeight="1">
      <c r="A695" s="6">
        <v>694</v>
      </c>
      <c r="B695" s="6" t="s">
        <v>258</v>
      </c>
      <c r="C695" s="7" t="s">
        <v>259</v>
      </c>
      <c r="D695" s="6" t="s">
        <v>17</v>
      </c>
      <c r="E695" s="8" t="s">
        <v>260</v>
      </c>
      <c r="F695" s="6" t="s">
        <v>18</v>
      </c>
      <c r="G695" s="6" t="s">
        <v>19</v>
      </c>
      <c r="H695" s="85" t="s">
        <v>20</v>
      </c>
      <c r="I695" s="6" t="s">
        <v>43</v>
      </c>
      <c r="J695" s="6" t="s">
        <v>5965</v>
      </c>
      <c r="K695" s="6"/>
      <c r="L695" s="10" t="s">
        <v>5597</v>
      </c>
      <c r="M695" s="10"/>
      <c r="N695" s="10" t="s">
        <v>261</v>
      </c>
      <c r="O695" s="6" t="s">
        <v>263</v>
      </c>
      <c r="P695" s="93">
        <v>1707</v>
      </c>
      <c r="Q695" s="6" t="s">
        <v>25</v>
      </c>
      <c r="R695" s="11" t="s">
        <v>264</v>
      </c>
      <c r="S695" s="61" t="s">
        <v>262</v>
      </c>
      <c r="T695" s="40">
        <v>50.323033700000003</v>
      </c>
      <c r="U695" s="40">
        <v>10.202810700000001</v>
      </c>
      <c r="V695" s="6" t="s">
        <v>28</v>
      </c>
      <c r="W695" s="6">
        <v>3</v>
      </c>
      <c r="X695" s="47" t="s">
        <v>262</v>
      </c>
      <c r="Y695" s="66">
        <v>50.323033700000003</v>
      </c>
      <c r="Z695" s="66">
        <v>10.202810700000001</v>
      </c>
      <c r="AA695" s="6" t="s">
        <v>28</v>
      </c>
      <c r="AB695" s="37" t="s">
        <v>29</v>
      </c>
    </row>
    <row r="696" spans="1:28" ht="14.25" customHeight="1">
      <c r="A696" s="6">
        <v>695</v>
      </c>
      <c r="B696" s="6" t="s">
        <v>992</v>
      </c>
      <c r="C696" s="7" t="s">
        <v>993</v>
      </c>
      <c r="D696" s="6" t="s">
        <v>17</v>
      </c>
      <c r="E696" s="8" t="s">
        <v>639</v>
      </c>
      <c r="F696" s="6" t="s">
        <v>18</v>
      </c>
      <c r="G696" s="6" t="s">
        <v>19</v>
      </c>
      <c r="H696" s="6" t="s">
        <v>5842</v>
      </c>
      <c r="I696" s="6" t="s">
        <v>43</v>
      </c>
      <c r="J696" s="6" t="s">
        <v>5977</v>
      </c>
      <c r="K696" s="6"/>
      <c r="L696" s="6" t="s">
        <v>391</v>
      </c>
      <c r="M696" s="6"/>
      <c r="N696" s="6" t="s">
        <v>391</v>
      </c>
      <c r="O696" s="6" t="s">
        <v>994</v>
      </c>
      <c r="P696" s="93">
        <v>1707</v>
      </c>
      <c r="Q696" s="6" t="s">
        <v>25</v>
      </c>
      <c r="R696" s="11" t="s">
        <v>995</v>
      </c>
      <c r="S696" s="52" t="s">
        <v>971</v>
      </c>
      <c r="T696" s="40">
        <v>50.231199599999997</v>
      </c>
      <c r="U696" s="40">
        <v>7.5885300000000004</v>
      </c>
      <c r="V696" s="6" t="s">
        <v>28</v>
      </c>
      <c r="W696" s="6">
        <v>13</v>
      </c>
      <c r="X696" s="47" t="s">
        <v>971</v>
      </c>
      <c r="Y696" s="66">
        <v>50.231199599999997</v>
      </c>
      <c r="Z696" s="66">
        <v>7.5885300000000004</v>
      </c>
      <c r="AA696" s="6" t="s">
        <v>28</v>
      </c>
      <c r="AB696" s="37"/>
    </row>
    <row r="697" spans="1:28" ht="14.25" customHeight="1">
      <c r="A697" s="6">
        <v>696</v>
      </c>
      <c r="B697" s="6" t="s">
        <v>5176</v>
      </c>
      <c r="C697" s="7" t="s">
        <v>5177</v>
      </c>
      <c r="D697" s="6" t="s">
        <v>59</v>
      </c>
      <c r="E697" s="8"/>
      <c r="F697" s="6" t="s">
        <v>18</v>
      </c>
      <c r="G697" s="6" t="s">
        <v>19</v>
      </c>
      <c r="H697" s="6" t="s">
        <v>5842</v>
      </c>
      <c r="I697" s="6" t="s">
        <v>43</v>
      </c>
      <c r="J697" s="6" t="s">
        <v>5977</v>
      </c>
      <c r="K697" s="6"/>
      <c r="L697" s="6" t="s">
        <v>391</v>
      </c>
      <c r="M697" s="6"/>
      <c r="N697" s="6" t="s">
        <v>391</v>
      </c>
      <c r="O697" s="6" t="s">
        <v>5179</v>
      </c>
      <c r="P697" s="93">
        <v>1707</v>
      </c>
      <c r="Q697" s="6" t="s">
        <v>25</v>
      </c>
      <c r="R697" s="11" t="s">
        <v>5180</v>
      </c>
      <c r="S697" s="52" t="s">
        <v>5178</v>
      </c>
      <c r="T697" s="40">
        <v>48.874427699999998</v>
      </c>
      <c r="U697" s="40">
        <v>10.723630699999999</v>
      </c>
      <c r="V697" s="6" t="s">
        <v>28</v>
      </c>
      <c r="W697" s="6">
        <v>1</v>
      </c>
      <c r="X697" s="47" t="s">
        <v>5178</v>
      </c>
      <c r="Y697" s="66">
        <v>48.874427699999998</v>
      </c>
      <c r="Z697" s="66">
        <v>10.723630699999999</v>
      </c>
      <c r="AA697" s="6" t="s">
        <v>39</v>
      </c>
      <c r="AB697" s="37"/>
    </row>
    <row r="698" spans="1:28" ht="14.25" customHeight="1">
      <c r="A698" s="6">
        <v>697</v>
      </c>
      <c r="B698" s="6" t="s">
        <v>957</v>
      </c>
      <c r="C698" s="7" t="s">
        <v>958</v>
      </c>
      <c r="D698" s="6" t="s">
        <v>17</v>
      </c>
      <c r="E698" s="8" t="s">
        <v>74</v>
      </c>
      <c r="F698" s="6" t="s">
        <v>18</v>
      </c>
      <c r="G698" s="6" t="s">
        <v>19</v>
      </c>
      <c r="H698" s="6" t="s">
        <v>5842</v>
      </c>
      <c r="I698" s="6" t="s">
        <v>43</v>
      </c>
      <c r="J698" s="6" t="s">
        <v>378</v>
      </c>
      <c r="K698" s="6"/>
      <c r="L698" s="6" t="s">
        <v>378</v>
      </c>
      <c r="M698" s="6"/>
      <c r="N698" s="6" t="s">
        <v>378</v>
      </c>
      <c r="O698" s="6" t="s">
        <v>960</v>
      </c>
      <c r="P698" s="93">
        <v>1708</v>
      </c>
      <c r="Q698" s="6" t="s">
        <v>25</v>
      </c>
      <c r="R698" s="11" t="s">
        <v>961</v>
      </c>
      <c r="S698" s="52" t="s">
        <v>959</v>
      </c>
      <c r="T698" s="40">
        <v>50.201381300000001</v>
      </c>
      <c r="U698" s="40">
        <v>8.5987487999999992</v>
      </c>
      <c r="V698" s="6" t="s">
        <v>28</v>
      </c>
      <c r="W698" s="6">
        <v>1</v>
      </c>
      <c r="X698" s="50" t="s">
        <v>959</v>
      </c>
      <c r="Y698" s="66">
        <v>50.201381300000001</v>
      </c>
      <c r="Z698" s="66">
        <v>8.5987487999999992</v>
      </c>
      <c r="AA698" s="6" t="s">
        <v>28</v>
      </c>
      <c r="AB698" s="37"/>
    </row>
    <row r="699" spans="1:28" ht="14.25" customHeight="1">
      <c r="A699" s="6">
        <v>698</v>
      </c>
      <c r="B699" s="6" t="s">
        <v>1306</v>
      </c>
      <c r="C699" s="7" t="s">
        <v>1307</v>
      </c>
      <c r="D699" s="6" t="s">
        <v>17</v>
      </c>
      <c r="E699" s="8" t="s">
        <v>1308</v>
      </c>
      <c r="F699" s="6" t="s">
        <v>18</v>
      </c>
      <c r="G699" s="6" t="s">
        <v>19</v>
      </c>
      <c r="H699" s="6" t="s">
        <v>5842</v>
      </c>
      <c r="I699" s="6" t="s">
        <v>43</v>
      </c>
      <c r="J699" s="6" t="s">
        <v>5977</v>
      </c>
      <c r="K699" s="6"/>
      <c r="L699" s="6" t="s">
        <v>391</v>
      </c>
      <c r="M699" s="6"/>
      <c r="N699" s="6" t="s">
        <v>391</v>
      </c>
      <c r="O699" s="6" t="s">
        <v>1309</v>
      </c>
      <c r="P699" s="93">
        <v>1708</v>
      </c>
      <c r="Q699" s="6" t="s">
        <v>25</v>
      </c>
      <c r="R699" s="11" t="s">
        <v>1310</v>
      </c>
      <c r="S699" s="52" t="s">
        <v>1298</v>
      </c>
      <c r="T699" s="40">
        <v>48.718582599999998</v>
      </c>
      <c r="U699" s="40">
        <v>10.777804100000001</v>
      </c>
      <c r="V699" s="6" t="s">
        <v>28</v>
      </c>
      <c r="W699" s="6">
        <v>3</v>
      </c>
      <c r="X699" s="47" t="s">
        <v>1298</v>
      </c>
      <c r="Y699" s="66">
        <v>48.718582599999998</v>
      </c>
      <c r="Z699" s="66">
        <v>10.777804100000001</v>
      </c>
      <c r="AA699" s="6" t="s">
        <v>28</v>
      </c>
      <c r="AB699" s="37"/>
    </row>
    <row r="700" spans="1:28" ht="14.25" customHeight="1">
      <c r="A700" s="6">
        <v>699</v>
      </c>
      <c r="B700" s="6" t="s">
        <v>1821</v>
      </c>
      <c r="C700" s="7" t="s">
        <v>1822</v>
      </c>
      <c r="D700" s="6" t="s">
        <v>17</v>
      </c>
      <c r="E700" s="8" t="s">
        <v>603</v>
      </c>
      <c r="F700" s="6" t="s">
        <v>18</v>
      </c>
      <c r="G700" s="6" t="s">
        <v>19</v>
      </c>
      <c r="H700" s="6" t="s">
        <v>5842</v>
      </c>
      <c r="I700" s="6" t="s">
        <v>43</v>
      </c>
      <c r="J700" s="6" t="s">
        <v>378</v>
      </c>
      <c r="K700" s="6"/>
      <c r="L700" s="6" t="s">
        <v>378</v>
      </c>
      <c r="M700" s="6"/>
      <c r="N700" s="6" t="s">
        <v>378</v>
      </c>
      <c r="O700" s="6" t="s">
        <v>1823</v>
      </c>
      <c r="P700" s="93">
        <v>1708</v>
      </c>
      <c r="Q700" s="6" t="s">
        <v>25</v>
      </c>
      <c r="R700" s="11" t="s">
        <v>1824</v>
      </c>
      <c r="S700" s="52" t="s">
        <v>1818</v>
      </c>
      <c r="T700" s="40">
        <v>49.986433499999997</v>
      </c>
      <c r="U700" s="40">
        <v>7.9666942000000001</v>
      </c>
      <c r="V700" s="6" t="s">
        <v>28</v>
      </c>
      <c r="W700" s="6">
        <v>3</v>
      </c>
      <c r="X700" s="47" t="s">
        <v>1818</v>
      </c>
      <c r="Y700" s="66">
        <v>49.986433499999997</v>
      </c>
      <c r="Z700" s="66">
        <v>7.9666942000000001</v>
      </c>
      <c r="AA700" s="6" t="s">
        <v>28</v>
      </c>
      <c r="AB700" s="37"/>
    </row>
    <row r="701" spans="1:28" ht="14.25" customHeight="1">
      <c r="A701" s="6">
        <v>700</v>
      </c>
      <c r="B701" s="6" t="s">
        <v>109</v>
      </c>
      <c r="C701" s="7" t="s">
        <v>110</v>
      </c>
      <c r="D701" s="6" t="s">
        <v>17</v>
      </c>
      <c r="E701" s="8" t="s">
        <v>42</v>
      </c>
      <c r="F701" s="6" t="s">
        <v>18</v>
      </c>
      <c r="G701" s="6" t="s">
        <v>19</v>
      </c>
      <c r="H701" s="85" t="s">
        <v>20</v>
      </c>
      <c r="I701" s="76" t="s">
        <v>20</v>
      </c>
      <c r="J701" s="6" t="s">
        <v>5965</v>
      </c>
      <c r="K701" s="6"/>
      <c r="L701" s="10" t="s">
        <v>111</v>
      </c>
      <c r="M701" s="10" t="s">
        <v>5847</v>
      </c>
      <c r="N701" s="10" t="s">
        <v>113</v>
      </c>
      <c r="O701" s="6" t="s">
        <v>114</v>
      </c>
      <c r="P701" s="93">
        <v>1708</v>
      </c>
      <c r="Q701" s="6" t="s">
        <v>25</v>
      </c>
      <c r="R701" s="11" t="s">
        <v>115</v>
      </c>
      <c r="S701" s="61" t="s">
        <v>112</v>
      </c>
      <c r="T701" s="40">
        <v>48.5007181</v>
      </c>
      <c r="U701" s="40">
        <v>11.1503964</v>
      </c>
      <c r="V701" s="6" t="s">
        <v>28</v>
      </c>
      <c r="W701" s="6">
        <v>1</v>
      </c>
      <c r="X701" s="50" t="s">
        <v>112</v>
      </c>
      <c r="Y701" s="66">
        <v>48.5007181</v>
      </c>
      <c r="Z701" s="66">
        <v>11.1503964</v>
      </c>
      <c r="AA701" s="6" t="s">
        <v>28</v>
      </c>
      <c r="AB701" s="37" t="s">
        <v>29</v>
      </c>
    </row>
    <row r="702" spans="1:28" ht="14.25" customHeight="1">
      <c r="A702" s="6">
        <v>701</v>
      </c>
      <c r="B702" s="6" t="s">
        <v>4107</v>
      </c>
      <c r="C702" s="7" t="s">
        <v>4108</v>
      </c>
      <c r="D702" s="6" t="s">
        <v>17</v>
      </c>
      <c r="E702" s="8" t="s">
        <v>74</v>
      </c>
      <c r="F702" s="6" t="s">
        <v>18</v>
      </c>
      <c r="G702" s="6" t="s">
        <v>19</v>
      </c>
      <c r="H702" s="85" t="s">
        <v>20</v>
      </c>
      <c r="I702" s="6" t="s">
        <v>43</v>
      </c>
      <c r="J702" s="76" t="s">
        <v>20</v>
      </c>
      <c r="K702" s="6" t="s">
        <v>440</v>
      </c>
      <c r="L702" s="85" t="s">
        <v>5827</v>
      </c>
      <c r="M702" s="62" t="s">
        <v>4110</v>
      </c>
      <c r="N702" s="6" t="s">
        <v>4110</v>
      </c>
      <c r="O702" s="6" t="s">
        <v>4111</v>
      </c>
      <c r="P702" s="93">
        <v>1708</v>
      </c>
      <c r="Q702" s="6" t="s">
        <v>25</v>
      </c>
      <c r="R702" s="11" t="s">
        <v>4112</v>
      </c>
      <c r="S702" s="52" t="s">
        <v>4109</v>
      </c>
      <c r="T702" s="40">
        <v>48.241320399999999</v>
      </c>
      <c r="U702" s="40">
        <v>9.5537959000000008</v>
      </c>
      <c r="V702" s="6" t="s">
        <v>28</v>
      </c>
      <c r="W702" s="6">
        <v>1</v>
      </c>
      <c r="X702" s="50" t="s">
        <v>4113</v>
      </c>
      <c r="Y702" s="66">
        <v>48.2121134</v>
      </c>
      <c r="Z702" s="66">
        <v>9.6559197999999995</v>
      </c>
      <c r="AA702" s="6" t="s">
        <v>28</v>
      </c>
      <c r="AB702" s="37"/>
    </row>
    <row r="703" spans="1:28" ht="14.25" customHeight="1">
      <c r="A703" s="6">
        <v>702</v>
      </c>
      <c r="B703" s="6" t="s">
        <v>535</v>
      </c>
      <c r="C703" s="7" t="s">
        <v>536</v>
      </c>
      <c r="D703" s="6" t="s">
        <v>17</v>
      </c>
      <c r="E703" s="8" t="s">
        <v>537</v>
      </c>
      <c r="F703" s="6" t="s">
        <v>18</v>
      </c>
      <c r="G703" s="6" t="s">
        <v>19</v>
      </c>
      <c r="H703" s="6" t="s">
        <v>75</v>
      </c>
      <c r="I703" s="6" t="s">
        <v>43</v>
      </c>
      <c r="J703" s="6" t="s">
        <v>5970</v>
      </c>
      <c r="K703" s="6"/>
      <c r="L703" s="6" t="s">
        <v>44</v>
      </c>
      <c r="M703" s="6"/>
      <c r="N703" s="6" t="s">
        <v>44</v>
      </c>
      <c r="O703" s="6" t="s">
        <v>539</v>
      </c>
      <c r="P703" s="93">
        <v>1708</v>
      </c>
      <c r="Q703" s="6" t="s">
        <v>25</v>
      </c>
      <c r="R703" s="11" t="s">
        <v>540</v>
      </c>
      <c r="S703" s="52" t="s">
        <v>538</v>
      </c>
      <c r="T703" s="40">
        <v>49.976771999999997</v>
      </c>
      <c r="U703" s="40">
        <v>9.9711794000000005</v>
      </c>
      <c r="V703" s="6" t="s">
        <v>28</v>
      </c>
      <c r="W703" s="6">
        <v>2</v>
      </c>
      <c r="X703" s="50" t="s">
        <v>5783</v>
      </c>
      <c r="Y703" s="66">
        <v>49.939709893159403</v>
      </c>
      <c r="Z703" s="66">
        <v>10.048878141069199</v>
      </c>
      <c r="AA703" s="6" t="s">
        <v>28</v>
      </c>
      <c r="AB703" s="37"/>
    </row>
    <row r="704" spans="1:28" ht="14.25" customHeight="1">
      <c r="A704" s="6">
        <v>703</v>
      </c>
      <c r="B704" s="6" t="s">
        <v>4711</v>
      </c>
      <c r="C704" s="7" t="s">
        <v>4712</v>
      </c>
      <c r="D704" s="6" t="s">
        <v>17</v>
      </c>
      <c r="E704" s="8" t="s">
        <v>772</v>
      </c>
      <c r="F704" s="6" t="s">
        <v>18</v>
      </c>
      <c r="G704" s="6" t="s">
        <v>19</v>
      </c>
      <c r="H704" s="6" t="s">
        <v>75</v>
      </c>
      <c r="I704" s="6" t="s">
        <v>43</v>
      </c>
      <c r="J704" s="6" t="s">
        <v>5970</v>
      </c>
      <c r="K704" s="6"/>
      <c r="L704" s="6" t="s">
        <v>4713</v>
      </c>
      <c r="M704" s="6" t="s">
        <v>4714</v>
      </c>
      <c r="N704" s="6" t="s">
        <v>4715</v>
      </c>
      <c r="O704" s="6" t="s">
        <v>4716</v>
      </c>
      <c r="P704" s="93">
        <v>1708</v>
      </c>
      <c r="Q704" s="6" t="s">
        <v>25</v>
      </c>
      <c r="R704" s="11" t="s">
        <v>4717</v>
      </c>
      <c r="S704" s="52" t="s">
        <v>5607</v>
      </c>
      <c r="T704" s="40">
        <v>47.866667</v>
      </c>
      <c r="U704" s="40">
        <v>12.016667</v>
      </c>
      <c r="V704" s="38" t="s">
        <v>39</v>
      </c>
      <c r="W704" s="38">
        <v>1</v>
      </c>
      <c r="X704" s="47" t="s">
        <v>5606</v>
      </c>
      <c r="Y704" s="66">
        <v>47.864018199999997</v>
      </c>
      <c r="Z704" s="66">
        <v>12.009317100000001</v>
      </c>
      <c r="AA704" s="6" t="s">
        <v>28</v>
      </c>
      <c r="AB704" s="37"/>
    </row>
    <row r="705" spans="1:28" ht="14.25" customHeight="1">
      <c r="A705" s="6">
        <v>704</v>
      </c>
      <c r="B705" s="6" t="s">
        <v>1232</v>
      </c>
      <c r="C705" s="7" t="s">
        <v>1233</v>
      </c>
      <c r="D705" s="6" t="s">
        <v>59</v>
      </c>
      <c r="E705" s="8"/>
      <c r="F705" s="6" t="s">
        <v>18</v>
      </c>
      <c r="G705" s="6" t="s">
        <v>19</v>
      </c>
      <c r="H705" s="6" t="s">
        <v>75</v>
      </c>
      <c r="I705" s="6" t="s">
        <v>43</v>
      </c>
      <c r="J705" s="6" t="s">
        <v>5970</v>
      </c>
      <c r="K705" s="6"/>
      <c r="L705" s="6" t="s">
        <v>1234</v>
      </c>
      <c r="M705" s="6"/>
      <c r="N705" s="6" t="s">
        <v>1234</v>
      </c>
      <c r="O705" s="6" t="s">
        <v>1236</v>
      </c>
      <c r="P705" s="93">
        <v>1708</v>
      </c>
      <c r="Q705" s="6" t="s">
        <v>25</v>
      </c>
      <c r="R705" s="11" t="s">
        <v>1237</v>
      </c>
      <c r="S705" s="52" t="s">
        <v>1235</v>
      </c>
      <c r="T705" s="40">
        <v>51.830816599999999</v>
      </c>
      <c r="U705" s="40">
        <v>12.2423302</v>
      </c>
      <c r="V705" s="6" t="s">
        <v>28</v>
      </c>
      <c r="W705" s="6">
        <v>1</v>
      </c>
      <c r="X705" s="50" t="s">
        <v>1235</v>
      </c>
      <c r="Y705" s="66">
        <v>51.830816599999999</v>
      </c>
      <c r="Z705" s="66">
        <v>12.2423302</v>
      </c>
      <c r="AA705" s="6" t="s">
        <v>28</v>
      </c>
      <c r="AB705" s="37"/>
    </row>
    <row r="706" spans="1:28" ht="14.25" customHeight="1">
      <c r="A706" s="6">
        <v>705</v>
      </c>
      <c r="B706" s="6" t="s">
        <v>506</v>
      </c>
      <c r="C706" s="7" t="s">
        <v>507</v>
      </c>
      <c r="D706" s="6" t="s">
        <v>17</v>
      </c>
      <c r="E706" s="8" t="s">
        <v>74</v>
      </c>
      <c r="F706" s="6" t="s">
        <v>18</v>
      </c>
      <c r="G706" s="6" t="s">
        <v>19</v>
      </c>
      <c r="H706" s="6" t="s">
        <v>5842</v>
      </c>
      <c r="I706" s="6" t="s">
        <v>43</v>
      </c>
      <c r="J706" s="6" t="s">
        <v>5977</v>
      </c>
      <c r="K706" s="6"/>
      <c r="L706" s="6" t="s">
        <v>391</v>
      </c>
      <c r="M706" s="6"/>
      <c r="N706" s="6" t="s">
        <v>391</v>
      </c>
      <c r="O706" s="6" t="s">
        <v>508</v>
      </c>
      <c r="P706" s="93">
        <v>1708</v>
      </c>
      <c r="Q706" s="6" t="s">
        <v>509</v>
      </c>
      <c r="R706" s="11" t="s">
        <v>510</v>
      </c>
      <c r="S706" s="52" t="s">
        <v>489</v>
      </c>
      <c r="T706" s="40">
        <v>50.426057</v>
      </c>
      <c r="U706" s="40">
        <v>7.4086635999999997</v>
      </c>
      <c r="V706" s="6" t="s">
        <v>28</v>
      </c>
      <c r="W706" s="6">
        <v>6</v>
      </c>
      <c r="X706" s="47" t="s">
        <v>489</v>
      </c>
      <c r="Y706" s="66">
        <v>50.426057</v>
      </c>
      <c r="Z706" s="66">
        <v>7.4086635999999997</v>
      </c>
      <c r="AA706" s="6" t="s">
        <v>28</v>
      </c>
      <c r="AB706" s="37"/>
    </row>
    <row r="707" spans="1:28" ht="14.25" customHeight="1">
      <c r="A707" s="6">
        <v>706</v>
      </c>
      <c r="B707" s="6" t="s">
        <v>796</v>
      </c>
      <c r="C707" s="7" t="s">
        <v>797</v>
      </c>
      <c r="D707" s="6" t="s">
        <v>17</v>
      </c>
      <c r="E707" s="8" t="s">
        <v>390</v>
      </c>
      <c r="F707" s="6" t="s">
        <v>18</v>
      </c>
      <c r="G707" s="6" t="s">
        <v>19</v>
      </c>
      <c r="H707" s="6" t="s">
        <v>5842</v>
      </c>
      <c r="I707" s="6" t="s">
        <v>43</v>
      </c>
      <c r="J707" s="6" t="s">
        <v>378</v>
      </c>
      <c r="K707" s="6"/>
      <c r="L707" s="6" t="s">
        <v>378</v>
      </c>
      <c r="M707" s="6"/>
      <c r="N707" s="6" t="s">
        <v>378</v>
      </c>
      <c r="O707" s="6" t="s">
        <v>799</v>
      </c>
      <c r="P707" s="93">
        <v>1709</v>
      </c>
      <c r="Q707" s="6" t="s">
        <v>25</v>
      </c>
      <c r="R707" s="11" t="s">
        <v>800</v>
      </c>
      <c r="S707" s="52" t="s">
        <v>798</v>
      </c>
      <c r="T707" s="40">
        <v>50.426762500000002</v>
      </c>
      <c r="U707" s="40">
        <v>7.5710628</v>
      </c>
      <c r="V707" s="6" t="s">
        <v>28</v>
      </c>
      <c r="W707" s="6">
        <v>1</v>
      </c>
      <c r="X707" s="47" t="s">
        <v>798</v>
      </c>
      <c r="Y707" s="66">
        <v>50.426762500000002</v>
      </c>
      <c r="Z707" s="66">
        <v>7.5710627999999902</v>
      </c>
      <c r="AA707" s="6" t="s">
        <v>28</v>
      </c>
      <c r="AB707" s="37"/>
    </row>
    <row r="708" spans="1:28" ht="14.25" customHeight="1">
      <c r="A708" s="6">
        <v>707</v>
      </c>
      <c r="B708" s="6" t="s">
        <v>4294</v>
      </c>
      <c r="C708" s="7" t="s">
        <v>4295</v>
      </c>
      <c r="D708" s="6" t="s">
        <v>17</v>
      </c>
      <c r="E708" s="8" t="s">
        <v>42</v>
      </c>
      <c r="F708" s="6" t="s">
        <v>18</v>
      </c>
      <c r="G708" s="6" t="s">
        <v>19</v>
      </c>
      <c r="H708" s="6" t="s">
        <v>5842</v>
      </c>
      <c r="I708" s="6" t="s">
        <v>43</v>
      </c>
      <c r="J708" s="6" t="s">
        <v>378</v>
      </c>
      <c r="K708" s="6"/>
      <c r="L708" s="6" t="s">
        <v>378</v>
      </c>
      <c r="M708" s="6"/>
      <c r="N708" s="6" t="s">
        <v>378</v>
      </c>
      <c r="O708" s="6" t="s">
        <v>4297</v>
      </c>
      <c r="P708" s="93">
        <v>1709</v>
      </c>
      <c r="Q708" s="6" t="s">
        <v>25</v>
      </c>
      <c r="R708" s="11" t="s">
        <v>4298</v>
      </c>
      <c r="S708" s="52" t="s">
        <v>4296</v>
      </c>
      <c r="T708" s="40">
        <v>49.512235500000003</v>
      </c>
      <c r="U708" s="40">
        <v>9.9718105000000001</v>
      </c>
      <c r="V708" s="6" t="s">
        <v>28</v>
      </c>
      <c r="W708" s="6">
        <v>1</v>
      </c>
      <c r="X708" s="47" t="s">
        <v>4296</v>
      </c>
      <c r="Y708" s="66">
        <v>49.512235500000003</v>
      </c>
      <c r="Z708" s="66">
        <v>9.9718105000000001</v>
      </c>
      <c r="AA708" s="6" t="s">
        <v>28</v>
      </c>
      <c r="AB708" s="37"/>
    </row>
    <row r="709" spans="1:28" ht="14.25" customHeight="1">
      <c r="A709" s="6">
        <v>708</v>
      </c>
      <c r="B709" s="6" t="s">
        <v>4395</v>
      </c>
      <c r="C709" s="7" t="s">
        <v>4396</v>
      </c>
      <c r="D709" s="6" t="s">
        <v>17</v>
      </c>
      <c r="E709" s="8"/>
      <c r="F709" s="6" t="s">
        <v>18</v>
      </c>
      <c r="G709" s="6" t="s">
        <v>19</v>
      </c>
      <c r="H709" s="6" t="s">
        <v>5842</v>
      </c>
      <c r="I709" s="6" t="s">
        <v>43</v>
      </c>
      <c r="J709" s="6" t="s">
        <v>5977</v>
      </c>
      <c r="K709" s="6"/>
      <c r="L709" s="6" t="s">
        <v>391</v>
      </c>
      <c r="M709" s="6"/>
      <c r="N709" s="6" t="s">
        <v>391</v>
      </c>
      <c r="O709" s="6" t="s">
        <v>4153</v>
      </c>
      <c r="P709" s="93">
        <v>1709</v>
      </c>
      <c r="Q709" s="6" t="s">
        <v>25</v>
      </c>
      <c r="R709" s="11" t="s">
        <v>4398</v>
      </c>
      <c r="S709" s="52" t="s">
        <v>4397</v>
      </c>
      <c r="T709" s="40">
        <v>50.305934999999998</v>
      </c>
      <c r="U709" s="40">
        <v>12.9390833</v>
      </c>
      <c r="V709" s="6" t="s">
        <v>28</v>
      </c>
      <c r="W709" s="6">
        <v>1</v>
      </c>
      <c r="X709" s="47" t="s">
        <v>4397</v>
      </c>
      <c r="Y709" s="66">
        <v>50.305934999999998</v>
      </c>
      <c r="Z709" s="66">
        <v>12.9390833</v>
      </c>
      <c r="AA709" s="6" t="s">
        <v>28</v>
      </c>
      <c r="AB709" s="37"/>
    </row>
    <row r="710" spans="1:28" ht="14.25" customHeight="1">
      <c r="A710" s="6">
        <v>709</v>
      </c>
      <c r="B710" s="6" t="s">
        <v>5181</v>
      </c>
      <c r="C710" s="7" t="s">
        <v>5182</v>
      </c>
      <c r="D710" s="6" t="s">
        <v>17</v>
      </c>
      <c r="E710" s="8"/>
      <c r="F710" s="6" t="s">
        <v>18</v>
      </c>
      <c r="G710" s="6" t="s">
        <v>19</v>
      </c>
      <c r="H710" s="6" t="s">
        <v>75</v>
      </c>
      <c r="I710" s="6" t="s">
        <v>43</v>
      </c>
      <c r="J710" s="6" t="s">
        <v>5970</v>
      </c>
      <c r="K710" s="6" t="s">
        <v>440</v>
      </c>
      <c r="L710" s="6" t="s">
        <v>1448</v>
      </c>
      <c r="M710" s="54" t="s">
        <v>5801</v>
      </c>
      <c r="N710" s="6" t="s">
        <v>5184</v>
      </c>
      <c r="O710" s="6" t="s">
        <v>5185</v>
      </c>
      <c r="P710" s="93">
        <v>1709</v>
      </c>
      <c r="Q710" s="6" t="s">
        <v>25</v>
      </c>
      <c r="R710" s="11" t="s">
        <v>5186</v>
      </c>
      <c r="S710" s="52" t="s">
        <v>5183</v>
      </c>
      <c r="T710" s="40">
        <v>47.516342000000002</v>
      </c>
      <c r="U710" s="40">
        <v>11.092040000000001</v>
      </c>
      <c r="V710" s="6" t="s">
        <v>28</v>
      </c>
      <c r="W710" s="6">
        <v>1</v>
      </c>
      <c r="X710" s="50" t="s">
        <v>5187</v>
      </c>
      <c r="Y710" s="66">
        <v>47.528379999999999</v>
      </c>
      <c r="Z710" s="66">
        <v>11.1113161</v>
      </c>
      <c r="AA710" s="6" t="s">
        <v>28</v>
      </c>
      <c r="AB710" s="37"/>
    </row>
    <row r="711" spans="1:28" ht="14.25" customHeight="1">
      <c r="A711" s="6">
        <v>710</v>
      </c>
      <c r="B711" s="6" t="s">
        <v>162</v>
      </c>
      <c r="C711" s="7" t="s">
        <v>163</v>
      </c>
      <c r="D711" s="6" t="s">
        <v>17</v>
      </c>
      <c r="E711" s="8" t="s">
        <v>164</v>
      </c>
      <c r="F711" s="6" t="s">
        <v>18</v>
      </c>
      <c r="G711" s="6" t="s">
        <v>19</v>
      </c>
      <c r="H711" s="85" t="s">
        <v>20</v>
      </c>
      <c r="I711" s="6" t="s">
        <v>43</v>
      </c>
      <c r="J711" s="6" t="s">
        <v>5965</v>
      </c>
      <c r="K711" s="6"/>
      <c r="L711" s="10" t="s">
        <v>165</v>
      </c>
      <c r="M711" s="10" t="s">
        <v>5860</v>
      </c>
      <c r="N711" s="10" t="s">
        <v>167</v>
      </c>
      <c r="O711" s="6" t="s">
        <v>168</v>
      </c>
      <c r="P711" s="93">
        <v>1709</v>
      </c>
      <c r="Q711" s="6" t="s">
        <v>25</v>
      </c>
      <c r="R711" s="11" t="s">
        <v>169</v>
      </c>
      <c r="S711" s="61" t="s">
        <v>166</v>
      </c>
      <c r="T711" s="40">
        <v>49.511048299999999</v>
      </c>
      <c r="U711" s="40">
        <v>11.278024500000001</v>
      </c>
      <c r="V711" s="6" t="s">
        <v>28</v>
      </c>
      <c r="W711" s="6">
        <v>1</v>
      </c>
      <c r="X711" s="47" t="s">
        <v>166</v>
      </c>
      <c r="Y711" s="66">
        <v>49.511048299999999</v>
      </c>
      <c r="Z711" s="66">
        <v>11.278024500000001</v>
      </c>
      <c r="AA711" s="6" t="s">
        <v>28</v>
      </c>
      <c r="AB711" s="37" t="s">
        <v>29</v>
      </c>
    </row>
    <row r="712" spans="1:28" ht="14.25" customHeight="1">
      <c r="A712" s="6">
        <v>711</v>
      </c>
      <c r="B712" s="6" t="s">
        <v>4653</v>
      </c>
      <c r="C712" s="7" t="s">
        <v>4654</v>
      </c>
      <c r="D712" s="6" t="s">
        <v>17</v>
      </c>
      <c r="E712" s="8" t="s">
        <v>74</v>
      </c>
      <c r="F712" s="6" t="s">
        <v>18</v>
      </c>
      <c r="G712" s="6" t="s">
        <v>19</v>
      </c>
      <c r="H712" s="6" t="s">
        <v>75</v>
      </c>
      <c r="I712" s="6" t="s">
        <v>43</v>
      </c>
      <c r="J712" s="6" t="s">
        <v>5970</v>
      </c>
      <c r="K712" s="6"/>
      <c r="L712" s="6" t="s">
        <v>4655</v>
      </c>
      <c r="M712" s="6" t="s">
        <v>4657</v>
      </c>
      <c r="N712" s="6" t="s">
        <v>4658</v>
      </c>
      <c r="O712" s="6" t="s">
        <v>4659</v>
      </c>
      <c r="P712" s="93">
        <v>1709</v>
      </c>
      <c r="Q712" s="6" t="s">
        <v>25</v>
      </c>
      <c r="R712" s="11" t="s">
        <v>4660</v>
      </c>
      <c r="S712" s="52" t="s">
        <v>4656</v>
      </c>
      <c r="T712" s="40">
        <v>49.025597099999999</v>
      </c>
      <c r="U712" s="40">
        <v>12.0935089</v>
      </c>
      <c r="V712" s="6" t="s">
        <v>28</v>
      </c>
      <c r="W712" s="6">
        <v>1</v>
      </c>
      <c r="X712" s="50" t="s">
        <v>5740</v>
      </c>
      <c r="Y712" s="66">
        <v>49.033202099999997</v>
      </c>
      <c r="Z712" s="66">
        <v>12.097889500000001</v>
      </c>
      <c r="AA712" s="6" t="s">
        <v>28</v>
      </c>
      <c r="AB712" s="37"/>
    </row>
    <row r="713" spans="1:28" ht="14.25" customHeight="1">
      <c r="A713" s="6">
        <v>712</v>
      </c>
      <c r="B713" s="6" t="s">
        <v>3745</v>
      </c>
      <c r="C713" s="7" t="s">
        <v>3746</v>
      </c>
      <c r="D713" s="6" t="s">
        <v>17</v>
      </c>
      <c r="E713" s="8" t="s">
        <v>42</v>
      </c>
      <c r="F713" s="6" t="s">
        <v>51</v>
      </c>
      <c r="G713" s="6" t="s">
        <v>19</v>
      </c>
      <c r="H713" s="6" t="s">
        <v>5842</v>
      </c>
      <c r="I713" s="6" t="s">
        <v>43</v>
      </c>
      <c r="J713" s="6" t="s">
        <v>5923</v>
      </c>
      <c r="K713" s="6"/>
      <c r="L713" s="38" t="s">
        <v>5922</v>
      </c>
      <c r="M713" s="6"/>
      <c r="N713" s="6" t="s">
        <v>3747</v>
      </c>
      <c r="O713" s="6" t="s">
        <v>3748</v>
      </c>
      <c r="P713" s="93">
        <v>1709</v>
      </c>
      <c r="Q713" s="6" t="s">
        <v>25</v>
      </c>
      <c r="R713" s="11" t="s">
        <v>3749</v>
      </c>
      <c r="S713" s="52" t="s">
        <v>750</v>
      </c>
      <c r="T713" s="40">
        <v>49.452101800000001</v>
      </c>
      <c r="U713" s="40">
        <v>11.0766654</v>
      </c>
      <c r="V713" s="6" t="s">
        <v>28</v>
      </c>
      <c r="W713" s="6">
        <v>2</v>
      </c>
      <c r="X713" s="47" t="s">
        <v>750</v>
      </c>
      <c r="Y713" s="66">
        <v>49.452101800000001</v>
      </c>
      <c r="Z713" s="66">
        <v>11.0766654</v>
      </c>
      <c r="AA713" s="6" t="s">
        <v>28</v>
      </c>
      <c r="AB713" s="37"/>
    </row>
    <row r="714" spans="1:28" ht="14.25" customHeight="1">
      <c r="A714" s="6">
        <v>713</v>
      </c>
      <c r="B714" s="6" t="s">
        <v>4150</v>
      </c>
      <c r="C714" s="7" t="s">
        <v>4151</v>
      </c>
      <c r="D714" s="6" t="s">
        <v>17</v>
      </c>
      <c r="E714" s="8" t="s">
        <v>74</v>
      </c>
      <c r="F714" s="6" t="s">
        <v>18</v>
      </c>
      <c r="G714" s="6" t="s">
        <v>19</v>
      </c>
      <c r="H714" s="6" t="s">
        <v>5842</v>
      </c>
      <c r="I714" s="6" t="s">
        <v>43</v>
      </c>
      <c r="J714" s="6" t="s">
        <v>5977</v>
      </c>
      <c r="K714" s="6"/>
      <c r="L714" s="6" t="s">
        <v>4152</v>
      </c>
      <c r="M714" s="6"/>
      <c r="N714" s="6" t="s">
        <v>4152</v>
      </c>
      <c r="O714" s="6" t="s">
        <v>4153</v>
      </c>
      <c r="P714" s="93">
        <v>1709</v>
      </c>
      <c r="Q714" s="6" t="s">
        <v>25</v>
      </c>
      <c r="R714" s="11" t="s">
        <v>4154</v>
      </c>
      <c r="S714" s="52" t="s">
        <v>5725</v>
      </c>
      <c r="T714" s="40">
        <v>50.023869900000001</v>
      </c>
      <c r="U714" s="40">
        <v>7.1139023999999997</v>
      </c>
      <c r="V714" s="6" t="s">
        <v>28</v>
      </c>
      <c r="W714" s="6">
        <v>1</v>
      </c>
      <c r="X714" s="47" t="s">
        <v>5725</v>
      </c>
      <c r="Y714" s="66">
        <v>50.023869900000001</v>
      </c>
      <c r="Z714" s="66">
        <v>7.1139023999999997</v>
      </c>
      <c r="AA714" s="6" t="s">
        <v>28</v>
      </c>
      <c r="AB714" s="37"/>
    </row>
    <row r="715" spans="1:28" ht="14.25" customHeight="1">
      <c r="A715" s="6">
        <v>714</v>
      </c>
      <c r="B715" s="6" t="s">
        <v>3459</v>
      </c>
      <c r="C715" s="7" t="s">
        <v>3460</v>
      </c>
      <c r="D715" s="6" t="s">
        <v>17</v>
      </c>
      <c r="E715" s="8" t="s">
        <v>687</v>
      </c>
      <c r="F715" s="6" t="s">
        <v>18</v>
      </c>
      <c r="G715" s="6" t="s">
        <v>19</v>
      </c>
      <c r="H715" s="6" t="s">
        <v>5842</v>
      </c>
      <c r="I715" s="6" t="s">
        <v>43</v>
      </c>
      <c r="J715" s="6" t="s">
        <v>378</v>
      </c>
      <c r="K715" s="6"/>
      <c r="L715" s="6" t="s">
        <v>378</v>
      </c>
      <c r="M715" s="6"/>
      <c r="N715" s="6" t="s">
        <v>378</v>
      </c>
      <c r="O715" s="6" t="s">
        <v>3462</v>
      </c>
      <c r="P715" s="93">
        <v>1709</v>
      </c>
      <c r="Q715" s="6" t="s">
        <v>25</v>
      </c>
      <c r="R715" s="11" t="s">
        <v>3463</v>
      </c>
      <c r="S715" s="52" t="s">
        <v>3461</v>
      </c>
      <c r="T715" s="40">
        <v>49.744033299999998</v>
      </c>
      <c r="U715" s="40">
        <v>7.9327025000000004</v>
      </c>
      <c r="V715" s="6" t="s">
        <v>28</v>
      </c>
      <c r="W715" s="6">
        <v>1</v>
      </c>
      <c r="X715" s="47" t="s">
        <v>3461</v>
      </c>
      <c r="Y715" s="66">
        <v>49.744033299999998</v>
      </c>
      <c r="Z715" s="66">
        <v>7.9327025000000004</v>
      </c>
      <c r="AA715" s="6" t="s">
        <v>28</v>
      </c>
      <c r="AB715" s="37"/>
    </row>
    <row r="716" spans="1:28" ht="14.25" customHeight="1">
      <c r="A716" s="6">
        <v>715</v>
      </c>
      <c r="B716" s="6" t="s">
        <v>615</v>
      </c>
      <c r="C716" s="7" t="s">
        <v>616</v>
      </c>
      <c r="D716" s="6" t="s">
        <v>59</v>
      </c>
      <c r="E716" s="8"/>
      <c r="F716" s="6" t="s">
        <v>18</v>
      </c>
      <c r="G716" s="6" t="s">
        <v>19</v>
      </c>
      <c r="H716" s="6" t="s">
        <v>5842</v>
      </c>
      <c r="I716" s="6" t="s">
        <v>43</v>
      </c>
      <c r="J716" s="6" t="s">
        <v>5977</v>
      </c>
      <c r="K716" s="6"/>
      <c r="L716" s="6" t="s">
        <v>391</v>
      </c>
      <c r="M716" s="6"/>
      <c r="N716" s="6" t="s">
        <v>391</v>
      </c>
      <c r="O716" s="6" t="s">
        <v>617</v>
      </c>
      <c r="P716" s="93">
        <v>1709</v>
      </c>
      <c r="Q716" s="6" t="s">
        <v>25</v>
      </c>
      <c r="R716" s="11" t="s">
        <v>618</v>
      </c>
      <c r="S716" s="52" t="s">
        <v>548</v>
      </c>
      <c r="T716" s="40">
        <v>49.980662500000001</v>
      </c>
      <c r="U716" s="40">
        <v>9.1355553999999994</v>
      </c>
      <c r="V716" s="6" t="s">
        <v>28</v>
      </c>
      <c r="W716" s="6">
        <v>23</v>
      </c>
      <c r="X716" s="47" t="s">
        <v>548</v>
      </c>
      <c r="Y716" s="66">
        <v>49.980662500000001</v>
      </c>
      <c r="Z716" s="66">
        <v>9.1355553999999994</v>
      </c>
      <c r="AA716" s="6" t="s">
        <v>28</v>
      </c>
      <c r="AB716" s="37"/>
    </row>
    <row r="717" spans="1:28" ht="14.25" customHeight="1">
      <c r="A717" s="6">
        <v>716</v>
      </c>
      <c r="B717" s="6" t="s">
        <v>4775</v>
      </c>
      <c r="C717" s="7" t="s">
        <v>4776</v>
      </c>
      <c r="D717" s="6" t="s">
        <v>17</v>
      </c>
      <c r="E717" s="8"/>
      <c r="F717" s="6" t="s">
        <v>18</v>
      </c>
      <c r="G717" s="6" t="s">
        <v>19</v>
      </c>
      <c r="H717" s="6" t="s">
        <v>5842</v>
      </c>
      <c r="I717" s="6" t="s">
        <v>43</v>
      </c>
      <c r="J717" s="6" t="s">
        <v>5977</v>
      </c>
      <c r="K717" s="6"/>
      <c r="L717" s="6" t="s">
        <v>391</v>
      </c>
      <c r="M717" s="6"/>
      <c r="N717" s="6" t="s">
        <v>391</v>
      </c>
      <c r="O717" s="6" t="s">
        <v>4777</v>
      </c>
      <c r="P717" s="93">
        <v>1709</v>
      </c>
      <c r="Q717" s="6" t="s">
        <v>25</v>
      </c>
      <c r="R717" s="11" t="s">
        <v>4778</v>
      </c>
      <c r="S717" s="52" t="s">
        <v>1953</v>
      </c>
      <c r="T717" s="40">
        <v>49.629381700000003</v>
      </c>
      <c r="U717" s="40">
        <v>9.6592956000000001</v>
      </c>
      <c r="V717" s="6" t="s">
        <v>28</v>
      </c>
      <c r="W717" s="6">
        <v>5</v>
      </c>
      <c r="X717" s="47" t="s">
        <v>1953</v>
      </c>
      <c r="Y717" s="66">
        <v>49.629381700000003</v>
      </c>
      <c r="Z717" s="66">
        <v>9.6592956000000001</v>
      </c>
      <c r="AA717" s="6" t="s">
        <v>28</v>
      </c>
      <c r="AB717" s="37"/>
    </row>
    <row r="718" spans="1:28" ht="14.25" customHeight="1">
      <c r="A718" s="6">
        <v>717</v>
      </c>
      <c r="B718" s="6" t="s">
        <v>1586</v>
      </c>
      <c r="C718" s="7" t="s">
        <v>1587</v>
      </c>
      <c r="D718" s="6" t="s">
        <v>17</v>
      </c>
      <c r="E718" s="8" t="s">
        <v>772</v>
      </c>
      <c r="F718" s="6" t="s">
        <v>18</v>
      </c>
      <c r="G718" s="6" t="s">
        <v>19</v>
      </c>
      <c r="H718" s="6" t="s">
        <v>75</v>
      </c>
      <c r="I718" s="6" t="s">
        <v>43</v>
      </c>
      <c r="J718" s="6" t="s">
        <v>5970</v>
      </c>
      <c r="K718" s="6"/>
      <c r="L718" s="6" t="s">
        <v>1579</v>
      </c>
      <c r="M718" s="6" t="s">
        <v>1588</v>
      </c>
      <c r="N718" s="6" t="s">
        <v>1589</v>
      </c>
      <c r="O718" s="6" t="s">
        <v>1590</v>
      </c>
      <c r="P718" s="93">
        <v>1710</v>
      </c>
      <c r="Q718" s="6" t="s">
        <v>25</v>
      </c>
      <c r="R718" s="11" t="s">
        <v>1591</v>
      </c>
      <c r="S718" s="52" t="s">
        <v>1580</v>
      </c>
      <c r="T718" s="40">
        <v>47.517672599999997</v>
      </c>
      <c r="U718" s="40">
        <v>10.301957099999999</v>
      </c>
      <c r="V718" s="6" t="s">
        <v>28</v>
      </c>
      <c r="W718" s="6">
        <v>2</v>
      </c>
      <c r="X718" s="47" t="s">
        <v>1592</v>
      </c>
      <c r="Y718" s="66">
        <v>47.517672599999997</v>
      </c>
      <c r="Z718" s="66">
        <v>10.301957099999999</v>
      </c>
      <c r="AA718" s="6" t="s">
        <v>39</v>
      </c>
      <c r="AB718" s="37"/>
    </row>
    <row r="719" spans="1:28" ht="14.25" customHeight="1">
      <c r="A719" s="6">
        <v>718</v>
      </c>
      <c r="B719" s="6" t="s">
        <v>467</v>
      </c>
      <c r="C719" s="7" t="s">
        <v>468</v>
      </c>
      <c r="D719" s="6" t="s">
        <v>17</v>
      </c>
      <c r="E719" s="8" t="s">
        <v>149</v>
      </c>
      <c r="F719" s="6" t="s">
        <v>18</v>
      </c>
      <c r="G719" s="6" t="s">
        <v>19</v>
      </c>
      <c r="H719" s="6" t="s">
        <v>5842</v>
      </c>
      <c r="I719" s="6" t="s">
        <v>43</v>
      </c>
      <c r="J719" s="6" t="s">
        <v>5977</v>
      </c>
      <c r="K719" s="6"/>
      <c r="L719" s="6" t="s">
        <v>391</v>
      </c>
      <c r="M719" s="6"/>
      <c r="N719" s="6" t="s">
        <v>391</v>
      </c>
      <c r="O719" s="6" t="s">
        <v>469</v>
      </c>
      <c r="P719" s="93">
        <v>1710</v>
      </c>
      <c r="Q719" s="6" t="s">
        <v>25</v>
      </c>
      <c r="R719" s="11" t="s">
        <v>470</v>
      </c>
      <c r="S719" s="52" t="s">
        <v>464</v>
      </c>
      <c r="T719" s="40">
        <v>50.797725</v>
      </c>
      <c r="U719" s="40">
        <v>8.9219942000000003</v>
      </c>
      <c r="V719" s="6" t="s">
        <v>28</v>
      </c>
      <c r="W719" s="6">
        <v>2</v>
      </c>
      <c r="X719" s="47" t="s">
        <v>464</v>
      </c>
      <c r="Y719" s="66">
        <v>50.797725</v>
      </c>
      <c r="Z719" s="66">
        <v>8.9219942000000003</v>
      </c>
      <c r="AA719" s="6" t="s">
        <v>28</v>
      </c>
      <c r="AB719" s="37"/>
    </row>
    <row r="720" spans="1:28" ht="14.25" customHeight="1">
      <c r="A720" s="6">
        <v>719</v>
      </c>
      <c r="B720" s="6" t="s">
        <v>2679</v>
      </c>
      <c r="C720" s="7" t="s">
        <v>2680</v>
      </c>
      <c r="D720" s="6" t="s">
        <v>17</v>
      </c>
      <c r="E720" s="8" t="s">
        <v>74</v>
      </c>
      <c r="F720" s="6" t="s">
        <v>18</v>
      </c>
      <c r="G720" s="6" t="s">
        <v>19</v>
      </c>
      <c r="H720" s="6" t="s">
        <v>75</v>
      </c>
      <c r="I720" s="6" t="s">
        <v>43</v>
      </c>
      <c r="J720" s="6" t="s">
        <v>5970</v>
      </c>
      <c r="K720" s="6"/>
      <c r="L720" s="6" t="s">
        <v>1967</v>
      </c>
      <c r="M720" s="54" t="s">
        <v>5811</v>
      </c>
      <c r="N720" s="6" t="s">
        <v>2681</v>
      </c>
      <c r="O720" s="6" t="s">
        <v>2682</v>
      </c>
      <c r="P720" s="93">
        <v>1710</v>
      </c>
      <c r="Q720" s="6" t="s">
        <v>25</v>
      </c>
      <c r="R720" s="11" t="s">
        <v>2683</v>
      </c>
      <c r="S720" s="52" t="s">
        <v>2673</v>
      </c>
      <c r="T720" s="40">
        <v>48.302531600000002</v>
      </c>
      <c r="U720" s="40">
        <v>16.1490601</v>
      </c>
      <c r="V720" s="6" t="s">
        <v>28</v>
      </c>
      <c r="W720" s="6">
        <v>2</v>
      </c>
      <c r="X720" s="50" t="s">
        <v>2678</v>
      </c>
      <c r="Y720" s="66">
        <v>48.387426599999998</v>
      </c>
      <c r="Z720" s="66">
        <v>16.101705599999999</v>
      </c>
      <c r="AA720" s="6" t="s">
        <v>28</v>
      </c>
      <c r="AB720" s="37"/>
    </row>
    <row r="721" spans="1:28" ht="14.25" customHeight="1">
      <c r="A721" s="6">
        <v>720</v>
      </c>
      <c r="B721" s="6" t="s">
        <v>2229</v>
      </c>
      <c r="C721" s="7" t="s">
        <v>2230</v>
      </c>
      <c r="D721" s="6" t="s">
        <v>17</v>
      </c>
      <c r="E721" s="8" t="s">
        <v>1538</v>
      </c>
      <c r="F721" s="6" t="s">
        <v>18</v>
      </c>
      <c r="G721" s="6" t="s">
        <v>19</v>
      </c>
      <c r="H721" s="6" t="s">
        <v>75</v>
      </c>
      <c r="I721" s="6" t="s">
        <v>43</v>
      </c>
      <c r="J721" s="6" t="s">
        <v>5970</v>
      </c>
      <c r="K721" s="6"/>
      <c r="L721" s="6" t="s">
        <v>1448</v>
      </c>
      <c r="M721" s="6" t="s">
        <v>2232</v>
      </c>
      <c r="N721" s="6" t="s">
        <v>2233</v>
      </c>
      <c r="O721" s="6" t="s">
        <v>2234</v>
      </c>
      <c r="P721" s="93">
        <v>1710</v>
      </c>
      <c r="Q721" s="6" t="s">
        <v>25</v>
      </c>
      <c r="R721" s="11" t="s">
        <v>2235</v>
      </c>
      <c r="S721" s="52" t="s">
        <v>2231</v>
      </c>
      <c r="T721" s="40">
        <v>48.964906200000001</v>
      </c>
      <c r="U721" s="40">
        <v>10.4994482</v>
      </c>
      <c r="V721" s="6" t="s">
        <v>28</v>
      </c>
      <c r="W721" s="6">
        <v>1</v>
      </c>
      <c r="X721" s="50" t="s">
        <v>5686</v>
      </c>
      <c r="Y721" s="66">
        <v>48.954635099999997</v>
      </c>
      <c r="Z721" s="66">
        <v>10.496845799999999</v>
      </c>
      <c r="AA721" s="6" t="s">
        <v>28</v>
      </c>
      <c r="AB721" s="37"/>
    </row>
    <row r="722" spans="1:28" ht="14.25" customHeight="1">
      <c r="A722" s="6">
        <v>721</v>
      </c>
      <c r="B722" s="6" t="s">
        <v>2920</v>
      </c>
      <c r="C722" s="7" t="s">
        <v>2921</v>
      </c>
      <c r="D722" s="6" t="s">
        <v>17</v>
      </c>
      <c r="E722" s="8" t="s">
        <v>74</v>
      </c>
      <c r="F722" s="6" t="s">
        <v>18</v>
      </c>
      <c r="G722" s="6" t="s">
        <v>19</v>
      </c>
      <c r="H722" s="6" t="s">
        <v>5842</v>
      </c>
      <c r="I722" s="6" t="s">
        <v>43</v>
      </c>
      <c r="J722" s="6" t="s">
        <v>5923</v>
      </c>
      <c r="K722" s="6"/>
      <c r="L722" s="6" t="s">
        <v>523</v>
      </c>
      <c r="M722" s="6"/>
      <c r="N722" s="6" t="s">
        <v>523</v>
      </c>
      <c r="O722" s="6" t="s">
        <v>2922</v>
      </c>
      <c r="P722" s="93">
        <v>1710</v>
      </c>
      <c r="Q722" s="6" t="s">
        <v>25</v>
      </c>
      <c r="R722" s="11" t="s">
        <v>2923</v>
      </c>
      <c r="S722" s="52" t="s">
        <v>2901</v>
      </c>
      <c r="T722" s="40">
        <v>50.398600500000001</v>
      </c>
      <c r="U722" s="40">
        <v>8.0795782999999997</v>
      </c>
      <c r="V722" s="6" t="s">
        <v>28</v>
      </c>
      <c r="W722" s="6">
        <v>7</v>
      </c>
      <c r="X722" s="47" t="s">
        <v>2901</v>
      </c>
      <c r="Y722" s="66">
        <v>50.398600500000001</v>
      </c>
      <c r="Z722" s="66">
        <v>8.0795782999999997</v>
      </c>
      <c r="AA722" s="6" t="s">
        <v>28</v>
      </c>
      <c r="AB722" s="37"/>
    </row>
    <row r="723" spans="1:28" ht="14.25" customHeight="1">
      <c r="A723" s="6">
        <v>722</v>
      </c>
      <c r="B723" s="6" t="s">
        <v>1752</v>
      </c>
      <c r="C723" s="7" t="s">
        <v>1753</v>
      </c>
      <c r="D723" s="6" t="s">
        <v>17</v>
      </c>
      <c r="E723" s="8" t="s">
        <v>141</v>
      </c>
      <c r="F723" s="6" t="s">
        <v>60</v>
      </c>
      <c r="G723" s="6" t="s">
        <v>19</v>
      </c>
      <c r="H723" s="6" t="s">
        <v>75</v>
      </c>
      <c r="I723" s="6" t="s">
        <v>399</v>
      </c>
      <c r="J723" s="6" t="s">
        <v>5591</v>
      </c>
      <c r="K723" s="6"/>
      <c r="L723" s="6" t="s">
        <v>1754</v>
      </c>
      <c r="M723" s="6" t="s">
        <v>1756</v>
      </c>
      <c r="N723" s="6" t="s">
        <v>1757</v>
      </c>
      <c r="O723" s="6" t="s">
        <v>1758</v>
      </c>
      <c r="P723" s="93">
        <v>1710</v>
      </c>
      <c r="Q723" s="6" t="s">
        <v>25</v>
      </c>
      <c r="R723" s="11" t="s">
        <v>1759</v>
      </c>
      <c r="S723" s="52" t="s">
        <v>1755</v>
      </c>
      <c r="T723" s="40">
        <v>47.569648000000001</v>
      </c>
      <c r="U723" s="40">
        <v>10.7004328</v>
      </c>
      <c r="V723" s="6" t="s">
        <v>28</v>
      </c>
      <c r="W723" s="6">
        <v>2</v>
      </c>
      <c r="X723" s="50" t="s">
        <v>5676</v>
      </c>
      <c r="Y723" s="66">
        <v>47.569479800000003</v>
      </c>
      <c r="Z723" s="66">
        <v>10.563503000000001</v>
      </c>
      <c r="AA723" s="6" t="s">
        <v>28</v>
      </c>
      <c r="AB723" s="37"/>
    </row>
    <row r="724" spans="1:28" ht="14.25" customHeight="1">
      <c r="A724" s="6">
        <v>723</v>
      </c>
      <c r="B724" s="6" t="s">
        <v>1760</v>
      </c>
      <c r="C724" s="7" t="s">
        <v>1761</v>
      </c>
      <c r="D724" s="6" t="s">
        <v>17</v>
      </c>
      <c r="E724" s="8" t="s">
        <v>74</v>
      </c>
      <c r="F724" s="6" t="s">
        <v>60</v>
      </c>
      <c r="G724" s="6" t="s">
        <v>19</v>
      </c>
      <c r="H724" s="6" t="s">
        <v>75</v>
      </c>
      <c r="I724" s="6" t="s">
        <v>399</v>
      </c>
      <c r="J724" s="6" t="s">
        <v>5591</v>
      </c>
      <c r="K724" s="6"/>
      <c r="L724" s="6" t="s">
        <v>1754</v>
      </c>
      <c r="M724" s="6" t="s">
        <v>1756</v>
      </c>
      <c r="N724" s="6" t="s">
        <v>1757</v>
      </c>
      <c r="O724" s="6" t="s">
        <v>1762</v>
      </c>
      <c r="P724" s="93">
        <v>1710</v>
      </c>
      <c r="Q724" s="6" t="s">
        <v>25</v>
      </c>
      <c r="R724" s="11" t="s">
        <v>1763</v>
      </c>
      <c r="S724" s="52" t="s">
        <v>1755</v>
      </c>
      <c r="T724" s="40">
        <v>47.569648000000001</v>
      </c>
      <c r="U724" s="40">
        <v>10.7004328</v>
      </c>
      <c r="V724" s="6" t="s">
        <v>28</v>
      </c>
      <c r="W724" s="6">
        <v>2</v>
      </c>
      <c r="X724" s="50" t="s">
        <v>5677</v>
      </c>
      <c r="Y724" s="66">
        <v>47.616686399999999</v>
      </c>
      <c r="Z724" s="66">
        <v>10.713421800000001</v>
      </c>
      <c r="AA724" s="6" t="s">
        <v>28</v>
      </c>
      <c r="AB724" s="37"/>
    </row>
    <row r="725" spans="1:28" ht="14.25" customHeight="1">
      <c r="A725" s="6">
        <v>724</v>
      </c>
      <c r="B725" s="6" t="s">
        <v>1947</v>
      </c>
      <c r="C725" s="7" t="s">
        <v>1948</v>
      </c>
      <c r="D725" s="6" t="s">
        <v>17</v>
      </c>
      <c r="E725" s="8" t="s">
        <v>1949</v>
      </c>
      <c r="F725" s="6" t="s">
        <v>18</v>
      </c>
      <c r="G725" s="6" t="s">
        <v>19</v>
      </c>
      <c r="H725" s="6" t="s">
        <v>5842</v>
      </c>
      <c r="I725" s="6" t="s">
        <v>43</v>
      </c>
      <c r="J725" s="6" t="s">
        <v>378</v>
      </c>
      <c r="K725" s="6"/>
      <c r="L725" s="6" t="s">
        <v>378</v>
      </c>
      <c r="M725" s="6"/>
      <c r="N725" s="6" t="s">
        <v>378</v>
      </c>
      <c r="O725" s="6" t="s">
        <v>1951</v>
      </c>
      <c r="P725" s="93">
        <v>1710</v>
      </c>
      <c r="Q725" s="6" t="s">
        <v>25</v>
      </c>
      <c r="R725" s="11" t="s">
        <v>1952</v>
      </c>
      <c r="S725" s="52" t="s">
        <v>1950</v>
      </c>
      <c r="T725" s="40">
        <v>49.6652396</v>
      </c>
      <c r="U725" s="40">
        <v>9.7334546</v>
      </c>
      <c r="V725" s="6" t="s">
        <v>28</v>
      </c>
      <c r="W725" s="6">
        <v>1</v>
      </c>
      <c r="X725" s="47" t="s">
        <v>1950</v>
      </c>
      <c r="Y725" s="66">
        <v>49.6652396</v>
      </c>
      <c r="Z725" s="66">
        <v>9.7334546</v>
      </c>
      <c r="AA725" s="6" t="s">
        <v>28</v>
      </c>
      <c r="AB725" s="37"/>
    </row>
    <row r="726" spans="1:28" ht="14.25" customHeight="1">
      <c r="A726" s="6">
        <v>725</v>
      </c>
      <c r="B726" s="6" t="s">
        <v>3330</v>
      </c>
      <c r="C726" s="7" t="s">
        <v>3331</v>
      </c>
      <c r="D726" s="6" t="s">
        <v>17</v>
      </c>
      <c r="E726" s="8" t="s">
        <v>74</v>
      </c>
      <c r="F726" s="6" t="s">
        <v>18</v>
      </c>
      <c r="G726" s="6" t="s">
        <v>19</v>
      </c>
      <c r="H726" s="6" t="s">
        <v>5842</v>
      </c>
      <c r="I726" s="6" t="s">
        <v>43</v>
      </c>
      <c r="J726" s="6" t="s">
        <v>5977</v>
      </c>
      <c r="K726" s="6"/>
      <c r="L726" s="6" t="s">
        <v>391</v>
      </c>
      <c r="M726" s="6"/>
      <c r="N726" s="6" t="s">
        <v>391</v>
      </c>
      <c r="O726" s="6" t="s">
        <v>3333</v>
      </c>
      <c r="P726" s="93">
        <v>1710</v>
      </c>
      <c r="Q726" s="6" t="s">
        <v>25</v>
      </c>
      <c r="R726" s="11" t="s">
        <v>3334</v>
      </c>
      <c r="S726" s="52" t="s">
        <v>3332</v>
      </c>
      <c r="T726" s="40">
        <v>50.3279651</v>
      </c>
      <c r="U726" s="40">
        <v>7.2272625000000001</v>
      </c>
      <c r="V726" s="6" t="s">
        <v>28</v>
      </c>
      <c r="W726" s="6">
        <v>1</v>
      </c>
      <c r="X726" s="50" t="s">
        <v>3332</v>
      </c>
      <c r="Y726" s="66">
        <v>50.3279651</v>
      </c>
      <c r="Z726" s="66">
        <v>7.2272625000000001</v>
      </c>
      <c r="AA726" s="6" t="s">
        <v>28</v>
      </c>
      <c r="AB726" s="37"/>
    </row>
    <row r="727" spans="1:28" ht="14.25" customHeight="1">
      <c r="A727" s="6">
        <v>726</v>
      </c>
      <c r="B727" s="6" t="s">
        <v>920</v>
      </c>
      <c r="C727" s="7" t="s">
        <v>921</v>
      </c>
      <c r="D727" s="6" t="s">
        <v>17</v>
      </c>
      <c r="E727" s="8" t="s">
        <v>282</v>
      </c>
      <c r="F727" s="6" t="s">
        <v>18</v>
      </c>
      <c r="G727" s="6" t="s">
        <v>19</v>
      </c>
      <c r="H727" s="6" t="s">
        <v>75</v>
      </c>
      <c r="I727" s="6" t="s">
        <v>43</v>
      </c>
      <c r="J727" s="6" t="s">
        <v>5970</v>
      </c>
      <c r="K727" s="6"/>
      <c r="L727" s="6" t="s">
        <v>922</v>
      </c>
      <c r="M727" s="6" t="s">
        <v>924</v>
      </c>
      <c r="N727" s="6" t="s">
        <v>925</v>
      </c>
      <c r="O727" s="6" t="s">
        <v>926</v>
      </c>
      <c r="P727" s="93">
        <v>1710</v>
      </c>
      <c r="Q727" s="6" t="s">
        <v>25</v>
      </c>
      <c r="R727" s="11" t="s">
        <v>927</v>
      </c>
      <c r="S727" s="52" t="s">
        <v>923</v>
      </c>
      <c r="T727" s="40">
        <v>48.269691700000003</v>
      </c>
      <c r="U727" s="40">
        <v>10.829581299999999</v>
      </c>
      <c r="V727" s="6" t="s">
        <v>28</v>
      </c>
      <c r="W727" s="6">
        <v>1</v>
      </c>
      <c r="X727" s="47" t="s">
        <v>923</v>
      </c>
      <c r="Y727" s="66">
        <v>48.269691700000003</v>
      </c>
      <c r="Z727" s="66">
        <v>10.829581299999999</v>
      </c>
      <c r="AA727" s="6" t="s">
        <v>28</v>
      </c>
      <c r="AB727" s="37"/>
    </row>
    <row r="728" spans="1:28" ht="14.25" customHeight="1">
      <c r="A728" s="6">
        <v>727</v>
      </c>
      <c r="B728" s="6" t="s">
        <v>1372</v>
      </c>
      <c r="C728" s="7" t="s">
        <v>1373</v>
      </c>
      <c r="D728" s="6" t="s">
        <v>17</v>
      </c>
      <c r="E728" s="8" t="s">
        <v>390</v>
      </c>
      <c r="F728" s="6" t="s">
        <v>18</v>
      </c>
      <c r="G728" s="6" t="s">
        <v>19</v>
      </c>
      <c r="H728" s="6" t="s">
        <v>5842</v>
      </c>
      <c r="I728" s="6" t="s">
        <v>43</v>
      </c>
      <c r="J728" s="6" t="s">
        <v>378</v>
      </c>
      <c r="K728" s="6"/>
      <c r="L728" s="6" t="s">
        <v>378</v>
      </c>
      <c r="M728" s="6"/>
      <c r="N728" s="6" t="s">
        <v>378</v>
      </c>
      <c r="O728" s="6" t="s">
        <v>1374</v>
      </c>
      <c r="P728" s="93">
        <v>1710</v>
      </c>
      <c r="Q728" s="6" t="s">
        <v>25</v>
      </c>
      <c r="R728" s="11" t="s">
        <v>1375</v>
      </c>
      <c r="S728" s="52" t="s">
        <v>1369</v>
      </c>
      <c r="T728" s="40">
        <v>50.364580199999999</v>
      </c>
      <c r="U728" s="40">
        <v>7.6138443000000002</v>
      </c>
      <c r="V728" s="6" t="s">
        <v>28</v>
      </c>
      <c r="W728" s="6">
        <v>3</v>
      </c>
      <c r="X728" s="47" t="s">
        <v>1369</v>
      </c>
      <c r="Y728" s="66">
        <v>50.364580199999999</v>
      </c>
      <c r="Z728" s="66">
        <v>7.6138442999999896</v>
      </c>
      <c r="AA728" s="6" t="s">
        <v>28</v>
      </c>
      <c r="AB728" s="37"/>
    </row>
    <row r="729" spans="1:28" ht="14.25" customHeight="1">
      <c r="A729" s="6">
        <v>728</v>
      </c>
      <c r="B729" s="6" t="s">
        <v>2018</v>
      </c>
      <c r="C729" s="7" t="s">
        <v>2019</v>
      </c>
      <c r="D729" s="6" t="s">
        <v>17</v>
      </c>
      <c r="E729" s="8" t="s">
        <v>42</v>
      </c>
      <c r="F729" s="6" t="s">
        <v>18</v>
      </c>
      <c r="G729" s="6" t="s">
        <v>19</v>
      </c>
      <c r="H729" s="6" t="s">
        <v>5842</v>
      </c>
      <c r="I729" s="6" t="s">
        <v>43</v>
      </c>
      <c r="J729" s="6" t="s">
        <v>5977</v>
      </c>
      <c r="K729" s="6"/>
      <c r="L729" s="6" t="s">
        <v>391</v>
      </c>
      <c r="M729" s="6"/>
      <c r="N729" s="6" t="s">
        <v>391</v>
      </c>
      <c r="O729" s="6" t="s">
        <v>2021</v>
      </c>
      <c r="P729" s="93">
        <v>1711</v>
      </c>
      <c r="Q729" s="6" t="s">
        <v>25</v>
      </c>
      <c r="R729" s="11" t="s">
        <v>2022</v>
      </c>
      <c r="S729" s="52" t="s">
        <v>2020</v>
      </c>
      <c r="T729" s="40">
        <v>51.894870900000001</v>
      </c>
      <c r="U729" s="40">
        <v>11.049615899999999</v>
      </c>
      <c r="V729" s="6" t="s">
        <v>28</v>
      </c>
      <c r="W729" s="6">
        <v>1</v>
      </c>
      <c r="X729" s="50" t="s">
        <v>2023</v>
      </c>
      <c r="Y729" s="66">
        <v>51.9828671</v>
      </c>
      <c r="Z729" s="66">
        <v>11.042175</v>
      </c>
      <c r="AA729" s="6" t="s">
        <v>28</v>
      </c>
      <c r="AB729" s="37"/>
    </row>
    <row r="730" spans="1:28" ht="14.25" customHeight="1">
      <c r="A730" s="6">
        <v>729</v>
      </c>
      <c r="B730" s="6" t="s">
        <v>3801</v>
      </c>
      <c r="C730" s="7" t="s">
        <v>3802</v>
      </c>
      <c r="D730" s="6" t="s">
        <v>59</v>
      </c>
      <c r="E730" s="8"/>
      <c r="F730" s="6" t="s">
        <v>18</v>
      </c>
      <c r="G730" s="6" t="s">
        <v>19</v>
      </c>
      <c r="H730" s="6" t="s">
        <v>5842</v>
      </c>
      <c r="I730" s="6" t="s">
        <v>43</v>
      </c>
      <c r="J730" s="6" t="s">
        <v>378</v>
      </c>
      <c r="K730" s="6"/>
      <c r="L730" s="6" t="s">
        <v>378</v>
      </c>
      <c r="M730" s="6"/>
      <c r="N730" s="6" t="s">
        <v>378</v>
      </c>
      <c r="O730" s="6" t="s">
        <v>3804</v>
      </c>
      <c r="P730" s="93">
        <v>1711</v>
      </c>
      <c r="Q730" s="6" t="s">
        <v>25</v>
      </c>
      <c r="R730" s="11" t="s">
        <v>3805</v>
      </c>
      <c r="S730" s="52" t="s">
        <v>3803</v>
      </c>
      <c r="T730" s="40">
        <v>50.179952100000001</v>
      </c>
      <c r="U730" s="40">
        <v>8.5383136999999998</v>
      </c>
      <c r="V730" s="6" t="s">
        <v>28</v>
      </c>
      <c r="W730" s="6">
        <v>1</v>
      </c>
      <c r="X730" s="47" t="s">
        <v>3803</v>
      </c>
      <c r="Y730" s="66">
        <v>50.179952100000001</v>
      </c>
      <c r="Z730" s="66">
        <v>8.5383136999999998</v>
      </c>
      <c r="AA730" s="6" t="s">
        <v>28</v>
      </c>
      <c r="AB730" s="37"/>
    </row>
    <row r="731" spans="1:28" ht="14.25" customHeight="1">
      <c r="A731" s="6">
        <v>730</v>
      </c>
      <c r="B731" s="6" t="s">
        <v>4868</v>
      </c>
      <c r="C731" s="7" t="s">
        <v>4869</v>
      </c>
      <c r="D731" s="6" t="s">
        <v>17</v>
      </c>
      <c r="E731" s="8" t="s">
        <v>4870</v>
      </c>
      <c r="F731" s="6" t="s">
        <v>18</v>
      </c>
      <c r="G731" s="6" t="s">
        <v>19</v>
      </c>
      <c r="H731" s="6" t="s">
        <v>75</v>
      </c>
      <c r="I731" s="6" t="s">
        <v>43</v>
      </c>
      <c r="J731" s="6" t="s">
        <v>5970</v>
      </c>
      <c r="K731" s="6"/>
      <c r="L731" s="6" t="s">
        <v>922</v>
      </c>
      <c r="M731" s="6" t="s">
        <v>5960</v>
      </c>
      <c r="N731" s="6" t="s">
        <v>5961</v>
      </c>
      <c r="O731" s="6" t="s">
        <v>4871</v>
      </c>
      <c r="P731" s="93">
        <v>1711</v>
      </c>
      <c r="Q731" s="6" t="s">
        <v>25</v>
      </c>
      <c r="R731" s="11" t="s">
        <v>4872</v>
      </c>
      <c r="S731" s="52" t="s">
        <v>4865</v>
      </c>
      <c r="T731" s="40">
        <v>48.061621700000003</v>
      </c>
      <c r="U731" s="40">
        <v>10.6427595</v>
      </c>
      <c r="V731" s="6" t="s">
        <v>28</v>
      </c>
      <c r="W731" s="6">
        <v>2</v>
      </c>
      <c r="X731" s="50" t="s">
        <v>4873</v>
      </c>
      <c r="Y731" s="66">
        <v>47.91</v>
      </c>
      <c r="Z731" s="66">
        <v>10.754721999999999</v>
      </c>
      <c r="AA731" s="6" t="s">
        <v>39</v>
      </c>
      <c r="AB731" s="37" t="s">
        <v>5962</v>
      </c>
    </row>
    <row r="732" spans="1:28" ht="14.25" customHeight="1">
      <c r="A732" s="6">
        <v>731</v>
      </c>
      <c r="B732" s="6" t="s">
        <v>2388</v>
      </c>
      <c r="C732" s="7" t="s">
        <v>2389</v>
      </c>
      <c r="D732" s="6" t="s">
        <v>17</v>
      </c>
      <c r="E732" s="8" t="s">
        <v>74</v>
      </c>
      <c r="F732" s="6" t="s">
        <v>18</v>
      </c>
      <c r="G732" s="6" t="s">
        <v>19</v>
      </c>
      <c r="H732" s="6" t="s">
        <v>5842</v>
      </c>
      <c r="I732" s="6" t="s">
        <v>43</v>
      </c>
      <c r="J732" s="6" t="s">
        <v>378</v>
      </c>
      <c r="K732" s="6"/>
      <c r="L732" s="6" t="s">
        <v>378</v>
      </c>
      <c r="M732" s="6"/>
      <c r="N732" s="6" t="s">
        <v>378</v>
      </c>
      <c r="O732" s="6" t="s">
        <v>2391</v>
      </c>
      <c r="P732" s="93">
        <v>1711</v>
      </c>
      <c r="Q732" s="6" t="s">
        <v>25</v>
      </c>
      <c r="R732" s="11" t="s">
        <v>2392</v>
      </c>
      <c r="S732" s="52" t="s">
        <v>2390</v>
      </c>
      <c r="T732" s="40">
        <v>50.405103799999999</v>
      </c>
      <c r="U732" s="40">
        <v>9.6722432999999999</v>
      </c>
      <c r="V732" s="6" t="s">
        <v>28</v>
      </c>
      <c r="W732" s="6">
        <v>1</v>
      </c>
      <c r="X732" s="47" t="s">
        <v>2390</v>
      </c>
      <c r="Y732" s="66">
        <v>50.405103799999999</v>
      </c>
      <c r="Z732" s="66">
        <v>9.6722432999999999</v>
      </c>
      <c r="AA732" s="6" t="s">
        <v>28</v>
      </c>
      <c r="AB732" s="37"/>
    </row>
    <row r="733" spans="1:28" ht="14.25" customHeight="1">
      <c r="A733" s="6">
        <v>732</v>
      </c>
      <c r="B733" s="6" t="s">
        <v>2357</v>
      </c>
      <c r="C733" s="7" t="s">
        <v>2358</v>
      </c>
      <c r="D733" s="6" t="s">
        <v>17</v>
      </c>
      <c r="E733" s="8" t="s">
        <v>141</v>
      </c>
      <c r="F733" s="6" t="s">
        <v>18</v>
      </c>
      <c r="G733" s="6" t="s">
        <v>19</v>
      </c>
      <c r="H733" s="6" t="s">
        <v>75</v>
      </c>
      <c r="I733" s="6" t="s">
        <v>43</v>
      </c>
      <c r="J733" s="6" t="s">
        <v>5970</v>
      </c>
      <c r="K733" s="6"/>
      <c r="L733" s="6" t="s">
        <v>1448</v>
      </c>
      <c r="M733" s="6" t="s">
        <v>2352</v>
      </c>
      <c r="N733" s="6" t="s">
        <v>2353</v>
      </c>
      <c r="O733" s="6" t="s">
        <v>2359</v>
      </c>
      <c r="P733" s="93">
        <v>1711</v>
      </c>
      <c r="Q733" s="6" t="s">
        <v>25</v>
      </c>
      <c r="R733" s="11" t="s">
        <v>2360</v>
      </c>
      <c r="S733" s="52" t="s">
        <v>144</v>
      </c>
      <c r="T733" s="40">
        <v>47.240130000000001</v>
      </c>
      <c r="U733" s="40">
        <v>10.73954</v>
      </c>
      <c r="V733" s="6" t="s">
        <v>28</v>
      </c>
      <c r="W733" s="6">
        <v>3</v>
      </c>
      <c r="X733" s="50" t="s">
        <v>5694</v>
      </c>
      <c r="Y733" s="66">
        <v>47.021710300000002</v>
      </c>
      <c r="Z733" s="66">
        <v>10.8651041</v>
      </c>
      <c r="AA733" s="6" t="s">
        <v>28</v>
      </c>
      <c r="AB733" s="37"/>
    </row>
    <row r="734" spans="1:28" ht="14.25" customHeight="1">
      <c r="A734" s="6">
        <v>733</v>
      </c>
      <c r="B734" s="6" t="s">
        <v>2963</v>
      </c>
      <c r="C734" s="7" t="s">
        <v>2964</v>
      </c>
      <c r="D734" s="6" t="s">
        <v>17</v>
      </c>
      <c r="E734" s="8" t="s">
        <v>658</v>
      </c>
      <c r="F734" s="6" t="s">
        <v>18</v>
      </c>
      <c r="G734" s="6" t="s">
        <v>19</v>
      </c>
      <c r="H734" s="6" t="s">
        <v>5842</v>
      </c>
      <c r="I734" s="6" t="s">
        <v>43</v>
      </c>
      <c r="J734" s="6" t="s">
        <v>378</v>
      </c>
      <c r="K734" s="6"/>
      <c r="L734" s="6" t="s">
        <v>378</v>
      </c>
      <c r="M734" s="6"/>
      <c r="N734" s="6" t="s">
        <v>378</v>
      </c>
      <c r="O734" s="6" t="s">
        <v>2965</v>
      </c>
      <c r="P734" s="93">
        <v>1711</v>
      </c>
      <c r="Q734" s="6" t="s">
        <v>25</v>
      </c>
      <c r="R734" s="11" t="s">
        <v>2966</v>
      </c>
      <c r="S734" s="52" t="s">
        <v>2959</v>
      </c>
      <c r="T734" s="40">
        <v>50.044097000000001</v>
      </c>
      <c r="U734" s="40">
        <v>7.80375</v>
      </c>
      <c r="V734" s="6" t="s">
        <v>28</v>
      </c>
      <c r="W734" s="6">
        <v>4</v>
      </c>
      <c r="X734" s="50" t="s">
        <v>2967</v>
      </c>
      <c r="Y734" s="66">
        <v>50.052785700000001</v>
      </c>
      <c r="Z734" s="66">
        <v>7.7844267</v>
      </c>
      <c r="AA734" s="6" t="s">
        <v>28</v>
      </c>
      <c r="AB734" s="37"/>
    </row>
    <row r="735" spans="1:28" ht="14.25" customHeight="1">
      <c r="A735" s="6">
        <v>734</v>
      </c>
      <c r="B735" s="6" t="s">
        <v>2013</v>
      </c>
      <c r="C735" s="7" t="s">
        <v>2014</v>
      </c>
      <c r="D735" s="6" t="s">
        <v>17</v>
      </c>
      <c r="E735" s="8" t="s">
        <v>149</v>
      </c>
      <c r="F735" s="6" t="s">
        <v>18</v>
      </c>
      <c r="G735" s="6" t="s">
        <v>19</v>
      </c>
      <c r="H735" s="6" t="s">
        <v>5842</v>
      </c>
      <c r="I735" s="6" t="s">
        <v>43</v>
      </c>
      <c r="J735" s="6" t="s">
        <v>378</v>
      </c>
      <c r="K735" s="6"/>
      <c r="L735" s="6" t="s">
        <v>378</v>
      </c>
      <c r="M735" s="6"/>
      <c r="N735" s="6" t="s">
        <v>378</v>
      </c>
      <c r="O735" s="6" t="s">
        <v>2016</v>
      </c>
      <c r="P735" s="93">
        <v>1711</v>
      </c>
      <c r="Q735" s="6" t="s">
        <v>25</v>
      </c>
      <c r="R735" s="11" t="s">
        <v>2017</v>
      </c>
      <c r="S735" s="52" t="s">
        <v>2015</v>
      </c>
      <c r="T735" s="40">
        <v>50.446816400000003</v>
      </c>
      <c r="U735" s="40">
        <v>8.0454623000000005</v>
      </c>
      <c r="V735" s="6" t="s">
        <v>28</v>
      </c>
      <c r="W735" s="6">
        <v>1</v>
      </c>
      <c r="X735" s="47" t="s">
        <v>2015</v>
      </c>
      <c r="Y735" s="66">
        <v>50.446816400000003</v>
      </c>
      <c r="Z735" s="66">
        <v>8.0454623000000005</v>
      </c>
      <c r="AA735" s="6" t="s">
        <v>28</v>
      </c>
      <c r="AB735" s="37"/>
    </row>
    <row r="736" spans="1:28" ht="14.25" customHeight="1">
      <c r="A736" s="6">
        <v>735</v>
      </c>
      <c r="B736" s="6" t="s">
        <v>1423</v>
      </c>
      <c r="C736" s="7" t="s">
        <v>1424</v>
      </c>
      <c r="D736" s="6" t="s">
        <v>17</v>
      </c>
      <c r="E736" s="8"/>
      <c r="F736" s="6" t="s">
        <v>18</v>
      </c>
      <c r="G736" s="6" t="s">
        <v>19</v>
      </c>
      <c r="H736" s="6" t="s">
        <v>75</v>
      </c>
      <c r="I736" s="6" t="s">
        <v>43</v>
      </c>
      <c r="J736" s="6" t="s">
        <v>5970</v>
      </c>
      <c r="K736" s="6"/>
      <c r="L736" s="6" t="s">
        <v>463</v>
      </c>
      <c r="M736" s="6"/>
      <c r="N736" s="6" t="s">
        <v>1426</v>
      </c>
      <c r="O736" s="6" t="s">
        <v>1427</v>
      </c>
      <c r="P736" s="93">
        <v>1711</v>
      </c>
      <c r="Q736" s="6" t="s">
        <v>25</v>
      </c>
      <c r="R736" s="11" t="s">
        <v>1428</v>
      </c>
      <c r="S736" s="52" t="s">
        <v>1425</v>
      </c>
      <c r="T736" s="40">
        <v>50.578077299999997</v>
      </c>
      <c r="U736" s="40">
        <v>9.2628150999999992</v>
      </c>
      <c r="V736" s="6" t="s">
        <v>28</v>
      </c>
      <c r="W736" s="6">
        <v>1</v>
      </c>
      <c r="X736" s="50" t="s">
        <v>1429</v>
      </c>
      <c r="Y736" s="66">
        <v>50.588487399999998</v>
      </c>
      <c r="Z736" s="66">
        <v>9.3121632000000005</v>
      </c>
      <c r="AA736" s="6" t="s">
        <v>28</v>
      </c>
      <c r="AB736" s="37"/>
    </row>
    <row r="737" spans="1:28" ht="14.25" customHeight="1">
      <c r="A737" s="6">
        <v>736</v>
      </c>
      <c r="B737" s="6" t="s">
        <v>2992</v>
      </c>
      <c r="C737" s="7" t="s">
        <v>2993</v>
      </c>
      <c r="D737" s="6" t="s">
        <v>17</v>
      </c>
      <c r="E737" s="8" t="s">
        <v>2994</v>
      </c>
      <c r="F737" s="6" t="s">
        <v>18</v>
      </c>
      <c r="G737" s="6" t="s">
        <v>19</v>
      </c>
      <c r="H737" s="6" t="s">
        <v>5842</v>
      </c>
      <c r="I737" s="6" t="s">
        <v>43</v>
      </c>
      <c r="J737" s="6" t="s">
        <v>5977</v>
      </c>
      <c r="K737" s="6"/>
      <c r="L737" s="6" t="s">
        <v>391</v>
      </c>
      <c r="M737" s="6"/>
      <c r="N737" s="6" t="s">
        <v>391</v>
      </c>
      <c r="O737" s="6" t="s">
        <v>2996</v>
      </c>
      <c r="P737" s="93">
        <v>1711</v>
      </c>
      <c r="Q737" s="6" t="s">
        <v>25</v>
      </c>
      <c r="R737" s="11" t="s">
        <v>2997</v>
      </c>
      <c r="S737" s="52" t="s">
        <v>2995</v>
      </c>
      <c r="T737" s="40">
        <v>51.768214</v>
      </c>
      <c r="U737" s="40">
        <v>7.4465617000000002</v>
      </c>
      <c r="V737" s="6" t="s">
        <v>28</v>
      </c>
      <c r="W737" s="6">
        <v>1</v>
      </c>
      <c r="X737" s="47" t="s">
        <v>2995</v>
      </c>
      <c r="Y737" s="66">
        <v>51.768214</v>
      </c>
      <c r="Z737" s="66">
        <v>7.4465616999999904</v>
      </c>
      <c r="AA737" s="6" t="s">
        <v>28</v>
      </c>
      <c r="AB737" s="37"/>
    </row>
    <row r="738" spans="1:28" ht="14.25" customHeight="1">
      <c r="A738" s="6">
        <v>737</v>
      </c>
      <c r="B738" s="6" t="s">
        <v>5286</v>
      </c>
      <c r="C738" s="7" t="s">
        <v>5287</v>
      </c>
      <c r="D738" s="6" t="s">
        <v>17</v>
      </c>
      <c r="E738" s="8" t="s">
        <v>5288</v>
      </c>
      <c r="F738" s="6" t="s">
        <v>18</v>
      </c>
      <c r="G738" s="6" t="s">
        <v>19</v>
      </c>
      <c r="H738" s="6" t="s">
        <v>5842</v>
      </c>
      <c r="I738" s="6" t="s">
        <v>43</v>
      </c>
      <c r="J738" s="6" t="s">
        <v>378</v>
      </c>
      <c r="K738" s="6"/>
      <c r="L738" s="6" t="s">
        <v>378</v>
      </c>
      <c r="M738" s="6"/>
      <c r="N738" s="6" t="s">
        <v>378</v>
      </c>
      <c r="O738" s="6" t="s">
        <v>5290</v>
      </c>
      <c r="P738" s="93">
        <v>1711</v>
      </c>
      <c r="Q738" s="6" t="s">
        <v>25</v>
      </c>
      <c r="R738" s="11" t="s">
        <v>5291</v>
      </c>
      <c r="S738" s="52" t="s">
        <v>5289</v>
      </c>
      <c r="T738" s="40">
        <v>48.729259200000001</v>
      </c>
      <c r="U738" s="40">
        <v>11.897559299999999</v>
      </c>
      <c r="V738" s="6" t="s">
        <v>28</v>
      </c>
      <c r="W738" s="6">
        <v>1</v>
      </c>
      <c r="X738" s="50" t="s">
        <v>5289</v>
      </c>
      <c r="Y738" s="66">
        <v>48.729259200000001</v>
      </c>
      <c r="Z738" s="66">
        <v>11.897559299999999</v>
      </c>
      <c r="AA738" s="6" t="s">
        <v>28</v>
      </c>
      <c r="AB738" s="37"/>
    </row>
    <row r="739" spans="1:28" ht="14.25" customHeight="1">
      <c r="A739" s="6">
        <v>738</v>
      </c>
      <c r="B739" s="6" t="s">
        <v>4431</v>
      </c>
      <c r="C739" s="7" t="s">
        <v>4432</v>
      </c>
      <c r="D739" s="6" t="s">
        <v>17</v>
      </c>
      <c r="E739" s="8"/>
      <c r="F739" s="6" t="s">
        <v>18</v>
      </c>
      <c r="G739" s="6" t="s">
        <v>19</v>
      </c>
      <c r="H739" s="6" t="s">
        <v>5842</v>
      </c>
      <c r="I739" s="6" t="s">
        <v>43</v>
      </c>
      <c r="J739" s="6" t="s">
        <v>5977</v>
      </c>
      <c r="K739" s="6"/>
      <c r="L739" s="6" t="s">
        <v>391</v>
      </c>
      <c r="M739" s="6"/>
      <c r="N739" s="6" t="s">
        <v>391</v>
      </c>
      <c r="O739" s="6" t="s">
        <v>4434</v>
      </c>
      <c r="P739" s="93">
        <v>1711</v>
      </c>
      <c r="Q739" s="6" t="s">
        <v>25</v>
      </c>
      <c r="R739" s="11" t="s">
        <v>4435</v>
      </c>
      <c r="S739" s="52" t="s">
        <v>4433</v>
      </c>
      <c r="T739" s="40">
        <v>49.757513299999999</v>
      </c>
      <c r="U739" s="40">
        <v>10.6228929</v>
      </c>
      <c r="V739" s="6" t="s">
        <v>28</v>
      </c>
      <c r="W739" s="6">
        <v>1</v>
      </c>
      <c r="X739" s="47" t="s">
        <v>4433</v>
      </c>
      <c r="Y739" s="66">
        <v>49.757513299999999</v>
      </c>
      <c r="Z739" s="66">
        <v>10.6228929</v>
      </c>
      <c r="AA739" s="6" t="s">
        <v>28</v>
      </c>
      <c r="AB739" s="37"/>
    </row>
    <row r="740" spans="1:28" ht="14.25" customHeight="1">
      <c r="A740" s="6">
        <v>739</v>
      </c>
      <c r="B740" s="6" t="s">
        <v>5116</v>
      </c>
      <c r="C740" s="7" t="s">
        <v>5117</v>
      </c>
      <c r="D740" s="6" t="s">
        <v>17</v>
      </c>
      <c r="E740" s="8" t="s">
        <v>5118</v>
      </c>
      <c r="F740" s="6" t="s">
        <v>18</v>
      </c>
      <c r="G740" s="6" t="s">
        <v>19</v>
      </c>
      <c r="H740" s="6" t="s">
        <v>5842</v>
      </c>
      <c r="I740" s="6" t="s">
        <v>43</v>
      </c>
      <c r="J740" s="6" t="s">
        <v>5977</v>
      </c>
      <c r="K740" s="6"/>
      <c r="L740" s="6" t="s">
        <v>391</v>
      </c>
      <c r="M740" s="6"/>
      <c r="N740" s="6" t="s">
        <v>391</v>
      </c>
      <c r="O740" s="6" t="s">
        <v>4434</v>
      </c>
      <c r="P740" s="93">
        <v>1711</v>
      </c>
      <c r="Q740" s="6" t="s">
        <v>25</v>
      </c>
      <c r="R740" s="11" t="s">
        <v>5120</v>
      </c>
      <c r="S740" s="52" t="s">
        <v>5119</v>
      </c>
      <c r="T740" s="40">
        <v>48.753593700000003</v>
      </c>
      <c r="U740" s="40">
        <v>8.8727421999999994</v>
      </c>
      <c r="V740" s="6" t="s">
        <v>28</v>
      </c>
      <c r="W740" s="6">
        <v>1</v>
      </c>
      <c r="X740" s="47" t="s">
        <v>5119</v>
      </c>
      <c r="Y740" s="66">
        <v>48.753593700000003</v>
      </c>
      <c r="Z740" s="66">
        <v>8.8727421999999994</v>
      </c>
      <c r="AA740" s="6" t="s">
        <v>28</v>
      </c>
      <c r="AB740" s="37"/>
    </row>
    <row r="741" spans="1:28" ht="14.25" customHeight="1">
      <c r="A741" s="6">
        <v>740</v>
      </c>
      <c r="B741" s="6" t="s">
        <v>1267</v>
      </c>
      <c r="C741" s="7" t="s">
        <v>1268</v>
      </c>
      <c r="D741" s="6" t="s">
        <v>17</v>
      </c>
      <c r="E741" s="8"/>
      <c r="F741" s="6" t="s">
        <v>18</v>
      </c>
      <c r="G741" s="6" t="s">
        <v>19</v>
      </c>
      <c r="H741" s="6" t="s">
        <v>5842</v>
      </c>
      <c r="I741" s="6" t="s">
        <v>43</v>
      </c>
      <c r="J741" s="6" t="s">
        <v>5977</v>
      </c>
      <c r="K741" s="6"/>
      <c r="L741" s="6" t="s">
        <v>391</v>
      </c>
      <c r="M741" s="6"/>
      <c r="N741" s="6" t="s">
        <v>391</v>
      </c>
      <c r="O741" s="6" t="s">
        <v>1269</v>
      </c>
      <c r="P741" s="93">
        <v>1711</v>
      </c>
      <c r="Q741" s="6" t="s">
        <v>25</v>
      </c>
      <c r="R741" s="11" t="s">
        <v>1270</v>
      </c>
      <c r="S741" s="52" t="s">
        <v>1257</v>
      </c>
      <c r="T741" s="40">
        <v>49.901054700000003</v>
      </c>
      <c r="U741" s="40">
        <v>8.8444959000000001</v>
      </c>
      <c r="V741" s="6" t="s">
        <v>28</v>
      </c>
      <c r="W741" s="6">
        <v>5</v>
      </c>
      <c r="X741" s="47" t="s">
        <v>1257</v>
      </c>
      <c r="Y741" s="66">
        <v>49.901054700000003</v>
      </c>
      <c r="Z741" s="66">
        <v>8.8444959000000001</v>
      </c>
      <c r="AA741" s="6" t="s">
        <v>28</v>
      </c>
      <c r="AB741" s="37"/>
    </row>
    <row r="742" spans="1:28" ht="14.25" customHeight="1">
      <c r="A742" s="6">
        <v>741</v>
      </c>
      <c r="B742" s="6" t="s">
        <v>5041</v>
      </c>
      <c r="C742" s="7" t="s">
        <v>5042</v>
      </c>
      <c r="D742" s="6" t="s">
        <v>17</v>
      </c>
      <c r="E742" s="8" t="s">
        <v>390</v>
      </c>
      <c r="F742" s="6" t="s">
        <v>18</v>
      </c>
      <c r="G742" s="6" t="s">
        <v>19</v>
      </c>
      <c r="H742" s="6" t="s">
        <v>5842</v>
      </c>
      <c r="I742" s="6" t="s">
        <v>43</v>
      </c>
      <c r="J742" s="6" t="s">
        <v>378</v>
      </c>
      <c r="K742" s="6"/>
      <c r="L742" s="6" t="s">
        <v>378</v>
      </c>
      <c r="M742" s="6"/>
      <c r="N742" s="6" t="s">
        <v>378</v>
      </c>
      <c r="O742" s="6" t="s">
        <v>5044</v>
      </c>
      <c r="P742" s="93">
        <v>1711</v>
      </c>
      <c r="Q742" s="6" t="s">
        <v>25</v>
      </c>
      <c r="R742" s="11" t="s">
        <v>5045</v>
      </c>
      <c r="S742" s="52" t="s">
        <v>5043</v>
      </c>
      <c r="T742" s="40">
        <v>49.892051700000003</v>
      </c>
      <c r="U742" s="40">
        <v>7.8406526000000003</v>
      </c>
      <c r="V742" s="6" t="s">
        <v>28</v>
      </c>
      <c r="W742" s="6">
        <v>1</v>
      </c>
      <c r="X742" s="47" t="s">
        <v>5043</v>
      </c>
      <c r="Y742" s="66">
        <v>49.892051700000003</v>
      </c>
      <c r="Z742" s="66">
        <v>7.8406525999999896</v>
      </c>
      <c r="AA742" s="6" t="s">
        <v>28</v>
      </c>
      <c r="AB742" s="37"/>
    </row>
    <row r="743" spans="1:28" ht="14.25" customHeight="1">
      <c r="A743" s="6">
        <v>742</v>
      </c>
      <c r="B743" s="6" t="s">
        <v>2051</v>
      </c>
      <c r="C743" s="7" t="s">
        <v>2052</v>
      </c>
      <c r="D743" s="6" t="s">
        <v>17</v>
      </c>
      <c r="E743" s="8" t="s">
        <v>74</v>
      </c>
      <c r="F743" s="6" t="s">
        <v>18</v>
      </c>
      <c r="G743" s="6" t="s">
        <v>19</v>
      </c>
      <c r="H743" s="6" t="s">
        <v>5842</v>
      </c>
      <c r="I743" s="6" t="s">
        <v>43</v>
      </c>
      <c r="J743" s="6" t="s">
        <v>5977</v>
      </c>
      <c r="K743" s="6"/>
      <c r="L743" s="6" t="s">
        <v>391</v>
      </c>
      <c r="M743" s="6"/>
      <c r="N743" s="6" t="s">
        <v>391</v>
      </c>
      <c r="O743" s="9" t="s">
        <v>2054</v>
      </c>
      <c r="P743" s="95">
        <v>1712</v>
      </c>
      <c r="Q743" s="6" t="s">
        <v>25</v>
      </c>
      <c r="R743" s="11" t="s">
        <v>2055</v>
      </c>
      <c r="S743" s="52" t="s">
        <v>2053</v>
      </c>
      <c r="T743" s="40">
        <v>50.118562599999997</v>
      </c>
      <c r="U743" s="40">
        <v>9.8917889999999993</v>
      </c>
      <c r="V743" s="6" t="s">
        <v>28</v>
      </c>
      <c r="W743" s="6">
        <v>1</v>
      </c>
      <c r="X743" s="47" t="s">
        <v>2053</v>
      </c>
      <c r="Y743" s="66">
        <v>50.118562599999997</v>
      </c>
      <c r="Z743" s="66">
        <v>9.8917889999999993</v>
      </c>
      <c r="AA743" s="6" t="s">
        <v>28</v>
      </c>
      <c r="AB743" s="37"/>
    </row>
    <row r="744" spans="1:28" ht="14.25" customHeight="1">
      <c r="A744" s="6">
        <v>743</v>
      </c>
      <c r="B744" s="6" t="s">
        <v>376</v>
      </c>
      <c r="C744" s="7" t="s">
        <v>377</v>
      </c>
      <c r="D744" s="6" t="s">
        <v>17</v>
      </c>
      <c r="E744" s="8" t="s">
        <v>164</v>
      </c>
      <c r="F744" s="6" t="s">
        <v>18</v>
      </c>
      <c r="G744" s="6" t="s">
        <v>19</v>
      </c>
      <c r="H744" s="6" t="s">
        <v>5842</v>
      </c>
      <c r="I744" s="6" t="s">
        <v>43</v>
      </c>
      <c r="J744" s="6" t="s">
        <v>378</v>
      </c>
      <c r="K744" s="6"/>
      <c r="L744" s="6" t="s">
        <v>378</v>
      </c>
      <c r="M744" s="6"/>
      <c r="N744" s="6" t="s">
        <v>378</v>
      </c>
      <c r="O744" s="6" t="s">
        <v>380</v>
      </c>
      <c r="P744" s="93">
        <v>1712</v>
      </c>
      <c r="Q744" s="6" t="s">
        <v>25</v>
      </c>
      <c r="R744" s="11" t="s">
        <v>381</v>
      </c>
      <c r="S744" s="52" t="s">
        <v>379</v>
      </c>
      <c r="T744" s="40">
        <v>49.677745899999998</v>
      </c>
      <c r="U744" s="40">
        <v>8.2825296000000002</v>
      </c>
      <c r="V744" s="6" t="s">
        <v>28</v>
      </c>
      <c r="W744" s="6">
        <v>1</v>
      </c>
      <c r="X744" s="47" t="s">
        <v>379</v>
      </c>
      <c r="Y744" s="66">
        <v>49.677745899999998</v>
      </c>
      <c r="Z744" s="66">
        <v>8.2825296000000002</v>
      </c>
      <c r="AA744" s="6" t="s">
        <v>28</v>
      </c>
      <c r="AB744" s="37"/>
    </row>
    <row r="745" spans="1:28" ht="14.25" customHeight="1">
      <c r="A745" s="6">
        <v>744</v>
      </c>
      <c r="B745" s="6" t="s">
        <v>4310</v>
      </c>
      <c r="C745" s="7" t="s">
        <v>4311</v>
      </c>
      <c r="D745" s="6" t="s">
        <v>17</v>
      </c>
      <c r="E745" s="8" t="s">
        <v>390</v>
      </c>
      <c r="F745" s="6" t="s">
        <v>18</v>
      </c>
      <c r="G745" s="6" t="s">
        <v>19</v>
      </c>
      <c r="H745" s="6" t="s">
        <v>75</v>
      </c>
      <c r="I745" s="6" t="s">
        <v>43</v>
      </c>
      <c r="J745" s="6" t="s">
        <v>5970</v>
      </c>
      <c r="K745" s="6"/>
      <c r="L745" s="6" t="s">
        <v>1933</v>
      </c>
      <c r="M745" s="6" t="s">
        <v>4312</v>
      </c>
      <c r="N745" s="6" t="s">
        <v>4313</v>
      </c>
      <c r="O745" s="6" t="s">
        <v>4314</v>
      </c>
      <c r="P745" s="93">
        <v>1712</v>
      </c>
      <c r="Q745" s="6" t="s">
        <v>25</v>
      </c>
      <c r="R745" s="11" t="s">
        <v>4315</v>
      </c>
      <c r="S745" s="52" t="s">
        <v>5631</v>
      </c>
      <c r="T745" s="40">
        <v>49.830599999999997</v>
      </c>
      <c r="U745" s="40">
        <v>9.2063400000000009</v>
      </c>
      <c r="V745" s="38" t="s">
        <v>39</v>
      </c>
      <c r="W745" s="38">
        <v>1</v>
      </c>
      <c r="X745" s="47" t="s">
        <v>5631</v>
      </c>
      <c r="Y745" s="66">
        <v>49.830599999999997</v>
      </c>
      <c r="Z745" s="66">
        <v>9.2063400000000009</v>
      </c>
      <c r="AA745" s="6" t="s">
        <v>2381</v>
      </c>
      <c r="AB745" s="37"/>
    </row>
    <row r="746" spans="1:28" ht="14.25" customHeight="1">
      <c r="A746" s="6">
        <v>745</v>
      </c>
      <c r="B746" s="6" t="s">
        <v>2091</v>
      </c>
      <c r="C746" s="7" t="s">
        <v>2092</v>
      </c>
      <c r="D746" s="6" t="s">
        <v>17</v>
      </c>
      <c r="E746" s="8" t="s">
        <v>603</v>
      </c>
      <c r="F746" s="6" t="s">
        <v>18</v>
      </c>
      <c r="G746" s="6" t="s">
        <v>19</v>
      </c>
      <c r="H746" s="6" t="s">
        <v>5842</v>
      </c>
      <c r="I746" s="6" t="s">
        <v>43</v>
      </c>
      <c r="J746" s="6" t="s">
        <v>5977</v>
      </c>
      <c r="K746" s="6"/>
      <c r="L746" s="6" t="s">
        <v>391</v>
      </c>
      <c r="M746" s="6"/>
      <c r="N746" s="6" t="s">
        <v>391</v>
      </c>
      <c r="O746" s="6" t="s">
        <v>2094</v>
      </c>
      <c r="P746" s="93">
        <v>1712</v>
      </c>
      <c r="Q746" s="6" t="s">
        <v>25</v>
      </c>
      <c r="R746" s="11" t="s">
        <v>2095</v>
      </c>
      <c r="S746" s="52" t="s">
        <v>2093</v>
      </c>
      <c r="T746" s="40">
        <v>50.034381199999999</v>
      </c>
      <c r="U746" s="40">
        <v>10.5169747</v>
      </c>
      <c r="V746" s="6" t="s">
        <v>28</v>
      </c>
      <c r="W746" s="6">
        <v>1</v>
      </c>
      <c r="X746" s="47" t="s">
        <v>2093</v>
      </c>
      <c r="Y746" s="66">
        <v>50.034381199999999</v>
      </c>
      <c r="Z746" s="66">
        <v>10.5169747</v>
      </c>
      <c r="AA746" s="6" t="s">
        <v>28</v>
      </c>
      <c r="AB746" s="37"/>
    </row>
    <row r="747" spans="1:28" ht="14.25" customHeight="1">
      <c r="A747" s="6">
        <v>746</v>
      </c>
      <c r="B747" s="6" t="s">
        <v>3606</v>
      </c>
      <c r="C747" s="7" t="s">
        <v>3607</v>
      </c>
      <c r="D747" s="6" t="s">
        <v>17</v>
      </c>
      <c r="E747" s="8" t="s">
        <v>772</v>
      </c>
      <c r="F747" s="6" t="s">
        <v>18</v>
      </c>
      <c r="G747" s="6" t="s">
        <v>19</v>
      </c>
      <c r="H747" s="6" t="s">
        <v>75</v>
      </c>
      <c r="I747" s="6" t="s">
        <v>43</v>
      </c>
      <c r="J747" s="6" t="s">
        <v>5970</v>
      </c>
      <c r="K747" s="6"/>
      <c r="L747" s="6" t="s">
        <v>3608</v>
      </c>
      <c r="M747" s="6" t="s">
        <v>3610</v>
      </c>
      <c r="N747" s="6" t="s">
        <v>3611</v>
      </c>
      <c r="O747" s="6" t="s">
        <v>3612</v>
      </c>
      <c r="P747" s="93">
        <v>1712</v>
      </c>
      <c r="Q747" s="6" t="s">
        <v>25</v>
      </c>
      <c r="R747" s="11" t="s">
        <v>3613</v>
      </c>
      <c r="S747" s="52" t="s">
        <v>3609</v>
      </c>
      <c r="T747" s="40">
        <v>48.510238899999997</v>
      </c>
      <c r="U747" s="40">
        <v>13.445093999999999</v>
      </c>
      <c r="V747" s="6" t="s">
        <v>28</v>
      </c>
      <c r="W747" s="6">
        <v>1</v>
      </c>
      <c r="X747" s="47" t="s">
        <v>3609</v>
      </c>
      <c r="Y747" s="66">
        <v>48.510238899999997</v>
      </c>
      <c r="Z747" s="66">
        <v>13.445093999999999</v>
      </c>
      <c r="AA747" s="6" t="s">
        <v>28</v>
      </c>
      <c r="AB747" s="37"/>
    </row>
    <row r="748" spans="1:28" ht="14.25" customHeight="1">
      <c r="A748" s="6">
        <v>747</v>
      </c>
      <c r="B748" s="6" t="s">
        <v>4915</v>
      </c>
      <c r="C748" s="7" t="s">
        <v>4916</v>
      </c>
      <c r="D748" s="6" t="s">
        <v>17</v>
      </c>
      <c r="E748" s="8" t="s">
        <v>149</v>
      </c>
      <c r="F748" s="6" t="s">
        <v>18</v>
      </c>
      <c r="G748" s="6" t="s">
        <v>19</v>
      </c>
      <c r="H748" s="6" t="s">
        <v>5842</v>
      </c>
      <c r="I748" s="6" t="s">
        <v>43</v>
      </c>
      <c r="J748" s="6" t="s">
        <v>378</v>
      </c>
      <c r="K748" s="6"/>
      <c r="L748" s="6" t="s">
        <v>378</v>
      </c>
      <c r="M748" s="6"/>
      <c r="N748" s="6" t="s">
        <v>378</v>
      </c>
      <c r="O748" s="6" t="s">
        <v>4918</v>
      </c>
      <c r="P748" s="93">
        <v>1712</v>
      </c>
      <c r="Q748" s="6" t="s">
        <v>25</v>
      </c>
      <c r="R748" s="11" t="s">
        <v>4919</v>
      </c>
      <c r="S748" s="52" t="s">
        <v>4917</v>
      </c>
      <c r="T748" s="40">
        <v>50.397136000000003</v>
      </c>
      <c r="U748" s="40">
        <v>7.6220220000000003</v>
      </c>
      <c r="V748" s="6" t="s">
        <v>28</v>
      </c>
      <c r="W748" s="6">
        <v>2</v>
      </c>
      <c r="X748" s="50" t="s">
        <v>5750</v>
      </c>
      <c r="Y748" s="66">
        <v>50.4347311</v>
      </c>
      <c r="Z748" s="66">
        <v>7.6693081999999997</v>
      </c>
      <c r="AA748" s="6" t="s">
        <v>28</v>
      </c>
      <c r="AB748" s="37"/>
    </row>
    <row r="749" spans="1:28" ht="14.25" customHeight="1">
      <c r="A749" s="6">
        <v>748</v>
      </c>
      <c r="B749" s="6" t="s">
        <v>3851</v>
      </c>
      <c r="C749" s="14" t="s">
        <v>3852</v>
      </c>
      <c r="D749" s="6" t="s">
        <v>17</v>
      </c>
      <c r="E749" s="8"/>
      <c r="F749" s="6" t="s">
        <v>18</v>
      </c>
      <c r="G749" s="6" t="s">
        <v>19</v>
      </c>
      <c r="H749" s="6" t="s">
        <v>5842</v>
      </c>
      <c r="I749" s="6" t="s">
        <v>43</v>
      </c>
      <c r="J749" s="6" t="s">
        <v>378</v>
      </c>
      <c r="K749" s="6"/>
      <c r="L749" s="6" t="s">
        <v>3853</v>
      </c>
      <c r="M749" s="6"/>
      <c r="N749" s="6" t="s">
        <v>3855</v>
      </c>
      <c r="O749" s="6" t="s">
        <v>3856</v>
      </c>
      <c r="P749" s="93">
        <v>1712</v>
      </c>
      <c r="Q749" s="6" t="s">
        <v>25</v>
      </c>
      <c r="R749" s="11" t="s">
        <v>3857</v>
      </c>
      <c r="S749" s="52" t="s">
        <v>3858</v>
      </c>
      <c r="T749" s="41">
        <v>49.652497400000001</v>
      </c>
      <c r="U749" s="41">
        <v>7.6488749</v>
      </c>
      <c r="V749" s="6" t="s">
        <v>28</v>
      </c>
      <c r="W749" s="6">
        <v>1</v>
      </c>
      <c r="X749" s="47" t="s">
        <v>3854</v>
      </c>
      <c r="Y749" s="66">
        <v>49.705832999999998</v>
      </c>
      <c r="Z749" s="66">
        <v>7.4655560000000003</v>
      </c>
      <c r="AA749" s="6" t="s">
        <v>39</v>
      </c>
      <c r="AB749" s="37"/>
    </row>
    <row r="750" spans="1:28" ht="14.25" customHeight="1">
      <c r="A750" s="6">
        <v>749</v>
      </c>
      <c r="B750" s="6" t="s">
        <v>1560</v>
      </c>
      <c r="C750" s="7" t="s">
        <v>1561</v>
      </c>
      <c r="D750" s="6" t="s">
        <v>17</v>
      </c>
      <c r="E750" s="8" t="s">
        <v>164</v>
      </c>
      <c r="F750" s="6" t="s">
        <v>18</v>
      </c>
      <c r="G750" s="6" t="s">
        <v>19</v>
      </c>
      <c r="H750" s="6" t="s">
        <v>5842</v>
      </c>
      <c r="I750" s="6" t="s">
        <v>43</v>
      </c>
      <c r="J750" s="6" t="s">
        <v>378</v>
      </c>
      <c r="K750" s="6"/>
      <c r="L750" s="6" t="s">
        <v>378</v>
      </c>
      <c r="M750" s="6"/>
      <c r="N750" s="6" t="s">
        <v>378</v>
      </c>
      <c r="O750" s="6" t="s">
        <v>1563</v>
      </c>
      <c r="P750" s="93">
        <v>1712</v>
      </c>
      <c r="Q750" s="6" t="s">
        <v>25</v>
      </c>
      <c r="R750" s="11" t="s">
        <v>1564</v>
      </c>
      <c r="S750" s="52" t="s">
        <v>1562</v>
      </c>
      <c r="T750" s="40">
        <v>49.784337700000002</v>
      </c>
      <c r="U750" s="40">
        <v>8.0359961999999996</v>
      </c>
      <c r="V750" s="6" t="s">
        <v>28</v>
      </c>
      <c r="W750" s="6">
        <v>1</v>
      </c>
      <c r="X750" s="50" t="s">
        <v>1562</v>
      </c>
      <c r="Y750" s="66">
        <v>49.784337700000002</v>
      </c>
      <c r="Z750" s="66">
        <v>8.0359961999999996</v>
      </c>
      <c r="AA750" s="6" t="s">
        <v>28</v>
      </c>
      <c r="AB750" s="37"/>
    </row>
    <row r="751" spans="1:28" ht="14.25" customHeight="1">
      <c r="A751" s="6">
        <v>750</v>
      </c>
      <c r="B751" s="6" t="s">
        <v>4410</v>
      </c>
      <c r="C751" s="7" t="s">
        <v>4411</v>
      </c>
      <c r="D751" s="6" t="s">
        <v>17</v>
      </c>
      <c r="E751" s="8" t="s">
        <v>267</v>
      </c>
      <c r="F751" s="6" t="s">
        <v>18</v>
      </c>
      <c r="G751" s="6" t="s">
        <v>142</v>
      </c>
      <c r="H751" s="6" t="s">
        <v>5842</v>
      </c>
      <c r="I751" s="6" t="s">
        <v>43</v>
      </c>
      <c r="J751" s="6" t="s">
        <v>5593</v>
      </c>
      <c r="K751" s="6"/>
      <c r="L751" s="6" t="s">
        <v>4412</v>
      </c>
      <c r="M751" s="6"/>
      <c r="N751" s="6" t="s">
        <v>4412</v>
      </c>
      <c r="O751" s="6" t="s">
        <v>4414</v>
      </c>
      <c r="P751" s="93">
        <v>1712</v>
      </c>
      <c r="Q751" s="6" t="s">
        <v>25</v>
      </c>
      <c r="R751" s="11" t="s">
        <v>4415</v>
      </c>
      <c r="S751" s="52" t="s">
        <v>4413</v>
      </c>
      <c r="T751" s="40">
        <v>48.259385999999999</v>
      </c>
      <c r="U751" s="40">
        <v>7.4542409999999997</v>
      </c>
      <c r="V751" s="6" t="s">
        <v>28</v>
      </c>
      <c r="W751" s="6">
        <v>1</v>
      </c>
      <c r="X751" s="47" t="s">
        <v>4413</v>
      </c>
      <c r="Y751" s="66">
        <v>48.259385999999999</v>
      </c>
      <c r="Z751" s="66">
        <v>7.4542409999999997</v>
      </c>
      <c r="AA751" s="6" t="s">
        <v>28</v>
      </c>
      <c r="AB751" s="37"/>
    </row>
    <row r="752" spans="1:28" ht="14.25" customHeight="1">
      <c r="A752" s="6">
        <v>751</v>
      </c>
      <c r="B752" s="6" t="s">
        <v>2260</v>
      </c>
      <c r="C752" s="7" t="s">
        <v>2261</v>
      </c>
      <c r="D752" s="6" t="s">
        <v>17</v>
      </c>
      <c r="E752" s="8" t="s">
        <v>164</v>
      </c>
      <c r="F752" s="6" t="s">
        <v>18</v>
      </c>
      <c r="G752" s="6" t="s">
        <v>19</v>
      </c>
      <c r="H752" s="6" t="s">
        <v>5842</v>
      </c>
      <c r="I752" s="6" t="s">
        <v>43</v>
      </c>
      <c r="J752" s="6" t="s">
        <v>378</v>
      </c>
      <c r="K752" s="6"/>
      <c r="L752" s="6" t="s">
        <v>378</v>
      </c>
      <c r="M752" s="6"/>
      <c r="N752" s="6" t="s">
        <v>378</v>
      </c>
      <c r="O752" s="6" t="s">
        <v>2262</v>
      </c>
      <c r="P752" s="93">
        <v>1712</v>
      </c>
      <c r="Q752" s="6" t="s">
        <v>25</v>
      </c>
      <c r="R752" s="11" t="s">
        <v>2263</v>
      </c>
      <c r="S752" s="52" t="s">
        <v>5689</v>
      </c>
      <c r="T752" s="40">
        <v>50.102482000000002</v>
      </c>
      <c r="U752" s="40">
        <v>8.5474571000000008</v>
      </c>
      <c r="V752" s="6" t="s">
        <v>28</v>
      </c>
      <c r="W752" s="6">
        <v>7</v>
      </c>
      <c r="X752" s="50" t="s">
        <v>5689</v>
      </c>
      <c r="Y752" s="66">
        <v>50.102482000000002</v>
      </c>
      <c r="Z752" s="66">
        <v>8.5474571000000008</v>
      </c>
      <c r="AA752" s="6" t="s">
        <v>28</v>
      </c>
      <c r="AB752" s="37"/>
    </row>
    <row r="753" spans="1:28" ht="14.25" customHeight="1">
      <c r="A753" s="6">
        <v>752</v>
      </c>
      <c r="B753" s="6" t="s">
        <v>2883</v>
      </c>
      <c r="C753" s="7" t="s">
        <v>2884</v>
      </c>
      <c r="D753" s="6" t="s">
        <v>17</v>
      </c>
      <c r="E753" s="8" t="s">
        <v>390</v>
      </c>
      <c r="F753" s="6" t="s">
        <v>18</v>
      </c>
      <c r="G753" s="6" t="s">
        <v>19</v>
      </c>
      <c r="H753" s="6" t="s">
        <v>75</v>
      </c>
      <c r="I753" s="6" t="s">
        <v>43</v>
      </c>
      <c r="J753" s="6" t="s">
        <v>5970</v>
      </c>
      <c r="K753" s="6"/>
      <c r="L753" s="6" t="s">
        <v>2885</v>
      </c>
      <c r="M753" s="6" t="s">
        <v>2887</v>
      </c>
      <c r="N753" s="6" t="s">
        <v>2888</v>
      </c>
      <c r="O753" s="6" t="s">
        <v>2889</v>
      </c>
      <c r="P753" s="93">
        <v>1712</v>
      </c>
      <c r="Q753" s="6" t="s">
        <v>25</v>
      </c>
      <c r="R753" s="11" t="s">
        <v>2890</v>
      </c>
      <c r="S753" s="52" t="s">
        <v>2886</v>
      </c>
      <c r="T753" s="40">
        <v>50.143293700000001</v>
      </c>
      <c r="U753" s="40">
        <v>11.063038799999999</v>
      </c>
      <c r="V753" s="6" t="s">
        <v>28</v>
      </c>
      <c r="W753" s="6">
        <v>1</v>
      </c>
      <c r="X753" s="50" t="s">
        <v>2891</v>
      </c>
      <c r="Y753" s="66">
        <v>50.034239900000003</v>
      </c>
      <c r="Z753" s="66">
        <v>11.005172399999999</v>
      </c>
      <c r="AA753" s="6" t="s">
        <v>28</v>
      </c>
      <c r="AB753" s="37"/>
    </row>
    <row r="754" spans="1:28" ht="14.25" customHeight="1">
      <c r="A754" s="6">
        <v>753</v>
      </c>
      <c r="B754" s="6" t="s">
        <v>511</v>
      </c>
      <c r="C754" s="7" t="s">
        <v>512</v>
      </c>
      <c r="D754" s="6" t="s">
        <v>17</v>
      </c>
      <c r="E754" s="8"/>
      <c r="F754" s="6" t="s">
        <v>18</v>
      </c>
      <c r="G754" s="6" t="s">
        <v>19</v>
      </c>
      <c r="H754" s="6" t="s">
        <v>5842</v>
      </c>
      <c r="I754" s="6" t="s">
        <v>43</v>
      </c>
      <c r="J754" s="6" t="s">
        <v>5977</v>
      </c>
      <c r="K754" s="6"/>
      <c r="L754" s="6" t="s">
        <v>391</v>
      </c>
      <c r="M754" s="6"/>
      <c r="N754" s="6" t="s">
        <v>391</v>
      </c>
      <c r="O754" s="6" t="s">
        <v>513</v>
      </c>
      <c r="P754" s="93">
        <v>1713</v>
      </c>
      <c r="Q754" s="6" t="s">
        <v>25</v>
      </c>
      <c r="R754" s="11" t="s">
        <v>514</v>
      </c>
      <c r="S754" s="52" t="s">
        <v>489</v>
      </c>
      <c r="T754" s="40">
        <v>50.426057</v>
      </c>
      <c r="U754" s="40">
        <v>7.4086635999999997</v>
      </c>
      <c r="V754" s="6" t="s">
        <v>28</v>
      </c>
      <c r="W754" s="6">
        <v>6</v>
      </c>
      <c r="X754" s="47" t="s">
        <v>489</v>
      </c>
      <c r="Y754" s="66">
        <v>50.426057</v>
      </c>
      <c r="Z754" s="66">
        <v>7.4086635999999997</v>
      </c>
      <c r="AA754" s="6" t="s">
        <v>28</v>
      </c>
      <c r="AB754" s="37"/>
    </row>
    <row r="755" spans="1:28" ht="14.25" customHeight="1">
      <c r="A755" s="6">
        <v>754</v>
      </c>
      <c r="B755" s="6" t="s">
        <v>542</v>
      </c>
      <c r="C755" s="7" t="s">
        <v>543</v>
      </c>
      <c r="D755" s="6" t="s">
        <v>17</v>
      </c>
      <c r="E755" s="8"/>
      <c r="F755" s="6" t="s">
        <v>18</v>
      </c>
      <c r="G755" s="6" t="s">
        <v>19</v>
      </c>
      <c r="H755" s="6" t="s">
        <v>5842</v>
      </c>
      <c r="I755" s="6" t="s">
        <v>43</v>
      </c>
      <c r="J755" s="6" t="s">
        <v>5977</v>
      </c>
      <c r="K755" s="6"/>
      <c r="L755" s="6" t="s">
        <v>391</v>
      </c>
      <c r="M755" s="6"/>
      <c r="N755" s="6" t="s">
        <v>391</v>
      </c>
      <c r="O755" s="6" t="s">
        <v>544</v>
      </c>
      <c r="P755" s="93">
        <v>1713</v>
      </c>
      <c r="Q755" s="6" t="s">
        <v>25</v>
      </c>
      <c r="R755" s="11" t="s">
        <v>545</v>
      </c>
      <c r="S755" s="52" t="s">
        <v>538</v>
      </c>
      <c r="T755" s="40">
        <v>49.976771999999997</v>
      </c>
      <c r="U755" s="40">
        <v>9.9711794000000005</v>
      </c>
      <c r="V755" s="6" t="s">
        <v>28</v>
      </c>
      <c r="W755" s="6">
        <v>2</v>
      </c>
      <c r="X755" s="50" t="s">
        <v>538</v>
      </c>
      <c r="Y755" s="66">
        <v>49.976771999999997</v>
      </c>
      <c r="Z755" s="66">
        <v>9.9711794000000005</v>
      </c>
      <c r="AA755" s="6" t="s">
        <v>28</v>
      </c>
      <c r="AB755" s="37"/>
    </row>
    <row r="756" spans="1:28" ht="14.25" customHeight="1">
      <c r="A756" s="6">
        <v>755</v>
      </c>
      <c r="B756" s="6" t="s">
        <v>3448</v>
      </c>
      <c r="C756" s="7" t="s">
        <v>3449</v>
      </c>
      <c r="D756" s="6" t="s">
        <v>17</v>
      </c>
      <c r="E756" s="8"/>
      <c r="F756" s="6" t="s">
        <v>18</v>
      </c>
      <c r="G756" s="6" t="s">
        <v>19</v>
      </c>
      <c r="H756" s="6" t="s">
        <v>5842</v>
      </c>
      <c r="I756" s="6" t="s">
        <v>43</v>
      </c>
      <c r="J756" s="6" t="s">
        <v>378</v>
      </c>
      <c r="K756" s="6"/>
      <c r="L756" s="6" t="s">
        <v>378</v>
      </c>
      <c r="M756" s="6"/>
      <c r="N756" s="6" t="s">
        <v>378</v>
      </c>
      <c r="O756" s="6" t="s">
        <v>3451</v>
      </c>
      <c r="P756" s="93">
        <v>1713</v>
      </c>
      <c r="Q756" s="6" t="s">
        <v>25</v>
      </c>
      <c r="R756" s="11" t="s">
        <v>3452</v>
      </c>
      <c r="S756" s="52" t="s">
        <v>3450</v>
      </c>
      <c r="T756" s="40">
        <v>49.799316300000001</v>
      </c>
      <c r="U756" s="40">
        <v>7.5914907999999999</v>
      </c>
      <c r="V756" s="6" t="s">
        <v>28</v>
      </c>
      <c r="W756" s="6">
        <v>1</v>
      </c>
      <c r="X756" s="47" t="s">
        <v>3450</v>
      </c>
      <c r="Y756" s="66">
        <v>49.799316300000001</v>
      </c>
      <c r="Z756" s="66">
        <v>7.5914907999999999</v>
      </c>
      <c r="AA756" s="6" t="s">
        <v>28</v>
      </c>
      <c r="AB756" s="37"/>
    </row>
    <row r="757" spans="1:28" ht="14.25" customHeight="1">
      <c r="A757" s="6">
        <v>756</v>
      </c>
      <c r="B757" s="6" t="s">
        <v>743</v>
      </c>
      <c r="C757" s="12" t="s">
        <v>744</v>
      </c>
      <c r="D757" s="6" t="s">
        <v>95</v>
      </c>
      <c r="E757" s="8"/>
      <c r="F757" s="6" t="s">
        <v>18</v>
      </c>
      <c r="G757" s="6" t="s">
        <v>19</v>
      </c>
      <c r="H757" s="6" t="s">
        <v>75</v>
      </c>
      <c r="I757" s="6" t="s">
        <v>43</v>
      </c>
      <c r="J757" s="6" t="s">
        <v>5972</v>
      </c>
      <c r="K757" s="6" t="s">
        <v>440</v>
      </c>
      <c r="L757" s="6" t="s">
        <v>745</v>
      </c>
      <c r="M757" s="6" t="s">
        <v>746</v>
      </c>
      <c r="N757" s="6" t="s">
        <v>747</v>
      </c>
      <c r="O757" s="6" t="s">
        <v>748</v>
      </c>
      <c r="P757" s="93">
        <v>1713</v>
      </c>
      <c r="Q757" s="6" t="s">
        <v>25</v>
      </c>
      <c r="R757" s="11" t="s">
        <v>749</v>
      </c>
      <c r="S757" s="52" t="s">
        <v>730</v>
      </c>
      <c r="T757" s="40">
        <v>49.898813500000003</v>
      </c>
      <c r="U757" s="40">
        <v>10.9027636</v>
      </c>
      <c r="V757" s="6" t="s">
        <v>28</v>
      </c>
      <c r="W757" s="6">
        <v>5</v>
      </c>
      <c r="X757" s="50" t="s">
        <v>750</v>
      </c>
      <c r="Y757" s="66">
        <v>49.452101800000001</v>
      </c>
      <c r="Z757" s="66">
        <v>11.0766654</v>
      </c>
      <c r="AA757" s="6" t="s">
        <v>28</v>
      </c>
      <c r="AB757" s="37" t="s">
        <v>751</v>
      </c>
    </row>
    <row r="758" spans="1:28" ht="14.25" customHeight="1">
      <c r="A758" s="6">
        <v>757</v>
      </c>
      <c r="B758" s="6" t="s">
        <v>3689</v>
      </c>
      <c r="C758" s="7" t="s">
        <v>3690</v>
      </c>
      <c r="D758" s="6" t="s">
        <v>17</v>
      </c>
      <c r="E758" s="8" t="s">
        <v>103</v>
      </c>
      <c r="F758" s="6" t="s">
        <v>18</v>
      </c>
      <c r="G758" s="6" t="s">
        <v>19</v>
      </c>
      <c r="H758" s="85" t="s">
        <v>20</v>
      </c>
      <c r="I758" s="76" t="s">
        <v>20</v>
      </c>
      <c r="J758" s="76" t="s">
        <v>20</v>
      </c>
      <c r="K758" s="6" t="s">
        <v>440</v>
      </c>
      <c r="L758" s="85" t="s">
        <v>5827</v>
      </c>
      <c r="M758" s="54" t="s">
        <v>3692</v>
      </c>
      <c r="N758" s="6" t="s">
        <v>3692</v>
      </c>
      <c r="O758" s="6" t="s">
        <v>3693</v>
      </c>
      <c r="P758" s="93">
        <v>1713</v>
      </c>
      <c r="Q758" s="6" t="s">
        <v>25</v>
      </c>
      <c r="R758" s="11" t="s">
        <v>3694</v>
      </c>
      <c r="S758" s="52" t="s">
        <v>3691</v>
      </c>
      <c r="T758" s="40">
        <v>51.394051599999997</v>
      </c>
      <c r="U758" s="40">
        <v>9.9371519999999993</v>
      </c>
      <c r="V758" s="6" t="s">
        <v>28</v>
      </c>
      <c r="W758" s="6">
        <v>1</v>
      </c>
      <c r="X758" s="50" t="s">
        <v>5718</v>
      </c>
      <c r="Y758" s="66">
        <v>51.410168400000003</v>
      </c>
      <c r="Z758" s="66">
        <v>10.02211</v>
      </c>
      <c r="AA758" s="6" t="s">
        <v>28</v>
      </c>
      <c r="AB758" s="37"/>
    </row>
    <row r="759" spans="1:28" ht="14.25" customHeight="1">
      <c r="A759" s="6">
        <v>758</v>
      </c>
      <c r="B759" s="6" t="s">
        <v>2144</v>
      </c>
      <c r="C759" s="7" t="s">
        <v>2145</v>
      </c>
      <c r="D759" s="6" t="s">
        <v>17</v>
      </c>
      <c r="E759" s="8"/>
      <c r="F759" s="6" t="s">
        <v>18</v>
      </c>
      <c r="G759" s="6" t="s">
        <v>19</v>
      </c>
      <c r="H759" s="6" t="s">
        <v>5842</v>
      </c>
      <c r="I759" s="6" t="s">
        <v>43</v>
      </c>
      <c r="J759" s="6" t="s">
        <v>5977</v>
      </c>
      <c r="K759" s="6"/>
      <c r="L759" s="6" t="s">
        <v>391</v>
      </c>
      <c r="M759" s="6"/>
      <c r="N759" s="6" t="s">
        <v>391</v>
      </c>
      <c r="O759" s="6" t="s">
        <v>2146</v>
      </c>
      <c r="P759" s="93">
        <v>1713</v>
      </c>
      <c r="Q759" s="6" t="s">
        <v>25</v>
      </c>
      <c r="R759" s="11" t="s">
        <v>2147</v>
      </c>
      <c r="S759" s="52" t="s">
        <v>2135</v>
      </c>
      <c r="T759" s="40">
        <v>51.377029700000001</v>
      </c>
      <c r="U759" s="40">
        <v>10.143910699999999</v>
      </c>
      <c r="V759" s="6" t="s">
        <v>28</v>
      </c>
      <c r="W759" s="6">
        <v>3</v>
      </c>
      <c r="X759" s="50" t="s">
        <v>2135</v>
      </c>
      <c r="Y759" s="66">
        <v>51.377029700000001</v>
      </c>
      <c r="Z759" s="66">
        <v>10.143910699999999</v>
      </c>
      <c r="AA759" s="6" t="s">
        <v>28</v>
      </c>
      <c r="AB759" s="37"/>
    </row>
    <row r="760" spans="1:28" ht="14.25" customHeight="1">
      <c r="A760" s="6">
        <v>759</v>
      </c>
      <c r="B760" s="6" t="s">
        <v>2475</v>
      </c>
      <c r="C760" s="7" t="s">
        <v>2476</v>
      </c>
      <c r="D760" s="6" t="s">
        <v>17</v>
      </c>
      <c r="E760" s="8"/>
      <c r="F760" s="6" t="s">
        <v>18</v>
      </c>
      <c r="G760" s="6" t="s">
        <v>19</v>
      </c>
      <c r="H760" s="6" t="s">
        <v>75</v>
      </c>
      <c r="I760" s="6" t="s">
        <v>43</v>
      </c>
      <c r="J760" s="6" t="s">
        <v>5970</v>
      </c>
      <c r="K760" s="6"/>
      <c r="L760" s="6" t="s">
        <v>2477</v>
      </c>
      <c r="M760" s="6" t="s">
        <v>2478</v>
      </c>
      <c r="N760" s="6" t="s">
        <v>2479</v>
      </c>
      <c r="O760" s="6" t="s">
        <v>2480</v>
      </c>
      <c r="P760" s="93">
        <v>1713</v>
      </c>
      <c r="Q760" s="6" t="s">
        <v>25</v>
      </c>
      <c r="R760" s="11" t="s">
        <v>2481</v>
      </c>
      <c r="S760" s="52" t="s">
        <v>5646</v>
      </c>
      <c r="T760" s="40">
        <v>51.208908000000001</v>
      </c>
      <c r="U760" s="40">
        <v>10.183513</v>
      </c>
      <c r="V760" s="38" t="s">
        <v>39</v>
      </c>
      <c r="W760" s="38">
        <v>1</v>
      </c>
      <c r="X760" s="47" t="s">
        <v>2482</v>
      </c>
      <c r="Y760" s="66">
        <v>51.200747800000002</v>
      </c>
      <c r="Z760" s="66">
        <v>10.2155509</v>
      </c>
      <c r="AA760" s="6" t="s">
        <v>28</v>
      </c>
      <c r="AB760" s="37"/>
    </row>
    <row r="761" spans="1:28" ht="14.25" customHeight="1">
      <c r="A761" s="6">
        <v>760</v>
      </c>
      <c r="B761" s="6" t="s">
        <v>2393</v>
      </c>
      <c r="C761" s="7" t="s">
        <v>2394</v>
      </c>
      <c r="D761" s="6" t="s">
        <v>17</v>
      </c>
      <c r="E761" s="8" t="s">
        <v>42</v>
      </c>
      <c r="F761" s="6" t="s">
        <v>18</v>
      </c>
      <c r="G761" s="6" t="s">
        <v>19</v>
      </c>
      <c r="H761" s="6" t="s">
        <v>5842</v>
      </c>
      <c r="I761" s="6" t="s">
        <v>43</v>
      </c>
      <c r="J761" s="6" t="s">
        <v>378</v>
      </c>
      <c r="K761" s="6"/>
      <c r="L761" s="6" t="s">
        <v>378</v>
      </c>
      <c r="M761" s="6"/>
      <c r="N761" s="6" t="s">
        <v>378</v>
      </c>
      <c r="O761" s="6" t="s">
        <v>2395</v>
      </c>
      <c r="P761" s="93">
        <v>1713</v>
      </c>
      <c r="Q761" s="6" t="s">
        <v>25</v>
      </c>
      <c r="R761" s="11" t="s">
        <v>2396</v>
      </c>
      <c r="S761" s="52" t="s">
        <v>5771</v>
      </c>
      <c r="T761" s="40">
        <v>50.189166999999998</v>
      </c>
      <c r="U761" s="40">
        <v>8.6394439999999992</v>
      </c>
      <c r="V761" s="6" t="s">
        <v>28</v>
      </c>
      <c r="W761" s="6">
        <v>1</v>
      </c>
      <c r="X761" s="50" t="s">
        <v>5771</v>
      </c>
      <c r="Y761" s="66">
        <v>50.189166999999998</v>
      </c>
      <c r="Z761" s="66">
        <v>8.6394439999999992</v>
      </c>
      <c r="AA761" s="6" t="s">
        <v>28</v>
      </c>
      <c r="AB761" s="37"/>
    </row>
    <row r="762" spans="1:28" ht="14.25" customHeight="1">
      <c r="A762" s="6">
        <v>761</v>
      </c>
      <c r="B762" s="6" t="s">
        <v>3569</v>
      </c>
      <c r="C762" s="7" t="s">
        <v>3570</v>
      </c>
      <c r="D762" s="6" t="s">
        <v>17</v>
      </c>
      <c r="E762" s="8"/>
      <c r="F762" s="6" t="s">
        <v>18</v>
      </c>
      <c r="G762" s="6" t="s">
        <v>19</v>
      </c>
      <c r="H762" s="6" t="s">
        <v>5842</v>
      </c>
      <c r="I762" s="6" t="s">
        <v>43</v>
      </c>
      <c r="J762" s="6" t="s">
        <v>5977</v>
      </c>
      <c r="K762" s="6"/>
      <c r="L762" s="6" t="s">
        <v>391</v>
      </c>
      <c r="M762" s="6"/>
      <c r="N762" s="6" t="s">
        <v>391</v>
      </c>
      <c r="O762" s="6" t="s">
        <v>3571</v>
      </c>
      <c r="P762" s="93">
        <v>1713</v>
      </c>
      <c r="Q762" s="6" t="s">
        <v>25</v>
      </c>
      <c r="R762" s="11" t="s">
        <v>3572</v>
      </c>
      <c r="S762" s="52" t="s">
        <v>3561</v>
      </c>
      <c r="T762" s="40">
        <v>51.152028299999998</v>
      </c>
      <c r="U762" s="40">
        <v>11.814245400000001</v>
      </c>
      <c r="V762" s="6" t="s">
        <v>28</v>
      </c>
      <c r="W762" s="6">
        <v>3</v>
      </c>
      <c r="X762" s="47" t="s">
        <v>3561</v>
      </c>
      <c r="Y762" s="66">
        <v>51.152028299999998</v>
      </c>
      <c r="Z762" s="66">
        <v>11.814245400000001</v>
      </c>
      <c r="AA762" s="6" t="s">
        <v>28</v>
      </c>
      <c r="AB762" s="37"/>
    </row>
    <row r="763" spans="1:28" ht="14.25" customHeight="1">
      <c r="A763" s="6">
        <v>762</v>
      </c>
      <c r="B763" s="6" t="s">
        <v>2241</v>
      </c>
      <c r="C763" s="7" t="s">
        <v>2242</v>
      </c>
      <c r="D763" s="6" t="s">
        <v>17</v>
      </c>
      <c r="E763" s="8" t="s">
        <v>390</v>
      </c>
      <c r="F763" s="6" t="s">
        <v>18</v>
      </c>
      <c r="G763" s="6" t="s">
        <v>19</v>
      </c>
      <c r="H763" s="6" t="s">
        <v>75</v>
      </c>
      <c r="I763" s="6" t="s">
        <v>43</v>
      </c>
      <c r="J763" s="6" t="s">
        <v>5970</v>
      </c>
      <c r="K763" s="6"/>
      <c r="L763" s="6" t="s">
        <v>688</v>
      </c>
      <c r="M763" s="6" t="s">
        <v>2243</v>
      </c>
      <c r="N763" s="6" t="s">
        <v>2244</v>
      </c>
      <c r="O763" s="6" t="s">
        <v>2245</v>
      </c>
      <c r="P763" s="93">
        <v>1714</v>
      </c>
      <c r="Q763" s="6" t="s">
        <v>25</v>
      </c>
      <c r="R763" s="11" t="s">
        <v>2246</v>
      </c>
      <c r="S763" s="52" t="s">
        <v>5688</v>
      </c>
      <c r="T763" s="40">
        <v>49.639069999999997</v>
      </c>
      <c r="U763" s="40">
        <v>8.3348899999999997</v>
      </c>
      <c r="V763" s="6" t="s">
        <v>28</v>
      </c>
      <c r="W763" s="6">
        <v>1</v>
      </c>
      <c r="X763" s="47" t="s">
        <v>5688</v>
      </c>
      <c r="Y763" s="66">
        <v>49.639069999999997</v>
      </c>
      <c r="Z763" s="66">
        <v>8.3348899999999997</v>
      </c>
      <c r="AA763" s="6" t="s">
        <v>28</v>
      </c>
      <c r="AB763" s="37"/>
    </row>
    <row r="764" spans="1:28" ht="14.25" customHeight="1">
      <c r="A764" s="6">
        <v>763</v>
      </c>
      <c r="B764" s="6" t="s">
        <v>1943</v>
      </c>
      <c r="C764" s="7" t="s">
        <v>1944</v>
      </c>
      <c r="D764" s="6" t="s">
        <v>17</v>
      </c>
      <c r="E764" s="8" t="s">
        <v>42</v>
      </c>
      <c r="F764" s="6" t="s">
        <v>18</v>
      </c>
      <c r="G764" s="6" t="s">
        <v>19</v>
      </c>
      <c r="H764" s="6" t="s">
        <v>5842</v>
      </c>
      <c r="I764" s="6" t="s">
        <v>43</v>
      </c>
      <c r="J764" s="6" t="s">
        <v>378</v>
      </c>
      <c r="K764" s="6"/>
      <c r="L764" s="6" t="s">
        <v>378</v>
      </c>
      <c r="M764" s="6"/>
      <c r="N764" s="6" t="s">
        <v>378</v>
      </c>
      <c r="O764" s="6" t="s">
        <v>1945</v>
      </c>
      <c r="P764" s="93">
        <v>1714</v>
      </c>
      <c r="Q764" s="6" t="s">
        <v>25</v>
      </c>
      <c r="R764" s="11" t="s">
        <v>1946</v>
      </c>
      <c r="S764" s="52" t="s">
        <v>1940</v>
      </c>
      <c r="T764" s="40">
        <v>49.727244200000001</v>
      </c>
      <c r="U764" s="40">
        <v>9.2218561999999995</v>
      </c>
      <c r="V764" s="6" t="s">
        <v>28</v>
      </c>
      <c r="W764" s="6">
        <v>2</v>
      </c>
      <c r="X764" s="47" t="s">
        <v>1940</v>
      </c>
      <c r="Y764" s="66">
        <v>49.727244200000001</v>
      </c>
      <c r="Z764" s="66">
        <v>9.2218561999999995</v>
      </c>
      <c r="AA764" s="6" t="s">
        <v>28</v>
      </c>
      <c r="AB764" s="37"/>
    </row>
    <row r="765" spans="1:28" ht="14.25" customHeight="1">
      <c r="A765" s="6">
        <v>764</v>
      </c>
      <c r="B765" s="6" t="s">
        <v>790</v>
      </c>
      <c r="C765" s="7" t="s">
        <v>791</v>
      </c>
      <c r="D765" s="6" t="s">
        <v>17</v>
      </c>
      <c r="E765" s="8" t="s">
        <v>792</v>
      </c>
      <c r="F765" s="6" t="s">
        <v>18</v>
      </c>
      <c r="G765" s="6" t="s">
        <v>19</v>
      </c>
      <c r="H765" s="6" t="s">
        <v>5842</v>
      </c>
      <c r="I765" s="6" t="s">
        <v>43</v>
      </c>
      <c r="J765" s="6" t="s">
        <v>378</v>
      </c>
      <c r="K765" s="6"/>
      <c r="L765" s="6" t="s">
        <v>378</v>
      </c>
      <c r="M765" s="6"/>
      <c r="N765" s="6" t="s">
        <v>378</v>
      </c>
      <c r="O765" s="6" t="s">
        <v>794</v>
      </c>
      <c r="P765" s="93">
        <v>1714</v>
      </c>
      <c r="Q765" s="6" t="s">
        <v>25</v>
      </c>
      <c r="R765" s="11" t="s">
        <v>795</v>
      </c>
      <c r="S765" s="52" t="s">
        <v>793</v>
      </c>
      <c r="T765" s="40">
        <v>49.726776299999997</v>
      </c>
      <c r="U765" s="40">
        <v>8.2930334000000006</v>
      </c>
      <c r="V765" s="6" t="s">
        <v>28</v>
      </c>
      <c r="W765" s="6">
        <v>1</v>
      </c>
      <c r="X765" s="50" t="s">
        <v>793</v>
      </c>
      <c r="Y765" s="66">
        <v>49.726776299999997</v>
      </c>
      <c r="Z765" s="66">
        <v>8.2930334000000006</v>
      </c>
      <c r="AA765" s="6" t="s">
        <v>28</v>
      </c>
      <c r="AB765" s="37"/>
    </row>
    <row r="766" spans="1:28" ht="14.25" customHeight="1">
      <c r="A766" s="6">
        <v>765</v>
      </c>
      <c r="B766" s="6" t="s">
        <v>293</v>
      </c>
      <c r="C766" s="14" t="s">
        <v>294</v>
      </c>
      <c r="D766" s="6" t="s">
        <v>17</v>
      </c>
      <c r="E766" s="8" t="s">
        <v>74</v>
      </c>
      <c r="F766" s="6" t="s">
        <v>51</v>
      </c>
      <c r="G766" s="6" t="s">
        <v>19</v>
      </c>
      <c r="H766" s="85" t="s">
        <v>20</v>
      </c>
      <c r="I766" s="76" t="s">
        <v>20</v>
      </c>
      <c r="J766" s="6" t="s">
        <v>5965</v>
      </c>
      <c r="K766" s="6"/>
      <c r="L766" s="10" t="s">
        <v>295</v>
      </c>
      <c r="M766" s="10" t="s">
        <v>5849</v>
      </c>
      <c r="N766" s="10" t="s">
        <v>5935</v>
      </c>
      <c r="O766" s="6" t="s">
        <v>296</v>
      </c>
      <c r="P766" s="93">
        <v>1714</v>
      </c>
      <c r="Q766" s="6" t="s">
        <v>25</v>
      </c>
      <c r="R766" s="11" t="s">
        <v>297</v>
      </c>
      <c r="S766" s="61" t="s">
        <v>5828</v>
      </c>
      <c r="T766" s="40">
        <v>51.055860000000003</v>
      </c>
      <c r="U766" s="40">
        <v>6.9498800000000003</v>
      </c>
      <c r="V766" s="38" t="s">
        <v>39</v>
      </c>
      <c r="W766" s="38">
        <v>1</v>
      </c>
      <c r="X766" s="50" t="s">
        <v>298</v>
      </c>
      <c r="Y766" s="66">
        <v>51.062464400000003</v>
      </c>
      <c r="Z766" s="66">
        <v>6.920369</v>
      </c>
      <c r="AA766" s="6" t="s">
        <v>28</v>
      </c>
      <c r="AB766" s="37" t="s">
        <v>29</v>
      </c>
    </row>
    <row r="767" spans="1:28" ht="14.25" customHeight="1">
      <c r="A767" s="6">
        <v>766</v>
      </c>
      <c r="B767" s="6" t="s">
        <v>805</v>
      </c>
      <c r="C767" s="7" t="s">
        <v>806</v>
      </c>
      <c r="D767" s="6" t="s">
        <v>17</v>
      </c>
      <c r="E767" s="8" t="s">
        <v>149</v>
      </c>
      <c r="F767" s="6" t="s">
        <v>18</v>
      </c>
      <c r="G767" s="6" t="s">
        <v>19</v>
      </c>
      <c r="H767" s="6" t="s">
        <v>5842</v>
      </c>
      <c r="I767" s="6" t="s">
        <v>43</v>
      </c>
      <c r="J767" s="6" t="s">
        <v>5977</v>
      </c>
      <c r="K767" s="6"/>
      <c r="L767" s="6" t="s">
        <v>391</v>
      </c>
      <c r="M767" s="6"/>
      <c r="N767" s="6" t="s">
        <v>391</v>
      </c>
      <c r="O767" s="6" t="s">
        <v>807</v>
      </c>
      <c r="P767" s="93">
        <v>1714</v>
      </c>
      <c r="Q767" s="6" t="s">
        <v>25</v>
      </c>
      <c r="R767" s="11" t="s">
        <v>808</v>
      </c>
      <c r="S767" s="52" t="s">
        <v>116</v>
      </c>
      <c r="T767" s="40">
        <v>49.686135399999998</v>
      </c>
      <c r="U767" s="40">
        <v>8.6187296</v>
      </c>
      <c r="V767" s="6" t="s">
        <v>28</v>
      </c>
      <c r="W767" s="6">
        <v>2</v>
      </c>
      <c r="X767" s="50" t="s">
        <v>116</v>
      </c>
      <c r="Y767" s="66">
        <v>49.686135399999998</v>
      </c>
      <c r="Z767" s="66">
        <v>8.6187296</v>
      </c>
      <c r="AA767" s="6" t="s">
        <v>28</v>
      </c>
      <c r="AB767" s="37"/>
    </row>
    <row r="768" spans="1:28" ht="14.25" customHeight="1">
      <c r="A768" s="6">
        <v>767</v>
      </c>
      <c r="B768" s="6" t="s">
        <v>2559</v>
      </c>
      <c r="C768" s="7" t="s">
        <v>2560</v>
      </c>
      <c r="D768" s="6" t="s">
        <v>17</v>
      </c>
      <c r="E768" s="8" t="s">
        <v>390</v>
      </c>
      <c r="F768" s="6" t="s">
        <v>18</v>
      </c>
      <c r="G768" s="6" t="s">
        <v>19</v>
      </c>
      <c r="H768" s="6" t="s">
        <v>5842</v>
      </c>
      <c r="I768" s="6" t="s">
        <v>43</v>
      </c>
      <c r="J768" s="6" t="s">
        <v>5977</v>
      </c>
      <c r="K768" s="6"/>
      <c r="L768" s="6" t="s">
        <v>391</v>
      </c>
      <c r="M768" s="6"/>
      <c r="N768" s="6" t="s">
        <v>391</v>
      </c>
      <c r="O768" s="6" t="s">
        <v>2561</v>
      </c>
      <c r="P768" s="93">
        <v>1714</v>
      </c>
      <c r="Q768" s="6" t="s">
        <v>25</v>
      </c>
      <c r="R768" s="11" t="s">
        <v>2562</v>
      </c>
      <c r="S768" s="52" t="s">
        <v>2554</v>
      </c>
      <c r="T768" s="40">
        <v>49.780571399999999</v>
      </c>
      <c r="U768" s="40">
        <v>9.1830957000000009</v>
      </c>
      <c r="V768" s="6" t="s">
        <v>28</v>
      </c>
      <c r="W768" s="6">
        <v>2</v>
      </c>
      <c r="X768" s="50" t="s">
        <v>2554</v>
      </c>
      <c r="Y768" s="66">
        <v>49.780571399999999</v>
      </c>
      <c r="Z768" s="66">
        <v>9.1830957000000009</v>
      </c>
      <c r="AA768" s="6" t="s">
        <v>28</v>
      </c>
      <c r="AB768" s="37"/>
    </row>
    <row r="769" spans="1:28" ht="14.25" customHeight="1">
      <c r="A769" s="6">
        <v>768</v>
      </c>
      <c r="B769" s="6" t="s">
        <v>3643</v>
      </c>
      <c r="C769" s="7" t="s">
        <v>3644</v>
      </c>
      <c r="D769" s="6" t="s">
        <v>17</v>
      </c>
      <c r="E769" s="8" t="s">
        <v>398</v>
      </c>
      <c r="F769" s="6" t="s">
        <v>18</v>
      </c>
      <c r="G769" s="6" t="s">
        <v>19</v>
      </c>
      <c r="H769" s="6" t="s">
        <v>5842</v>
      </c>
      <c r="I769" s="6" t="s">
        <v>43</v>
      </c>
      <c r="J769" s="6" t="s">
        <v>5977</v>
      </c>
      <c r="K769" s="6"/>
      <c r="L769" s="6" t="s">
        <v>391</v>
      </c>
      <c r="M769" s="6"/>
      <c r="N769" s="6" t="s">
        <v>391</v>
      </c>
      <c r="O769" s="6" t="s">
        <v>3645</v>
      </c>
      <c r="P769" s="93">
        <v>1714</v>
      </c>
      <c r="Q769" s="6" t="s">
        <v>25</v>
      </c>
      <c r="R769" s="11" t="s">
        <v>3646</v>
      </c>
      <c r="S769" s="52" t="s">
        <v>5717</v>
      </c>
      <c r="T769" s="40">
        <v>50.881110999999997</v>
      </c>
      <c r="U769" s="40">
        <v>9.1094439999999999</v>
      </c>
      <c r="V769" s="6" t="s">
        <v>28</v>
      </c>
      <c r="W769" s="6">
        <v>5</v>
      </c>
      <c r="X769" s="47" t="s">
        <v>5717</v>
      </c>
      <c r="Y769" s="66">
        <v>50.881110999999997</v>
      </c>
      <c r="Z769" s="66">
        <v>9.1094439999999999</v>
      </c>
      <c r="AA769" s="6" t="s">
        <v>39</v>
      </c>
      <c r="AB769" s="37"/>
    </row>
    <row r="770" spans="1:28" ht="14.25" customHeight="1">
      <c r="A770" s="6">
        <v>769</v>
      </c>
      <c r="B770" s="6" t="s">
        <v>396</v>
      </c>
      <c r="C770" s="7" t="s">
        <v>397</v>
      </c>
      <c r="D770" s="6" t="s">
        <v>17</v>
      </c>
      <c r="E770" s="8" t="s">
        <v>398</v>
      </c>
      <c r="F770" s="6" t="s">
        <v>18</v>
      </c>
      <c r="G770" s="6" t="s">
        <v>19</v>
      </c>
      <c r="H770" s="6" t="s">
        <v>75</v>
      </c>
      <c r="I770" s="6" t="s">
        <v>399</v>
      </c>
      <c r="J770" s="6" t="s">
        <v>5591</v>
      </c>
      <c r="K770" s="6"/>
      <c r="L770" s="6" t="s">
        <v>400</v>
      </c>
      <c r="M770" s="6" t="s">
        <v>402</v>
      </c>
      <c r="N770" s="6" t="s">
        <v>403</v>
      </c>
      <c r="O770" s="6" t="s">
        <v>404</v>
      </c>
      <c r="P770" s="93">
        <v>1714</v>
      </c>
      <c r="Q770" s="6" t="s">
        <v>25</v>
      </c>
      <c r="R770" s="11" t="s">
        <v>405</v>
      </c>
      <c r="S770" s="52" t="s">
        <v>401</v>
      </c>
      <c r="T770" s="40">
        <v>51.821580699999998</v>
      </c>
      <c r="U770" s="40">
        <v>9.4067284000000004</v>
      </c>
      <c r="V770" s="6" t="s">
        <v>28</v>
      </c>
      <c r="W770" s="6">
        <v>1</v>
      </c>
      <c r="X770" s="47" t="s">
        <v>401</v>
      </c>
      <c r="Y770" s="66">
        <v>51.821580699999998</v>
      </c>
      <c r="Z770" s="66">
        <v>9.4067284000000004</v>
      </c>
      <c r="AA770" s="6" t="s">
        <v>28</v>
      </c>
      <c r="AB770" s="37"/>
    </row>
    <row r="771" spans="1:28" ht="14.25" customHeight="1">
      <c r="A771" s="6">
        <v>770</v>
      </c>
      <c r="B771" s="6" t="s">
        <v>2845</v>
      </c>
      <c r="C771" s="7" t="s">
        <v>2846</v>
      </c>
      <c r="D771" s="6" t="s">
        <v>17</v>
      </c>
      <c r="E771" s="8" t="s">
        <v>260</v>
      </c>
      <c r="F771" s="6" t="s">
        <v>18</v>
      </c>
      <c r="G771" s="6" t="s">
        <v>19</v>
      </c>
      <c r="H771" s="6" t="s">
        <v>5842</v>
      </c>
      <c r="I771" s="6" t="s">
        <v>43</v>
      </c>
      <c r="J771" s="6" t="s">
        <v>378</v>
      </c>
      <c r="K771" s="6"/>
      <c r="L771" s="6" t="s">
        <v>378</v>
      </c>
      <c r="M771" s="6"/>
      <c r="N771" s="6" t="s">
        <v>378</v>
      </c>
      <c r="O771" s="6" t="s">
        <v>2848</v>
      </c>
      <c r="P771" s="93">
        <v>1714</v>
      </c>
      <c r="Q771" s="6" t="s">
        <v>25</v>
      </c>
      <c r="R771" s="11" t="s">
        <v>2849</v>
      </c>
      <c r="S771" s="52" t="s">
        <v>2847</v>
      </c>
      <c r="T771" s="40">
        <v>49.812771099999999</v>
      </c>
      <c r="U771" s="40">
        <v>9.6036461000000006</v>
      </c>
      <c r="V771" s="6" t="s">
        <v>28</v>
      </c>
      <c r="W771" s="6">
        <v>1</v>
      </c>
      <c r="X771" s="50" t="s">
        <v>2847</v>
      </c>
      <c r="Y771" s="66">
        <v>49.812771099999999</v>
      </c>
      <c r="Z771" s="66">
        <v>9.6036461000000006</v>
      </c>
      <c r="AA771" s="6" t="s">
        <v>28</v>
      </c>
      <c r="AB771" s="37"/>
    </row>
    <row r="772" spans="1:28" ht="14.25" customHeight="1">
      <c r="A772" s="6">
        <v>771</v>
      </c>
      <c r="B772" s="6" t="s">
        <v>3796</v>
      </c>
      <c r="C772" s="7" t="s">
        <v>3797</v>
      </c>
      <c r="D772" s="6" t="s">
        <v>17</v>
      </c>
      <c r="E772" s="8" t="s">
        <v>42</v>
      </c>
      <c r="F772" s="6" t="s">
        <v>18</v>
      </c>
      <c r="G772" s="6" t="s">
        <v>19</v>
      </c>
      <c r="H772" s="6" t="s">
        <v>5842</v>
      </c>
      <c r="I772" s="6" t="s">
        <v>43</v>
      </c>
      <c r="J772" s="6" t="s">
        <v>378</v>
      </c>
      <c r="K772" s="6"/>
      <c r="L772" s="6" t="s">
        <v>378</v>
      </c>
      <c r="M772" s="6"/>
      <c r="N772" s="6" t="s">
        <v>378</v>
      </c>
      <c r="O772" s="6" t="s">
        <v>3799</v>
      </c>
      <c r="P772" s="93">
        <v>1714</v>
      </c>
      <c r="Q772" s="6" t="s">
        <v>25</v>
      </c>
      <c r="R772" s="11" t="s">
        <v>3800</v>
      </c>
      <c r="S772" s="52" t="s">
        <v>3798</v>
      </c>
      <c r="T772" s="40">
        <v>49.9001959</v>
      </c>
      <c r="U772" s="40">
        <v>8.0293524999999999</v>
      </c>
      <c r="V772" s="6" t="s">
        <v>28</v>
      </c>
      <c r="W772" s="6">
        <v>1</v>
      </c>
      <c r="X772" s="47" t="s">
        <v>3798</v>
      </c>
      <c r="Y772" s="66">
        <v>49.9001959</v>
      </c>
      <c r="Z772" s="66">
        <v>8.0293524999999999</v>
      </c>
      <c r="AA772" s="6" t="s">
        <v>28</v>
      </c>
      <c r="AB772" s="37"/>
    </row>
    <row r="773" spans="1:28" ht="14.25" customHeight="1">
      <c r="A773" s="6">
        <v>772</v>
      </c>
      <c r="B773" s="6" t="s">
        <v>2080</v>
      </c>
      <c r="C773" s="7" t="s">
        <v>2081</v>
      </c>
      <c r="D773" s="6" t="s">
        <v>17</v>
      </c>
      <c r="E773" s="8" t="s">
        <v>1141</v>
      </c>
      <c r="F773" s="6" t="s">
        <v>18</v>
      </c>
      <c r="G773" s="6" t="s">
        <v>19</v>
      </c>
      <c r="H773" s="6" t="s">
        <v>5842</v>
      </c>
      <c r="I773" s="6" t="s">
        <v>43</v>
      </c>
      <c r="J773" s="6" t="s">
        <v>378</v>
      </c>
      <c r="K773" s="6"/>
      <c r="L773" s="6" t="s">
        <v>378</v>
      </c>
      <c r="M773" s="6"/>
      <c r="N773" s="6" t="s">
        <v>378</v>
      </c>
      <c r="O773" s="6" t="s">
        <v>2083</v>
      </c>
      <c r="P773" s="93">
        <v>1714</v>
      </c>
      <c r="Q773" s="6" t="s">
        <v>25</v>
      </c>
      <c r="R773" s="11" t="s">
        <v>2084</v>
      </c>
      <c r="S773" s="52" t="s">
        <v>2082</v>
      </c>
      <c r="T773" s="40">
        <v>50.183838299999998</v>
      </c>
      <c r="U773" s="40">
        <v>8.6835847000000008</v>
      </c>
      <c r="V773" s="6" t="s">
        <v>28</v>
      </c>
      <c r="W773" s="6">
        <v>1</v>
      </c>
      <c r="X773" s="47" t="s">
        <v>2082</v>
      </c>
      <c r="Y773" s="66">
        <v>50.183838299999998</v>
      </c>
      <c r="Z773" s="66">
        <v>8.6835846999999902</v>
      </c>
      <c r="AA773" s="6" t="s">
        <v>28</v>
      </c>
      <c r="AB773" s="37"/>
    </row>
    <row r="774" spans="1:28" ht="14.25" customHeight="1">
      <c r="A774" s="6">
        <v>773</v>
      </c>
      <c r="B774" s="6" t="s">
        <v>1161</v>
      </c>
      <c r="C774" s="7" t="s">
        <v>1162</v>
      </c>
      <c r="D774" s="6" t="s">
        <v>17</v>
      </c>
      <c r="E774" s="8" t="s">
        <v>639</v>
      </c>
      <c r="F774" s="6" t="s">
        <v>18</v>
      </c>
      <c r="G774" s="6" t="s">
        <v>19</v>
      </c>
      <c r="H774" s="6" t="s">
        <v>5842</v>
      </c>
      <c r="I774" s="6" t="s">
        <v>43</v>
      </c>
      <c r="J774" s="6" t="s">
        <v>5977</v>
      </c>
      <c r="K774" s="6"/>
      <c r="L774" s="6" t="s">
        <v>391</v>
      </c>
      <c r="M774" s="6"/>
      <c r="N774" s="6" t="s">
        <v>391</v>
      </c>
      <c r="O774" s="6" t="s">
        <v>1164</v>
      </c>
      <c r="P774" s="93">
        <v>1714</v>
      </c>
      <c r="Q774" s="6" t="s">
        <v>25</v>
      </c>
      <c r="R774" s="11" t="s">
        <v>1165</v>
      </c>
      <c r="S774" s="52" t="s">
        <v>1163</v>
      </c>
      <c r="T774" s="40">
        <v>50.261209399999998</v>
      </c>
      <c r="U774" s="40">
        <v>10.962695</v>
      </c>
      <c r="V774" s="6" t="s">
        <v>28</v>
      </c>
      <c r="W774" s="6">
        <v>1</v>
      </c>
      <c r="X774" s="47" t="s">
        <v>1163</v>
      </c>
      <c r="Y774" s="66">
        <v>50.261209399999998</v>
      </c>
      <c r="Z774" s="66">
        <v>10.962695</v>
      </c>
      <c r="AA774" s="6" t="s">
        <v>28</v>
      </c>
      <c r="AB774" s="37"/>
    </row>
    <row r="775" spans="1:28" ht="14.25" customHeight="1">
      <c r="A775" s="6">
        <v>774</v>
      </c>
      <c r="B775" s="6" t="s">
        <v>155</v>
      </c>
      <c r="C775" s="7" t="s">
        <v>156</v>
      </c>
      <c r="D775" s="6" t="s">
        <v>17</v>
      </c>
      <c r="E775" s="8" t="s">
        <v>157</v>
      </c>
      <c r="F775" s="6" t="s">
        <v>18</v>
      </c>
      <c r="G775" s="6" t="s">
        <v>19</v>
      </c>
      <c r="H775" s="85" t="s">
        <v>20</v>
      </c>
      <c r="I775" s="6" t="s">
        <v>43</v>
      </c>
      <c r="J775" s="6" t="s">
        <v>5965</v>
      </c>
      <c r="K775" s="6"/>
      <c r="L775" s="54" t="s">
        <v>5966</v>
      </c>
      <c r="M775" s="54"/>
      <c r="N775" s="54" t="s">
        <v>5896</v>
      </c>
      <c r="O775" s="6" t="s">
        <v>158</v>
      </c>
      <c r="P775" s="93">
        <v>1715</v>
      </c>
      <c r="Q775" s="6" t="s">
        <v>25</v>
      </c>
      <c r="R775" s="11" t="s">
        <v>159</v>
      </c>
      <c r="S775" s="61" t="s">
        <v>160</v>
      </c>
      <c r="T775" s="40">
        <v>49.977040700000003</v>
      </c>
      <c r="U775" s="40">
        <v>7.0834497000000001</v>
      </c>
      <c r="V775" s="6" t="s">
        <v>28</v>
      </c>
      <c r="W775" s="6">
        <v>1</v>
      </c>
      <c r="X775" s="47" t="s">
        <v>160</v>
      </c>
      <c r="Y775" s="66">
        <v>49.977040700000003</v>
      </c>
      <c r="Z775" s="66">
        <v>7.0834497000000001</v>
      </c>
      <c r="AA775" s="6" t="s">
        <v>28</v>
      </c>
      <c r="AB775" s="56" t="s">
        <v>5900</v>
      </c>
    </row>
    <row r="776" spans="1:28" ht="14.25" customHeight="1">
      <c r="A776" s="6">
        <v>775</v>
      </c>
      <c r="B776" s="6" t="s">
        <v>1363</v>
      </c>
      <c r="C776" s="7" t="s">
        <v>1364</v>
      </c>
      <c r="D776" s="6" t="s">
        <v>17</v>
      </c>
      <c r="E776" s="8"/>
      <c r="F776" s="6" t="s">
        <v>18</v>
      </c>
      <c r="G776" s="6" t="s">
        <v>19</v>
      </c>
      <c r="H776" s="6" t="s">
        <v>5842</v>
      </c>
      <c r="I776" s="6" t="s">
        <v>43</v>
      </c>
      <c r="J776" s="6" t="s">
        <v>5977</v>
      </c>
      <c r="K776" s="6"/>
      <c r="L776" s="6" t="s">
        <v>391</v>
      </c>
      <c r="M776" s="6"/>
      <c r="N776" s="6" t="s">
        <v>391</v>
      </c>
      <c r="O776" s="6" t="s">
        <v>1365</v>
      </c>
      <c r="P776" s="93">
        <v>1715</v>
      </c>
      <c r="Q776" s="6" t="s">
        <v>25</v>
      </c>
      <c r="R776" s="11" t="s">
        <v>1366</v>
      </c>
      <c r="S776" s="52" t="s">
        <v>5667</v>
      </c>
      <c r="T776" s="40">
        <v>50.079444000000002</v>
      </c>
      <c r="U776" s="40">
        <v>12.370556000000001</v>
      </c>
      <c r="V776" s="6" t="s">
        <v>39</v>
      </c>
      <c r="W776" s="6">
        <v>1</v>
      </c>
      <c r="X776" s="50" t="s">
        <v>5776</v>
      </c>
      <c r="Y776" s="66">
        <v>50.831507000000002</v>
      </c>
      <c r="Z776" s="66">
        <v>15.0010747</v>
      </c>
      <c r="AA776" s="43" t="s">
        <v>39</v>
      </c>
      <c r="AB776" s="37"/>
    </row>
    <row r="777" spans="1:28" ht="14.25" customHeight="1">
      <c r="A777" s="6">
        <v>776</v>
      </c>
      <c r="B777" s="6" t="s">
        <v>3523</v>
      </c>
      <c r="C777" s="7" t="s">
        <v>3524</v>
      </c>
      <c r="D777" s="6" t="s">
        <v>17</v>
      </c>
      <c r="E777" s="8"/>
      <c r="F777" s="6" t="s">
        <v>18</v>
      </c>
      <c r="G777" s="6" t="s">
        <v>19</v>
      </c>
      <c r="H777" s="6" t="s">
        <v>5842</v>
      </c>
      <c r="I777" s="6" t="s">
        <v>43</v>
      </c>
      <c r="J777" s="6" t="s">
        <v>378</v>
      </c>
      <c r="K777" s="6"/>
      <c r="L777" s="6" t="s">
        <v>378</v>
      </c>
      <c r="M777" s="6"/>
      <c r="N777" s="6" t="s">
        <v>378</v>
      </c>
      <c r="O777" s="6" t="s">
        <v>3526</v>
      </c>
      <c r="P777" s="93">
        <v>1715</v>
      </c>
      <c r="Q777" s="6" t="s">
        <v>25</v>
      </c>
      <c r="R777" s="11" t="s">
        <v>3527</v>
      </c>
      <c r="S777" s="52" t="s">
        <v>3525</v>
      </c>
      <c r="T777" s="40">
        <v>50.2482884</v>
      </c>
      <c r="U777" s="40">
        <v>7.3623506000000001</v>
      </c>
      <c r="V777" s="6" t="s">
        <v>28</v>
      </c>
      <c r="W777" s="6">
        <v>2</v>
      </c>
      <c r="X777" s="47" t="s">
        <v>3525</v>
      </c>
      <c r="Y777" s="66">
        <v>50.2482884</v>
      </c>
      <c r="Z777" s="66">
        <v>7.3623506000000001</v>
      </c>
      <c r="AA777" s="6" t="s">
        <v>28</v>
      </c>
      <c r="AB777" s="37"/>
    </row>
    <row r="778" spans="1:28" ht="14.25" customHeight="1">
      <c r="A778" s="6">
        <v>777</v>
      </c>
      <c r="B778" s="6" t="s">
        <v>3667</v>
      </c>
      <c r="C778" s="7" t="s">
        <v>3668</v>
      </c>
      <c r="D778" s="6" t="s">
        <v>17</v>
      </c>
      <c r="E778" s="8"/>
      <c r="F778" s="6" t="s">
        <v>18</v>
      </c>
      <c r="G778" s="6" t="s">
        <v>19</v>
      </c>
      <c r="H778" s="6" t="s">
        <v>5842</v>
      </c>
      <c r="I778" s="6" t="s">
        <v>43</v>
      </c>
      <c r="J778" s="6" t="s">
        <v>378</v>
      </c>
      <c r="K778" s="6"/>
      <c r="L778" s="6" t="s">
        <v>378</v>
      </c>
      <c r="M778" s="6"/>
      <c r="N778" s="6" t="s">
        <v>378</v>
      </c>
      <c r="O778" s="6" t="s">
        <v>3669</v>
      </c>
      <c r="P778" s="93">
        <v>1715</v>
      </c>
      <c r="Q778" s="6" t="s">
        <v>25</v>
      </c>
      <c r="R778" s="11" t="s">
        <v>3670</v>
      </c>
      <c r="S778" s="52" t="s">
        <v>5644</v>
      </c>
      <c r="T778" s="40">
        <v>50.371247199999999</v>
      </c>
      <c r="U778" s="40">
        <v>7.6252108999999999</v>
      </c>
      <c r="V778" s="6" t="s">
        <v>28</v>
      </c>
      <c r="W778" s="6">
        <v>3</v>
      </c>
      <c r="X778" s="47" t="s">
        <v>5644</v>
      </c>
      <c r="Y778" s="66">
        <v>50.371247199999999</v>
      </c>
      <c r="Z778" s="66">
        <v>7.6252108999999999</v>
      </c>
      <c r="AA778" s="6" t="s">
        <v>28</v>
      </c>
      <c r="AB778" s="37"/>
    </row>
    <row r="779" spans="1:28" ht="14.25" customHeight="1">
      <c r="A779" s="6">
        <v>778</v>
      </c>
      <c r="B779" s="6" t="s">
        <v>5079</v>
      </c>
      <c r="C779" s="7" t="s">
        <v>5080</v>
      </c>
      <c r="D779" s="6" t="s">
        <v>17</v>
      </c>
      <c r="E779" s="8"/>
      <c r="F779" s="6" t="s">
        <v>18</v>
      </c>
      <c r="G779" s="6" t="s">
        <v>19</v>
      </c>
      <c r="H779" s="6" t="s">
        <v>5842</v>
      </c>
      <c r="I779" s="6" t="s">
        <v>43</v>
      </c>
      <c r="J779" s="6" t="s">
        <v>5977</v>
      </c>
      <c r="K779" s="6"/>
      <c r="L779" s="6" t="s">
        <v>391</v>
      </c>
      <c r="M779" s="6"/>
      <c r="N779" s="6" t="s">
        <v>391</v>
      </c>
      <c r="O779" s="6" t="s">
        <v>5081</v>
      </c>
      <c r="P779" s="93">
        <v>1715</v>
      </c>
      <c r="Q779" s="6" t="s">
        <v>25</v>
      </c>
      <c r="R779" s="11" t="s">
        <v>5082</v>
      </c>
      <c r="S779" s="52" t="s">
        <v>351</v>
      </c>
      <c r="T779" s="40">
        <v>49.5810849</v>
      </c>
      <c r="U779" s="40">
        <v>9.3621599999999994</v>
      </c>
      <c r="V779" s="6" t="s">
        <v>28</v>
      </c>
      <c r="W779" s="6">
        <v>4</v>
      </c>
      <c r="X779" s="47" t="s">
        <v>351</v>
      </c>
      <c r="Y779" s="66">
        <v>49.5810849</v>
      </c>
      <c r="Z779" s="66">
        <v>9.3621599999999994</v>
      </c>
      <c r="AA779" s="6" t="s">
        <v>28</v>
      </c>
      <c r="AB779" s="37"/>
    </row>
    <row r="780" spans="1:28" ht="14.25" customHeight="1">
      <c r="A780" s="6">
        <v>779</v>
      </c>
      <c r="B780" s="6" t="s">
        <v>5083</v>
      </c>
      <c r="C780" s="7" t="s">
        <v>5084</v>
      </c>
      <c r="D780" s="6" t="s">
        <v>17</v>
      </c>
      <c r="E780" s="8" t="s">
        <v>103</v>
      </c>
      <c r="F780" s="6" t="s">
        <v>18</v>
      </c>
      <c r="G780" s="6" t="s">
        <v>19</v>
      </c>
      <c r="H780" s="6" t="s">
        <v>5842</v>
      </c>
      <c r="I780" s="6" t="s">
        <v>43</v>
      </c>
      <c r="J780" s="6" t="s">
        <v>5977</v>
      </c>
      <c r="K780" s="6"/>
      <c r="L780" s="6" t="s">
        <v>3735</v>
      </c>
      <c r="M780" s="6"/>
      <c r="N780" s="6" t="s">
        <v>3735</v>
      </c>
      <c r="O780" s="6" t="s">
        <v>5086</v>
      </c>
      <c r="P780" s="93">
        <v>1715</v>
      </c>
      <c r="Q780" s="6" t="s">
        <v>25</v>
      </c>
      <c r="R780" s="11" t="s">
        <v>5087</v>
      </c>
      <c r="S780" s="52" t="s">
        <v>5085</v>
      </c>
      <c r="T780" s="40">
        <v>46.776721299999998</v>
      </c>
      <c r="U780" s="40">
        <v>9.1170753999999992</v>
      </c>
      <c r="V780" s="6" t="s">
        <v>28</v>
      </c>
      <c r="W780" s="6">
        <v>1</v>
      </c>
      <c r="X780" s="50" t="s">
        <v>5754</v>
      </c>
      <c r="Y780" s="66">
        <v>46.792000000000002</v>
      </c>
      <c r="Z780" s="66">
        <v>9.1620000000000008</v>
      </c>
      <c r="AA780" s="6" t="s">
        <v>28</v>
      </c>
      <c r="AB780" s="37"/>
    </row>
    <row r="781" spans="1:28" ht="14.25" customHeight="1">
      <c r="A781" s="6">
        <v>780</v>
      </c>
      <c r="B781" s="6" t="s">
        <v>3905</v>
      </c>
      <c r="C781" s="7" t="s">
        <v>3906</v>
      </c>
      <c r="D781" s="6" t="s">
        <v>17</v>
      </c>
      <c r="E781" s="8" t="s">
        <v>42</v>
      </c>
      <c r="F781" s="6" t="s">
        <v>18</v>
      </c>
      <c r="G781" s="6" t="s">
        <v>19</v>
      </c>
      <c r="H781" s="6" t="s">
        <v>5842</v>
      </c>
      <c r="I781" s="6" t="s">
        <v>43</v>
      </c>
      <c r="J781" s="6" t="s">
        <v>378</v>
      </c>
      <c r="K781" s="6"/>
      <c r="L781" s="6" t="s">
        <v>378</v>
      </c>
      <c r="M781" s="6"/>
      <c r="N781" s="6" t="s">
        <v>378</v>
      </c>
      <c r="O781" s="6" t="s">
        <v>3908</v>
      </c>
      <c r="P781" s="93">
        <v>1716</v>
      </c>
      <c r="Q781" s="6" t="s">
        <v>25</v>
      </c>
      <c r="R781" s="11" t="s">
        <v>3909</v>
      </c>
      <c r="S781" s="52" t="s">
        <v>3907</v>
      </c>
      <c r="T781" s="40">
        <v>50.296638199999997</v>
      </c>
      <c r="U781" s="40">
        <v>8.7537155999999996</v>
      </c>
      <c r="V781" s="6" t="s">
        <v>28</v>
      </c>
      <c r="W781" s="6">
        <v>2</v>
      </c>
      <c r="X781" s="47" t="s">
        <v>3907</v>
      </c>
      <c r="Y781" s="66">
        <v>50.296638199999997</v>
      </c>
      <c r="Z781" s="66">
        <v>8.7537155999999996</v>
      </c>
      <c r="AA781" s="6" t="s">
        <v>28</v>
      </c>
      <c r="AB781" s="37"/>
    </row>
    <row r="782" spans="1:28" ht="14.25" customHeight="1">
      <c r="A782" s="6">
        <v>781</v>
      </c>
      <c r="B782" s="6" t="s">
        <v>838</v>
      </c>
      <c r="C782" s="7" t="s">
        <v>839</v>
      </c>
      <c r="D782" s="6" t="s">
        <v>17</v>
      </c>
      <c r="E782" s="8"/>
      <c r="F782" s="6" t="s">
        <v>18</v>
      </c>
      <c r="G782" s="6" t="s">
        <v>19</v>
      </c>
      <c r="H782" s="6" t="s">
        <v>5842</v>
      </c>
      <c r="I782" s="6" t="s">
        <v>399</v>
      </c>
      <c r="J782" s="6" t="s">
        <v>5592</v>
      </c>
      <c r="K782" s="6"/>
      <c r="L782" s="6" t="s">
        <v>840</v>
      </c>
      <c r="M782" s="6"/>
      <c r="N782" s="6" t="s">
        <v>840</v>
      </c>
      <c r="O782" s="6" t="s">
        <v>841</v>
      </c>
      <c r="P782" s="93">
        <v>1716</v>
      </c>
      <c r="Q782" s="6" t="s">
        <v>25</v>
      </c>
      <c r="R782" s="11" t="s">
        <v>842</v>
      </c>
      <c r="S782" s="52" t="s">
        <v>5663</v>
      </c>
      <c r="T782" s="40">
        <v>51.378565000000002</v>
      </c>
      <c r="U782" s="40">
        <v>10.279138400000001</v>
      </c>
      <c r="V782" s="6" t="s">
        <v>28</v>
      </c>
      <c r="W782" s="6">
        <v>1</v>
      </c>
      <c r="X782" s="50" t="s">
        <v>844</v>
      </c>
      <c r="Y782" s="66">
        <v>51.389898700000003</v>
      </c>
      <c r="Z782" s="66">
        <v>10.240690799999999</v>
      </c>
      <c r="AA782" s="6" t="s">
        <v>28</v>
      </c>
      <c r="AB782" s="37"/>
    </row>
    <row r="783" spans="1:28" ht="14.25" customHeight="1">
      <c r="A783" s="6">
        <v>782</v>
      </c>
      <c r="B783" s="6" t="s">
        <v>1238</v>
      </c>
      <c r="C783" s="7" t="s">
        <v>1239</v>
      </c>
      <c r="D783" s="6" t="s">
        <v>17</v>
      </c>
      <c r="E783" s="8" t="s">
        <v>74</v>
      </c>
      <c r="F783" s="6" t="s">
        <v>18</v>
      </c>
      <c r="G783" s="6" t="s">
        <v>19</v>
      </c>
      <c r="H783" s="6" t="s">
        <v>5842</v>
      </c>
      <c r="I783" s="6" t="s">
        <v>43</v>
      </c>
      <c r="J783" s="6" t="s">
        <v>5977</v>
      </c>
      <c r="K783" s="6"/>
      <c r="L783" s="6" t="s">
        <v>391</v>
      </c>
      <c r="M783" s="6"/>
      <c r="N783" s="6" t="s">
        <v>391</v>
      </c>
      <c r="O783" s="6" t="s">
        <v>841</v>
      </c>
      <c r="P783" s="93">
        <v>1716</v>
      </c>
      <c r="Q783" s="6" t="s">
        <v>25</v>
      </c>
      <c r="R783" s="11" t="s">
        <v>1241</v>
      </c>
      <c r="S783" s="52" t="s">
        <v>1240</v>
      </c>
      <c r="T783" s="40">
        <v>49.803783199999998</v>
      </c>
      <c r="U783" s="40">
        <v>10.165725</v>
      </c>
      <c r="V783" s="6" t="s">
        <v>28</v>
      </c>
      <c r="W783" s="6">
        <v>1</v>
      </c>
      <c r="X783" s="47" t="s">
        <v>1240</v>
      </c>
      <c r="Y783" s="66">
        <v>49.803783199999998</v>
      </c>
      <c r="Z783" s="66">
        <v>10.165725</v>
      </c>
      <c r="AA783" s="6" t="s">
        <v>28</v>
      </c>
      <c r="AB783" s="37"/>
    </row>
    <row r="784" spans="1:28" ht="14.25" customHeight="1">
      <c r="A784" s="6">
        <v>783</v>
      </c>
      <c r="B784" s="6" t="s">
        <v>3671</v>
      </c>
      <c r="C784" s="7" t="s">
        <v>3672</v>
      </c>
      <c r="D784" s="6" t="s">
        <v>17</v>
      </c>
      <c r="E784" s="8" t="s">
        <v>74</v>
      </c>
      <c r="F784" s="6" t="s">
        <v>18</v>
      </c>
      <c r="G784" s="6" t="s">
        <v>19</v>
      </c>
      <c r="H784" s="6" t="s">
        <v>5842</v>
      </c>
      <c r="I784" s="6" t="s">
        <v>43</v>
      </c>
      <c r="J784" s="6" t="s">
        <v>378</v>
      </c>
      <c r="K784" s="6"/>
      <c r="L784" s="6" t="s">
        <v>378</v>
      </c>
      <c r="M784" s="6"/>
      <c r="N784" s="6" t="s">
        <v>378</v>
      </c>
      <c r="O784" s="6" t="s">
        <v>3673</v>
      </c>
      <c r="P784" s="93">
        <v>1716</v>
      </c>
      <c r="Q784" s="6" t="s">
        <v>25</v>
      </c>
      <c r="R784" s="11" t="s">
        <v>3674</v>
      </c>
      <c r="S784" s="52" t="s">
        <v>5644</v>
      </c>
      <c r="T784" s="40">
        <v>50.371247199999999</v>
      </c>
      <c r="U784" s="40">
        <v>7.6252108999999999</v>
      </c>
      <c r="V784" s="6" t="s">
        <v>28</v>
      </c>
      <c r="W784" s="6">
        <v>3</v>
      </c>
      <c r="X784" s="47" t="s">
        <v>5644</v>
      </c>
      <c r="Y784" s="66">
        <v>50.371247199999999</v>
      </c>
      <c r="Z784" s="66">
        <v>7.6252108999999999</v>
      </c>
      <c r="AA784" s="6" t="s">
        <v>28</v>
      </c>
      <c r="AB784" s="37"/>
    </row>
    <row r="785" spans="1:28" ht="14.25" customHeight="1">
      <c r="A785" s="6">
        <v>784</v>
      </c>
      <c r="B785" s="6" t="s">
        <v>4527</v>
      </c>
      <c r="C785" s="7" t="s">
        <v>4528</v>
      </c>
      <c r="D785" s="6" t="s">
        <v>17</v>
      </c>
      <c r="E785" s="8" t="s">
        <v>32</v>
      </c>
      <c r="F785" s="6" t="s">
        <v>18</v>
      </c>
      <c r="G785" s="6" t="s">
        <v>19</v>
      </c>
      <c r="H785" s="6" t="s">
        <v>5842</v>
      </c>
      <c r="I785" s="6" t="s">
        <v>43</v>
      </c>
      <c r="J785" s="6" t="s">
        <v>5977</v>
      </c>
      <c r="K785" s="6"/>
      <c r="L785" s="6" t="s">
        <v>391</v>
      </c>
      <c r="M785" s="6"/>
      <c r="N785" s="6" t="s">
        <v>391</v>
      </c>
      <c r="O785" s="6" t="s">
        <v>4529</v>
      </c>
      <c r="P785" s="93">
        <v>1716</v>
      </c>
      <c r="Q785" s="6" t="s">
        <v>25</v>
      </c>
      <c r="R785" s="11" t="s">
        <v>4530</v>
      </c>
      <c r="S785" s="52" t="s">
        <v>4522</v>
      </c>
      <c r="T785" s="40">
        <v>50.043701300000002</v>
      </c>
      <c r="U785" s="40">
        <v>8.9711342999999992</v>
      </c>
      <c r="V785" s="6" t="s">
        <v>28</v>
      </c>
      <c r="W785" s="6">
        <v>3</v>
      </c>
      <c r="X785" s="47" t="s">
        <v>4522</v>
      </c>
      <c r="Y785" s="66">
        <v>50.043701300000002</v>
      </c>
      <c r="Z785" s="66">
        <v>8.9711342999999992</v>
      </c>
      <c r="AA785" s="6" t="s">
        <v>28</v>
      </c>
      <c r="AB785" s="37"/>
    </row>
    <row r="786" spans="1:28" ht="14.25" customHeight="1">
      <c r="A786" s="6">
        <v>785</v>
      </c>
      <c r="B786" s="6" t="s">
        <v>3771</v>
      </c>
      <c r="C786" s="7" t="s">
        <v>3772</v>
      </c>
      <c r="D786" s="6" t="s">
        <v>59</v>
      </c>
      <c r="E786" s="8"/>
      <c r="F786" s="6" t="s">
        <v>18</v>
      </c>
      <c r="G786" s="6" t="s">
        <v>19</v>
      </c>
      <c r="H786" s="6" t="s">
        <v>5842</v>
      </c>
      <c r="I786" s="6" t="s">
        <v>43</v>
      </c>
      <c r="J786" s="6" t="s">
        <v>5923</v>
      </c>
      <c r="K786" s="6"/>
      <c r="L786" s="6" t="s">
        <v>869</v>
      </c>
      <c r="M786" s="6"/>
      <c r="N786" s="6" t="s">
        <v>869</v>
      </c>
      <c r="O786" s="6" t="s">
        <v>3773</v>
      </c>
      <c r="P786" s="93">
        <v>1716</v>
      </c>
      <c r="Q786" s="6" t="s">
        <v>25</v>
      </c>
      <c r="R786" s="11" t="s">
        <v>3774</v>
      </c>
      <c r="S786" s="52" t="s">
        <v>3767</v>
      </c>
      <c r="T786" s="40">
        <v>50.0332632</v>
      </c>
      <c r="U786" s="40">
        <v>7.7771062999999998</v>
      </c>
      <c r="V786" s="6" t="s">
        <v>28</v>
      </c>
      <c r="W786" s="6">
        <v>2</v>
      </c>
      <c r="X786" s="50" t="s">
        <v>5719</v>
      </c>
      <c r="Y786" s="66">
        <v>50.104539000000003</v>
      </c>
      <c r="Z786" s="66">
        <v>7.4247505</v>
      </c>
      <c r="AA786" s="6" t="s">
        <v>28</v>
      </c>
      <c r="AB786" s="37"/>
    </row>
    <row r="787" spans="1:28" ht="14.25" customHeight="1">
      <c r="A787" s="6">
        <v>786</v>
      </c>
      <c r="B787" s="6" t="s">
        <v>1764</v>
      </c>
      <c r="C787" s="7" t="s">
        <v>1765</v>
      </c>
      <c r="D787" s="6" t="s">
        <v>17</v>
      </c>
      <c r="E787" s="8" t="s">
        <v>537</v>
      </c>
      <c r="F787" s="6" t="s">
        <v>18</v>
      </c>
      <c r="G787" s="6" t="s">
        <v>19</v>
      </c>
      <c r="H787" s="6" t="s">
        <v>5842</v>
      </c>
      <c r="I787" s="6" t="s">
        <v>43</v>
      </c>
      <c r="J787" s="6" t="s">
        <v>378</v>
      </c>
      <c r="K787" s="6"/>
      <c r="L787" s="6" t="s">
        <v>378</v>
      </c>
      <c r="M787" s="6"/>
      <c r="N787" s="6" t="s">
        <v>378</v>
      </c>
      <c r="O787" s="6" t="s">
        <v>1767</v>
      </c>
      <c r="P787" s="93">
        <v>1716</v>
      </c>
      <c r="Q787" s="6" t="s">
        <v>25</v>
      </c>
      <c r="R787" s="11" t="s">
        <v>1768</v>
      </c>
      <c r="S787" s="52" t="s">
        <v>1766</v>
      </c>
      <c r="T787" s="40">
        <v>49.827713899999999</v>
      </c>
      <c r="U787" s="40">
        <v>8.1715382999999999</v>
      </c>
      <c r="V787" s="6" t="s">
        <v>28</v>
      </c>
      <c r="W787" s="6">
        <v>1</v>
      </c>
      <c r="X787" s="47" t="s">
        <v>1766</v>
      </c>
      <c r="Y787" s="66">
        <v>49.827713899999999</v>
      </c>
      <c r="Z787" s="66">
        <v>8.1715382999999999</v>
      </c>
      <c r="AA787" s="6" t="s">
        <v>28</v>
      </c>
      <c r="AB787" s="37"/>
    </row>
    <row r="788" spans="1:28" ht="14.25" customHeight="1">
      <c r="A788" s="6">
        <v>787</v>
      </c>
      <c r="B788" s="6" t="s">
        <v>2924</v>
      </c>
      <c r="C788" s="7" t="s">
        <v>2925</v>
      </c>
      <c r="D788" s="6" t="s">
        <v>17</v>
      </c>
      <c r="E788" s="8" t="s">
        <v>639</v>
      </c>
      <c r="F788" s="6" t="s">
        <v>18</v>
      </c>
      <c r="G788" s="6" t="s">
        <v>19</v>
      </c>
      <c r="H788" s="6" t="s">
        <v>5842</v>
      </c>
      <c r="I788" s="6" t="s">
        <v>43</v>
      </c>
      <c r="J788" s="6" t="s">
        <v>378</v>
      </c>
      <c r="K788" s="6"/>
      <c r="L788" s="6" t="s">
        <v>378</v>
      </c>
      <c r="M788" s="6"/>
      <c r="N788" s="6" t="s">
        <v>378</v>
      </c>
      <c r="O788" s="6" t="s">
        <v>2927</v>
      </c>
      <c r="P788" s="93">
        <v>1716</v>
      </c>
      <c r="Q788" s="6" t="s">
        <v>25</v>
      </c>
      <c r="R788" s="11" t="s">
        <v>2928</v>
      </c>
      <c r="S788" s="52" t="s">
        <v>2926</v>
      </c>
      <c r="T788" s="40">
        <v>50.376579700000001</v>
      </c>
      <c r="U788" s="40">
        <v>8.1202903000000006</v>
      </c>
      <c r="V788" s="6" t="s">
        <v>28</v>
      </c>
      <c r="W788" s="6">
        <v>2</v>
      </c>
      <c r="X788" s="50" t="s">
        <v>5705</v>
      </c>
      <c r="Y788" s="66">
        <v>50.404547399999998</v>
      </c>
      <c r="Z788" s="66">
        <v>8.0920299</v>
      </c>
      <c r="AA788" s="6" t="s">
        <v>28</v>
      </c>
      <c r="AB788" s="37"/>
    </row>
    <row r="789" spans="1:28" ht="14.25" customHeight="1">
      <c r="A789" s="6">
        <v>788</v>
      </c>
      <c r="B789" s="6" t="s">
        <v>695</v>
      </c>
      <c r="C789" s="7" t="s">
        <v>696</v>
      </c>
      <c r="D789" s="6" t="s">
        <v>17</v>
      </c>
      <c r="E789" s="8" t="s">
        <v>227</v>
      </c>
      <c r="F789" s="6" t="s">
        <v>18</v>
      </c>
      <c r="G789" s="6" t="s">
        <v>19</v>
      </c>
      <c r="H789" s="85" t="s">
        <v>20</v>
      </c>
      <c r="I789" s="6" t="s">
        <v>43</v>
      </c>
      <c r="J789" s="76" t="s">
        <v>20</v>
      </c>
      <c r="K789" s="6" t="s">
        <v>440</v>
      </c>
      <c r="L789" s="85" t="s">
        <v>5827</v>
      </c>
      <c r="M789" s="54" t="s">
        <v>5925</v>
      </c>
      <c r="N789" s="6" t="s">
        <v>698</v>
      </c>
      <c r="O789" s="6" t="s">
        <v>699</v>
      </c>
      <c r="P789" s="93">
        <v>1716</v>
      </c>
      <c r="Q789" s="6" t="s">
        <v>25</v>
      </c>
      <c r="R789" s="11" t="s">
        <v>700</v>
      </c>
      <c r="S789" s="52" t="s">
        <v>697</v>
      </c>
      <c r="T789" s="40">
        <v>50.286698399999999</v>
      </c>
      <c r="U789" s="40">
        <v>9.3600600000000007</v>
      </c>
      <c r="V789" s="6" t="s">
        <v>28</v>
      </c>
      <c r="W789" s="6">
        <v>1</v>
      </c>
      <c r="X789" s="50" t="s">
        <v>697</v>
      </c>
      <c r="Y789" s="66">
        <v>50.286698399999999</v>
      </c>
      <c r="Z789" s="66">
        <v>9.3600600000000007</v>
      </c>
      <c r="AA789" s="6" t="s">
        <v>39</v>
      </c>
      <c r="AB789" s="37"/>
    </row>
    <row r="790" spans="1:28" ht="14.25" customHeight="1">
      <c r="A790" s="6">
        <v>789</v>
      </c>
      <c r="B790" s="6" t="s">
        <v>4202</v>
      </c>
      <c r="C790" s="7" t="s">
        <v>4203</v>
      </c>
      <c r="D790" s="6" t="s">
        <v>17</v>
      </c>
      <c r="E790" s="8" t="s">
        <v>1480</v>
      </c>
      <c r="F790" s="6" t="s">
        <v>18</v>
      </c>
      <c r="G790" s="6" t="s">
        <v>19</v>
      </c>
      <c r="H790" s="6" t="s">
        <v>5842</v>
      </c>
      <c r="I790" s="6" t="s">
        <v>43</v>
      </c>
      <c r="J790" s="6" t="s">
        <v>5977</v>
      </c>
      <c r="K790" s="6"/>
      <c r="L790" s="6" t="s">
        <v>391</v>
      </c>
      <c r="M790" s="6"/>
      <c r="N790" s="6" t="s">
        <v>391</v>
      </c>
      <c r="O790" s="6" t="s">
        <v>4204</v>
      </c>
      <c r="P790" s="93">
        <v>1717</v>
      </c>
      <c r="Q790" s="6" t="s">
        <v>25</v>
      </c>
      <c r="R790" s="11" t="s">
        <v>4205</v>
      </c>
      <c r="S790" s="52" t="s">
        <v>5727</v>
      </c>
      <c r="T790" s="40">
        <v>47.552190000000003</v>
      </c>
      <c r="U790" s="40">
        <v>7.7922913999999999</v>
      </c>
      <c r="V790" s="6" t="s">
        <v>28</v>
      </c>
      <c r="W790" s="6">
        <v>1</v>
      </c>
      <c r="X790" s="50" t="s">
        <v>5727</v>
      </c>
      <c r="Y790" s="66">
        <v>47.554270000000002</v>
      </c>
      <c r="Z790" s="66">
        <v>7.7939400000000001</v>
      </c>
      <c r="AA790" s="38" t="s">
        <v>39</v>
      </c>
      <c r="AB790" s="37"/>
    </row>
    <row r="791" spans="1:28" ht="14.25" customHeight="1">
      <c r="A791" s="6">
        <v>790</v>
      </c>
      <c r="B791" s="6" t="s">
        <v>3910</v>
      </c>
      <c r="C791" s="7" t="s">
        <v>3911</v>
      </c>
      <c r="D791" s="6" t="s">
        <v>17</v>
      </c>
      <c r="E791" s="8" t="s">
        <v>537</v>
      </c>
      <c r="F791" s="6" t="s">
        <v>18</v>
      </c>
      <c r="G791" s="6" t="s">
        <v>19</v>
      </c>
      <c r="H791" s="6" t="s">
        <v>5842</v>
      </c>
      <c r="I791" s="6" t="s">
        <v>43</v>
      </c>
      <c r="J791" s="6" t="s">
        <v>378</v>
      </c>
      <c r="K791" s="6"/>
      <c r="L791" s="6" t="s">
        <v>378</v>
      </c>
      <c r="M791" s="6"/>
      <c r="N791" s="6" t="s">
        <v>378</v>
      </c>
      <c r="O791" s="6" t="s">
        <v>3912</v>
      </c>
      <c r="P791" s="93">
        <v>1717</v>
      </c>
      <c r="Q791" s="6" t="s">
        <v>27</v>
      </c>
      <c r="R791" s="11" t="s">
        <v>3913</v>
      </c>
      <c r="S791" s="52" t="s">
        <v>3907</v>
      </c>
      <c r="T791" s="40">
        <v>50.296638199999997</v>
      </c>
      <c r="U791" s="40">
        <v>8.7537155999999996</v>
      </c>
      <c r="V791" s="6" t="s">
        <v>28</v>
      </c>
      <c r="W791" s="6">
        <v>2</v>
      </c>
      <c r="X791" s="47" t="s">
        <v>3907</v>
      </c>
      <c r="Y791" s="66">
        <v>50.296638199999997</v>
      </c>
      <c r="Z791" s="66">
        <v>8.7537155999999996</v>
      </c>
      <c r="AA791" s="6" t="s">
        <v>28</v>
      </c>
      <c r="AB791" s="37"/>
    </row>
    <row r="792" spans="1:28" ht="14.25" customHeight="1">
      <c r="A792" s="6">
        <v>791</v>
      </c>
      <c r="B792" s="6" t="s">
        <v>5335</v>
      </c>
      <c r="C792" s="7" t="s">
        <v>5336</v>
      </c>
      <c r="D792" s="6" t="s">
        <v>59</v>
      </c>
      <c r="E792" s="8"/>
      <c r="F792" s="6" t="s">
        <v>18</v>
      </c>
      <c r="G792" s="6" t="s">
        <v>19</v>
      </c>
      <c r="H792" s="6" t="s">
        <v>5842</v>
      </c>
      <c r="I792" s="6" t="s">
        <v>43</v>
      </c>
      <c r="J792" s="6" t="s">
        <v>378</v>
      </c>
      <c r="K792" s="6"/>
      <c r="L792" s="6" t="s">
        <v>378</v>
      </c>
      <c r="M792" s="6"/>
      <c r="N792" s="6" t="s">
        <v>378</v>
      </c>
      <c r="O792" s="6" t="s">
        <v>5337</v>
      </c>
      <c r="P792" s="93">
        <v>1717</v>
      </c>
      <c r="Q792" s="6" t="s">
        <v>25</v>
      </c>
      <c r="R792" s="11" t="s">
        <v>5338</v>
      </c>
      <c r="S792" s="52" t="s">
        <v>5327</v>
      </c>
      <c r="T792" s="40">
        <v>49.986944000000001</v>
      </c>
      <c r="U792" s="40">
        <v>6.8897219999999999</v>
      </c>
      <c r="V792" s="6" t="s">
        <v>28</v>
      </c>
      <c r="W792" s="6">
        <v>3</v>
      </c>
      <c r="X792" s="47" t="s">
        <v>5327</v>
      </c>
      <c r="Y792" s="66">
        <v>49.986944000000001</v>
      </c>
      <c r="Z792" s="66">
        <v>6.8897219999999999</v>
      </c>
      <c r="AA792" s="6" t="s">
        <v>28</v>
      </c>
      <c r="AB792" s="37"/>
    </row>
    <row r="793" spans="1:28" ht="14.25" customHeight="1">
      <c r="A793" s="6">
        <v>792</v>
      </c>
      <c r="B793" s="6" t="s">
        <v>2422</v>
      </c>
      <c r="C793" s="7" t="s">
        <v>2423</v>
      </c>
      <c r="D793" s="6" t="s">
        <v>17</v>
      </c>
      <c r="E793" s="8" t="s">
        <v>398</v>
      </c>
      <c r="F793" s="6" t="s">
        <v>18</v>
      </c>
      <c r="G793" s="6" t="s">
        <v>19</v>
      </c>
      <c r="H793" s="6" t="s">
        <v>5842</v>
      </c>
      <c r="I793" s="6" t="s">
        <v>43</v>
      </c>
      <c r="J793" s="6" t="s">
        <v>378</v>
      </c>
      <c r="K793" s="6"/>
      <c r="L793" s="6" t="s">
        <v>2424</v>
      </c>
      <c r="M793" s="6"/>
      <c r="N793" s="6" t="s">
        <v>2424</v>
      </c>
      <c r="O793" s="6" t="s">
        <v>2425</v>
      </c>
      <c r="P793" s="93">
        <v>1717</v>
      </c>
      <c r="Q793" s="6" t="s">
        <v>25</v>
      </c>
      <c r="R793" s="11" t="s">
        <v>2426</v>
      </c>
      <c r="S793" s="52" t="s">
        <v>5786</v>
      </c>
      <c r="T793" s="40">
        <v>51.399000000000001</v>
      </c>
      <c r="U793" s="40">
        <v>8.9220000000000006</v>
      </c>
      <c r="V793" s="6" t="s">
        <v>28</v>
      </c>
      <c r="W793" s="6">
        <v>1</v>
      </c>
      <c r="X793" s="50" t="s">
        <v>5696</v>
      </c>
      <c r="Y793" s="66">
        <v>51.403105199999999</v>
      </c>
      <c r="Z793" s="66">
        <v>8.8964751</v>
      </c>
      <c r="AA793" s="6" t="s">
        <v>28</v>
      </c>
      <c r="AB793" s="37"/>
    </row>
    <row r="794" spans="1:28" ht="14.25" customHeight="1">
      <c r="A794" s="6">
        <v>793</v>
      </c>
      <c r="B794" s="6" t="s">
        <v>552</v>
      </c>
      <c r="C794" s="7" t="s">
        <v>553</v>
      </c>
      <c r="D794" s="6" t="s">
        <v>17</v>
      </c>
      <c r="E794" s="8" t="s">
        <v>398</v>
      </c>
      <c r="F794" s="6" t="s">
        <v>18</v>
      </c>
      <c r="G794" s="6" t="s">
        <v>19</v>
      </c>
      <c r="H794" s="6" t="s">
        <v>75</v>
      </c>
      <c r="I794" s="6" t="s">
        <v>43</v>
      </c>
      <c r="J794" s="6" t="s">
        <v>5970</v>
      </c>
      <c r="K794" s="6"/>
      <c r="L794" s="6" t="s">
        <v>554</v>
      </c>
      <c r="M794" s="6" t="s">
        <v>555</v>
      </c>
      <c r="N794" s="6" t="s">
        <v>556</v>
      </c>
      <c r="O794" s="6" t="s">
        <v>557</v>
      </c>
      <c r="P794" s="93">
        <v>1717</v>
      </c>
      <c r="Q794" s="6" t="s">
        <v>25</v>
      </c>
      <c r="R794" s="11" t="s">
        <v>558</v>
      </c>
      <c r="S794" s="52" t="s">
        <v>548</v>
      </c>
      <c r="T794" s="40">
        <v>49.980662500000001</v>
      </c>
      <c r="U794" s="40">
        <v>9.1355553999999994</v>
      </c>
      <c r="V794" s="6" t="s">
        <v>28</v>
      </c>
      <c r="W794" s="6">
        <v>23</v>
      </c>
      <c r="X794" s="50" t="s">
        <v>5660</v>
      </c>
      <c r="Y794" s="66">
        <v>49.9117009</v>
      </c>
      <c r="Z794" s="66">
        <v>9.1557428999999999</v>
      </c>
      <c r="AA794" s="6" t="s">
        <v>28</v>
      </c>
      <c r="AB794" s="37"/>
    </row>
    <row r="795" spans="1:28" ht="14.25" customHeight="1">
      <c r="A795" s="6">
        <v>794</v>
      </c>
      <c r="B795" s="6" t="s">
        <v>4241</v>
      </c>
      <c r="C795" s="7" t="s">
        <v>4242</v>
      </c>
      <c r="D795" s="6" t="s">
        <v>17</v>
      </c>
      <c r="E795" s="8" t="s">
        <v>74</v>
      </c>
      <c r="F795" s="6" t="s">
        <v>18</v>
      </c>
      <c r="G795" s="6" t="s">
        <v>19</v>
      </c>
      <c r="H795" s="6" t="s">
        <v>5842</v>
      </c>
      <c r="I795" s="6" t="s">
        <v>43</v>
      </c>
      <c r="J795" s="6" t="s">
        <v>378</v>
      </c>
      <c r="K795" s="6"/>
      <c r="L795" s="6" t="s">
        <v>378</v>
      </c>
      <c r="M795" s="6"/>
      <c r="N795" s="6" t="s">
        <v>378</v>
      </c>
      <c r="O795" s="6" t="s">
        <v>4244</v>
      </c>
      <c r="P795" s="93">
        <v>1717</v>
      </c>
      <c r="Q795" s="6" t="s">
        <v>25</v>
      </c>
      <c r="R795" s="11" t="s">
        <v>4245</v>
      </c>
      <c r="S795" s="52" t="s">
        <v>4243</v>
      </c>
      <c r="T795" s="40">
        <v>49.429951000000003</v>
      </c>
      <c r="U795" s="40">
        <v>8.2646938999999993</v>
      </c>
      <c r="V795" s="6" t="s">
        <v>28</v>
      </c>
      <c r="W795" s="6">
        <v>1</v>
      </c>
      <c r="X795" s="47" t="s">
        <v>4243</v>
      </c>
      <c r="Y795" s="66">
        <v>49.429951000000003</v>
      </c>
      <c r="Z795" s="66">
        <v>8.2646938999999993</v>
      </c>
      <c r="AA795" s="6" t="s">
        <v>28</v>
      </c>
      <c r="AB795" s="37"/>
    </row>
    <row r="796" spans="1:28" ht="14.25" customHeight="1">
      <c r="A796" s="6">
        <v>795</v>
      </c>
      <c r="B796" s="6" t="s">
        <v>5313</v>
      </c>
      <c r="C796" s="7" t="s">
        <v>5314</v>
      </c>
      <c r="D796" s="6" t="s">
        <v>17</v>
      </c>
      <c r="E796" s="8" t="s">
        <v>282</v>
      </c>
      <c r="F796" s="6" t="s">
        <v>18</v>
      </c>
      <c r="G796" s="6" t="s">
        <v>19</v>
      </c>
      <c r="H796" s="6" t="s">
        <v>75</v>
      </c>
      <c r="I796" s="43" t="s">
        <v>43</v>
      </c>
      <c r="J796" s="6" t="s">
        <v>5972</v>
      </c>
      <c r="K796" s="6" t="s">
        <v>440</v>
      </c>
      <c r="L796" s="6" t="s">
        <v>1397</v>
      </c>
      <c r="M796" s="54" t="s">
        <v>5315</v>
      </c>
      <c r="N796" s="6" t="s">
        <v>5315</v>
      </c>
      <c r="O796" s="6" t="s">
        <v>5316</v>
      </c>
      <c r="P796" s="93">
        <v>1717</v>
      </c>
      <c r="Q796" s="6" t="s">
        <v>25</v>
      </c>
      <c r="R796" s="11" t="s">
        <v>5317</v>
      </c>
      <c r="S796" s="52" t="s">
        <v>5779</v>
      </c>
      <c r="T796" s="40">
        <v>49.427222</v>
      </c>
      <c r="U796" s="40">
        <v>12.483889</v>
      </c>
      <c r="V796" s="6" t="s">
        <v>28</v>
      </c>
      <c r="W796" s="6">
        <v>1</v>
      </c>
      <c r="X796" s="50" t="s">
        <v>5759</v>
      </c>
      <c r="Y796" s="66">
        <v>49.440564700000003</v>
      </c>
      <c r="Z796" s="66">
        <v>12.5021387</v>
      </c>
      <c r="AA796" s="6" t="s">
        <v>28</v>
      </c>
      <c r="AB796" s="37"/>
    </row>
    <row r="797" spans="1:28" ht="14.25" customHeight="1">
      <c r="A797" s="6">
        <v>796</v>
      </c>
      <c r="B797" s="6" t="s">
        <v>996</v>
      </c>
      <c r="C797" s="7" t="s">
        <v>997</v>
      </c>
      <c r="D797" s="6" t="s">
        <v>17</v>
      </c>
      <c r="E797" s="8" t="s">
        <v>267</v>
      </c>
      <c r="F797" s="6" t="s">
        <v>18</v>
      </c>
      <c r="G797" s="6" t="s">
        <v>19</v>
      </c>
      <c r="H797" s="6" t="s">
        <v>5842</v>
      </c>
      <c r="I797" s="6" t="s">
        <v>43</v>
      </c>
      <c r="J797" s="6" t="s">
        <v>5977</v>
      </c>
      <c r="K797" s="6"/>
      <c r="L797" s="6" t="s">
        <v>391</v>
      </c>
      <c r="M797" s="6"/>
      <c r="N797" s="6" t="s">
        <v>391</v>
      </c>
      <c r="O797" s="6" t="s">
        <v>998</v>
      </c>
      <c r="P797" s="93">
        <v>1717</v>
      </c>
      <c r="Q797" s="6" t="s">
        <v>25</v>
      </c>
      <c r="R797" s="11" t="s">
        <v>999</v>
      </c>
      <c r="S797" s="52" t="s">
        <v>971</v>
      </c>
      <c r="T797" s="40">
        <v>50.231199599999997</v>
      </c>
      <c r="U797" s="40">
        <v>7.5885300000000004</v>
      </c>
      <c r="V797" s="6" t="s">
        <v>28</v>
      </c>
      <c r="W797" s="6">
        <v>13</v>
      </c>
      <c r="X797" s="47" t="s">
        <v>971</v>
      </c>
      <c r="Y797" s="66">
        <v>50.231199599999997</v>
      </c>
      <c r="Z797" s="66">
        <v>7.5885300000000004</v>
      </c>
      <c r="AA797" s="6" t="s">
        <v>28</v>
      </c>
      <c r="AB797" s="37"/>
    </row>
    <row r="798" spans="1:28" ht="14.25" customHeight="1">
      <c r="A798" s="6">
        <v>797</v>
      </c>
      <c r="B798" s="6" t="s">
        <v>2527</v>
      </c>
      <c r="C798" s="7" t="s">
        <v>2528</v>
      </c>
      <c r="D798" s="6" t="s">
        <v>17</v>
      </c>
      <c r="E798" s="8" t="s">
        <v>891</v>
      </c>
      <c r="F798" s="6" t="s">
        <v>18</v>
      </c>
      <c r="G798" s="6" t="s">
        <v>19</v>
      </c>
      <c r="H798" s="6" t="s">
        <v>5842</v>
      </c>
      <c r="I798" s="6" t="s">
        <v>43</v>
      </c>
      <c r="J798" s="6" t="s">
        <v>5977</v>
      </c>
      <c r="K798" s="6"/>
      <c r="L798" s="6" t="s">
        <v>391</v>
      </c>
      <c r="M798" s="6"/>
      <c r="N798" s="6" t="s">
        <v>391</v>
      </c>
      <c r="O798" s="6" t="s">
        <v>2529</v>
      </c>
      <c r="P798" s="93">
        <v>1717</v>
      </c>
      <c r="Q798" s="6" t="s">
        <v>25</v>
      </c>
      <c r="R798" s="11" t="s">
        <v>2530</v>
      </c>
      <c r="S798" s="52" t="s">
        <v>1242</v>
      </c>
      <c r="T798" s="40">
        <v>49.734080499999997</v>
      </c>
      <c r="U798" s="40">
        <v>10.1473777</v>
      </c>
      <c r="V798" s="6" t="s">
        <v>28</v>
      </c>
      <c r="W798" s="6">
        <v>3</v>
      </c>
      <c r="X798" s="47" t="s">
        <v>1242</v>
      </c>
      <c r="Y798" s="66">
        <v>49.734080499999997</v>
      </c>
      <c r="Z798" s="66">
        <v>10.1473777</v>
      </c>
      <c r="AA798" s="6" t="s">
        <v>28</v>
      </c>
      <c r="AB798" s="37"/>
    </row>
    <row r="799" spans="1:28" ht="14.25" customHeight="1">
      <c r="A799" s="6">
        <v>798</v>
      </c>
      <c r="B799" s="6" t="s">
        <v>2116</v>
      </c>
      <c r="C799" s="7" t="s">
        <v>2117</v>
      </c>
      <c r="D799" s="6" t="s">
        <v>17</v>
      </c>
      <c r="E799" s="8" t="s">
        <v>603</v>
      </c>
      <c r="F799" s="6" t="s">
        <v>18</v>
      </c>
      <c r="G799" s="6" t="s">
        <v>19</v>
      </c>
      <c r="H799" s="6" t="s">
        <v>5842</v>
      </c>
      <c r="I799" s="6" t="s">
        <v>43</v>
      </c>
      <c r="J799" s="6" t="s">
        <v>378</v>
      </c>
      <c r="K799" s="6"/>
      <c r="L799" s="6" t="s">
        <v>378</v>
      </c>
      <c r="M799" s="6"/>
      <c r="N799" s="6" t="s">
        <v>378</v>
      </c>
      <c r="O799" s="9" t="s">
        <v>2119</v>
      </c>
      <c r="P799" s="95">
        <v>1718</v>
      </c>
      <c r="Q799" s="6" t="s">
        <v>25</v>
      </c>
      <c r="R799" s="11" t="s">
        <v>2120</v>
      </c>
      <c r="S799" s="52" t="s">
        <v>2118</v>
      </c>
      <c r="T799" s="40">
        <v>49.507702700000003</v>
      </c>
      <c r="U799" s="40">
        <v>8.6059128000000005</v>
      </c>
      <c r="V799" s="6" t="s">
        <v>28</v>
      </c>
      <c r="W799" s="6">
        <v>1</v>
      </c>
      <c r="X799" s="47" t="s">
        <v>2118</v>
      </c>
      <c r="Y799" s="66">
        <v>49.507702700000003</v>
      </c>
      <c r="Z799" s="66">
        <v>8.6059128000000005</v>
      </c>
      <c r="AA799" s="6" t="s">
        <v>28</v>
      </c>
      <c r="AB799" s="37"/>
    </row>
    <row r="800" spans="1:28" ht="14.25" customHeight="1">
      <c r="A800" s="6">
        <v>799</v>
      </c>
      <c r="B800" s="6" t="s">
        <v>2497</v>
      </c>
      <c r="C800" s="7" t="s">
        <v>2498</v>
      </c>
      <c r="D800" s="6" t="s">
        <v>17</v>
      </c>
      <c r="E800" s="8" t="s">
        <v>42</v>
      </c>
      <c r="F800" s="6" t="s">
        <v>18</v>
      </c>
      <c r="G800" s="6" t="s">
        <v>19</v>
      </c>
      <c r="H800" s="6" t="s">
        <v>5842</v>
      </c>
      <c r="I800" s="6" t="s">
        <v>43</v>
      </c>
      <c r="J800" s="6" t="s">
        <v>5977</v>
      </c>
      <c r="K800" s="6"/>
      <c r="L800" s="6" t="s">
        <v>391</v>
      </c>
      <c r="M800" s="6"/>
      <c r="N800" s="6" t="s">
        <v>391</v>
      </c>
      <c r="O800" s="6" t="s">
        <v>2499</v>
      </c>
      <c r="P800" s="93">
        <v>1718</v>
      </c>
      <c r="Q800" s="6" t="s">
        <v>25</v>
      </c>
      <c r="R800" s="11" t="s">
        <v>2500</v>
      </c>
      <c r="S800" s="52" t="s">
        <v>5717</v>
      </c>
      <c r="T800" s="40">
        <v>50.881110999999997</v>
      </c>
      <c r="U800" s="40">
        <v>9.1094439999999999</v>
      </c>
      <c r="V800" s="6" t="s">
        <v>28</v>
      </c>
      <c r="W800" s="6">
        <v>5</v>
      </c>
      <c r="X800" s="47" t="s">
        <v>5717</v>
      </c>
      <c r="Y800" s="66">
        <v>50.881110999999997</v>
      </c>
      <c r="Z800" s="66">
        <v>9.1094439999999999</v>
      </c>
      <c r="AA800" s="6" t="s">
        <v>39</v>
      </c>
      <c r="AB800" s="37"/>
    </row>
    <row r="801" spans="1:28" ht="14.25" customHeight="1">
      <c r="A801" s="6">
        <v>800</v>
      </c>
      <c r="B801" s="6" t="s">
        <v>461</v>
      </c>
      <c r="C801" s="7" t="s">
        <v>462</v>
      </c>
      <c r="D801" s="6" t="s">
        <v>17</v>
      </c>
      <c r="E801" s="8"/>
      <c r="F801" s="6" t="s">
        <v>18</v>
      </c>
      <c r="G801" s="6" t="s">
        <v>19</v>
      </c>
      <c r="H801" s="6" t="s">
        <v>75</v>
      </c>
      <c r="I801" s="6" t="s">
        <v>43</v>
      </c>
      <c r="J801" s="6" t="s">
        <v>5970</v>
      </c>
      <c r="K801" s="6"/>
      <c r="L801" s="6" t="s">
        <v>463</v>
      </c>
      <c r="M801" s="6"/>
      <c r="N801" s="6" t="s">
        <v>463</v>
      </c>
      <c r="O801" s="6" t="s">
        <v>465</v>
      </c>
      <c r="P801" s="93">
        <v>1718</v>
      </c>
      <c r="Q801" s="6" t="s">
        <v>25</v>
      </c>
      <c r="R801" s="11" t="s">
        <v>466</v>
      </c>
      <c r="S801" s="52" t="s">
        <v>464</v>
      </c>
      <c r="T801" s="40">
        <v>50.797725</v>
      </c>
      <c r="U801" s="40">
        <v>8.9219942000000003</v>
      </c>
      <c r="V801" s="6" t="s">
        <v>28</v>
      </c>
      <c r="W801" s="6">
        <v>2</v>
      </c>
      <c r="X801" s="50" t="s">
        <v>5658</v>
      </c>
      <c r="Y801" s="66">
        <v>50.769247100000001</v>
      </c>
      <c r="Z801" s="66">
        <v>8.8922743999999998</v>
      </c>
      <c r="AA801" s="6" t="s">
        <v>28</v>
      </c>
      <c r="AB801" s="37"/>
    </row>
    <row r="802" spans="1:28" ht="14.25" customHeight="1">
      <c r="A802" s="6">
        <v>801</v>
      </c>
      <c r="B802" s="6" t="s">
        <v>4155</v>
      </c>
      <c r="C802" s="7" t="s">
        <v>4156</v>
      </c>
      <c r="D802" s="6" t="s">
        <v>17</v>
      </c>
      <c r="E802" s="8" t="s">
        <v>2946</v>
      </c>
      <c r="F802" s="6" t="s">
        <v>18</v>
      </c>
      <c r="G802" s="6" t="s">
        <v>19</v>
      </c>
      <c r="H802" s="6" t="s">
        <v>5842</v>
      </c>
      <c r="I802" s="6" t="s">
        <v>43</v>
      </c>
      <c r="J802" s="6" t="s">
        <v>378</v>
      </c>
      <c r="K802" s="6"/>
      <c r="L802" s="6" t="s">
        <v>378</v>
      </c>
      <c r="M802" s="6"/>
      <c r="N802" s="6" t="s">
        <v>378</v>
      </c>
      <c r="O802" s="6" t="s">
        <v>4158</v>
      </c>
      <c r="P802" s="93">
        <v>1718</v>
      </c>
      <c r="Q802" s="6" t="s">
        <v>25</v>
      </c>
      <c r="R802" s="11" t="s">
        <v>4159</v>
      </c>
      <c r="S802" s="52" t="s">
        <v>4157</v>
      </c>
      <c r="T802" s="40">
        <v>50.021816999999999</v>
      </c>
      <c r="U802" s="40">
        <v>7.1154669999999998</v>
      </c>
      <c r="V802" s="6" t="s">
        <v>28</v>
      </c>
      <c r="W802" s="6">
        <v>1</v>
      </c>
      <c r="X802" s="47" t="s">
        <v>4157</v>
      </c>
      <c r="Y802" s="66">
        <v>50.021816999999999</v>
      </c>
      <c r="Z802" s="66">
        <v>7.1154669999999998</v>
      </c>
      <c r="AA802" s="6" t="s">
        <v>28</v>
      </c>
      <c r="AB802" s="37"/>
    </row>
    <row r="803" spans="1:28" ht="14.25" customHeight="1">
      <c r="A803" s="6">
        <v>802</v>
      </c>
      <c r="B803" s="6" t="s">
        <v>5188</v>
      </c>
      <c r="C803" s="7" t="s">
        <v>5189</v>
      </c>
      <c r="D803" s="6" t="s">
        <v>17</v>
      </c>
      <c r="E803" s="8" t="s">
        <v>1480</v>
      </c>
      <c r="F803" s="6" t="s">
        <v>18</v>
      </c>
      <c r="G803" s="6" t="s">
        <v>19</v>
      </c>
      <c r="H803" s="6" t="s">
        <v>5842</v>
      </c>
      <c r="I803" s="6" t="s">
        <v>43</v>
      </c>
      <c r="J803" s="6" t="s">
        <v>5977</v>
      </c>
      <c r="K803" s="6"/>
      <c r="L803" s="6" t="s">
        <v>391</v>
      </c>
      <c r="M803" s="6"/>
      <c r="N803" s="6" t="s">
        <v>391</v>
      </c>
      <c r="O803" s="6" t="s">
        <v>5191</v>
      </c>
      <c r="P803" s="93">
        <v>1718</v>
      </c>
      <c r="Q803" s="6" t="s">
        <v>25</v>
      </c>
      <c r="R803" s="11" t="s">
        <v>5192</v>
      </c>
      <c r="S803" s="52" t="s">
        <v>5190</v>
      </c>
      <c r="T803" s="40">
        <v>51.558377299999997</v>
      </c>
      <c r="U803" s="40">
        <v>7.9114426</v>
      </c>
      <c r="V803" s="6" t="s">
        <v>28</v>
      </c>
      <c r="W803" s="6">
        <v>1</v>
      </c>
      <c r="X803" s="47" t="s">
        <v>5190</v>
      </c>
      <c r="Y803" s="66">
        <v>51.558377299999997</v>
      </c>
      <c r="Z803" s="66">
        <v>7.9114426</v>
      </c>
      <c r="AA803" s="6" t="s">
        <v>28</v>
      </c>
      <c r="AB803" s="37"/>
    </row>
    <row r="804" spans="1:28" ht="14.25" customHeight="1">
      <c r="A804" s="6">
        <v>803</v>
      </c>
      <c r="B804" s="6" t="s">
        <v>951</v>
      </c>
      <c r="C804" s="7" t="s">
        <v>952</v>
      </c>
      <c r="D804" s="6" t="s">
        <v>17</v>
      </c>
      <c r="E804" s="8" t="s">
        <v>953</v>
      </c>
      <c r="F804" s="6" t="s">
        <v>18</v>
      </c>
      <c r="G804" s="6" t="s">
        <v>19</v>
      </c>
      <c r="H804" s="6" t="s">
        <v>5842</v>
      </c>
      <c r="I804" s="6" t="s">
        <v>43</v>
      </c>
      <c r="J804" s="6" t="s">
        <v>378</v>
      </c>
      <c r="K804" s="6"/>
      <c r="L804" s="6" t="s">
        <v>378</v>
      </c>
      <c r="M804" s="6"/>
      <c r="N804" s="6" t="s">
        <v>378</v>
      </c>
      <c r="O804" s="6" t="s">
        <v>955</v>
      </c>
      <c r="P804" s="93">
        <v>1719</v>
      </c>
      <c r="Q804" s="6" t="s">
        <v>25</v>
      </c>
      <c r="R804" s="11" t="s">
        <v>956</v>
      </c>
      <c r="S804" s="52" t="s">
        <v>954</v>
      </c>
      <c r="T804" s="40">
        <v>49.639318299999999</v>
      </c>
      <c r="U804" s="40">
        <v>8.0116285000000005</v>
      </c>
      <c r="V804" s="6" t="s">
        <v>28</v>
      </c>
      <c r="W804" s="6">
        <v>1</v>
      </c>
      <c r="X804" s="47" t="s">
        <v>954</v>
      </c>
      <c r="Y804" s="66">
        <v>49.639318299999999</v>
      </c>
      <c r="Z804" s="66">
        <v>8.0116285000000005</v>
      </c>
      <c r="AA804" s="6" t="s">
        <v>28</v>
      </c>
      <c r="AB804" s="37"/>
    </row>
    <row r="805" spans="1:28" ht="14.25" customHeight="1">
      <c r="A805" s="6">
        <v>804</v>
      </c>
      <c r="B805" s="6" t="s">
        <v>5215</v>
      </c>
      <c r="C805" s="7" t="s">
        <v>5216</v>
      </c>
      <c r="D805" s="6" t="s">
        <v>17</v>
      </c>
      <c r="E805" s="8" t="s">
        <v>390</v>
      </c>
      <c r="F805" s="6" t="s">
        <v>18</v>
      </c>
      <c r="G805" s="6" t="s">
        <v>19</v>
      </c>
      <c r="H805" s="6" t="s">
        <v>5842</v>
      </c>
      <c r="I805" s="6" t="s">
        <v>43</v>
      </c>
      <c r="J805" s="6" t="s">
        <v>378</v>
      </c>
      <c r="K805" s="6"/>
      <c r="L805" s="6" t="s">
        <v>378</v>
      </c>
      <c r="M805" s="6"/>
      <c r="N805" s="6" t="s">
        <v>378</v>
      </c>
      <c r="O805" s="6" t="s">
        <v>5217</v>
      </c>
      <c r="P805" s="93">
        <v>1719</v>
      </c>
      <c r="Q805" s="6" t="s">
        <v>25</v>
      </c>
      <c r="R805" s="11" t="s">
        <v>5218</v>
      </c>
      <c r="S805" s="52" t="s">
        <v>5616</v>
      </c>
      <c r="T805" s="40">
        <v>50.028126999999998</v>
      </c>
      <c r="U805" s="40">
        <v>8.4042670000000008</v>
      </c>
      <c r="V805" s="38" t="s">
        <v>39</v>
      </c>
      <c r="W805" s="38">
        <v>1</v>
      </c>
      <c r="X805" s="50" t="s">
        <v>5616</v>
      </c>
      <c r="Y805" s="66">
        <v>50.028126999999998</v>
      </c>
      <c r="Z805" s="66">
        <v>8.4042670000000008</v>
      </c>
      <c r="AA805" s="6" t="s">
        <v>28</v>
      </c>
      <c r="AB805" s="37"/>
    </row>
    <row r="806" spans="1:28" ht="14.25" customHeight="1">
      <c r="A806" s="6">
        <v>805</v>
      </c>
      <c r="B806" s="6" t="s">
        <v>4974</v>
      </c>
      <c r="C806" s="7" t="s">
        <v>4975</v>
      </c>
      <c r="D806" s="6" t="s">
        <v>17</v>
      </c>
      <c r="E806" s="8"/>
      <c r="F806" s="6" t="s">
        <v>18</v>
      </c>
      <c r="G806" s="6" t="s">
        <v>19</v>
      </c>
      <c r="H806" s="6" t="s">
        <v>75</v>
      </c>
      <c r="I806" s="6" t="s">
        <v>43</v>
      </c>
      <c r="J806" s="6" t="s">
        <v>5797</v>
      </c>
      <c r="K806" s="6"/>
      <c r="L806" s="6" t="s">
        <v>4976</v>
      </c>
      <c r="M806" s="6"/>
      <c r="N806" s="6" t="s">
        <v>4976</v>
      </c>
      <c r="O806" s="6" t="s">
        <v>4977</v>
      </c>
      <c r="P806" s="93">
        <v>1719</v>
      </c>
      <c r="Q806" s="6" t="s">
        <v>25</v>
      </c>
      <c r="R806" s="11" t="s">
        <v>4978</v>
      </c>
      <c r="S806" s="52" t="s">
        <v>4980</v>
      </c>
      <c r="T806" s="40">
        <v>50.391388999999997</v>
      </c>
      <c r="U806" s="40">
        <v>8.1919439999999994</v>
      </c>
      <c r="V806" s="38" t="s">
        <v>39</v>
      </c>
      <c r="W806" s="38">
        <v>1</v>
      </c>
      <c r="X806" s="50" t="s">
        <v>4979</v>
      </c>
      <c r="Y806" s="66">
        <v>50.409294299999999</v>
      </c>
      <c r="Z806" s="66">
        <v>8.2001773999999994</v>
      </c>
      <c r="AA806" s="6" t="s">
        <v>39</v>
      </c>
      <c r="AB806" s="37"/>
    </row>
    <row r="807" spans="1:28" ht="14.25" customHeight="1">
      <c r="A807" s="6">
        <v>806</v>
      </c>
      <c r="B807" s="6" t="s">
        <v>1079</v>
      </c>
      <c r="C807" s="7" t="s">
        <v>1080</v>
      </c>
      <c r="D807" s="6" t="s">
        <v>17</v>
      </c>
      <c r="E807" s="8" t="s">
        <v>1081</v>
      </c>
      <c r="F807" s="6" t="s">
        <v>18</v>
      </c>
      <c r="G807" s="6" t="s">
        <v>19</v>
      </c>
      <c r="H807" s="6" t="s">
        <v>75</v>
      </c>
      <c r="I807" s="6" t="s">
        <v>43</v>
      </c>
      <c r="J807" s="6" t="s">
        <v>5970</v>
      </c>
      <c r="K807" s="6"/>
      <c r="L807" s="6" t="s">
        <v>832</v>
      </c>
      <c r="M807" s="6" t="s">
        <v>1083</v>
      </c>
      <c r="N807" s="6" t="s">
        <v>1084</v>
      </c>
      <c r="O807" s="6" t="s">
        <v>1085</v>
      </c>
      <c r="P807" s="93">
        <v>1719</v>
      </c>
      <c r="Q807" s="6" t="s">
        <v>25</v>
      </c>
      <c r="R807" s="11" t="s">
        <v>1086</v>
      </c>
      <c r="S807" s="52" t="s">
        <v>1082</v>
      </c>
      <c r="T807" s="40">
        <v>49.264515199999998</v>
      </c>
      <c r="U807" s="40">
        <v>11.0532813</v>
      </c>
      <c r="V807" s="6" t="s">
        <v>28</v>
      </c>
      <c r="W807" s="6">
        <v>1</v>
      </c>
      <c r="X807" s="47" t="s">
        <v>1082</v>
      </c>
      <c r="Y807" s="66">
        <v>49.264515199999998</v>
      </c>
      <c r="Z807" s="66">
        <v>11.0532813</v>
      </c>
      <c r="AA807" s="6" t="s">
        <v>28</v>
      </c>
      <c r="AB807" s="37"/>
    </row>
    <row r="808" spans="1:28" ht="14.25" customHeight="1">
      <c r="A808" s="6">
        <v>807</v>
      </c>
      <c r="B808" s="6" t="s">
        <v>1863</v>
      </c>
      <c r="C808" s="7" t="s">
        <v>1864</v>
      </c>
      <c r="D808" s="6" t="s">
        <v>17</v>
      </c>
      <c r="E808" s="8" t="s">
        <v>687</v>
      </c>
      <c r="F808" s="6" t="s">
        <v>18</v>
      </c>
      <c r="G808" s="6" t="s">
        <v>19</v>
      </c>
      <c r="H808" s="6" t="s">
        <v>5842</v>
      </c>
      <c r="I808" s="6" t="s">
        <v>43</v>
      </c>
      <c r="J808" s="6" t="s">
        <v>5977</v>
      </c>
      <c r="K808" s="6"/>
      <c r="L808" s="6" t="s">
        <v>391</v>
      </c>
      <c r="M808" s="6"/>
      <c r="N808" s="6" t="s">
        <v>391</v>
      </c>
      <c r="O808" s="6" t="s">
        <v>1866</v>
      </c>
      <c r="P808" s="93">
        <v>1719</v>
      </c>
      <c r="Q808" s="6" t="s">
        <v>25</v>
      </c>
      <c r="R808" s="11" t="s">
        <v>1867</v>
      </c>
      <c r="S808" s="52" t="s">
        <v>1865</v>
      </c>
      <c r="T808" s="40">
        <v>50.584051199999998</v>
      </c>
      <c r="U808" s="40">
        <v>8.6784031000000006</v>
      </c>
      <c r="V808" s="6" t="s">
        <v>28</v>
      </c>
      <c r="W808" s="6">
        <v>1</v>
      </c>
      <c r="X808" s="47" t="s">
        <v>1865</v>
      </c>
      <c r="Y808" s="66">
        <v>50.584051199999998</v>
      </c>
      <c r="Z808" s="66">
        <v>8.6784030999999899</v>
      </c>
      <c r="AA808" s="6" t="s">
        <v>28</v>
      </c>
      <c r="AB808" s="37"/>
    </row>
    <row r="809" spans="1:28" ht="14.25" customHeight="1">
      <c r="A809" s="6">
        <v>808</v>
      </c>
      <c r="B809" s="6" t="s">
        <v>3820</v>
      </c>
      <c r="C809" s="7" t="s">
        <v>3821</v>
      </c>
      <c r="D809" s="6" t="s">
        <v>17</v>
      </c>
      <c r="E809" s="8" t="s">
        <v>1671</v>
      </c>
      <c r="F809" s="6" t="s">
        <v>18</v>
      </c>
      <c r="G809" s="6" t="s">
        <v>19</v>
      </c>
      <c r="H809" s="6" t="s">
        <v>5842</v>
      </c>
      <c r="I809" s="6" t="s">
        <v>43</v>
      </c>
      <c r="J809" s="6" t="s">
        <v>378</v>
      </c>
      <c r="K809" s="6"/>
      <c r="L809" s="6" t="s">
        <v>378</v>
      </c>
      <c r="M809" s="6"/>
      <c r="N809" s="6" t="s">
        <v>378</v>
      </c>
      <c r="O809" s="6" t="s">
        <v>3822</v>
      </c>
      <c r="P809" s="93">
        <v>1720</v>
      </c>
      <c r="Q809" s="6" t="s">
        <v>25</v>
      </c>
      <c r="R809" s="11" t="s">
        <v>3823</v>
      </c>
      <c r="S809" s="52" t="s">
        <v>5721</v>
      </c>
      <c r="T809" s="40">
        <v>50.372628599999999</v>
      </c>
      <c r="U809" s="40">
        <v>8.6923182000000008</v>
      </c>
      <c r="V809" s="6" t="s">
        <v>28</v>
      </c>
      <c r="W809" s="6">
        <v>4</v>
      </c>
      <c r="X809" s="50" t="s">
        <v>5720</v>
      </c>
      <c r="Y809" s="66">
        <v>50.379475900000003</v>
      </c>
      <c r="Z809" s="66">
        <v>8.7222919999999995</v>
      </c>
      <c r="AA809" s="6" t="s">
        <v>28</v>
      </c>
      <c r="AB809" s="37"/>
    </row>
    <row r="810" spans="1:28" ht="14.25" customHeight="1">
      <c r="A810" s="6">
        <v>809</v>
      </c>
      <c r="B810" s="6" t="s">
        <v>3785</v>
      </c>
      <c r="C810" s="7" t="s">
        <v>3786</v>
      </c>
      <c r="D810" s="6" t="s">
        <v>17</v>
      </c>
      <c r="E810" s="8"/>
      <c r="F810" s="6" t="s">
        <v>18</v>
      </c>
      <c r="G810" s="6" t="s">
        <v>19</v>
      </c>
      <c r="H810" s="6" t="s">
        <v>5842</v>
      </c>
      <c r="I810" s="6" t="s">
        <v>43</v>
      </c>
      <c r="J810" s="6" t="s">
        <v>378</v>
      </c>
      <c r="K810" s="6"/>
      <c r="L810" s="6" t="s">
        <v>378</v>
      </c>
      <c r="M810" s="6"/>
      <c r="N810" s="6" t="s">
        <v>378</v>
      </c>
      <c r="O810" s="6" t="s">
        <v>3788</v>
      </c>
      <c r="P810" s="93">
        <v>1720</v>
      </c>
      <c r="Q810" s="6" t="s">
        <v>25</v>
      </c>
      <c r="R810" s="11" t="s">
        <v>3789</v>
      </c>
      <c r="S810" s="52" t="s">
        <v>3787</v>
      </c>
      <c r="T810" s="40">
        <v>50.225954700000003</v>
      </c>
      <c r="U810" s="40">
        <v>8.6787291</v>
      </c>
      <c r="V810" s="6" t="s">
        <v>28</v>
      </c>
      <c r="W810" s="6">
        <v>2</v>
      </c>
      <c r="X810" s="47" t="s">
        <v>3787</v>
      </c>
      <c r="Y810" s="66">
        <v>50.225954700000003</v>
      </c>
      <c r="Z810" s="66">
        <v>8.6787291</v>
      </c>
      <c r="AA810" s="6" t="s">
        <v>28</v>
      </c>
      <c r="AB810" s="37"/>
    </row>
    <row r="811" spans="1:28" ht="14.25" customHeight="1">
      <c r="A811" s="6">
        <v>810</v>
      </c>
      <c r="B811" s="6" t="s">
        <v>2713</v>
      </c>
      <c r="C811" s="7" t="s">
        <v>2714</v>
      </c>
      <c r="D811" s="6" t="s">
        <v>17</v>
      </c>
      <c r="E811" s="8" t="s">
        <v>157</v>
      </c>
      <c r="F811" s="6" t="s">
        <v>18</v>
      </c>
      <c r="G811" s="6" t="s">
        <v>19</v>
      </c>
      <c r="H811" s="6" t="s">
        <v>5842</v>
      </c>
      <c r="I811" s="6" t="s">
        <v>43</v>
      </c>
      <c r="J811" s="6" t="s">
        <v>5977</v>
      </c>
      <c r="K811" s="6"/>
      <c r="L811" s="6" t="s">
        <v>391</v>
      </c>
      <c r="M811" s="6"/>
      <c r="N811" s="6" t="s">
        <v>391</v>
      </c>
      <c r="O811" s="6" t="s">
        <v>2715</v>
      </c>
      <c r="P811" s="93">
        <v>1721</v>
      </c>
      <c r="Q811" s="6" t="s">
        <v>25</v>
      </c>
      <c r="R811" s="11" t="s">
        <v>2716</v>
      </c>
      <c r="S811" s="52" t="s">
        <v>2709</v>
      </c>
      <c r="T811" s="40">
        <v>49.382655700000001</v>
      </c>
      <c r="U811" s="40">
        <v>9.6343905000000003</v>
      </c>
      <c r="V811" s="6" t="s">
        <v>28</v>
      </c>
      <c r="W811" s="6">
        <v>2</v>
      </c>
      <c r="X811" s="47" t="s">
        <v>2709</v>
      </c>
      <c r="Y811" s="66">
        <v>49.382655700000001</v>
      </c>
      <c r="Z811" s="66">
        <v>9.6343905000000003</v>
      </c>
      <c r="AA811" s="6" t="s">
        <v>28</v>
      </c>
      <c r="AB811" s="37"/>
    </row>
    <row r="812" spans="1:28" ht="14.25" customHeight="1">
      <c r="A812" s="6">
        <v>811</v>
      </c>
      <c r="B812" s="6" t="s">
        <v>521</v>
      </c>
      <c r="C812" s="7" t="s">
        <v>522</v>
      </c>
      <c r="D812" s="6" t="s">
        <v>17</v>
      </c>
      <c r="E812" s="8" t="s">
        <v>260</v>
      </c>
      <c r="F812" s="6" t="s">
        <v>18</v>
      </c>
      <c r="G812" s="6" t="s">
        <v>19</v>
      </c>
      <c r="H812" s="6" t="s">
        <v>5842</v>
      </c>
      <c r="I812" s="6" t="s">
        <v>43</v>
      </c>
      <c r="J812" s="6" t="s">
        <v>5923</v>
      </c>
      <c r="K812" s="6"/>
      <c r="L812" s="6" t="s">
        <v>523</v>
      </c>
      <c r="M812" s="6"/>
      <c r="N812" s="6" t="s">
        <v>523</v>
      </c>
      <c r="O812" s="6" t="s">
        <v>524</v>
      </c>
      <c r="P812" s="93">
        <v>1721</v>
      </c>
      <c r="Q812" s="6" t="s">
        <v>25</v>
      </c>
      <c r="R812" s="11" t="s">
        <v>525</v>
      </c>
      <c r="S812" s="52" t="s">
        <v>518</v>
      </c>
      <c r="T812" s="40">
        <v>48.386156999999997</v>
      </c>
      <c r="U812" s="40">
        <v>7.4174629999999997</v>
      </c>
      <c r="V812" s="6" t="s">
        <v>28</v>
      </c>
      <c r="W812" s="6">
        <v>2</v>
      </c>
      <c r="X812" s="47" t="s">
        <v>518</v>
      </c>
      <c r="Y812" s="66">
        <v>48.386156999999997</v>
      </c>
      <c r="Z812" s="66">
        <v>7.4174629999999997</v>
      </c>
      <c r="AA812" s="6" t="s">
        <v>28</v>
      </c>
      <c r="AB812" s="37"/>
    </row>
    <row r="813" spans="1:28" ht="14.25" customHeight="1">
      <c r="A813" s="6">
        <v>812</v>
      </c>
      <c r="B813" s="6" t="s">
        <v>1092</v>
      </c>
      <c r="C813" s="7" t="s">
        <v>1093</v>
      </c>
      <c r="D813" s="6" t="s">
        <v>17</v>
      </c>
      <c r="E813" s="8"/>
      <c r="F813" s="6" t="s">
        <v>18</v>
      </c>
      <c r="G813" s="6" t="s">
        <v>19</v>
      </c>
      <c r="H813" s="6" t="s">
        <v>5842</v>
      </c>
      <c r="I813" s="6" t="s">
        <v>43</v>
      </c>
      <c r="J813" s="6" t="s">
        <v>378</v>
      </c>
      <c r="K813" s="6"/>
      <c r="L813" s="6" t="s">
        <v>378</v>
      </c>
      <c r="M813" s="6"/>
      <c r="N813" s="6" t="s">
        <v>378</v>
      </c>
      <c r="O813" s="6" t="s">
        <v>1095</v>
      </c>
      <c r="P813" s="93">
        <v>1721</v>
      </c>
      <c r="Q813" s="6" t="s">
        <v>25</v>
      </c>
      <c r="R813" s="11" t="s">
        <v>1096</v>
      </c>
      <c r="S813" s="52" t="s">
        <v>1094</v>
      </c>
      <c r="T813" s="40">
        <v>50.024188899999999</v>
      </c>
      <c r="U813" s="40">
        <v>8.1727506999999999</v>
      </c>
      <c r="V813" s="6" t="s">
        <v>28</v>
      </c>
      <c r="W813" s="6">
        <v>1</v>
      </c>
      <c r="X813" s="47" t="s">
        <v>1094</v>
      </c>
      <c r="Y813" s="66">
        <v>50.024188899999999</v>
      </c>
      <c r="Z813" s="66">
        <v>8.1727506999999999</v>
      </c>
      <c r="AA813" s="6" t="s">
        <v>28</v>
      </c>
      <c r="AB813" s="37"/>
    </row>
    <row r="814" spans="1:28" ht="14.25" customHeight="1">
      <c r="A814" s="6">
        <v>813</v>
      </c>
      <c r="B814" s="6" t="s">
        <v>1745</v>
      </c>
      <c r="C814" s="7" t="s">
        <v>1746</v>
      </c>
      <c r="D814" s="6" t="s">
        <v>17</v>
      </c>
      <c r="E814" s="8"/>
      <c r="F814" s="6" t="s">
        <v>18</v>
      </c>
      <c r="G814" s="6" t="s">
        <v>19</v>
      </c>
      <c r="H814" s="6" t="s">
        <v>75</v>
      </c>
      <c r="I814" s="6" t="s">
        <v>43</v>
      </c>
      <c r="J814" s="6" t="s">
        <v>5970</v>
      </c>
      <c r="K814" s="6"/>
      <c r="L814" s="6" t="s">
        <v>1747</v>
      </c>
      <c r="M814" s="6" t="s">
        <v>1748</v>
      </c>
      <c r="N814" s="6" t="s">
        <v>1749</v>
      </c>
      <c r="O814" s="6" t="s">
        <v>1750</v>
      </c>
      <c r="P814" s="93">
        <v>1721</v>
      </c>
      <c r="Q814" s="6" t="s">
        <v>25</v>
      </c>
      <c r="R814" s="11" t="s">
        <v>1751</v>
      </c>
      <c r="S814" s="52" t="s">
        <v>97</v>
      </c>
      <c r="T814" s="40">
        <v>50.555809500000002</v>
      </c>
      <c r="U814" s="40">
        <v>9.6808449000000003</v>
      </c>
      <c r="V814" s="6" t="s">
        <v>28</v>
      </c>
      <c r="W814" s="6">
        <v>4</v>
      </c>
      <c r="X814" s="47" t="s">
        <v>97</v>
      </c>
      <c r="Y814" s="66">
        <v>50.555809500000002</v>
      </c>
      <c r="Z814" s="66">
        <v>9.6808449000000003</v>
      </c>
      <c r="AA814" s="6" t="s">
        <v>28</v>
      </c>
      <c r="AB814" s="37"/>
    </row>
    <row r="815" spans="1:28" ht="14.25" customHeight="1">
      <c r="A815" s="6">
        <v>814</v>
      </c>
      <c r="B815" s="6" t="s">
        <v>1189</v>
      </c>
      <c r="C815" s="7" t="s">
        <v>1190</v>
      </c>
      <c r="D815" s="6" t="s">
        <v>17</v>
      </c>
      <c r="E815" s="8" t="s">
        <v>658</v>
      </c>
      <c r="F815" s="6" t="s">
        <v>18</v>
      </c>
      <c r="G815" s="6" t="s">
        <v>19</v>
      </c>
      <c r="H815" s="6" t="s">
        <v>5842</v>
      </c>
      <c r="I815" s="6" t="s">
        <v>43</v>
      </c>
      <c r="J815" s="6" t="s">
        <v>5923</v>
      </c>
      <c r="K815" s="6"/>
      <c r="L815" s="6" t="s">
        <v>523</v>
      </c>
      <c r="M815" s="6"/>
      <c r="N815" s="6" t="s">
        <v>523</v>
      </c>
      <c r="O815" s="6" t="s">
        <v>1191</v>
      </c>
      <c r="P815" s="93">
        <v>1721</v>
      </c>
      <c r="Q815" s="6" t="s">
        <v>25</v>
      </c>
      <c r="R815" s="11" t="s">
        <v>1192</v>
      </c>
      <c r="S815" s="52" t="s">
        <v>1168</v>
      </c>
      <c r="T815" s="40">
        <v>50.146943999999998</v>
      </c>
      <c r="U815" s="40">
        <v>7.1666670000000003</v>
      </c>
      <c r="V815" s="6" t="s">
        <v>28</v>
      </c>
      <c r="W815" s="6">
        <v>6</v>
      </c>
      <c r="X815" s="47" t="s">
        <v>1168</v>
      </c>
      <c r="Y815" s="66">
        <v>50.146943999999998</v>
      </c>
      <c r="Z815" s="66">
        <v>7.1666669999999897</v>
      </c>
      <c r="AA815" s="6" t="s">
        <v>28</v>
      </c>
      <c r="AB815" s="37"/>
    </row>
    <row r="816" spans="1:28" ht="14.25" customHeight="1">
      <c r="A816" s="6">
        <v>815</v>
      </c>
      <c r="B816" s="6" t="s">
        <v>3824</v>
      </c>
      <c r="C816" s="7" t="s">
        <v>3825</v>
      </c>
      <c r="D816" s="6" t="s">
        <v>17</v>
      </c>
      <c r="E816" s="8" t="s">
        <v>74</v>
      </c>
      <c r="F816" s="6" t="s">
        <v>18</v>
      </c>
      <c r="G816" s="6" t="s">
        <v>19</v>
      </c>
      <c r="H816" s="6" t="s">
        <v>5842</v>
      </c>
      <c r="I816" s="6" t="s">
        <v>43</v>
      </c>
      <c r="J816" s="6" t="s">
        <v>378</v>
      </c>
      <c r="K816" s="6"/>
      <c r="L816" s="6" t="s">
        <v>378</v>
      </c>
      <c r="M816" s="6"/>
      <c r="N816" s="6" t="s">
        <v>378</v>
      </c>
      <c r="O816" s="6" t="s">
        <v>3826</v>
      </c>
      <c r="P816" s="93">
        <v>1721</v>
      </c>
      <c r="Q816" s="6" t="s">
        <v>25</v>
      </c>
      <c r="R816" s="11" t="s">
        <v>3827</v>
      </c>
      <c r="S816" s="52" t="s">
        <v>5721</v>
      </c>
      <c r="T816" s="40">
        <v>50.372628599999999</v>
      </c>
      <c r="U816" s="40">
        <v>8.6923182000000008</v>
      </c>
      <c r="V816" s="6" t="s">
        <v>28</v>
      </c>
      <c r="W816" s="6">
        <v>4</v>
      </c>
      <c r="X816" s="50" t="s">
        <v>5720</v>
      </c>
      <c r="Y816" s="66">
        <v>50.379475900000003</v>
      </c>
      <c r="Z816" s="66">
        <v>8.7222919999999995</v>
      </c>
      <c r="AA816" s="6" t="s">
        <v>28</v>
      </c>
      <c r="AB816" s="37"/>
    </row>
    <row r="817" spans="1:28" ht="14.25" customHeight="1">
      <c r="A817" s="6">
        <v>816</v>
      </c>
      <c r="B817" s="6" t="s">
        <v>759</v>
      </c>
      <c r="C817" s="7" t="s">
        <v>760</v>
      </c>
      <c r="D817" s="6" t="s">
        <v>17</v>
      </c>
      <c r="E817" s="8" t="s">
        <v>390</v>
      </c>
      <c r="F817" s="6" t="s">
        <v>18</v>
      </c>
      <c r="G817" s="6" t="s">
        <v>19</v>
      </c>
      <c r="H817" s="6" t="s">
        <v>5842</v>
      </c>
      <c r="I817" s="6" t="s">
        <v>43</v>
      </c>
      <c r="J817" s="6" t="s">
        <v>5977</v>
      </c>
      <c r="K817" s="6"/>
      <c r="L817" s="6" t="s">
        <v>391</v>
      </c>
      <c r="M817" s="6"/>
      <c r="N817" s="6" t="s">
        <v>391</v>
      </c>
      <c r="O817" s="9" t="s">
        <v>761</v>
      </c>
      <c r="P817" s="95">
        <v>1721</v>
      </c>
      <c r="Q817" s="6" t="s">
        <v>25</v>
      </c>
      <c r="R817" s="11" t="s">
        <v>762</v>
      </c>
      <c r="S817" s="52" t="s">
        <v>730</v>
      </c>
      <c r="T817" s="40">
        <v>49.898813500000003</v>
      </c>
      <c r="U817" s="40">
        <v>10.9027636</v>
      </c>
      <c r="V817" s="6" t="s">
        <v>28</v>
      </c>
      <c r="W817" s="6">
        <v>5</v>
      </c>
      <c r="X817" s="50" t="s">
        <v>730</v>
      </c>
      <c r="Y817" s="66">
        <v>49.898813500000003</v>
      </c>
      <c r="Z817" s="66">
        <v>10.9027636</v>
      </c>
      <c r="AA817" s="6" t="s">
        <v>28</v>
      </c>
      <c r="AB817" s="37"/>
    </row>
    <row r="818" spans="1:28" ht="14.25" customHeight="1">
      <c r="A818" s="6">
        <v>817</v>
      </c>
      <c r="B818" s="6" t="s">
        <v>2272</v>
      </c>
      <c r="C818" s="7" t="s">
        <v>2273</v>
      </c>
      <c r="D818" s="6" t="s">
        <v>17</v>
      </c>
      <c r="E818" s="8"/>
      <c r="F818" s="6" t="s">
        <v>18</v>
      </c>
      <c r="G818" s="6" t="s">
        <v>19</v>
      </c>
      <c r="H818" s="6" t="s">
        <v>5842</v>
      </c>
      <c r="I818" s="6" t="s">
        <v>43</v>
      </c>
      <c r="J818" s="6" t="s">
        <v>5923</v>
      </c>
      <c r="K818" s="6"/>
      <c r="L818" s="6" t="s">
        <v>523</v>
      </c>
      <c r="M818" s="6"/>
      <c r="N818" s="6" t="s">
        <v>523</v>
      </c>
      <c r="O818" s="6" t="s">
        <v>2274</v>
      </c>
      <c r="P818" s="93">
        <v>1721</v>
      </c>
      <c r="Q818" s="6" t="s">
        <v>25</v>
      </c>
      <c r="R818" s="11" t="s">
        <v>2275</v>
      </c>
      <c r="S818" s="52" t="s">
        <v>5689</v>
      </c>
      <c r="T818" s="40">
        <v>50.102482000000002</v>
      </c>
      <c r="U818" s="40">
        <v>8.5474571000000008</v>
      </c>
      <c r="V818" s="6" t="s">
        <v>28</v>
      </c>
      <c r="W818" s="6">
        <v>7</v>
      </c>
      <c r="X818" s="50" t="s">
        <v>5689</v>
      </c>
      <c r="Y818" s="66">
        <v>50.102482000000002</v>
      </c>
      <c r="Z818" s="66">
        <v>8.5474571000000008</v>
      </c>
      <c r="AA818" s="6" t="s">
        <v>28</v>
      </c>
      <c r="AB818" s="37"/>
    </row>
    <row r="819" spans="1:28" ht="14.25" customHeight="1">
      <c r="A819" s="6">
        <v>818</v>
      </c>
      <c r="B819" s="6" t="s">
        <v>1275</v>
      </c>
      <c r="C819" s="7" t="s">
        <v>1276</v>
      </c>
      <c r="D819" s="6" t="s">
        <v>17</v>
      </c>
      <c r="E819" s="8"/>
      <c r="F819" s="6" t="s">
        <v>18</v>
      </c>
      <c r="G819" s="6" t="s">
        <v>19</v>
      </c>
      <c r="H819" s="6" t="s">
        <v>75</v>
      </c>
      <c r="I819" s="6" t="s">
        <v>43</v>
      </c>
      <c r="J819" s="6" t="s">
        <v>5970</v>
      </c>
      <c r="K819" s="6"/>
      <c r="L819" s="6" t="s">
        <v>832</v>
      </c>
      <c r="M819" s="6" t="s">
        <v>1277</v>
      </c>
      <c r="N819" s="6" t="s">
        <v>1278</v>
      </c>
      <c r="O819" s="6" t="s">
        <v>1279</v>
      </c>
      <c r="P819" s="93">
        <v>1722</v>
      </c>
      <c r="Q819" s="6" t="s">
        <v>25</v>
      </c>
      <c r="R819" s="11" t="s">
        <v>1280</v>
      </c>
      <c r="S819" s="52" t="s">
        <v>1281</v>
      </c>
      <c r="T819" s="40">
        <v>49.684722000000001</v>
      </c>
      <c r="U819" s="40">
        <v>5.8155559999999999</v>
      </c>
      <c r="V819" s="38" t="s">
        <v>39</v>
      </c>
      <c r="W819" s="38">
        <v>1</v>
      </c>
      <c r="X819" s="47" t="s">
        <v>1283</v>
      </c>
      <c r="Y819" s="66">
        <v>49.721773017147697</v>
      </c>
      <c r="Z819" s="66">
        <v>5.75755670044465</v>
      </c>
      <c r="AA819" s="6" t="s">
        <v>39</v>
      </c>
      <c r="AB819" s="37"/>
    </row>
    <row r="820" spans="1:28" ht="14.25" customHeight="1">
      <c r="A820" s="6">
        <v>819</v>
      </c>
      <c r="B820" s="6" t="s">
        <v>3438</v>
      </c>
      <c r="C820" s="7" t="s">
        <v>3439</v>
      </c>
      <c r="D820" s="6" t="s">
        <v>17</v>
      </c>
      <c r="E820" s="8" t="s">
        <v>680</v>
      </c>
      <c r="F820" s="6" t="s">
        <v>18</v>
      </c>
      <c r="G820" s="6" t="s">
        <v>19</v>
      </c>
      <c r="H820" s="6" t="s">
        <v>5842</v>
      </c>
      <c r="I820" s="6" t="s">
        <v>43</v>
      </c>
      <c r="J820" s="6" t="s">
        <v>5977</v>
      </c>
      <c r="K820" s="6"/>
      <c r="L820" s="6" t="s">
        <v>391</v>
      </c>
      <c r="M820" s="6"/>
      <c r="N820" s="6" t="s">
        <v>391</v>
      </c>
      <c r="O820" s="6" t="s">
        <v>3441</v>
      </c>
      <c r="P820" s="93">
        <v>1722</v>
      </c>
      <c r="Q820" s="6" t="s">
        <v>25</v>
      </c>
      <c r="R820" s="11" t="s">
        <v>3442</v>
      </c>
      <c r="S820" s="52" t="s">
        <v>3440</v>
      </c>
      <c r="T820" s="40">
        <v>50.300379100000001</v>
      </c>
      <c r="U820" s="40">
        <v>7.1640075999999997</v>
      </c>
      <c r="V820" s="38" t="s">
        <v>39</v>
      </c>
      <c r="W820" s="38">
        <v>1</v>
      </c>
      <c r="X820" s="50" t="s">
        <v>3440</v>
      </c>
      <c r="Y820" s="66">
        <v>50.300379100000001</v>
      </c>
      <c r="Z820" s="66">
        <v>7.1640075999999997</v>
      </c>
      <c r="AA820" s="6" t="s">
        <v>39</v>
      </c>
      <c r="AB820" s="37"/>
    </row>
    <row r="821" spans="1:28" ht="14.25" customHeight="1">
      <c r="A821" s="6">
        <v>820</v>
      </c>
      <c r="B821" s="6" t="s">
        <v>49</v>
      </c>
      <c r="C821" s="7" t="s">
        <v>50</v>
      </c>
      <c r="D821" s="6" t="s">
        <v>17</v>
      </c>
      <c r="E821" s="8"/>
      <c r="F821" s="6" t="s">
        <v>51</v>
      </c>
      <c r="G821" s="6" t="s">
        <v>19</v>
      </c>
      <c r="H821" s="85" t="s">
        <v>20</v>
      </c>
      <c r="I821" s="76" t="s">
        <v>20</v>
      </c>
      <c r="J821" s="6" t="s">
        <v>5965</v>
      </c>
      <c r="K821" s="6"/>
      <c r="L821" s="10" t="s">
        <v>52</v>
      </c>
      <c r="M821" s="10" t="s">
        <v>5845</v>
      </c>
      <c r="N821" s="10" t="s">
        <v>54</v>
      </c>
      <c r="O821" s="54" t="s">
        <v>55</v>
      </c>
      <c r="P821" s="94">
        <v>1722</v>
      </c>
      <c r="Q821" s="6" t="s">
        <v>25</v>
      </c>
      <c r="R821" s="11" t="s">
        <v>56</v>
      </c>
      <c r="S821" s="61" t="s">
        <v>53</v>
      </c>
      <c r="T821" s="40">
        <v>51.219447500000001</v>
      </c>
      <c r="U821" s="40">
        <v>4.4024643000000001</v>
      </c>
      <c r="V821" s="6" t="s">
        <v>28</v>
      </c>
      <c r="W821" s="6">
        <v>1</v>
      </c>
      <c r="X821" s="47" t="s">
        <v>53</v>
      </c>
      <c r="Y821" s="66">
        <v>51.219447500000001</v>
      </c>
      <c r="Z821" s="66">
        <v>4.4024643000000001</v>
      </c>
      <c r="AA821" s="6" t="s">
        <v>28</v>
      </c>
      <c r="AB821" s="37" t="s">
        <v>29</v>
      </c>
    </row>
    <row r="822" spans="1:28" ht="14.25" customHeight="1">
      <c r="A822" s="6">
        <v>821</v>
      </c>
      <c r="B822" s="6" t="s">
        <v>2798</v>
      </c>
      <c r="C822" s="7" t="s">
        <v>2799</v>
      </c>
      <c r="D822" s="6" t="s">
        <v>17</v>
      </c>
      <c r="E822" s="8" t="s">
        <v>453</v>
      </c>
      <c r="F822" s="6" t="s">
        <v>18</v>
      </c>
      <c r="G822" s="6" t="s">
        <v>19</v>
      </c>
      <c r="H822" s="6" t="s">
        <v>5842</v>
      </c>
      <c r="I822" s="6" t="s">
        <v>43</v>
      </c>
      <c r="J822" s="6" t="s">
        <v>378</v>
      </c>
      <c r="K822" s="6"/>
      <c r="L822" s="6" t="s">
        <v>378</v>
      </c>
      <c r="M822" s="6"/>
      <c r="N822" s="6" t="s">
        <v>378</v>
      </c>
      <c r="O822" s="6" t="s">
        <v>2800</v>
      </c>
      <c r="P822" s="93">
        <v>1722</v>
      </c>
      <c r="Q822" s="6" t="s">
        <v>25</v>
      </c>
      <c r="R822" s="11" t="s">
        <v>2801</v>
      </c>
      <c r="S822" s="52" t="s">
        <v>2794</v>
      </c>
      <c r="T822" s="40">
        <v>50.141628300000001</v>
      </c>
      <c r="U822" s="40">
        <v>8.0674607999999992</v>
      </c>
      <c r="V822" s="6" t="s">
        <v>28</v>
      </c>
      <c r="W822" s="6">
        <v>3</v>
      </c>
      <c r="X822" s="47" t="s">
        <v>2794</v>
      </c>
      <c r="Y822" s="66">
        <v>50.141628300000001</v>
      </c>
      <c r="Z822" s="66">
        <v>8.0674607999999992</v>
      </c>
      <c r="AA822" s="6" t="s">
        <v>28</v>
      </c>
      <c r="AB822" s="37"/>
    </row>
    <row r="823" spans="1:28" ht="14.25" customHeight="1">
      <c r="A823" s="6">
        <v>822</v>
      </c>
      <c r="B823" s="6" t="s">
        <v>515</v>
      </c>
      <c r="C823" s="7" t="s">
        <v>516</v>
      </c>
      <c r="D823" s="6" t="s">
        <v>17</v>
      </c>
      <c r="E823" s="8" t="s">
        <v>74</v>
      </c>
      <c r="F823" s="6" t="s">
        <v>18</v>
      </c>
      <c r="G823" s="6" t="s">
        <v>19</v>
      </c>
      <c r="H823" s="6" t="s">
        <v>5842</v>
      </c>
      <c r="I823" s="6" t="s">
        <v>43</v>
      </c>
      <c r="J823" s="6" t="s">
        <v>5977</v>
      </c>
      <c r="K823" s="6"/>
      <c r="L823" s="6" t="s">
        <v>517</v>
      </c>
      <c r="M823" s="6"/>
      <c r="N823" s="6" t="s">
        <v>517</v>
      </c>
      <c r="O823" s="6" t="s">
        <v>519</v>
      </c>
      <c r="P823" s="93">
        <v>1722</v>
      </c>
      <c r="Q823" s="6" t="s">
        <v>25</v>
      </c>
      <c r="R823" s="11" t="s">
        <v>520</v>
      </c>
      <c r="S823" s="52" t="s">
        <v>518</v>
      </c>
      <c r="T823" s="40">
        <v>48.386156999999997</v>
      </c>
      <c r="U823" s="40">
        <v>7.4174629999999997</v>
      </c>
      <c r="V823" s="6" t="s">
        <v>28</v>
      </c>
      <c r="W823" s="6">
        <v>2</v>
      </c>
      <c r="X823" s="47" t="s">
        <v>518</v>
      </c>
      <c r="Y823" s="66">
        <v>48.386156999999997</v>
      </c>
      <c r="Z823" s="66">
        <v>7.4174629999999997</v>
      </c>
      <c r="AA823" s="6" t="s">
        <v>28</v>
      </c>
      <c r="AB823" s="37"/>
    </row>
    <row r="824" spans="1:28" ht="14.25" customHeight="1">
      <c r="A824" s="6">
        <v>823</v>
      </c>
      <c r="B824" s="6" t="s">
        <v>3325</v>
      </c>
      <c r="C824" s="7" t="s">
        <v>3326</v>
      </c>
      <c r="D824" s="6" t="s">
        <v>17</v>
      </c>
      <c r="E824" s="8" t="s">
        <v>282</v>
      </c>
      <c r="F824" s="6" t="s">
        <v>18</v>
      </c>
      <c r="G824" s="6" t="s">
        <v>19</v>
      </c>
      <c r="H824" s="6" t="s">
        <v>75</v>
      </c>
      <c r="I824" s="6" t="s">
        <v>43</v>
      </c>
      <c r="J824" s="6" t="s">
        <v>5970</v>
      </c>
      <c r="K824" s="6" t="s">
        <v>440</v>
      </c>
      <c r="L824" s="6" t="s">
        <v>1448</v>
      </c>
      <c r="M824" s="6" t="s">
        <v>5926</v>
      </c>
      <c r="N824" s="6" t="s">
        <v>5958</v>
      </c>
      <c r="O824" s="6" t="s">
        <v>3328</v>
      </c>
      <c r="P824" s="93">
        <v>1722</v>
      </c>
      <c r="Q824" s="6" t="s">
        <v>25</v>
      </c>
      <c r="R824" s="11" t="s">
        <v>3329</v>
      </c>
      <c r="S824" s="52" t="s">
        <v>3327</v>
      </c>
      <c r="T824" s="40">
        <v>47.970386599999998</v>
      </c>
      <c r="U824" s="40">
        <v>13.104775200000001</v>
      </c>
      <c r="V824" s="6" t="s">
        <v>28</v>
      </c>
      <c r="W824" s="6">
        <v>1</v>
      </c>
      <c r="X824" s="50" t="s">
        <v>5713</v>
      </c>
      <c r="Y824" s="66">
        <v>47.937028099999999</v>
      </c>
      <c r="Z824" s="66">
        <v>13.0755418</v>
      </c>
      <c r="AA824" s="39" t="s">
        <v>5913</v>
      </c>
      <c r="AB824" s="37"/>
    </row>
    <row r="825" spans="1:28" ht="14.25" customHeight="1">
      <c r="A825" s="6">
        <v>824</v>
      </c>
      <c r="B825" s="6" t="s">
        <v>2744</v>
      </c>
      <c r="C825" s="7" t="s">
        <v>2745</v>
      </c>
      <c r="D825" s="6" t="s">
        <v>59</v>
      </c>
      <c r="E825" s="8"/>
      <c r="F825" s="6" t="s">
        <v>18</v>
      </c>
      <c r="G825" s="6" t="s">
        <v>19</v>
      </c>
      <c r="H825" s="6" t="s">
        <v>5842</v>
      </c>
      <c r="I825" s="6" t="s">
        <v>43</v>
      </c>
      <c r="J825" s="6" t="s">
        <v>5977</v>
      </c>
      <c r="K825" s="6"/>
      <c r="L825" s="6" t="s">
        <v>391</v>
      </c>
      <c r="M825" s="6"/>
      <c r="N825" s="6" t="s">
        <v>391</v>
      </c>
      <c r="O825" s="6" t="s">
        <v>2746</v>
      </c>
      <c r="P825" s="93">
        <v>1723</v>
      </c>
      <c r="Q825" s="6" t="s">
        <v>25</v>
      </c>
      <c r="R825" s="11" t="s">
        <v>2747</v>
      </c>
      <c r="S825" s="52" t="s">
        <v>5770</v>
      </c>
      <c r="T825" s="40">
        <v>49.844016199999999</v>
      </c>
      <c r="U825" s="40">
        <v>7.8731346000000002</v>
      </c>
      <c r="V825" s="6" t="s">
        <v>28</v>
      </c>
      <c r="W825" s="6">
        <v>6</v>
      </c>
      <c r="X825" s="50" t="s">
        <v>5770</v>
      </c>
      <c r="Y825" s="66">
        <v>49.844016199999999</v>
      </c>
      <c r="Z825" s="66">
        <v>7.8731346000000002</v>
      </c>
      <c r="AA825" s="6" t="s">
        <v>28</v>
      </c>
      <c r="AB825" s="37"/>
    </row>
    <row r="826" spans="1:28" ht="14.25" customHeight="1">
      <c r="A826" s="6">
        <v>825</v>
      </c>
      <c r="B826" s="6" t="s">
        <v>845</v>
      </c>
      <c r="C826" s="7" t="s">
        <v>846</v>
      </c>
      <c r="D826" s="6" t="s">
        <v>17</v>
      </c>
      <c r="E826" s="8"/>
      <c r="F826" s="6" t="s">
        <v>18</v>
      </c>
      <c r="G826" s="6" t="s">
        <v>19</v>
      </c>
      <c r="H826" s="6" t="s">
        <v>5842</v>
      </c>
      <c r="I826" s="6" t="s">
        <v>43</v>
      </c>
      <c r="J826" s="6" t="s">
        <v>5977</v>
      </c>
      <c r="K826" s="6"/>
      <c r="L826" s="6" t="s">
        <v>391</v>
      </c>
      <c r="M826" s="6"/>
      <c r="N826" s="6" t="s">
        <v>391</v>
      </c>
      <c r="O826" s="6" t="s">
        <v>848</v>
      </c>
      <c r="P826" s="93">
        <v>1723</v>
      </c>
      <c r="Q826" s="6" t="s">
        <v>25</v>
      </c>
      <c r="R826" s="11" t="s">
        <v>849</v>
      </c>
      <c r="S826" s="52" t="s">
        <v>847</v>
      </c>
      <c r="T826" s="40">
        <v>50.912150699999998</v>
      </c>
      <c r="U826" s="40">
        <v>8.5301232000000002</v>
      </c>
      <c r="V826" s="6" t="s">
        <v>28</v>
      </c>
      <c r="W826" s="6">
        <v>1</v>
      </c>
      <c r="X826" s="47" t="s">
        <v>847</v>
      </c>
      <c r="Y826" s="66">
        <v>50.912150699999998</v>
      </c>
      <c r="Z826" s="66">
        <v>8.5301232000000002</v>
      </c>
      <c r="AA826" s="6" t="s">
        <v>28</v>
      </c>
      <c r="AB826" s="37"/>
    </row>
    <row r="827" spans="1:28" ht="14.25" customHeight="1">
      <c r="A827" s="6">
        <v>826</v>
      </c>
      <c r="B827" s="6" t="s">
        <v>1478</v>
      </c>
      <c r="C827" s="7" t="s">
        <v>1479</v>
      </c>
      <c r="D827" s="6" t="s">
        <v>17</v>
      </c>
      <c r="E827" s="8" t="s">
        <v>1480</v>
      </c>
      <c r="F827" s="6" t="s">
        <v>18</v>
      </c>
      <c r="G827" s="6" t="s">
        <v>19</v>
      </c>
      <c r="H827" s="6" t="s">
        <v>5842</v>
      </c>
      <c r="I827" s="6" t="s">
        <v>43</v>
      </c>
      <c r="J827" s="6" t="s">
        <v>5977</v>
      </c>
      <c r="K827" s="6"/>
      <c r="L827" s="6" t="s">
        <v>391</v>
      </c>
      <c r="M827" s="6"/>
      <c r="N827" s="6" t="s">
        <v>391</v>
      </c>
      <c r="O827" s="6" t="s">
        <v>1481</v>
      </c>
      <c r="P827" s="93">
        <v>1724</v>
      </c>
      <c r="Q827" s="6" t="s">
        <v>25</v>
      </c>
      <c r="R827" s="11" t="s">
        <v>1482</v>
      </c>
      <c r="S827" s="52" t="s">
        <v>843</v>
      </c>
      <c r="T827" s="40">
        <v>50.984767900000001</v>
      </c>
      <c r="U827" s="40">
        <v>11.02988</v>
      </c>
      <c r="V827" s="6" t="s">
        <v>28</v>
      </c>
      <c r="W827" s="6">
        <v>5</v>
      </c>
      <c r="X827" s="47" t="s">
        <v>1483</v>
      </c>
      <c r="Y827" s="66">
        <v>50.607684599999999</v>
      </c>
      <c r="Z827" s="66">
        <v>10.6881255</v>
      </c>
      <c r="AA827" s="6" t="s">
        <v>28</v>
      </c>
      <c r="AB827" s="37"/>
    </row>
    <row r="828" spans="1:28" ht="14.25" customHeight="1">
      <c r="A828" s="6">
        <v>827</v>
      </c>
      <c r="B828" s="6" t="s">
        <v>265</v>
      </c>
      <c r="C828" s="7" t="s">
        <v>266</v>
      </c>
      <c r="D828" s="6" t="s">
        <v>17</v>
      </c>
      <c r="E828" s="8" t="s">
        <v>267</v>
      </c>
      <c r="F828" s="6" t="s">
        <v>51</v>
      </c>
      <c r="G828" s="6" t="s">
        <v>19</v>
      </c>
      <c r="H828" s="85" t="s">
        <v>20</v>
      </c>
      <c r="I828" s="76" t="s">
        <v>20</v>
      </c>
      <c r="J828" s="6" t="s">
        <v>5965</v>
      </c>
      <c r="K828" s="6"/>
      <c r="L828" s="10" t="s">
        <v>268</v>
      </c>
      <c r="M828" s="10" t="s">
        <v>5852</v>
      </c>
      <c r="N828" s="10" t="s">
        <v>5851</v>
      </c>
      <c r="O828" s="6" t="s">
        <v>270</v>
      </c>
      <c r="P828" s="93">
        <v>1724</v>
      </c>
      <c r="Q828" s="6" t="s">
        <v>25</v>
      </c>
      <c r="R828" s="11" t="s">
        <v>271</v>
      </c>
      <c r="S828" s="61" t="s">
        <v>269</v>
      </c>
      <c r="T828" s="40">
        <v>50.6996939</v>
      </c>
      <c r="U828" s="40">
        <v>7.1884120999999999</v>
      </c>
      <c r="V828" s="6" t="s">
        <v>28</v>
      </c>
      <c r="W828" s="6">
        <v>1</v>
      </c>
      <c r="X828" s="50" t="s">
        <v>269</v>
      </c>
      <c r="Y828" s="66">
        <v>50.6996939</v>
      </c>
      <c r="Z828" s="66">
        <v>7.1884120999999999</v>
      </c>
      <c r="AA828" s="6" t="s">
        <v>28</v>
      </c>
      <c r="AB828" s="37" t="s">
        <v>29</v>
      </c>
    </row>
    <row r="829" spans="1:28" ht="14.25" customHeight="1">
      <c r="A829" s="6">
        <v>828</v>
      </c>
      <c r="B829" s="6" t="s">
        <v>1599</v>
      </c>
      <c r="C829" s="7" t="s">
        <v>1600</v>
      </c>
      <c r="D829" s="6" t="s">
        <v>17</v>
      </c>
      <c r="E829" s="8" t="s">
        <v>603</v>
      </c>
      <c r="F829" s="6" t="s">
        <v>18</v>
      </c>
      <c r="G829" s="6" t="s">
        <v>19</v>
      </c>
      <c r="H829" s="6" t="s">
        <v>5842</v>
      </c>
      <c r="I829" s="6" t="s">
        <v>43</v>
      </c>
      <c r="J829" s="6" t="s">
        <v>378</v>
      </c>
      <c r="K829" s="6"/>
      <c r="L829" s="6" t="s">
        <v>378</v>
      </c>
      <c r="M829" s="6"/>
      <c r="N829" s="6" t="s">
        <v>378</v>
      </c>
      <c r="O829" s="6" t="s">
        <v>1602</v>
      </c>
      <c r="P829" s="93">
        <v>1724</v>
      </c>
      <c r="Q829" s="6" t="s">
        <v>25</v>
      </c>
      <c r="R829" s="11" t="s">
        <v>1603</v>
      </c>
      <c r="S829" s="52" t="s">
        <v>1601</v>
      </c>
      <c r="T829" s="40">
        <v>50.110922100000003</v>
      </c>
      <c r="U829" s="40">
        <v>8.6821266999999995</v>
      </c>
      <c r="V829" s="6" t="s">
        <v>28</v>
      </c>
      <c r="W829" s="6">
        <v>9</v>
      </c>
      <c r="X829" s="47" t="s">
        <v>1601</v>
      </c>
      <c r="Y829" s="66">
        <v>50.110922100000003</v>
      </c>
      <c r="Z829" s="66">
        <v>8.6821266999999995</v>
      </c>
      <c r="AA829" s="6" t="s">
        <v>28</v>
      </c>
      <c r="AB829" s="37"/>
    </row>
    <row r="830" spans="1:28" ht="14.25" customHeight="1">
      <c r="A830" s="6">
        <v>829</v>
      </c>
      <c r="B830" s="6" t="s">
        <v>3148</v>
      </c>
      <c r="C830" s="7" t="s">
        <v>3149</v>
      </c>
      <c r="D830" s="6" t="s">
        <v>17</v>
      </c>
      <c r="E830" s="8" t="s">
        <v>398</v>
      </c>
      <c r="F830" s="6" t="s">
        <v>18</v>
      </c>
      <c r="G830" s="6" t="s">
        <v>142</v>
      </c>
      <c r="H830" s="85" t="s">
        <v>20</v>
      </c>
      <c r="I830" s="6" t="s">
        <v>43</v>
      </c>
      <c r="J830" s="38" t="s">
        <v>5797</v>
      </c>
      <c r="K830" s="6"/>
      <c r="L830" s="6" t="s">
        <v>5884</v>
      </c>
      <c r="M830" s="6" t="s">
        <v>3103</v>
      </c>
      <c r="N830" s="6" t="s">
        <v>3150</v>
      </c>
      <c r="O830" s="6" t="s">
        <v>3151</v>
      </c>
      <c r="P830" s="93">
        <v>1724</v>
      </c>
      <c r="Q830" s="6" t="s">
        <v>3152</v>
      </c>
      <c r="R830" s="11" t="s">
        <v>3153</v>
      </c>
      <c r="S830" s="52" t="s">
        <v>79</v>
      </c>
      <c r="T830" s="40">
        <v>49.992861699999999</v>
      </c>
      <c r="U830" s="40">
        <v>8.2472525999999995</v>
      </c>
      <c r="V830" s="6" t="s">
        <v>28</v>
      </c>
      <c r="W830" s="6">
        <v>44</v>
      </c>
      <c r="X830" s="47" t="s">
        <v>79</v>
      </c>
      <c r="Y830" s="66">
        <v>49.992861699999999</v>
      </c>
      <c r="Z830" s="66">
        <v>8.2472525999999995</v>
      </c>
      <c r="AA830" s="6" t="s">
        <v>39</v>
      </c>
      <c r="AB830" s="37"/>
    </row>
    <row r="831" spans="1:28" ht="14.25" customHeight="1">
      <c r="A831" s="6">
        <v>830</v>
      </c>
      <c r="B831" s="6" t="s">
        <v>1382</v>
      </c>
      <c r="C831" s="7" t="s">
        <v>1383</v>
      </c>
      <c r="D831" s="6" t="s">
        <v>17</v>
      </c>
      <c r="E831" s="8" t="s">
        <v>282</v>
      </c>
      <c r="F831" s="6" t="s">
        <v>18</v>
      </c>
      <c r="G831" s="6" t="s">
        <v>19</v>
      </c>
      <c r="H831" s="6" t="s">
        <v>5842</v>
      </c>
      <c r="I831" s="6" t="s">
        <v>43</v>
      </c>
      <c r="J831" s="6" t="s">
        <v>5977</v>
      </c>
      <c r="K831" s="6"/>
      <c r="L831" s="6" t="s">
        <v>391</v>
      </c>
      <c r="M831" s="6"/>
      <c r="N831" s="6" t="s">
        <v>391</v>
      </c>
      <c r="O831" s="6" t="s">
        <v>1385</v>
      </c>
      <c r="P831" s="93">
        <v>1724</v>
      </c>
      <c r="Q831" s="6" t="s">
        <v>25</v>
      </c>
      <c r="R831" s="11" t="s">
        <v>1386</v>
      </c>
      <c r="S831" s="52" t="s">
        <v>1384</v>
      </c>
      <c r="T831" s="40">
        <v>48.891250800000002</v>
      </c>
      <c r="U831" s="40">
        <v>11.1899861</v>
      </c>
      <c r="V831" s="6" t="s">
        <v>28</v>
      </c>
      <c r="W831" s="6">
        <v>1</v>
      </c>
      <c r="X831" s="50" t="s">
        <v>1384</v>
      </c>
      <c r="Y831" s="66">
        <v>48.891250800000002</v>
      </c>
      <c r="Z831" s="66">
        <v>11.1899861</v>
      </c>
      <c r="AA831" s="6" t="s">
        <v>28</v>
      </c>
      <c r="AB831" s="37"/>
    </row>
    <row r="832" spans="1:28" ht="14.25" customHeight="1">
      <c r="A832" s="6">
        <v>831</v>
      </c>
      <c r="B832" s="6" t="s">
        <v>1000</v>
      </c>
      <c r="C832" s="7" t="s">
        <v>1001</v>
      </c>
      <c r="D832" s="6" t="s">
        <v>17</v>
      </c>
      <c r="E832" s="8" t="s">
        <v>390</v>
      </c>
      <c r="F832" s="6" t="s">
        <v>18</v>
      </c>
      <c r="G832" s="6" t="s">
        <v>19</v>
      </c>
      <c r="H832" s="6" t="s">
        <v>5842</v>
      </c>
      <c r="I832" s="6" t="s">
        <v>43</v>
      </c>
      <c r="J832" s="6" t="s">
        <v>5977</v>
      </c>
      <c r="K832" s="6"/>
      <c r="L832" s="6" t="s">
        <v>391</v>
      </c>
      <c r="M832" s="6"/>
      <c r="N832" s="6" t="s">
        <v>391</v>
      </c>
      <c r="O832" s="6" t="s">
        <v>1002</v>
      </c>
      <c r="P832" s="93">
        <v>1725</v>
      </c>
      <c r="Q832" s="6" t="s">
        <v>25</v>
      </c>
      <c r="R832" s="11" t="s">
        <v>1003</v>
      </c>
      <c r="S832" s="52" t="s">
        <v>971</v>
      </c>
      <c r="T832" s="40">
        <v>50.231199599999997</v>
      </c>
      <c r="U832" s="40">
        <v>7.5885300000000004</v>
      </c>
      <c r="V832" s="6" t="s">
        <v>28</v>
      </c>
      <c r="W832" s="6">
        <v>13</v>
      </c>
      <c r="X832" s="47" t="s">
        <v>971</v>
      </c>
      <c r="Y832" s="66">
        <v>50.231199599999997</v>
      </c>
      <c r="Z832" s="66">
        <v>7.5885300000000004</v>
      </c>
      <c r="AA832" s="6" t="s">
        <v>28</v>
      </c>
      <c r="AB832" s="37"/>
    </row>
    <row r="833" spans="1:28" ht="14.25" customHeight="1">
      <c r="A833" s="6">
        <v>832</v>
      </c>
      <c r="B833" s="6" t="s">
        <v>3401</v>
      </c>
      <c r="C833" s="7" t="s">
        <v>3402</v>
      </c>
      <c r="D833" s="6" t="s">
        <v>17</v>
      </c>
      <c r="E833" s="8"/>
      <c r="F833" s="6" t="s">
        <v>18</v>
      </c>
      <c r="G833" s="6" t="s">
        <v>19</v>
      </c>
      <c r="H833" s="6" t="s">
        <v>5842</v>
      </c>
      <c r="I833" s="6" t="s">
        <v>43</v>
      </c>
      <c r="J833" s="6" t="s">
        <v>5977</v>
      </c>
      <c r="K833" s="6"/>
      <c r="L833" s="6" t="s">
        <v>391</v>
      </c>
      <c r="M833" s="6"/>
      <c r="N833" s="6" t="s">
        <v>3403</v>
      </c>
      <c r="O833" s="6" t="s">
        <v>3404</v>
      </c>
      <c r="P833" s="93">
        <v>1725</v>
      </c>
      <c r="Q833" s="6"/>
      <c r="R833" s="11" t="s">
        <v>3405</v>
      </c>
      <c r="S833" s="52" t="s">
        <v>5714</v>
      </c>
      <c r="T833" s="40">
        <v>49.488537000000001</v>
      </c>
      <c r="U833" s="40">
        <v>9.7704158000000003</v>
      </c>
      <c r="V833" s="6" t="s">
        <v>28</v>
      </c>
      <c r="W833" s="6">
        <v>2</v>
      </c>
      <c r="X833" s="48" t="s">
        <v>5827</v>
      </c>
      <c r="Y833" s="66"/>
      <c r="Z833" s="66"/>
      <c r="AA833" s="6"/>
      <c r="AB833" s="37"/>
    </row>
    <row r="834" spans="1:28" ht="14.25" customHeight="1">
      <c r="A834" s="6">
        <v>833</v>
      </c>
      <c r="B834" s="6" t="s">
        <v>5366</v>
      </c>
      <c r="C834" s="7" t="s">
        <v>5367</v>
      </c>
      <c r="D834" s="6" t="s">
        <v>17</v>
      </c>
      <c r="E834" s="8" t="s">
        <v>282</v>
      </c>
      <c r="F834" s="6" t="s">
        <v>18</v>
      </c>
      <c r="G834" s="6" t="s">
        <v>19</v>
      </c>
      <c r="H834" s="6" t="s">
        <v>5842</v>
      </c>
      <c r="I834" s="6" t="s">
        <v>43</v>
      </c>
      <c r="J834" s="6" t="s">
        <v>5923</v>
      </c>
      <c r="K834" s="6"/>
      <c r="L834" s="6" t="s">
        <v>523</v>
      </c>
      <c r="M834" s="6"/>
      <c r="N834" s="6" t="s">
        <v>523</v>
      </c>
      <c r="O834" s="6" t="s">
        <v>5368</v>
      </c>
      <c r="P834" s="93">
        <v>1725</v>
      </c>
      <c r="Q834" s="6" t="s">
        <v>25</v>
      </c>
      <c r="R834" s="11" t="s">
        <v>5369</v>
      </c>
      <c r="S834" s="52" t="s">
        <v>5360</v>
      </c>
      <c r="T834" s="40">
        <v>51.407143400000002</v>
      </c>
      <c r="U834" s="40">
        <v>10.330583799999999</v>
      </c>
      <c r="V834" s="6" t="s">
        <v>28</v>
      </c>
      <c r="W834" s="6">
        <v>3</v>
      </c>
      <c r="X834" s="47" t="s">
        <v>5360</v>
      </c>
      <c r="Y834" s="66">
        <v>51.407143400000002</v>
      </c>
      <c r="Z834" s="66">
        <v>10.330583799999999</v>
      </c>
      <c r="AA834" s="6" t="s">
        <v>28</v>
      </c>
      <c r="AB834" s="37"/>
    </row>
    <row r="835" spans="1:28" ht="14.25" customHeight="1">
      <c r="A835" s="6">
        <v>834</v>
      </c>
      <c r="B835" s="6" t="s">
        <v>662</v>
      </c>
      <c r="C835" s="7" t="s">
        <v>663</v>
      </c>
      <c r="D835" s="6" t="s">
        <v>17</v>
      </c>
      <c r="E835" s="8" t="s">
        <v>664</v>
      </c>
      <c r="F835" s="6" t="s">
        <v>18</v>
      </c>
      <c r="G835" s="6" t="s">
        <v>142</v>
      </c>
      <c r="H835" s="6" t="s">
        <v>5842</v>
      </c>
      <c r="I835" s="6" t="s">
        <v>43</v>
      </c>
      <c r="J835" s="6" t="s">
        <v>5977</v>
      </c>
      <c r="K835" s="6"/>
      <c r="L835" s="6" t="s">
        <v>391</v>
      </c>
      <c r="M835" s="6"/>
      <c r="N835" s="6" t="s">
        <v>666</v>
      </c>
      <c r="O835" s="6" t="s">
        <v>667</v>
      </c>
      <c r="P835" s="93">
        <v>1725</v>
      </c>
      <c r="Q835" s="6"/>
      <c r="R835" s="11" t="s">
        <v>668</v>
      </c>
      <c r="S835" s="52" t="s">
        <v>665</v>
      </c>
      <c r="T835" s="40">
        <v>49.552778000000004</v>
      </c>
      <c r="U835" s="40">
        <v>10.065277999999999</v>
      </c>
      <c r="V835" s="60" t="s">
        <v>5873</v>
      </c>
      <c r="W835" s="60">
        <v>1</v>
      </c>
      <c r="X835" s="50" t="s">
        <v>665</v>
      </c>
      <c r="Y835" s="66">
        <v>49.552778000000004</v>
      </c>
      <c r="Z835" s="66">
        <v>10.065277999999999</v>
      </c>
      <c r="AA835" s="60" t="s">
        <v>5873</v>
      </c>
      <c r="AB835" s="37"/>
    </row>
    <row r="836" spans="1:28" ht="14.25" customHeight="1">
      <c r="A836" s="6">
        <v>835</v>
      </c>
      <c r="B836" s="6" t="s">
        <v>2624</v>
      </c>
      <c r="C836" s="7" t="s">
        <v>2625</v>
      </c>
      <c r="D836" s="6" t="s">
        <v>17</v>
      </c>
      <c r="E836" s="8" t="s">
        <v>42</v>
      </c>
      <c r="F836" s="6" t="s">
        <v>18</v>
      </c>
      <c r="G836" s="6" t="s">
        <v>19</v>
      </c>
      <c r="H836" s="6" t="s">
        <v>5842</v>
      </c>
      <c r="I836" s="6" t="s">
        <v>43</v>
      </c>
      <c r="J836" s="6" t="s">
        <v>5923</v>
      </c>
      <c r="K836" s="6"/>
      <c r="L836" s="6" t="s">
        <v>523</v>
      </c>
      <c r="M836" s="6"/>
      <c r="N836" s="6" t="s">
        <v>523</v>
      </c>
      <c r="O836" s="6" t="s">
        <v>2626</v>
      </c>
      <c r="P836" s="93">
        <v>1726</v>
      </c>
      <c r="Q836" s="6" t="s">
        <v>25</v>
      </c>
      <c r="R836" s="11" t="s">
        <v>2627</v>
      </c>
      <c r="S836" s="52" t="s">
        <v>38</v>
      </c>
      <c r="T836" s="40">
        <v>50.3569429</v>
      </c>
      <c r="U836" s="40">
        <v>7.5889958999999996</v>
      </c>
      <c r="V836" s="6" t="s">
        <v>28</v>
      </c>
      <c r="W836" s="6">
        <v>16</v>
      </c>
      <c r="X836" s="47" t="s">
        <v>38</v>
      </c>
      <c r="Y836" s="66">
        <v>50.3569429</v>
      </c>
      <c r="Z836" s="66">
        <v>7.5889958999999996</v>
      </c>
      <c r="AA836" s="6" t="s">
        <v>28</v>
      </c>
      <c r="AB836" s="37"/>
    </row>
    <row r="837" spans="1:28" ht="14.25" customHeight="1">
      <c r="A837" s="6">
        <v>836</v>
      </c>
      <c r="B837" s="6" t="s">
        <v>2866</v>
      </c>
      <c r="C837" s="7" t="s">
        <v>2867</v>
      </c>
      <c r="D837" s="6" t="s">
        <v>17</v>
      </c>
      <c r="E837" s="8" t="s">
        <v>282</v>
      </c>
      <c r="F837" s="6" t="s">
        <v>18</v>
      </c>
      <c r="G837" s="6" t="s">
        <v>19</v>
      </c>
      <c r="H837" s="6" t="s">
        <v>75</v>
      </c>
      <c r="I837" s="6" t="s">
        <v>43</v>
      </c>
      <c r="J837" s="6" t="s">
        <v>228</v>
      </c>
      <c r="K837" s="6" t="s">
        <v>440</v>
      </c>
      <c r="L837" s="6" t="s">
        <v>2868</v>
      </c>
      <c r="M837" s="54" t="s">
        <v>5807</v>
      </c>
      <c r="N837" s="6" t="s">
        <v>5944</v>
      </c>
      <c r="O837" s="6" t="s">
        <v>284</v>
      </c>
      <c r="P837" s="93">
        <v>1726</v>
      </c>
      <c r="Q837" s="6" t="s">
        <v>25</v>
      </c>
      <c r="R837" s="11" t="s">
        <v>2870</v>
      </c>
      <c r="S837" s="52" t="s">
        <v>2869</v>
      </c>
      <c r="T837" s="40">
        <v>49.597585199999997</v>
      </c>
      <c r="U837" s="40">
        <v>12.258924</v>
      </c>
      <c r="V837" s="6" t="s">
        <v>28</v>
      </c>
      <c r="W837" s="6">
        <v>2</v>
      </c>
      <c r="X837" s="50" t="s">
        <v>2871</v>
      </c>
      <c r="Y837" s="66">
        <v>49.558314500000002</v>
      </c>
      <c r="Z837" s="66">
        <v>12.1906341</v>
      </c>
      <c r="AA837" s="6" t="s">
        <v>28</v>
      </c>
      <c r="AB837" s="37"/>
    </row>
    <row r="838" spans="1:28" ht="14.25" customHeight="1">
      <c r="A838" s="6">
        <v>837</v>
      </c>
      <c r="B838" s="6" t="s">
        <v>280</v>
      </c>
      <c r="C838" s="7" t="s">
        <v>281</v>
      </c>
      <c r="D838" s="6" t="s">
        <v>17</v>
      </c>
      <c r="E838" s="8" t="s">
        <v>282</v>
      </c>
      <c r="F838" s="6" t="s">
        <v>18</v>
      </c>
      <c r="G838" s="6" t="s">
        <v>19</v>
      </c>
      <c r="H838" s="85" t="s">
        <v>20</v>
      </c>
      <c r="I838" s="6" t="s">
        <v>43</v>
      </c>
      <c r="J838" s="6" t="s">
        <v>5965</v>
      </c>
      <c r="K838" s="6"/>
      <c r="L838" s="10" t="s">
        <v>5825</v>
      </c>
      <c r="M838" s="10"/>
      <c r="N838" s="10" t="s">
        <v>5945</v>
      </c>
      <c r="O838" s="6" t="s">
        <v>284</v>
      </c>
      <c r="P838" s="93">
        <v>1726</v>
      </c>
      <c r="Q838" s="6" t="s">
        <v>25</v>
      </c>
      <c r="R838" s="11" t="s">
        <v>285</v>
      </c>
      <c r="S838" s="61" t="s">
        <v>283</v>
      </c>
      <c r="T838" s="40">
        <v>48.344724300000003</v>
      </c>
      <c r="U838" s="40">
        <v>13.770803300000001</v>
      </c>
      <c r="V838" s="6" t="s">
        <v>28</v>
      </c>
      <c r="W838" s="6">
        <v>3</v>
      </c>
      <c r="X838" s="47" t="s">
        <v>283</v>
      </c>
      <c r="Y838" s="66">
        <v>48.344724300000003</v>
      </c>
      <c r="Z838" s="66">
        <v>13.770803300000001</v>
      </c>
      <c r="AA838" s="6" t="s">
        <v>28</v>
      </c>
      <c r="AB838" s="37" t="s">
        <v>29</v>
      </c>
    </row>
    <row r="839" spans="1:28" ht="14.25" customHeight="1">
      <c r="A839" s="6">
        <v>838</v>
      </c>
      <c r="B839" s="6" t="s">
        <v>1676</v>
      </c>
      <c r="C839" s="7" t="s">
        <v>1677</v>
      </c>
      <c r="D839" s="6" t="s">
        <v>17</v>
      </c>
      <c r="E839" s="8" t="s">
        <v>390</v>
      </c>
      <c r="F839" s="6" t="s">
        <v>18</v>
      </c>
      <c r="G839" s="6" t="s">
        <v>19</v>
      </c>
      <c r="H839" s="6" t="s">
        <v>75</v>
      </c>
      <c r="I839" s="6" t="s">
        <v>399</v>
      </c>
      <c r="J839" s="6" t="s">
        <v>5591</v>
      </c>
      <c r="K839" s="6"/>
      <c r="L839" s="6" t="s">
        <v>417</v>
      </c>
      <c r="M839" s="6" t="s">
        <v>1679</v>
      </c>
      <c r="N839" s="6" t="s">
        <v>1680</v>
      </c>
      <c r="O839" s="6" t="s">
        <v>1681</v>
      </c>
      <c r="P839" s="93">
        <v>1727</v>
      </c>
      <c r="Q839" s="6" t="s">
        <v>25</v>
      </c>
      <c r="R839" s="11" t="s">
        <v>1682</v>
      </c>
      <c r="S839" s="52" t="s">
        <v>1678</v>
      </c>
      <c r="T839" s="40">
        <v>49.815856400000001</v>
      </c>
      <c r="U839" s="40">
        <v>10.8660754</v>
      </c>
      <c r="V839" s="6" t="s">
        <v>28</v>
      </c>
      <c r="W839" s="6">
        <v>1</v>
      </c>
      <c r="X839" s="47" t="s">
        <v>1678</v>
      </c>
      <c r="Y839" s="66">
        <v>49.815856400000001</v>
      </c>
      <c r="Z839" s="66">
        <v>10.8660754</v>
      </c>
      <c r="AA839" s="6" t="s">
        <v>28</v>
      </c>
      <c r="AB839" s="37"/>
    </row>
    <row r="840" spans="1:28" ht="14.25" customHeight="1">
      <c r="A840" s="6">
        <v>839</v>
      </c>
      <c r="B840" s="6" t="s">
        <v>1087</v>
      </c>
      <c r="C840" s="7" t="s">
        <v>1088</v>
      </c>
      <c r="D840" s="6" t="s">
        <v>17</v>
      </c>
      <c r="E840" s="8" t="s">
        <v>74</v>
      </c>
      <c r="F840" s="6" t="s">
        <v>18</v>
      </c>
      <c r="G840" s="6" t="s">
        <v>19</v>
      </c>
      <c r="H840" s="6" t="s">
        <v>5842</v>
      </c>
      <c r="I840" s="6" t="s">
        <v>43</v>
      </c>
      <c r="J840" s="6" t="s">
        <v>378</v>
      </c>
      <c r="K840" s="6"/>
      <c r="L840" s="6" t="s">
        <v>378</v>
      </c>
      <c r="M840" s="6"/>
      <c r="N840" s="6" t="s">
        <v>378</v>
      </c>
      <c r="O840" s="6" t="s">
        <v>1090</v>
      </c>
      <c r="P840" s="93">
        <v>1727</v>
      </c>
      <c r="Q840" s="6" t="s">
        <v>25</v>
      </c>
      <c r="R840" s="11" t="s">
        <v>1091</v>
      </c>
      <c r="S840" s="52" t="s">
        <v>1089</v>
      </c>
      <c r="T840" s="40">
        <v>50.009548600000002</v>
      </c>
      <c r="U840" s="40">
        <v>9.9513101000000006</v>
      </c>
      <c r="V840" s="6" t="s">
        <v>28</v>
      </c>
      <c r="W840" s="6">
        <v>1</v>
      </c>
      <c r="X840" s="47" t="s">
        <v>1089</v>
      </c>
      <c r="Y840" s="66">
        <v>50.009548600000002</v>
      </c>
      <c r="Z840" s="66">
        <v>9.9513100999999899</v>
      </c>
      <c r="AA840" s="6" t="s">
        <v>28</v>
      </c>
      <c r="AB840" s="37"/>
    </row>
    <row r="841" spans="1:28" ht="14.25" customHeight="1">
      <c r="A841" s="6">
        <v>840</v>
      </c>
      <c r="B841" s="6" t="s">
        <v>1994</v>
      </c>
      <c r="C841" s="7" t="s">
        <v>1995</v>
      </c>
      <c r="D841" s="6" t="s">
        <v>17</v>
      </c>
      <c r="E841" s="8"/>
      <c r="F841" s="6" t="s">
        <v>18</v>
      </c>
      <c r="G841" s="6" t="s">
        <v>19</v>
      </c>
      <c r="H841" s="6" t="s">
        <v>5842</v>
      </c>
      <c r="I841" s="6" t="s">
        <v>43</v>
      </c>
      <c r="J841" s="6" t="s">
        <v>378</v>
      </c>
      <c r="K841" s="6"/>
      <c r="L841" s="6" t="s">
        <v>378</v>
      </c>
      <c r="M841" s="6"/>
      <c r="N841" s="6" t="s">
        <v>378</v>
      </c>
      <c r="O841" s="6" t="s">
        <v>1996</v>
      </c>
      <c r="P841" s="93">
        <v>1727</v>
      </c>
      <c r="Q841" s="6" t="s">
        <v>25</v>
      </c>
      <c r="R841" s="11" t="s">
        <v>1997</v>
      </c>
      <c r="S841" s="52" t="s">
        <v>5630</v>
      </c>
      <c r="T841" s="40">
        <v>49.879722000000001</v>
      </c>
      <c r="U841" s="40">
        <v>7.7986110000000002</v>
      </c>
      <c r="V841" s="38" t="s">
        <v>39</v>
      </c>
      <c r="W841" s="38">
        <v>1</v>
      </c>
      <c r="X841" s="47" t="s">
        <v>5630</v>
      </c>
      <c r="Y841" s="66">
        <v>49.879722000000001</v>
      </c>
      <c r="Z841" s="66">
        <v>7.7986110000000002</v>
      </c>
      <c r="AA841" s="6" t="s">
        <v>39</v>
      </c>
      <c r="AB841" s="37"/>
    </row>
    <row r="842" spans="1:28" ht="14.25" customHeight="1">
      <c r="A842" s="6">
        <v>841</v>
      </c>
      <c r="B842" s="6" t="s">
        <v>3484</v>
      </c>
      <c r="C842" s="7" t="s">
        <v>3485</v>
      </c>
      <c r="D842" s="6" t="s">
        <v>17</v>
      </c>
      <c r="E842" s="8" t="s">
        <v>639</v>
      </c>
      <c r="F842" s="6" t="s">
        <v>18</v>
      </c>
      <c r="G842" s="6" t="s">
        <v>19</v>
      </c>
      <c r="H842" s="6" t="s">
        <v>5842</v>
      </c>
      <c r="I842" s="6" t="s">
        <v>43</v>
      </c>
      <c r="J842" s="6" t="s">
        <v>378</v>
      </c>
      <c r="K842" s="6"/>
      <c r="L842" s="6" t="s">
        <v>378</v>
      </c>
      <c r="M842" s="6"/>
      <c r="N842" s="6" t="s">
        <v>378</v>
      </c>
      <c r="O842" s="6" t="s">
        <v>3486</v>
      </c>
      <c r="P842" s="93">
        <v>1727</v>
      </c>
      <c r="Q842" s="6" t="s">
        <v>25</v>
      </c>
      <c r="R842" s="11" t="s">
        <v>3487</v>
      </c>
      <c r="S842" s="52" t="s">
        <v>251</v>
      </c>
      <c r="T842" s="40">
        <v>48.869641199999997</v>
      </c>
      <c r="U842" s="40">
        <v>8.2767765000000004</v>
      </c>
      <c r="V842" s="6" t="s">
        <v>28</v>
      </c>
      <c r="W842" s="6">
        <v>1</v>
      </c>
      <c r="X842" s="47" t="s">
        <v>251</v>
      </c>
      <c r="Y842" s="66">
        <v>48.869641199999997</v>
      </c>
      <c r="Z842" s="66">
        <v>8.2767765000000004</v>
      </c>
      <c r="AA842" s="6" t="s">
        <v>28</v>
      </c>
      <c r="AB842" s="37"/>
    </row>
    <row r="843" spans="1:28" ht="14.25" customHeight="1">
      <c r="A843" s="6">
        <v>842</v>
      </c>
      <c r="B843" s="6" t="s">
        <v>5065</v>
      </c>
      <c r="C843" s="7" t="s">
        <v>5066</v>
      </c>
      <c r="D843" s="6" t="s">
        <v>17</v>
      </c>
      <c r="E843" s="8" t="s">
        <v>282</v>
      </c>
      <c r="F843" s="6" t="s">
        <v>18</v>
      </c>
      <c r="G843" s="6" t="s">
        <v>19</v>
      </c>
      <c r="H843" s="6" t="s">
        <v>5842</v>
      </c>
      <c r="I843" s="6" t="s">
        <v>399</v>
      </c>
      <c r="J843" s="6" t="s">
        <v>5592</v>
      </c>
      <c r="K843" s="6"/>
      <c r="L843" s="6" t="s">
        <v>2110</v>
      </c>
      <c r="M843" s="6"/>
      <c r="N843" s="6" t="s">
        <v>2110</v>
      </c>
      <c r="O843" s="6" t="s">
        <v>5067</v>
      </c>
      <c r="P843" s="93">
        <v>1727</v>
      </c>
      <c r="Q843" s="6" t="s">
        <v>25</v>
      </c>
      <c r="R843" s="11" t="s">
        <v>5068</v>
      </c>
      <c r="S843" s="61" t="s">
        <v>5059</v>
      </c>
      <c r="T843" s="40">
        <v>50.002841199999999</v>
      </c>
      <c r="U843" s="40">
        <v>12.3055734</v>
      </c>
      <c r="V843" s="6" t="s">
        <v>28</v>
      </c>
      <c r="W843" s="6">
        <v>2</v>
      </c>
      <c r="X843" s="47" t="s">
        <v>5069</v>
      </c>
      <c r="Y843" s="66">
        <v>49.905960818926999</v>
      </c>
      <c r="Z843" s="66">
        <v>12.2098926451756</v>
      </c>
      <c r="AA843" s="38" t="s">
        <v>39</v>
      </c>
      <c r="AB843" s="37"/>
    </row>
    <row r="844" spans="1:28" ht="14.25" customHeight="1">
      <c r="A844" s="6">
        <v>843</v>
      </c>
      <c r="B844" s="6" t="s">
        <v>3349</v>
      </c>
      <c r="C844" s="7" t="s">
        <v>3350</v>
      </c>
      <c r="D844" s="6" t="s">
        <v>17</v>
      </c>
      <c r="E844" s="8" t="s">
        <v>1492</v>
      </c>
      <c r="F844" s="6" t="s">
        <v>18</v>
      </c>
      <c r="G844" s="6" t="s">
        <v>19</v>
      </c>
      <c r="H844" s="6" t="s">
        <v>5842</v>
      </c>
      <c r="I844" s="6" t="s">
        <v>43</v>
      </c>
      <c r="J844" s="6" t="s">
        <v>5977</v>
      </c>
      <c r="K844" s="6"/>
      <c r="L844" s="6" t="s">
        <v>391</v>
      </c>
      <c r="M844" s="6"/>
      <c r="N844" s="6" t="s">
        <v>391</v>
      </c>
      <c r="O844" s="6" t="s">
        <v>3352</v>
      </c>
      <c r="P844" s="93">
        <v>1728</v>
      </c>
      <c r="Q844" s="6" t="s">
        <v>25</v>
      </c>
      <c r="R844" s="11" t="s">
        <v>3353</v>
      </c>
      <c r="S844" s="52" t="s">
        <v>3351</v>
      </c>
      <c r="T844" s="40">
        <v>50.573912100000001</v>
      </c>
      <c r="U844" s="40">
        <v>10.4190129</v>
      </c>
      <c r="V844" s="6" t="s">
        <v>28</v>
      </c>
      <c r="W844" s="6">
        <v>1</v>
      </c>
      <c r="X844" s="47" t="s">
        <v>3351</v>
      </c>
      <c r="Y844" s="66">
        <v>50.573912100000001</v>
      </c>
      <c r="Z844" s="66">
        <v>10.4190129</v>
      </c>
      <c r="AA844" s="6" t="s">
        <v>28</v>
      </c>
      <c r="AB844" s="37"/>
    </row>
    <row r="845" spans="1:28" ht="14.25" customHeight="1">
      <c r="A845" s="6">
        <v>844</v>
      </c>
      <c r="B845" s="6" t="s">
        <v>3169</v>
      </c>
      <c r="C845" s="7" t="s">
        <v>3170</v>
      </c>
      <c r="D845" s="6" t="s">
        <v>17</v>
      </c>
      <c r="E845" s="8" t="s">
        <v>639</v>
      </c>
      <c r="F845" s="6" t="s">
        <v>18</v>
      </c>
      <c r="G845" s="6" t="s">
        <v>142</v>
      </c>
      <c r="H845" s="6" t="s">
        <v>5842</v>
      </c>
      <c r="I845" s="6" t="s">
        <v>43</v>
      </c>
      <c r="J845" s="6" t="s">
        <v>5593</v>
      </c>
      <c r="K845" s="6"/>
      <c r="L845" s="6" t="s">
        <v>187</v>
      </c>
      <c r="M845" s="6"/>
      <c r="N845" s="6" t="s">
        <v>187</v>
      </c>
      <c r="O845" s="6" t="s">
        <v>3171</v>
      </c>
      <c r="P845" s="93">
        <v>1728</v>
      </c>
      <c r="Q845" s="6" t="s">
        <v>3172</v>
      </c>
      <c r="R845" s="11" t="s">
        <v>3173</v>
      </c>
      <c r="S845" s="52" t="s">
        <v>79</v>
      </c>
      <c r="T845" s="40">
        <v>49.992861699999999</v>
      </c>
      <c r="U845" s="40">
        <v>8.2472525999999995</v>
      </c>
      <c r="V845" s="6" t="s">
        <v>28</v>
      </c>
      <c r="W845" s="6">
        <v>44</v>
      </c>
      <c r="X845" s="47" t="s">
        <v>79</v>
      </c>
      <c r="Y845" s="66">
        <v>49.992861699999999</v>
      </c>
      <c r="Z845" s="66">
        <v>8.2472525999999995</v>
      </c>
      <c r="AA845" s="6" t="s">
        <v>28</v>
      </c>
      <c r="AB845" s="37"/>
    </row>
    <row r="846" spans="1:28" ht="14.25" customHeight="1">
      <c r="A846" s="6">
        <v>845</v>
      </c>
      <c r="B846" s="6" t="s">
        <v>2333</v>
      </c>
      <c r="C846" s="7" t="s">
        <v>2334</v>
      </c>
      <c r="D846" s="6" t="s">
        <v>17</v>
      </c>
      <c r="E846" s="8" t="s">
        <v>42</v>
      </c>
      <c r="F846" s="6" t="s">
        <v>18</v>
      </c>
      <c r="G846" s="6" t="s">
        <v>19</v>
      </c>
      <c r="H846" s="6" t="s">
        <v>5842</v>
      </c>
      <c r="I846" s="6" t="s">
        <v>43</v>
      </c>
      <c r="J846" s="6" t="s">
        <v>5977</v>
      </c>
      <c r="K846" s="6"/>
      <c r="L846" s="6" t="s">
        <v>391</v>
      </c>
      <c r="M846" s="6"/>
      <c r="N846" s="6" t="s">
        <v>391</v>
      </c>
      <c r="O846" s="6" t="s">
        <v>2335</v>
      </c>
      <c r="P846" s="93">
        <v>1729</v>
      </c>
      <c r="Q846" s="6" t="s">
        <v>25</v>
      </c>
      <c r="R846" s="11" t="s">
        <v>2336</v>
      </c>
      <c r="S846" s="52" t="s">
        <v>2328</v>
      </c>
      <c r="T846" s="40">
        <v>49.329582700000003</v>
      </c>
      <c r="U846" s="40">
        <v>7.3398427999999996</v>
      </c>
      <c r="V846" s="6" t="s">
        <v>28</v>
      </c>
      <c r="W846" s="6">
        <v>1</v>
      </c>
      <c r="X846" s="47" t="s">
        <v>2328</v>
      </c>
      <c r="Y846" s="66">
        <v>49.329582700000003</v>
      </c>
      <c r="Z846" s="66">
        <v>7.3398427999999996</v>
      </c>
      <c r="AA846" s="6" t="s">
        <v>28</v>
      </c>
      <c r="AB846" s="37"/>
    </row>
    <row r="847" spans="1:28" ht="14.25" customHeight="1">
      <c r="A847" s="6">
        <v>846</v>
      </c>
      <c r="B847" s="6" t="s">
        <v>619</v>
      </c>
      <c r="C847" s="7" t="s">
        <v>620</v>
      </c>
      <c r="D847" s="6" t="s">
        <v>17</v>
      </c>
      <c r="E847" s="8" t="s">
        <v>621</v>
      </c>
      <c r="F847" s="6" t="s">
        <v>18</v>
      </c>
      <c r="G847" s="6" t="s">
        <v>19</v>
      </c>
      <c r="H847" s="6" t="s">
        <v>5842</v>
      </c>
      <c r="I847" s="6" t="s">
        <v>43</v>
      </c>
      <c r="J847" s="6" t="s">
        <v>5977</v>
      </c>
      <c r="K847" s="6"/>
      <c r="L847" s="6" t="s">
        <v>391</v>
      </c>
      <c r="M847" s="6"/>
      <c r="N847" s="6" t="s">
        <v>391</v>
      </c>
      <c r="O847" s="6" t="s">
        <v>622</v>
      </c>
      <c r="P847" s="93">
        <v>1729</v>
      </c>
      <c r="Q847" s="6" t="s">
        <v>25</v>
      </c>
      <c r="R847" s="11" t="s">
        <v>623</v>
      </c>
      <c r="S847" s="52" t="s">
        <v>548</v>
      </c>
      <c r="T847" s="40">
        <v>49.980662500000001</v>
      </c>
      <c r="U847" s="40">
        <v>9.1355553999999994</v>
      </c>
      <c r="V847" s="6" t="s">
        <v>28</v>
      </c>
      <c r="W847" s="6">
        <v>23</v>
      </c>
      <c r="X847" s="50" t="s">
        <v>5661</v>
      </c>
      <c r="Y847" s="66">
        <v>49.998665500000001</v>
      </c>
      <c r="Z847" s="66">
        <v>9.1802410000000005</v>
      </c>
      <c r="AA847" s="6" t="s">
        <v>28</v>
      </c>
      <c r="AB847" s="37"/>
    </row>
    <row r="848" spans="1:28" ht="14.25" customHeight="1">
      <c r="A848" s="6">
        <v>847</v>
      </c>
      <c r="B848" s="6" t="s">
        <v>2929</v>
      </c>
      <c r="C848" s="7" t="s">
        <v>2930</v>
      </c>
      <c r="D848" s="6" t="s">
        <v>17</v>
      </c>
      <c r="E848" s="8" t="s">
        <v>103</v>
      </c>
      <c r="F848" s="6" t="s">
        <v>18</v>
      </c>
      <c r="G848" s="6" t="s">
        <v>19</v>
      </c>
      <c r="H848" s="6" t="s">
        <v>5842</v>
      </c>
      <c r="I848" s="6" t="s">
        <v>43</v>
      </c>
      <c r="J848" s="6" t="s">
        <v>378</v>
      </c>
      <c r="K848" s="6"/>
      <c r="L848" s="6" t="s">
        <v>378</v>
      </c>
      <c r="M848" s="6"/>
      <c r="N848" s="6" t="s">
        <v>378</v>
      </c>
      <c r="O848" s="6" t="s">
        <v>2931</v>
      </c>
      <c r="P848" s="93">
        <v>1729</v>
      </c>
      <c r="Q848" s="6" t="s">
        <v>25</v>
      </c>
      <c r="R848" s="11" t="s">
        <v>2932</v>
      </c>
      <c r="S848" s="52" t="s">
        <v>2926</v>
      </c>
      <c r="T848" s="40">
        <v>50.376579700000001</v>
      </c>
      <c r="U848" s="40">
        <v>8.1202903000000006</v>
      </c>
      <c r="V848" s="6" t="s">
        <v>28</v>
      </c>
      <c r="W848" s="6">
        <v>2</v>
      </c>
      <c r="X848" s="50" t="s">
        <v>5706</v>
      </c>
      <c r="Y848" s="66">
        <v>50.390902799999999</v>
      </c>
      <c r="Z848" s="66">
        <v>8.1013040000000007</v>
      </c>
      <c r="AA848" s="6" t="s">
        <v>28</v>
      </c>
      <c r="AB848" s="37"/>
    </row>
    <row r="849" spans="1:28" ht="14.25" customHeight="1">
      <c r="A849" s="6">
        <v>848</v>
      </c>
      <c r="B849" s="6" t="s">
        <v>2417</v>
      </c>
      <c r="C849" s="7" t="s">
        <v>2418</v>
      </c>
      <c r="D849" s="6" t="s">
        <v>17</v>
      </c>
      <c r="E849" s="8" t="s">
        <v>42</v>
      </c>
      <c r="F849" s="6" t="s">
        <v>18</v>
      </c>
      <c r="G849" s="6" t="s">
        <v>142</v>
      </c>
      <c r="H849" s="6" t="s">
        <v>5842</v>
      </c>
      <c r="I849" s="6" t="s">
        <v>43</v>
      </c>
      <c r="J849" s="6" t="s">
        <v>5593</v>
      </c>
      <c r="K849" s="6"/>
      <c r="L849" s="6" t="s">
        <v>2419</v>
      </c>
      <c r="M849" s="6"/>
      <c r="N849" s="6" t="s">
        <v>2419</v>
      </c>
      <c r="O849" s="6" t="s">
        <v>2420</v>
      </c>
      <c r="P849" s="93">
        <v>1729</v>
      </c>
      <c r="Q849" s="6" t="s">
        <v>25</v>
      </c>
      <c r="R849" s="11" t="s">
        <v>2421</v>
      </c>
      <c r="S849" s="52" t="s">
        <v>5638</v>
      </c>
      <c r="T849" s="40">
        <v>50.3</v>
      </c>
      <c r="U849" s="40">
        <v>8.266667</v>
      </c>
      <c r="V849" s="38" t="s">
        <v>39</v>
      </c>
      <c r="W849" s="38">
        <v>3</v>
      </c>
      <c r="X849" s="49" t="s">
        <v>5638</v>
      </c>
      <c r="Y849" s="66">
        <v>50.3</v>
      </c>
      <c r="Z849" s="66">
        <v>8.266667</v>
      </c>
      <c r="AA849" s="6" t="s">
        <v>39</v>
      </c>
      <c r="AB849" s="37"/>
    </row>
    <row r="850" spans="1:28" ht="14.25" customHeight="1">
      <c r="A850" s="6">
        <v>849</v>
      </c>
      <c r="B850" s="6" t="s">
        <v>1776</v>
      </c>
      <c r="C850" s="7" t="s">
        <v>1777</v>
      </c>
      <c r="D850" s="6" t="s">
        <v>17</v>
      </c>
      <c r="E850" s="8" t="s">
        <v>74</v>
      </c>
      <c r="F850" s="6" t="s">
        <v>18</v>
      </c>
      <c r="G850" s="6" t="s">
        <v>19</v>
      </c>
      <c r="H850" s="6" t="s">
        <v>5842</v>
      </c>
      <c r="I850" s="6" t="s">
        <v>43</v>
      </c>
      <c r="J850" s="6" t="s">
        <v>5977</v>
      </c>
      <c r="K850" s="6"/>
      <c r="L850" s="6" t="s">
        <v>391</v>
      </c>
      <c r="M850" s="6"/>
      <c r="N850" s="6" t="s">
        <v>391</v>
      </c>
      <c r="O850" s="6" t="s">
        <v>1778</v>
      </c>
      <c r="P850" s="93">
        <v>1729</v>
      </c>
      <c r="Q850" s="6" t="s">
        <v>25</v>
      </c>
      <c r="R850" s="11" t="s">
        <v>1779</v>
      </c>
      <c r="S850" s="52" t="s">
        <v>5772</v>
      </c>
      <c r="T850" s="40">
        <v>50.002777999999999</v>
      </c>
      <c r="U850" s="40">
        <v>9.7566670000000002</v>
      </c>
      <c r="V850" s="38" t="s">
        <v>39</v>
      </c>
      <c r="W850" s="38">
        <v>1</v>
      </c>
      <c r="X850" s="47" t="s">
        <v>541</v>
      </c>
      <c r="Y850" s="66">
        <v>49.960478500000001</v>
      </c>
      <c r="Z850" s="66">
        <v>9.7734603</v>
      </c>
      <c r="AA850" s="6" t="s">
        <v>28</v>
      </c>
      <c r="AB850" s="37"/>
    </row>
    <row r="851" spans="1:28" ht="14.25" customHeight="1">
      <c r="A851" s="6">
        <v>850</v>
      </c>
      <c r="B851" s="6" t="s">
        <v>2850</v>
      </c>
      <c r="C851" s="7" t="s">
        <v>2851</v>
      </c>
      <c r="D851" s="6" t="s">
        <v>17</v>
      </c>
      <c r="E851" s="8" t="s">
        <v>2007</v>
      </c>
      <c r="F851" s="6" t="s">
        <v>51</v>
      </c>
      <c r="G851" s="6" t="s">
        <v>172</v>
      </c>
      <c r="H851" s="6" t="s">
        <v>75</v>
      </c>
      <c r="I851" s="6" t="s">
        <v>43</v>
      </c>
      <c r="J851" s="6" t="s">
        <v>5595</v>
      </c>
      <c r="K851" s="6"/>
      <c r="L851" s="6" t="s">
        <v>2007</v>
      </c>
      <c r="M851" s="6" t="s">
        <v>2853</v>
      </c>
      <c r="N851" s="6" t="s">
        <v>2854</v>
      </c>
      <c r="O851" s="6" t="s">
        <v>2855</v>
      </c>
      <c r="P851" s="93">
        <v>1729</v>
      </c>
      <c r="Q851" s="6" t="s">
        <v>25</v>
      </c>
      <c r="R851" s="11" t="s">
        <v>2856</v>
      </c>
      <c r="S851" s="52" t="s">
        <v>2852</v>
      </c>
      <c r="T851" s="40">
        <v>51.192591</v>
      </c>
      <c r="U851" s="40">
        <v>7.2570920000000001</v>
      </c>
      <c r="V851" s="38" t="s">
        <v>39</v>
      </c>
      <c r="W851" s="38">
        <v>1</v>
      </c>
      <c r="X851" s="50" t="s">
        <v>2857</v>
      </c>
      <c r="Y851" s="66">
        <v>51.122752599999998</v>
      </c>
      <c r="Z851" s="66">
        <v>7.7560184000000003</v>
      </c>
      <c r="AA851" s="6" t="s">
        <v>28</v>
      </c>
      <c r="AB851" s="37"/>
    </row>
    <row r="852" spans="1:28" ht="14.25" customHeight="1">
      <c r="A852" s="6">
        <v>851</v>
      </c>
      <c r="B852" s="6" t="s">
        <v>5008</v>
      </c>
      <c r="C852" s="7" t="s">
        <v>5009</v>
      </c>
      <c r="D852" s="6" t="s">
        <v>17</v>
      </c>
      <c r="E852" s="8" t="s">
        <v>42</v>
      </c>
      <c r="F852" s="6" t="s">
        <v>18</v>
      </c>
      <c r="G852" s="6" t="s">
        <v>19</v>
      </c>
      <c r="H852" s="6" t="s">
        <v>5842</v>
      </c>
      <c r="I852" s="6" t="s">
        <v>43</v>
      </c>
      <c r="J852" s="6" t="s">
        <v>5977</v>
      </c>
      <c r="K852" s="6"/>
      <c r="L852" s="6" t="s">
        <v>391</v>
      </c>
      <c r="M852" s="6"/>
      <c r="N852" s="6" t="s">
        <v>391</v>
      </c>
      <c r="O852" s="6" t="s">
        <v>5011</v>
      </c>
      <c r="P852" s="93">
        <v>1729</v>
      </c>
      <c r="Q852" s="6" t="s">
        <v>25</v>
      </c>
      <c r="R852" s="11" t="s">
        <v>5012</v>
      </c>
      <c r="S852" s="52" t="s">
        <v>5010</v>
      </c>
      <c r="T852" s="40">
        <v>51.407382499999997</v>
      </c>
      <c r="U852" s="40">
        <v>9.1181093999999998</v>
      </c>
      <c r="V852" s="6" t="s">
        <v>28</v>
      </c>
      <c r="W852" s="6">
        <v>2</v>
      </c>
      <c r="X852" s="47" t="s">
        <v>5013</v>
      </c>
      <c r="Y852" s="66">
        <v>51.407382499999997</v>
      </c>
      <c r="Z852" s="66">
        <v>9.1181093999999998</v>
      </c>
      <c r="AA852" s="6" t="s">
        <v>28</v>
      </c>
      <c r="AB852" s="37"/>
    </row>
    <row r="853" spans="1:28" ht="14.25" customHeight="1">
      <c r="A853" s="6">
        <v>852</v>
      </c>
      <c r="B853" s="6" t="s">
        <v>4531</v>
      </c>
      <c r="C853" s="7" t="s">
        <v>4532</v>
      </c>
      <c r="D853" s="6" t="s">
        <v>17</v>
      </c>
      <c r="E853" s="8" t="s">
        <v>639</v>
      </c>
      <c r="F853" s="6" t="s">
        <v>18</v>
      </c>
      <c r="G853" s="6" t="s">
        <v>19</v>
      </c>
      <c r="H853" s="6" t="s">
        <v>5842</v>
      </c>
      <c r="I853" s="6" t="s">
        <v>43</v>
      </c>
      <c r="J853" s="6" t="s">
        <v>5977</v>
      </c>
      <c r="K853" s="6"/>
      <c r="L853" s="6" t="s">
        <v>391</v>
      </c>
      <c r="M853" s="6"/>
      <c r="N853" s="6" t="s">
        <v>391</v>
      </c>
      <c r="O853" s="6" t="s">
        <v>4533</v>
      </c>
      <c r="P853" s="93">
        <v>1729</v>
      </c>
      <c r="Q853" s="6" t="s">
        <v>25</v>
      </c>
      <c r="R853" s="11" t="s">
        <v>4534</v>
      </c>
      <c r="S853" s="52" t="s">
        <v>4522</v>
      </c>
      <c r="T853" s="40">
        <v>50.043701300000002</v>
      </c>
      <c r="U853" s="40">
        <v>8.9711342999999992</v>
      </c>
      <c r="V853" s="6" t="s">
        <v>28</v>
      </c>
      <c r="W853" s="6">
        <v>3</v>
      </c>
      <c r="X853" s="47" t="s">
        <v>4522</v>
      </c>
      <c r="Y853" s="66">
        <v>50.043701300000002</v>
      </c>
      <c r="Z853" s="66">
        <v>8.9711342999999992</v>
      </c>
      <c r="AA853" s="6" t="s">
        <v>28</v>
      </c>
      <c r="AB853" s="37"/>
    </row>
    <row r="854" spans="1:28" ht="14.25" customHeight="1">
      <c r="A854" s="6">
        <v>853</v>
      </c>
      <c r="B854" s="6" t="s">
        <v>4920</v>
      </c>
      <c r="C854" s="7" t="s">
        <v>4921</v>
      </c>
      <c r="D854" s="6" t="s">
        <v>17</v>
      </c>
      <c r="E854" s="8" t="s">
        <v>42</v>
      </c>
      <c r="F854" s="6" t="s">
        <v>18</v>
      </c>
      <c r="G854" s="6" t="s">
        <v>19</v>
      </c>
      <c r="H854" s="6" t="s">
        <v>5842</v>
      </c>
      <c r="I854" s="6" t="s">
        <v>43</v>
      </c>
      <c r="J854" s="6" t="s">
        <v>378</v>
      </c>
      <c r="K854" s="6"/>
      <c r="L854" s="6" t="s">
        <v>378</v>
      </c>
      <c r="M854" s="6"/>
      <c r="N854" s="6" t="s">
        <v>378</v>
      </c>
      <c r="O854" s="6" t="s">
        <v>4922</v>
      </c>
      <c r="P854" s="93">
        <v>1730</v>
      </c>
      <c r="Q854" s="6" t="s">
        <v>25</v>
      </c>
      <c r="R854" s="11" t="s">
        <v>4923</v>
      </c>
      <c r="S854" s="52" t="s">
        <v>4917</v>
      </c>
      <c r="T854" s="40">
        <v>50.397136000000003</v>
      </c>
      <c r="U854" s="40">
        <v>7.6220220000000003</v>
      </c>
      <c r="V854" s="6" t="s">
        <v>28</v>
      </c>
      <c r="W854" s="6">
        <v>2</v>
      </c>
      <c r="X854" s="47" t="s">
        <v>4917</v>
      </c>
      <c r="Y854" s="66">
        <v>50.397136000000003</v>
      </c>
      <c r="Z854" s="66">
        <v>7.6220219999999896</v>
      </c>
      <c r="AA854" s="6" t="s">
        <v>28</v>
      </c>
      <c r="AB854" s="37"/>
    </row>
    <row r="855" spans="1:28" s="5" customFormat="1" ht="14.25" customHeight="1">
      <c r="A855" s="6">
        <v>854</v>
      </c>
      <c r="B855" s="6" t="s">
        <v>2953</v>
      </c>
      <c r="C855" s="7" t="s">
        <v>2954</v>
      </c>
      <c r="D855" s="6" t="s">
        <v>17</v>
      </c>
      <c r="E855" s="8" t="s">
        <v>390</v>
      </c>
      <c r="F855" s="6" t="s">
        <v>18</v>
      </c>
      <c r="G855" s="6" t="s">
        <v>19</v>
      </c>
      <c r="H855" s="6" t="s">
        <v>5842</v>
      </c>
      <c r="I855" s="6" t="s">
        <v>43</v>
      </c>
      <c r="J855" s="6" t="s">
        <v>5977</v>
      </c>
      <c r="K855" s="6"/>
      <c r="L855" s="6" t="s">
        <v>391</v>
      </c>
      <c r="M855" s="6"/>
      <c r="N855" s="6" t="s">
        <v>391</v>
      </c>
      <c r="O855" s="6" t="s">
        <v>2955</v>
      </c>
      <c r="P855" s="93">
        <v>1730</v>
      </c>
      <c r="Q855" s="6" t="s">
        <v>25</v>
      </c>
      <c r="R855" s="11" t="s">
        <v>2956</v>
      </c>
      <c r="S855" s="52" t="s">
        <v>2941</v>
      </c>
      <c r="T855" s="40">
        <v>49.989220699999997</v>
      </c>
      <c r="U855" s="40">
        <v>9.5722308999999992</v>
      </c>
      <c r="V855" s="6" t="s">
        <v>28</v>
      </c>
      <c r="W855" s="6">
        <v>4</v>
      </c>
      <c r="X855" s="47" t="s">
        <v>2941</v>
      </c>
      <c r="Y855" s="66">
        <v>49.989220699999997</v>
      </c>
      <c r="Z855" s="66">
        <v>9.5722308999999992</v>
      </c>
      <c r="AA855" s="6" t="s">
        <v>28</v>
      </c>
      <c r="AB855" s="37"/>
    </row>
    <row r="856" spans="1:28" s="5" customFormat="1" ht="14.25" customHeight="1">
      <c r="A856" s="6">
        <v>855</v>
      </c>
      <c r="B856" s="6" t="s">
        <v>3300</v>
      </c>
      <c r="C856" s="7" t="s">
        <v>3301</v>
      </c>
      <c r="D856" s="6" t="s">
        <v>17</v>
      </c>
      <c r="E856" s="8" t="s">
        <v>282</v>
      </c>
      <c r="F856" s="6" t="s">
        <v>18</v>
      </c>
      <c r="G856" s="6" t="s">
        <v>19</v>
      </c>
      <c r="H856" s="6" t="s">
        <v>5842</v>
      </c>
      <c r="I856" s="6" t="s">
        <v>43</v>
      </c>
      <c r="J856" s="6" t="s">
        <v>5977</v>
      </c>
      <c r="K856" s="6"/>
      <c r="L856" s="6" t="s">
        <v>1104</v>
      </c>
      <c r="M856" s="6"/>
      <c r="N856" s="6" t="s">
        <v>1104</v>
      </c>
      <c r="O856" s="6" t="s">
        <v>3302</v>
      </c>
      <c r="P856" s="93">
        <v>1730</v>
      </c>
      <c r="Q856" s="6" t="s">
        <v>25</v>
      </c>
      <c r="R856" s="11" t="s">
        <v>3303</v>
      </c>
      <c r="S856" s="52" t="s">
        <v>5712</v>
      </c>
      <c r="T856" s="40">
        <v>48.226469999999999</v>
      </c>
      <c r="U856" s="40">
        <v>15.349959999999999</v>
      </c>
      <c r="V856" s="6" t="s">
        <v>28</v>
      </c>
      <c r="W856" s="6">
        <v>1</v>
      </c>
      <c r="X856" s="47" t="s">
        <v>5712</v>
      </c>
      <c r="Y856" s="66">
        <v>48.226469999999999</v>
      </c>
      <c r="Z856" s="66">
        <v>15.349959999999999</v>
      </c>
      <c r="AA856" s="6" t="s">
        <v>28</v>
      </c>
      <c r="AB856" s="37"/>
    </row>
    <row r="857" spans="1:28" ht="14.25" customHeight="1">
      <c r="A857" s="6">
        <v>856</v>
      </c>
      <c r="B857" s="6" t="s">
        <v>5247</v>
      </c>
      <c r="C857" s="7" t="s">
        <v>5248</v>
      </c>
      <c r="D857" s="6" t="s">
        <v>17</v>
      </c>
      <c r="E857" s="8" t="s">
        <v>42</v>
      </c>
      <c r="F857" s="6" t="s">
        <v>18</v>
      </c>
      <c r="G857" s="6" t="s">
        <v>19</v>
      </c>
      <c r="H857" s="6" t="s">
        <v>75</v>
      </c>
      <c r="I857" s="6" t="s">
        <v>399</v>
      </c>
      <c r="J857" s="6" t="s">
        <v>5591</v>
      </c>
      <c r="K857" s="6"/>
      <c r="L857" s="6" t="s">
        <v>5249</v>
      </c>
      <c r="M857" s="6"/>
      <c r="N857" s="6" t="s">
        <v>5249</v>
      </c>
      <c r="O857" s="6" t="s">
        <v>3302</v>
      </c>
      <c r="P857" s="93">
        <v>1730</v>
      </c>
      <c r="Q857" s="6" t="s">
        <v>25</v>
      </c>
      <c r="R857" s="11" t="s">
        <v>5250</v>
      </c>
      <c r="S857" s="52" t="s">
        <v>5227</v>
      </c>
      <c r="T857" s="40">
        <v>48.208174300000003</v>
      </c>
      <c r="U857" s="40">
        <v>16.373819000000001</v>
      </c>
      <c r="V857" s="6" t="s">
        <v>28</v>
      </c>
      <c r="W857" s="6">
        <v>8</v>
      </c>
      <c r="X857" s="47" t="s">
        <v>5227</v>
      </c>
      <c r="Y857" s="66">
        <v>48.208174300000003</v>
      </c>
      <c r="Z857" s="66">
        <v>16.3738189</v>
      </c>
      <c r="AA857" s="6" t="s">
        <v>28</v>
      </c>
      <c r="AB857" s="37"/>
    </row>
    <row r="858" spans="1:28" ht="14.25" customHeight="1">
      <c r="A858" s="6">
        <v>857</v>
      </c>
      <c r="B858" s="6" t="s">
        <v>5251</v>
      </c>
      <c r="C858" s="7" t="s">
        <v>5248</v>
      </c>
      <c r="D858" s="6" t="s">
        <v>17</v>
      </c>
      <c r="E858" s="8" t="s">
        <v>42</v>
      </c>
      <c r="F858" s="6" t="s">
        <v>18</v>
      </c>
      <c r="G858" s="6" t="s">
        <v>19</v>
      </c>
      <c r="H858" s="6" t="s">
        <v>75</v>
      </c>
      <c r="I858" s="6" t="s">
        <v>399</v>
      </c>
      <c r="J858" s="6" t="s">
        <v>5591</v>
      </c>
      <c r="K858" s="6"/>
      <c r="L858" s="6" t="s">
        <v>5249</v>
      </c>
      <c r="M858" s="6"/>
      <c r="N858" s="6" t="s">
        <v>5249</v>
      </c>
      <c r="O858" s="6" t="s">
        <v>5252</v>
      </c>
      <c r="P858" s="93">
        <v>1730</v>
      </c>
      <c r="Q858" s="6" t="s">
        <v>25</v>
      </c>
      <c r="R858" s="11" t="s">
        <v>5253</v>
      </c>
      <c r="S858" s="52" t="s">
        <v>5227</v>
      </c>
      <c r="T858" s="40">
        <v>48.208174300000003</v>
      </c>
      <c r="U858" s="40">
        <v>16.373819000000001</v>
      </c>
      <c r="V858" s="6" t="s">
        <v>28</v>
      </c>
      <c r="W858" s="6">
        <v>8</v>
      </c>
      <c r="X858" s="47" t="s">
        <v>5227</v>
      </c>
      <c r="Y858" s="66">
        <v>48.208174300000003</v>
      </c>
      <c r="Z858" s="66">
        <v>16.3738189</v>
      </c>
      <c r="AA858" s="6" t="s">
        <v>28</v>
      </c>
      <c r="AB858" s="37"/>
    </row>
    <row r="859" spans="1:28" ht="14.25" customHeight="1">
      <c r="A859" s="6">
        <v>858</v>
      </c>
      <c r="B859" s="6" t="s">
        <v>1797</v>
      </c>
      <c r="C859" s="7" t="s">
        <v>1798</v>
      </c>
      <c r="D859" s="6" t="s">
        <v>17</v>
      </c>
      <c r="E859" s="8"/>
      <c r="F859" s="6" t="s">
        <v>18</v>
      </c>
      <c r="G859" s="6" t="s">
        <v>19</v>
      </c>
      <c r="H859" s="6" t="s">
        <v>5842</v>
      </c>
      <c r="I859" s="6" t="s">
        <v>43</v>
      </c>
      <c r="J859" s="6" t="s">
        <v>378</v>
      </c>
      <c r="K859" s="6"/>
      <c r="L859" s="6" t="s">
        <v>378</v>
      </c>
      <c r="M859" s="6"/>
      <c r="N859" s="6" t="s">
        <v>378</v>
      </c>
      <c r="O859" s="6" t="s">
        <v>1800</v>
      </c>
      <c r="P859" s="93">
        <v>1730</v>
      </c>
      <c r="Q859" s="6" t="s">
        <v>25</v>
      </c>
      <c r="R859" s="11" t="s">
        <v>1801</v>
      </c>
      <c r="S859" s="52" t="s">
        <v>1799</v>
      </c>
      <c r="T859" s="40">
        <v>49.836683499999999</v>
      </c>
      <c r="U859" s="40">
        <v>8.0174436999999994</v>
      </c>
      <c r="V859" s="6" t="s">
        <v>28</v>
      </c>
      <c r="W859" s="6">
        <v>1</v>
      </c>
      <c r="X859" s="47" t="s">
        <v>1799</v>
      </c>
      <c r="Y859" s="66">
        <v>49.836683499999999</v>
      </c>
      <c r="Z859" s="66">
        <v>8.0174436999999994</v>
      </c>
      <c r="AA859" s="6" t="s">
        <v>28</v>
      </c>
      <c r="AB859" s="37"/>
    </row>
    <row r="860" spans="1:28" ht="14.25" customHeight="1">
      <c r="A860" s="6">
        <v>859</v>
      </c>
      <c r="B860" s="6" t="s">
        <v>4087</v>
      </c>
      <c r="C860" s="7" t="s">
        <v>4088</v>
      </c>
      <c r="D860" s="6" t="s">
        <v>17</v>
      </c>
      <c r="E860" s="8" t="s">
        <v>390</v>
      </c>
      <c r="F860" s="6" t="s">
        <v>18</v>
      </c>
      <c r="G860" s="6" t="s">
        <v>19</v>
      </c>
      <c r="H860" s="6" t="s">
        <v>5842</v>
      </c>
      <c r="I860" s="6" t="s">
        <v>43</v>
      </c>
      <c r="J860" s="6" t="s">
        <v>5977</v>
      </c>
      <c r="K860" s="6"/>
      <c r="L860" s="6" t="s">
        <v>391</v>
      </c>
      <c r="M860" s="6"/>
      <c r="N860" s="6" t="s">
        <v>391</v>
      </c>
      <c r="O860" s="6" t="s">
        <v>4090</v>
      </c>
      <c r="P860" s="93">
        <v>1730</v>
      </c>
      <c r="Q860" s="6" t="s">
        <v>25</v>
      </c>
      <c r="R860" s="11" t="s">
        <v>4091</v>
      </c>
      <c r="S860" s="52" t="s">
        <v>4089</v>
      </c>
      <c r="T860" s="40">
        <v>48.194668</v>
      </c>
      <c r="U860" s="40">
        <v>7.3190910000000002</v>
      </c>
      <c r="V860" s="6" t="s">
        <v>28</v>
      </c>
      <c r="W860" s="6">
        <v>2</v>
      </c>
      <c r="X860" s="47" t="s">
        <v>4089</v>
      </c>
      <c r="Y860" s="66">
        <v>48.194668</v>
      </c>
      <c r="Z860" s="66">
        <v>7.3190909999999896</v>
      </c>
      <c r="AA860" s="6" t="s">
        <v>28</v>
      </c>
      <c r="AB860" s="37"/>
    </row>
    <row r="861" spans="1:28" ht="14.25" customHeight="1">
      <c r="A861" s="6">
        <v>860</v>
      </c>
      <c r="B861" s="6" t="s">
        <v>5014</v>
      </c>
      <c r="C861" s="7" t="s">
        <v>5015</v>
      </c>
      <c r="D861" s="6" t="s">
        <v>17</v>
      </c>
      <c r="E861" s="8" t="s">
        <v>74</v>
      </c>
      <c r="F861" s="6" t="s">
        <v>18</v>
      </c>
      <c r="G861" s="6" t="s">
        <v>19</v>
      </c>
      <c r="H861" s="6" t="s">
        <v>5842</v>
      </c>
      <c r="I861" s="6" t="s">
        <v>43</v>
      </c>
      <c r="J861" s="6" t="s">
        <v>5977</v>
      </c>
      <c r="K861" s="6"/>
      <c r="L861" s="6" t="s">
        <v>391</v>
      </c>
      <c r="M861" s="6"/>
      <c r="N861" s="6" t="s">
        <v>391</v>
      </c>
      <c r="O861" s="6" t="s">
        <v>5016</v>
      </c>
      <c r="P861" s="93">
        <v>1730</v>
      </c>
      <c r="Q861" s="6" t="s">
        <v>25</v>
      </c>
      <c r="R861" s="11" t="s">
        <v>5017</v>
      </c>
      <c r="S861" s="52" t="s">
        <v>5010</v>
      </c>
      <c r="T861" s="40">
        <v>51.407382499999997</v>
      </c>
      <c r="U861" s="40">
        <v>9.1181093999999998</v>
      </c>
      <c r="V861" s="6" t="s">
        <v>28</v>
      </c>
      <c r="W861" s="6">
        <v>2</v>
      </c>
      <c r="X861" s="47" t="s">
        <v>5013</v>
      </c>
      <c r="Y861" s="66">
        <v>51.407382499999997</v>
      </c>
      <c r="Z861" s="66">
        <v>9.1181093999999998</v>
      </c>
      <c r="AA861" s="6" t="s">
        <v>28</v>
      </c>
      <c r="AB861" s="37"/>
    </row>
    <row r="862" spans="1:28" ht="14.25" customHeight="1">
      <c r="A862" s="6">
        <v>861</v>
      </c>
      <c r="B862" s="6" t="s">
        <v>2158</v>
      </c>
      <c r="C862" s="7" t="s">
        <v>2159</v>
      </c>
      <c r="D862" s="6" t="s">
        <v>17</v>
      </c>
      <c r="E862" s="8" t="s">
        <v>2160</v>
      </c>
      <c r="F862" s="6" t="s">
        <v>18</v>
      </c>
      <c r="G862" s="6" t="s">
        <v>19</v>
      </c>
      <c r="H862" s="6" t="s">
        <v>5842</v>
      </c>
      <c r="I862" s="6" t="s">
        <v>43</v>
      </c>
      <c r="J862" s="6" t="s">
        <v>5977</v>
      </c>
      <c r="K862" s="6"/>
      <c r="L862" s="6" t="s">
        <v>391</v>
      </c>
      <c r="M862" s="6"/>
      <c r="N862" s="6" t="s">
        <v>391</v>
      </c>
      <c r="O862" s="6" t="s">
        <v>2162</v>
      </c>
      <c r="P862" s="93">
        <v>1731</v>
      </c>
      <c r="Q862" s="6" t="s">
        <v>25</v>
      </c>
      <c r="R862" s="11" t="s">
        <v>2163</v>
      </c>
      <c r="S862" s="52" t="s">
        <v>2161</v>
      </c>
      <c r="T862" s="40">
        <v>49.052933000000003</v>
      </c>
      <c r="U862" s="40">
        <v>11.7818442</v>
      </c>
      <c r="V862" s="6" t="s">
        <v>28</v>
      </c>
      <c r="W862" s="6">
        <v>1</v>
      </c>
      <c r="X862" s="47" t="s">
        <v>2161</v>
      </c>
      <c r="Y862" s="66">
        <v>49.052933000000003</v>
      </c>
      <c r="Z862" s="66">
        <v>11.7818442</v>
      </c>
      <c r="AA862" s="6" t="s">
        <v>28</v>
      </c>
      <c r="AB862" s="37"/>
    </row>
    <row r="863" spans="1:28" ht="14.25" customHeight="1">
      <c r="A863" s="6">
        <v>862</v>
      </c>
      <c r="B863" s="6" t="s">
        <v>30</v>
      </c>
      <c r="C863" s="7" t="s">
        <v>31</v>
      </c>
      <c r="D863" s="6" t="s">
        <v>17</v>
      </c>
      <c r="E863" s="8" t="s">
        <v>32</v>
      </c>
      <c r="F863" s="6" t="s">
        <v>18</v>
      </c>
      <c r="G863" s="6" t="s">
        <v>19</v>
      </c>
      <c r="H863" s="85" t="s">
        <v>20</v>
      </c>
      <c r="I863" s="76" t="s">
        <v>20</v>
      </c>
      <c r="J863" s="6" t="s">
        <v>5965</v>
      </c>
      <c r="K863" s="6"/>
      <c r="L863" s="10" t="s">
        <v>5598</v>
      </c>
      <c r="M863" s="10"/>
      <c r="N863" s="10" t="s">
        <v>35</v>
      </c>
      <c r="O863" s="6" t="s">
        <v>36</v>
      </c>
      <c r="P863" s="93">
        <v>1732</v>
      </c>
      <c r="Q863" s="6" t="s">
        <v>25</v>
      </c>
      <c r="R863" s="11" t="s">
        <v>37</v>
      </c>
      <c r="S863" s="61" t="s">
        <v>34</v>
      </c>
      <c r="T863" s="40">
        <v>50.382507699999998</v>
      </c>
      <c r="U863" s="40">
        <v>6.9316298999999999</v>
      </c>
      <c r="V863" s="6" t="s">
        <v>28</v>
      </c>
      <c r="W863" s="6">
        <v>2</v>
      </c>
      <c r="X863" s="47" t="s">
        <v>34</v>
      </c>
      <c r="Y863" s="66">
        <v>50.382507699999998</v>
      </c>
      <c r="Z863" s="66">
        <v>6.9316298999999999</v>
      </c>
      <c r="AA863" s="6" t="s">
        <v>39</v>
      </c>
      <c r="AB863" s="37" t="s">
        <v>29</v>
      </c>
    </row>
    <row r="864" spans="1:28" ht="14.25" customHeight="1">
      <c r="A864" s="6">
        <v>863</v>
      </c>
      <c r="B864" s="6" t="s">
        <v>3174</v>
      </c>
      <c r="C864" s="7" t="s">
        <v>3175</v>
      </c>
      <c r="D864" s="6" t="s">
        <v>17</v>
      </c>
      <c r="E864" s="8" t="s">
        <v>639</v>
      </c>
      <c r="F864" s="6" t="s">
        <v>18</v>
      </c>
      <c r="G864" s="6" t="s">
        <v>172</v>
      </c>
      <c r="H864" s="6" t="s">
        <v>5842</v>
      </c>
      <c r="I864" s="6" t="s">
        <v>43</v>
      </c>
      <c r="J864" s="6" t="s">
        <v>5593</v>
      </c>
      <c r="K864" s="6"/>
      <c r="L864" s="6" t="s">
        <v>187</v>
      </c>
      <c r="M864" s="6"/>
      <c r="N864" s="6" t="s">
        <v>3176</v>
      </c>
      <c r="O864" s="6" t="s">
        <v>3177</v>
      </c>
      <c r="P864" s="93">
        <v>1732</v>
      </c>
      <c r="Q864" s="6" t="s">
        <v>25</v>
      </c>
      <c r="R864" s="11" t="s">
        <v>3178</v>
      </c>
      <c r="S864" s="52" t="s">
        <v>79</v>
      </c>
      <c r="T864" s="40">
        <v>49.992861699999999</v>
      </c>
      <c r="U864" s="40">
        <v>8.2472525999999995</v>
      </c>
      <c r="V864" s="6" t="s">
        <v>28</v>
      </c>
      <c r="W864" s="6">
        <v>44</v>
      </c>
      <c r="X864" s="47" t="s">
        <v>79</v>
      </c>
      <c r="Y864" s="66">
        <v>49.992861699999999</v>
      </c>
      <c r="Z864" s="66">
        <v>8.2472525999999995</v>
      </c>
      <c r="AA864" s="6" t="s">
        <v>28</v>
      </c>
      <c r="AB864" s="37"/>
    </row>
    <row r="865" spans="1:28" ht="14.25" customHeight="1">
      <c r="A865" s="6">
        <v>864</v>
      </c>
      <c r="B865" s="6" t="s">
        <v>1146</v>
      </c>
      <c r="C865" s="7" t="s">
        <v>1147</v>
      </c>
      <c r="D865" s="6" t="s">
        <v>17</v>
      </c>
      <c r="E865" s="8"/>
      <c r="F865" s="6" t="s">
        <v>18</v>
      </c>
      <c r="G865" s="6" t="s">
        <v>19</v>
      </c>
      <c r="H865" s="6" t="s">
        <v>75</v>
      </c>
      <c r="I865" s="6" t="s">
        <v>43</v>
      </c>
      <c r="J865" s="6" t="s">
        <v>5970</v>
      </c>
      <c r="K865" s="6"/>
      <c r="L865" s="6" t="s">
        <v>1148</v>
      </c>
      <c r="M865" s="54" t="s">
        <v>5808</v>
      </c>
      <c r="N865" s="6" t="s">
        <v>1150</v>
      </c>
      <c r="O865" s="6" t="s">
        <v>1151</v>
      </c>
      <c r="P865" s="93">
        <v>1732</v>
      </c>
      <c r="Q865" s="6" t="s">
        <v>25</v>
      </c>
      <c r="R865" s="11" t="s">
        <v>1152</v>
      </c>
      <c r="S865" s="52" t="s">
        <v>1149</v>
      </c>
      <c r="T865" s="40">
        <v>49.598646899999999</v>
      </c>
      <c r="U865" s="40">
        <v>9.8798711000000008</v>
      </c>
      <c r="V865" s="43" t="s">
        <v>39</v>
      </c>
      <c r="W865" s="43">
        <v>1</v>
      </c>
      <c r="X865" s="50" t="s">
        <v>1153</v>
      </c>
      <c r="Y865" s="66">
        <v>49.664721999999998</v>
      </c>
      <c r="Z865" s="66">
        <v>10.079167</v>
      </c>
      <c r="AA865" s="39" t="s">
        <v>5831</v>
      </c>
      <c r="AB865" s="37"/>
    </row>
    <row r="866" spans="1:28" ht="14.25" customHeight="1">
      <c r="A866" s="6">
        <v>865</v>
      </c>
      <c r="B866" s="6" t="s">
        <v>3775</v>
      </c>
      <c r="C866" s="7" t="s">
        <v>3776</v>
      </c>
      <c r="D866" s="6" t="s">
        <v>17</v>
      </c>
      <c r="E866" s="8"/>
      <c r="F866" s="6" t="s">
        <v>18</v>
      </c>
      <c r="G866" s="6" t="s">
        <v>19</v>
      </c>
      <c r="H866" s="6" t="s">
        <v>5842</v>
      </c>
      <c r="I866" s="6" t="s">
        <v>43</v>
      </c>
      <c r="J866" s="6" t="s">
        <v>5977</v>
      </c>
      <c r="K866" s="6"/>
      <c r="L866" s="6" t="s">
        <v>391</v>
      </c>
      <c r="M866" s="6"/>
      <c r="N866" s="6" t="s">
        <v>391</v>
      </c>
      <c r="O866" s="6" t="s">
        <v>3778</v>
      </c>
      <c r="P866" s="93">
        <v>1732</v>
      </c>
      <c r="Q866" s="6" t="s">
        <v>25</v>
      </c>
      <c r="R866" s="11" t="s">
        <v>3779</v>
      </c>
      <c r="S866" s="52" t="s">
        <v>3777</v>
      </c>
      <c r="T866" s="40">
        <v>48.462260000000001</v>
      </c>
      <c r="U866" s="40">
        <v>7.4816799999999999</v>
      </c>
      <c r="V866" s="6" t="s">
        <v>28</v>
      </c>
      <c r="W866" s="6">
        <v>1</v>
      </c>
      <c r="X866" s="47" t="s">
        <v>3777</v>
      </c>
      <c r="Y866" s="66">
        <v>48.462260000000001</v>
      </c>
      <c r="Z866" s="66">
        <v>7.4816799999999901</v>
      </c>
      <c r="AA866" s="6" t="s">
        <v>28</v>
      </c>
      <c r="AB866" s="37"/>
    </row>
    <row r="867" spans="1:28" ht="14.25" customHeight="1">
      <c r="A867" s="6">
        <v>866</v>
      </c>
      <c r="B867" s="6" t="s">
        <v>1410</v>
      </c>
      <c r="C867" s="7" t="s">
        <v>1411</v>
      </c>
      <c r="D867" s="6" t="s">
        <v>17</v>
      </c>
      <c r="E867" s="8" t="s">
        <v>1412</v>
      </c>
      <c r="F867" s="6" t="s">
        <v>18</v>
      </c>
      <c r="G867" s="6" t="s">
        <v>19</v>
      </c>
      <c r="H867" s="6" t="s">
        <v>5842</v>
      </c>
      <c r="I867" s="6" t="s">
        <v>399</v>
      </c>
      <c r="J867" s="6" t="s">
        <v>5592</v>
      </c>
      <c r="K867" s="6"/>
      <c r="L867" s="6" t="s">
        <v>1413</v>
      </c>
      <c r="M867" s="6"/>
      <c r="N867" s="6" t="s">
        <v>1413</v>
      </c>
      <c r="O867" s="6" t="s">
        <v>1414</v>
      </c>
      <c r="P867" s="93">
        <v>1732</v>
      </c>
      <c r="Q867" s="6" t="s">
        <v>25</v>
      </c>
      <c r="R867" s="11" t="s">
        <v>1415</v>
      </c>
      <c r="S867" s="61" t="s">
        <v>5633</v>
      </c>
      <c r="T867" s="40">
        <v>49.762996899999997</v>
      </c>
      <c r="U867" s="40">
        <v>5.8562677000000001</v>
      </c>
      <c r="V867" s="38" t="s">
        <v>39</v>
      </c>
      <c r="W867" s="38">
        <v>1</v>
      </c>
      <c r="X867" s="47" t="s">
        <v>1416</v>
      </c>
      <c r="Y867" s="66">
        <v>49.762996899999997</v>
      </c>
      <c r="Z867" s="66">
        <v>5.8562677000000001</v>
      </c>
      <c r="AA867" s="6" t="s">
        <v>39</v>
      </c>
      <c r="AB867" s="37"/>
    </row>
    <row r="868" spans="1:28" ht="14.25" customHeight="1">
      <c r="A868" s="6">
        <v>867</v>
      </c>
      <c r="B868" s="6" t="s">
        <v>645</v>
      </c>
      <c r="C868" s="7" t="s">
        <v>646</v>
      </c>
      <c r="D868" s="6" t="s">
        <v>17</v>
      </c>
      <c r="E868" s="8" t="s">
        <v>639</v>
      </c>
      <c r="F868" s="6" t="s">
        <v>18</v>
      </c>
      <c r="G868" s="6" t="s">
        <v>19</v>
      </c>
      <c r="H868" s="6" t="s">
        <v>75</v>
      </c>
      <c r="I868" s="6" t="s">
        <v>43</v>
      </c>
      <c r="J868" s="6" t="s">
        <v>5970</v>
      </c>
      <c r="K868" s="6"/>
      <c r="L868" s="38" t="s">
        <v>1062</v>
      </c>
      <c r="M868" s="6" t="s">
        <v>647</v>
      </c>
      <c r="N868" s="6" t="s">
        <v>5936</v>
      </c>
      <c r="O868" s="6" t="s">
        <v>648</v>
      </c>
      <c r="P868" s="93">
        <v>1732</v>
      </c>
      <c r="Q868" s="6" t="s">
        <v>25</v>
      </c>
      <c r="R868" s="11" t="s">
        <v>649</v>
      </c>
      <c r="S868" s="52" t="s">
        <v>548</v>
      </c>
      <c r="T868" s="40">
        <v>49.980662500000001</v>
      </c>
      <c r="U868" s="40">
        <v>9.1355553999999994</v>
      </c>
      <c r="V868" s="6" t="s">
        <v>28</v>
      </c>
      <c r="W868" s="6">
        <v>23</v>
      </c>
      <c r="X868" s="50" t="s">
        <v>5661</v>
      </c>
      <c r="Y868" s="66">
        <v>49.998665500000001</v>
      </c>
      <c r="Z868" s="66">
        <v>9.1802410000000005</v>
      </c>
      <c r="AA868" s="6" t="s">
        <v>28</v>
      </c>
      <c r="AB868" s="37"/>
    </row>
    <row r="869" spans="1:28" ht="14.25" customHeight="1">
      <c r="A869" s="6">
        <v>868</v>
      </c>
      <c r="B869" s="6" t="s">
        <v>1650</v>
      </c>
      <c r="C869" s="7" t="s">
        <v>1651</v>
      </c>
      <c r="D869" s="6" t="s">
        <v>17</v>
      </c>
      <c r="E869" s="8" t="s">
        <v>74</v>
      </c>
      <c r="F869" s="6" t="s">
        <v>18</v>
      </c>
      <c r="G869" s="6" t="s">
        <v>19</v>
      </c>
      <c r="H869" s="6" t="s">
        <v>5842</v>
      </c>
      <c r="I869" s="6" t="s">
        <v>43</v>
      </c>
      <c r="J869" s="6" t="s">
        <v>5923</v>
      </c>
      <c r="K869" s="6"/>
      <c r="L869" s="6" t="s">
        <v>1652</v>
      </c>
      <c r="M869" s="6"/>
      <c r="N869" s="6" t="s">
        <v>1653</v>
      </c>
      <c r="O869" s="6" t="s">
        <v>1654</v>
      </c>
      <c r="P869" s="93">
        <v>1733</v>
      </c>
      <c r="Q869" s="6" t="s">
        <v>25</v>
      </c>
      <c r="R869" s="11" t="s">
        <v>1655</v>
      </c>
      <c r="S869" s="52" t="s">
        <v>1656</v>
      </c>
      <c r="T869" s="40">
        <v>48.387290700000001</v>
      </c>
      <c r="U869" s="40">
        <v>9.6640303000000003</v>
      </c>
      <c r="V869" s="6" t="s">
        <v>28</v>
      </c>
      <c r="W869" s="6">
        <v>1</v>
      </c>
      <c r="X869" s="47" t="s">
        <v>1656</v>
      </c>
      <c r="Y869" s="66">
        <v>48.387290700000001</v>
      </c>
      <c r="Z869" s="66">
        <v>9.6640303000000003</v>
      </c>
      <c r="AA869" s="6" t="s">
        <v>28</v>
      </c>
      <c r="AB869" s="37"/>
    </row>
    <row r="870" spans="1:28" ht="14.25" customHeight="1">
      <c r="A870" s="6">
        <v>869</v>
      </c>
      <c r="B870" s="6" t="s">
        <v>1683</v>
      </c>
      <c r="C870" s="7" t="s">
        <v>1684</v>
      </c>
      <c r="D870" s="6" t="s">
        <v>17</v>
      </c>
      <c r="E870" s="8" t="s">
        <v>371</v>
      </c>
      <c r="F870" s="6" t="s">
        <v>18</v>
      </c>
      <c r="G870" s="6" t="s">
        <v>19</v>
      </c>
      <c r="H870" s="6" t="s">
        <v>5842</v>
      </c>
      <c r="I870" s="6" t="s">
        <v>43</v>
      </c>
      <c r="J870" s="6" t="s">
        <v>5923</v>
      </c>
      <c r="K870" s="6"/>
      <c r="L870" s="6" t="s">
        <v>1246</v>
      </c>
      <c r="M870" s="6"/>
      <c r="N870" s="6" t="s">
        <v>1246</v>
      </c>
      <c r="O870" s="6" t="s">
        <v>1686</v>
      </c>
      <c r="P870" s="93">
        <v>1733</v>
      </c>
      <c r="Q870" s="6" t="s">
        <v>25</v>
      </c>
      <c r="R870" s="11" t="s">
        <v>1687</v>
      </c>
      <c r="S870" s="52" t="s">
        <v>5635</v>
      </c>
      <c r="T870" s="40">
        <v>49.75159</v>
      </c>
      <c r="U870" s="40">
        <v>9.3266899999999993</v>
      </c>
      <c r="V870" s="43" t="s">
        <v>28</v>
      </c>
      <c r="W870" s="43">
        <v>1</v>
      </c>
      <c r="X870" s="50" t="s">
        <v>5635</v>
      </c>
      <c r="Y870" s="66">
        <v>49.75159</v>
      </c>
      <c r="Z870" s="66">
        <v>9.3266899999999993</v>
      </c>
      <c r="AA870" s="43" t="s">
        <v>28</v>
      </c>
      <c r="AB870" s="37"/>
    </row>
    <row r="871" spans="1:28" ht="14.25" customHeight="1">
      <c r="A871" s="6">
        <v>870</v>
      </c>
      <c r="B871" s="6" t="s">
        <v>3508</v>
      </c>
      <c r="C871" s="7" t="s">
        <v>3509</v>
      </c>
      <c r="D871" s="6" t="s">
        <v>17</v>
      </c>
      <c r="E871" s="8"/>
      <c r="F871" s="6" t="s">
        <v>18</v>
      </c>
      <c r="G871" s="6" t="s">
        <v>19</v>
      </c>
      <c r="H871" s="6" t="s">
        <v>5842</v>
      </c>
      <c r="I871" s="6" t="s">
        <v>43</v>
      </c>
      <c r="J871" s="6" t="s">
        <v>5977</v>
      </c>
      <c r="K871" s="6"/>
      <c r="L871" s="6" t="s">
        <v>391</v>
      </c>
      <c r="M871" s="6"/>
      <c r="N871" s="6" t="s">
        <v>391</v>
      </c>
      <c r="O871" s="6" t="s">
        <v>3511</v>
      </c>
      <c r="P871" s="93">
        <v>1733</v>
      </c>
      <c r="Q871" s="6" t="s">
        <v>25</v>
      </c>
      <c r="R871" s="11" t="s">
        <v>3512</v>
      </c>
      <c r="S871" s="52" t="s">
        <v>3510</v>
      </c>
      <c r="T871" s="40">
        <v>50.247560999999997</v>
      </c>
      <c r="U871" s="40">
        <v>10.1944102</v>
      </c>
      <c r="V871" s="6" t="s">
        <v>28</v>
      </c>
      <c r="W871" s="6">
        <v>1</v>
      </c>
      <c r="X871" s="50" t="s">
        <v>3510</v>
      </c>
      <c r="Y871" s="66">
        <v>50.247560999999997</v>
      </c>
      <c r="Z871" s="66">
        <v>10.1944102</v>
      </c>
      <c r="AA871" s="5" t="s">
        <v>28</v>
      </c>
      <c r="AB871" s="37"/>
    </row>
    <row r="872" spans="1:28" ht="14.25" customHeight="1">
      <c r="A872" s="6">
        <v>871</v>
      </c>
      <c r="B872" s="6" t="s">
        <v>3107</v>
      </c>
      <c r="C872" s="7" t="s">
        <v>3108</v>
      </c>
      <c r="D872" s="6" t="s">
        <v>17</v>
      </c>
      <c r="E872" s="8" t="s">
        <v>398</v>
      </c>
      <c r="F872" s="6" t="s">
        <v>18</v>
      </c>
      <c r="G872" s="6" t="s">
        <v>142</v>
      </c>
      <c r="H872" s="85" t="s">
        <v>20</v>
      </c>
      <c r="I872" s="6" t="s">
        <v>43</v>
      </c>
      <c r="J872" s="38" t="s">
        <v>5797</v>
      </c>
      <c r="K872" s="6"/>
      <c r="L872" s="38" t="s">
        <v>3109</v>
      </c>
      <c r="M872" s="6" t="s">
        <v>3110</v>
      </c>
      <c r="N872" s="6" t="s">
        <v>3111</v>
      </c>
      <c r="O872" s="9" t="s">
        <v>3112</v>
      </c>
      <c r="P872" s="95">
        <v>1734</v>
      </c>
      <c r="Q872" s="6" t="s">
        <v>25</v>
      </c>
      <c r="R872" s="11" t="s">
        <v>3113</v>
      </c>
      <c r="S872" s="52" t="s">
        <v>79</v>
      </c>
      <c r="T872" s="40">
        <v>49.992861699999999</v>
      </c>
      <c r="U872" s="40">
        <v>8.2472525999999995</v>
      </c>
      <c r="V872" s="6" t="s">
        <v>28</v>
      </c>
      <c r="W872" s="6">
        <v>44</v>
      </c>
      <c r="X872" s="47" t="s">
        <v>79</v>
      </c>
      <c r="Y872" s="66">
        <v>49.992861699999999</v>
      </c>
      <c r="Z872" s="66">
        <v>8.2472525999999995</v>
      </c>
      <c r="AA872" s="6" t="s">
        <v>28</v>
      </c>
      <c r="AB872" s="37"/>
    </row>
    <row r="873" spans="1:28" ht="14.25" customHeight="1">
      <c r="A873" s="6">
        <v>872</v>
      </c>
      <c r="B873" s="6" t="s">
        <v>3100</v>
      </c>
      <c r="C873" s="7" t="s">
        <v>3101</v>
      </c>
      <c r="D873" s="6" t="s">
        <v>17</v>
      </c>
      <c r="E873" s="8" t="s">
        <v>398</v>
      </c>
      <c r="F873" s="6" t="s">
        <v>18</v>
      </c>
      <c r="G873" s="6" t="s">
        <v>172</v>
      </c>
      <c r="H873" s="6" t="s">
        <v>75</v>
      </c>
      <c r="I873" s="6" t="s">
        <v>43</v>
      </c>
      <c r="J873" s="6" t="s">
        <v>5797</v>
      </c>
      <c r="K873" s="6"/>
      <c r="L873" s="6" t="s">
        <v>3102</v>
      </c>
      <c r="M873" s="6" t="s">
        <v>3103</v>
      </c>
      <c r="N873" s="6" t="s">
        <v>3104</v>
      </c>
      <c r="O873" s="6" t="s">
        <v>3105</v>
      </c>
      <c r="P873" s="93">
        <v>1734</v>
      </c>
      <c r="Q873" s="6" t="s">
        <v>25</v>
      </c>
      <c r="R873" s="11" t="s">
        <v>3106</v>
      </c>
      <c r="S873" s="52" t="s">
        <v>79</v>
      </c>
      <c r="T873" s="40">
        <v>49.992861699999999</v>
      </c>
      <c r="U873" s="40">
        <v>8.2472525999999995</v>
      </c>
      <c r="V873" s="6" t="s">
        <v>28</v>
      </c>
      <c r="W873" s="6">
        <v>44</v>
      </c>
      <c r="X873" s="48" t="s">
        <v>5827</v>
      </c>
      <c r="Y873" s="66"/>
      <c r="Z873" s="66"/>
      <c r="AA873" s="6"/>
      <c r="AB873" s="37"/>
    </row>
    <row r="874" spans="1:28" ht="14.25" customHeight="1">
      <c r="A874" s="6">
        <v>873</v>
      </c>
      <c r="B874" s="6" t="s">
        <v>5070</v>
      </c>
      <c r="C874" s="7" t="s">
        <v>5071</v>
      </c>
      <c r="D874" s="6" t="s">
        <v>17</v>
      </c>
      <c r="E874" s="8"/>
      <c r="F874" s="6" t="s">
        <v>18</v>
      </c>
      <c r="G874" s="6" t="s">
        <v>19</v>
      </c>
      <c r="H874" s="6" t="s">
        <v>5842</v>
      </c>
      <c r="I874" s="6" t="s">
        <v>43</v>
      </c>
      <c r="J874" s="6" t="s">
        <v>5977</v>
      </c>
      <c r="K874" s="6"/>
      <c r="L874" s="6" t="s">
        <v>391</v>
      </c>
      <c r="M874" s="6"/>
      <c r="N874" s="17" t="s">
        <v>391</v>
      </c>
      <c r="O874" s="6" t="s">
        <v>5072</v>
      </c>
      <c r="P874" s="93">
        <v>1734</v>
      </c>
      <c r="Q874" s="6" t="s">
        <v>25</v>
      </c>
      <c r="R874" s="11" t="s">
        <v>5073</v>
      </c>
      <c r="S874" s="52" t="s">
        <v>351</v>
      </c>
      <c r="T874" s="40">
        <v>49.5810849</v>
      </c>
      <c r="U874" s="40">
        <v>9.3621599999999994</v>
      </c>
      <c r="V874" s="6" t="s">
        <v>28</v>
      </c>
      <c r="W874" s="6">
        <v>4</v>
      </c>
      <c r="X874" s="47" t="s">
        <v>351</v>
      </c>
      <c r="Y874" s="66">
        <v>49.5810849</v>
      </c>
      <c r="Z874" s="66">
        <v>9.3621599999999994</v>
      </c>
      <c r="AA874" s="6" t="s">
        <v>28</v>
      </c>
      <c r="AB874" s="37"/>
    </row>
    <row r="875" spans="1:28" ht="14.25" customHeight="1">
      <c r="A875" s="6">
        <v>874</v>
      </c>
      <c r="B875" s="6" t="s">
        <v>5514</v>
      </c>
      <c r="C875" s="7" t="s">
        <v>5515</v>
      </c>
      <c r="D875" s="6" t="s">
        <v>17</v>
      </c>
      <c r="E875" s="8" t="s">
        <v>639</v>
      </c>
      <c r="F875" s="6" t="s">
        <v>18</v>
      </c>
      <c r="G875" s="6" t="s">
        <v>19</v>
      </c>
      <c r="H875" s="6" t="s">
        <v>5842</v>
      </c>
      <c r="I875" s="6" t="s">
        <v>43</v>
      </c>
      <c r="J875" s="6" t="s">
        <v>5977</v>
      </c>
      <c r="K875" s="6"/>
      <c r="L875" s="6" t="s">
        <v>391</v>
      </c>
      <c r="M875" s="6"/>
      <c r="N875" s="6" t="s">
        <v>391</v>
      </c>
      <c r="O875" s="6" t="s">
        <v>5516</v>
      </c>
      <c r="P875" s="93">
        <v>1734</v>
      </c>
      <c r="Q875" s="6" t="s">
        <v>25</v>
      </c>
      <c r="R875" s="11" t="s">
        <v>5517</v>
      </c>
      <c r="S875" s="52" t="s">
        <v>2115</v>
      </c>
      <c r="T875" s="40">
        <v>49.791304400000001</v>
      </c>
      <c r="U875" s="40">
        <v>9.9533547999999996</v>
      </c>
      <c r="V875" s="6" t="s">
        <v>28</v>
      </c>
      <c r="W875" s="6">
        <v>27</v>
      </c>
      <c r="X875" s="50" t="s">
        <v>2115</v>
      </c>
      <c r="Y875" s="66">
        <v>49.791304400000001</v>
      </c>
      <c r="Z875" s="66">
        <v>9.9533547999999996</v>
      </c>
      <c r="AA875" s="6" t="s">
        <v>28</v>
      </c>
      <c r="AB875" s="37"/>
    </row>
    <row r="876" spans="1:28" ht="14.25" customHeight="1">
      <c r="A876" s="6">
        <v>875</v>
      </c>
      <c r="B876" s="6" t="s">
        <v>624</v>
      </c>
      <c r="C876" s="7" t="s">
        <v>625</v>
      </c>
      <c r="D876" s="6" t="s">
        <v>17</v>
      </c>
      <c r="E876" s="8" t="s">
        <v>308</v>
      </c>
      <c r="F876" s="6" t="s">
        <v>18</v>
      </c>
      <c r="G876" s="6" t="s">
        <v>142</v>
      </c>
      <c r="H876" s="6" t="s">
        <v>5842</v>
      </c>
      <c r="I876" s="6" t="s">
        <v>43</v>
      </c>
      <c r="J876" s="6" t="s">
        <v>5977</v>
      </c>
      <c r="K876" s="6"/>
      <c r="L876" s="6" t="s">
        <v>391</v>
      </c>
      <c r="M876" s="6"/>
      <c r="N876" s="6" t="s">
        <v>391</v>
      </c>
      <c r="O876" s="6" t="s">
        <v>626</v>
      </c>
      <c r="P876" s="93">
        <v>1734</v>
      </c>
      <c r="Q876" s="6" t="s">
        <v>25</v>
      </c>
      <c r="R876" s="11" t="s">
        <v>627</v>
      </c>
      <c r="S876" s="52" t="s">
        <v>548</v>
      </c>
      <c r="T876" s="40">
        <v>49.980662500000001</v>
      </c>
      <c r="U876" s="40">
        <v>9.1355553999999994</v>
      </c>
      <c r="V876" s="6" t="s">
        <v>28</v>
      </c>
      <c r="W876" s="6">
        <v>23</v>
      </c>
      <c r="X876" s="50" t="s">
        <v>628</v>
      </c>
      <c r="Y876" s="66">
        <v>49.9627695</v>
      </c>
      <c r="Z876" s="66">
        <v>9.2463973999999993</v>
      </c>
      <c r="AA876" s="6" t="s">
        <v>28</v>
      </c>
      <c r="AB876" s="37"/>
    </row>
    <row r="877" spans="1:28" ht="14.25" customHeight="1">
      <c r="A877" s="6">
        <v>876</v>
      </c>
      <c r="B877" s="6" t="s">
        <v>2915</v>
      </c>
      <c r="C877" s="7" t="s">
        <v>2916</v>
      </c>
      <c r="D877" s="6" t="s">
        <v>17</v>
      </c>
      <c r="E877" s="8" t="s">
        <v>2917</v>
      </c>
      <c r="F877" s="6" t="s">
        <v>18</v>
      </c>
      <c r="G877" s="6" t="s">
        <v>19</v>
      </c>
      <c r="H877" s="6" t="s">
        <v>5842</v>
      </c>
      <c r="I877" s="6" t="s">
        <v>43</v>
      </c>
      <c r="J877" s="6" t="s">
        <v>5977</v>
      </c>
      <c r="K877" s="6"/>
      <c r="L877" s="6" t="s">
        <v>391</v>
      </c>
      <c r="M877" s="6"/>
      <c r="N877" s="6" t="s">
        <v>2894</v>
      </c>
      <c r="O877" s="6" t="s">
        <v>2918</v>
      </c>
      <c r="P877" s="93">
        <v>1735</v>
      </c>
      <c r="Q877" s="6" t="s">
        <v>25</v>
      </c>
      <c r="R877" s="11" t="s">
        <v>2919</v>
      </c>
      <c r="S877" s="52" t="s">
        <v>2901</v>
      </c>
      <c r="T877" s="40">
        <v>50.398600500000001</v>
      </c>
      <c r="U877" s="40">
        <v>8.0795782999999997</v>
      </c>
      <c r="V877" s="6" t="s">
        <v>28</v>
      </c>
      <c r="W877" s="6">
        <v>7</v>
      </c>
      <c r="X877" s="47" t="s">
        <v>2901</v>
      </c>
      <c r="Y877" s="66">
        <v>50.398600500000001</v>
      </c>
      <c r="Z877" s="66">
        <v>8.0795782999999997</v>
      </c>
      <c r="AA877" s="6" t="s">
        <v>39</v>
      </c>
      <c r="AB877" s="37"/>
    </row>
    <row r="878" spans="1:28" ht="14.25" customHeight="1">
      <c r="A878" s="6">
        <v>877</v>
      </c>
      <c r="B878" s="6" t="s">
        <v>3261</v>
      </c>
      <c r="C878" s="7" t="s">
        <v>3262</v>
      </c>
      <c r="D878" s="6" t="s">
        <v>17</v>
      </c>
      <c r="E878" s="8" t="s">
        <v>398</v>
      </c>
      <c r="F878" s="6" t="s">
        <v>18</v>
      </c>
      <c r="G878" s="6" t="s">
        <v>172</v>
      </c>
      <c r="H878" s="6" t="s">
        <v>75</v>
      </c>
      <c r="I878" s="6" t="s">
        <v>43</v>
      </c>
      <c r="J878" s="6" t="s">
        <v>5797</v>
      </c>
      <c r="K878" s="6"/>
      <c r="L878" s="38" t="s">
        <v>5882</v>
      </c>
      <c r="M878" s="6" t="s">
        <v>3263</v>
      </c>
      <c r="N878" s="6" t="s">
        <v>3264</v>
      </c>
      <c r="O878" s="6" t="s">
        <v>3265</v>
      </c>
      <c r="P878" s="93">
        <v>1735</v>
      </c>
      <c r="Q878" s="6" t="s">
        <v>25</v>
      </c>
      <c r="R878" s="11" t="s">
        <v>3266</v>
      </c>
      <c r="S878" s="52" t="s">
        <v>250</v>
      </c>
      <c r="T878" s="40">
        <v>49.487459200000004</v>
      </c>
      <c r="U878" s="40">
        <v>8.4660395000000008</v>
      </c>
      <c r="V878" s="6" t="s">
        <v>28</v>
      </c>
      <c r="W878" s="6">
        <v>4</v>
      </c>
      <c r="X878" s="47" t="s">
        <v>79</v>
      </c>
      <c r="Y878" s="66">
        <v>49.992861699999999</v>
      </c>
      <c r="Z878" s="66">
        <v>8.2472525999999995</v>
      </c>
      <c r="AA878" s="6" t="s">
        <v>28</v>
      </c>
      <c r="AB878" s="37"/>
    </row>
    <row r="879" spans="1:28" ht="14.25" customHeight="1">
      <c r="A879" s="6">
        <v>878</v>
      </c>
      <c r="B879" s="6" t="s">
        <v>4114</v>
      </c>
      <c r="C879" s="7" t="s">
        <v>4115</v>
      </c>
      <c r="D879" s="6" t="s">
        <v>17</v>
      </c>
      <c r="E879" s="8" t="s">
        <v>390</v>
      </c>
      <c r="F879" s="6" t="s">
        <v>18</v>
      </c>
      <c r="G879" s="6" t="s">
        <v>19</v>
      </c>
      <c r="H879" s="85" t="s">
        <v>20</v>
      </c>
      <c r="I879" s="76" t="s">
        <v>20</v>
      </c>
      <c r="J879" s="76" t="s">
        <v>20</v>
      </c>
      <c r="K879" s="6" t="s">
        <v>440</v>
      </c>
      <c r="L879" s="85" t="s">
        <v>5827</v>
      </c>
      <c r="M879" s="62" t="s">
        <v>4116</v>
      </c>
      <c r="N879" s="6" t="s">
        <v>4116</v>
      </c>
      <c r="O879" s="6" t="s">
        <v>4117</v>
      </c>
      <c r="P879" s="93">
        <v>1735</v>
      </c>
      <c r="Q879" s="6" t="s">
        <v>25</v>
      </c>
      <c r="R879" s="11" t="s">
        <v>4118</v>
      </c>
      <c r="S879" s="52" t="s">
        <v>5613</v>
      </c>
      <c r="T879" s="40">
        <v>50.173056000000003</v>
      </c>
      <c r="U879" s="40">
        <v>11.202222000000001</v>
      </c>
      <c r="V879" s="38" t="s">
        <v>39</v>
      </c>
      <c r="W879" s="38">
        <v>1</v>
      </c>
      <c r="X879" s="47" t="s">
        <v>5789</v>
      </c>
      <c r="Y879" s="66">
        <v>50.141111000000002</v>
      </c>
      <c r="Z879" s="66">
        <v>11.252416</v>
      </c>
      <c r="AA879" s="6" t="s">
        <v>39</v>
      </c>
      <c r="AB879" s="37"/>
    </row>
    <row r="880" spans="1:28" ht="14.25" customHeight="1">
      <c r="A880" s="6">
        <v>879</v>
      </c>
      <c r="B880" s="6" t="s">
        <v>1181</v>
      </c>
      <c r="C880" s="7" t="s">
        <v>1182</v>
      </c>
      <c r="D880" s="6" t="s">
        <v>17</v>
      </c>
      <c r="E880" s="8" t="s">
        <v>74</v>
      </c>
      <c r="F880" s="6" t="s">
        <v>18</v>
      </c>
      <c r="G880" s="6" t="s">
        <v>19</v>
      </c>
      <c r="H880" s="6" t="s">
        <v>5842</v>
      </c>
      <c r="I880" s="6" t="s">
        <v>43</v>
      </c>
      <c r="J880" s="6" t="s">
        <v>5977</v>
      </c>
      <c r="K880" s="6"/>
      <c r="L880" s="6" t="s">
        <v>391</v>
      </c>
      <c r="M880" s="6"/>
      <c r="N880" s="6" t="s">
        <v>391</v>
      </c>
      <c r="O880" s="6" t="s">
        <v>1183</v>
      </c>
      <c r="P880" s="93">
        <v>1736</v>
      </c>
      <c r="Q880" s="6" t="s">
        <v>25</v>
      </c>
      <c r="R880" s="11" t="s">
        <v>1184</v>
      </c>
      <c r="S880" s="52" t="s">
        <v>1168</v>
      </c>
      <c r="T880" s="40">
        <v>50.146943999999998</v>
      </c>
      <c r="U880" s="40">
        <v>7.1666670000000003</v>
      </c>
      <c r="V880" s="6" t="s">
        <v>28</v>
      </c>
      <c r="W880" s="6">
        <v>6</v>
      </c>
      <c r="X880" s="47" t="s">
        <v>1168</v>
      </c>
      <c r="Y880" s="66">
        <v>50.146943999999998</v>
      </c>
      <c r="Z880" s="66">
        <v>7.1666669999999897</v>
      </c>
      <c r="AA880" s="6" t="s">
        <v>28</v>
      </c>
      <c r="AB880" s="37"/>
    </row>
    <row r="881" spans="1:28" ht="14.25" customHeight="1">
      <c r="A881" s="6">
        <v>880</v>
      </c>
      <c r="B881" s="6" t="s">
        <v>1140</v>
      </c>
      <c r="C881" s="7" t="s">
        <v>5981</v>
      </c>
      <c r="D881" s="6" t="s">
        <v>17</v>
      </c>
      <c r="E881" s="8" t="s">
        <v>1141</v>
      </c>
      <c r="F881" s="6" t="s">
        <v>18</v>
      </c>
      <c r="G881" s="6" t="s">
        <v>19</v>
      </c>
      <c r="H881" s="6" t="s">
        <v>5842</v>
      </c>
      <c r="I881" s="6" t="s">
        <v>43</v>
      </c>
      <c r="J881" s="6" t="s">
        <v>378</v>
      </c>
      <c r="K881" s="6"/>
      <c r="L881" s="6" t="s">
        <v>1142</v>
      </c>
      <c r="M881" s="6"/>
      <c r="N881" s="6" t="s">
        <v>1142</v>
      </c>
      <c r="O881" s="6" t="s">
        <v>1144</v>
      </c>
      <c r="P881" s="93">
        <v>1736</v>
      </c>
      <c r="Q881" s="6" t="s">
        <v>25</v>
      </c>
      <c r="R881" s="11" t="s">
        <v>1145</v>
      </c>
      <c r="S881" s="52" t="s">
        <v>1143</v>
      </c>
      <c r="T881" s="40">
        <v>50.276520900000001</v>
      </c>
      <c r="U881" s="40">
        <v>10.1789942</v>
      </c>
      <c r="V881" s="6" t="s">
        <v>28</v>
      </c>
      <c r="W881" s="6">
        <v>1</v>
      </c>
      <c r="X881" s="50" t="s">
        <v>1143</v>
      </c>
      <c r="Y881" s="66">
        <v>50.276520900000001</v>
      </c>
      <c r="Z881" s="66">
        <v>10.1789942</v>
      </c>
      <c r="AA881" s="6" t="s">
        <v>28</v>
      </c>
      <c r="AB881" s="37"/>
    </row>
    <row r="882" spans="1:28" ht="14.25" customHeight="1">
      <c r="A882" s="6">
        <v>881</v>
      </c>
      <c r="B882" s="6" t="s">
        <v>3972</v>
      </c>
      <c r="C882" s="7" t="s">
        <v>3973</v>
      </c>
      <c r="D882" s="6" t="s">
        <v>17</v>
      </c>
      <c r="E882" s="8"/>
      <c r="F882" s="6" t="s">
        <v>18</v>
      </c>
      <c r="G882" s="6" t="s">
        <v>19</v>
      </c>
      <c r="H882" s="6" t="s">
        <v>5842</v>
      </c>
      <c r="I882" s="6" t="s">
        <v>43</v>
      </c>
      <c r="J882" s="6" t="s">
        <v>5977</v>
      </c>
      <c r="K882" s="6"/>
      <c r="L882" s="6" t="s">
        <v>391</v>
      </c>
      <c r="M882" s="6"/>
      <c r="N882" s="6" t="s">
        <v>391</v>
      </c>
      <c r="O882" s="6" t="s">
        <v>3974</v>
      </c>
      <c r="P882" s="93">
        <v>1736</v>
      </c>
      <c r="Q882" s="6" t="s">
        <v>25</v>
      </c>
      <c r="R882" s="11" t="s">
        <v>3975</v>
      </c>
      <c r="S882" s="52" t="s">
        <v>1769</v>
      </c>
      <c r="T882" s="40">
        <v>49.848889</v>
      </c>
      <c r="U882" s="40">
        <v>8.3561110000000003</v>
      </c>
      <c r="V882" s="38" t="s">
        <v>39</v>
      </c>
      <c r="W882" s="38">
        <v>5</v>
      </c>
      <c r="X882" s="50" t="s">
        <v>1769</v>
      </c>
      <c r="Y882" s="66">
        <v>49.848889</v>
      </c>
      <c r="Z882" s="66">
        <v>8.3561110000000003</v>
      </c>
      <c r="AA882" s="6" t="s">
        <v>39</v>
      </c>
      <c r="AB882" s="37"/>
    </row>
    <row r="883" spans="1:28" ht="14.25" customHeight="1">
      <c r="A883" s="6">
        <v>882</v>
      </c>
      <c r="B883" s="6" t="s">
        <v>1548</v>
      </c>
      <c r="C883" s="7" t="s">
        <v>1549</v>
      </c>
      <c r="D883" s="6" t="s">
        <v>17</v>
      </c>
      <c r="E883" s="8" t="s">
        <v>74</v>
      </c>
      <c r="F883" s="6" t="s">
        <v>18</v>
      </c>
      <c r="G883" s="6" t="s">
        <v>19</v>
      </c>
      <c r="H883" s="6" t="s">
        <v>5842</v>
      </c>
      <c r="I883" s="6" t="s">
        <v>43</v>
      </c>
      <c r="J883" s="6" t="s">
        <v>5923</v>
      </c>
      <c r="K883" s="6"/>
      <c r="L883" s="6" t="s">
        <v>1246</v>
      </c>
      <c r="M883" s="6"/>
      <c r="N883" s="6" t="s">
        <v>5937</v>
      </c>
      <c r="O883" s="6" t="s">
        <v>1550</v>
      </c>
      <c r="P883" s="93">
        <v>1736</v>
      </c>
      <c r="Q883" s="6" t="s">
        <v>25</v>
      </c>
      <c r="R883" s="11" t="s">
        <v>1551</v>
      </c>
      <c r="S883" s="52" t="s">
        <v>5639</v>
      </c>
      <c r="T883" s="40">
        <v>49.745832999999998</v>
      </c>
      <c r="U883" s="40">
        <v>9.1761110000000006</v>
      </c>
      <c r="V883" s="38" t="s">
        <v>39</v>
      </c>
      <c r="W883" s="38">
        <v>1</v>
      </c>
      <c r="X883" s="47" t="s">
        <v>5835</v>
      </c>
      <c r="Y883" s="66">
        <v>49.772218299999999</v>
      </c>
      <c r="Z883" s="66">
        <v>9.3361079</v>
      </c>
      <c r="AA883" s="43" t="s">
        <v>28</v>
      </c>
      <c r="AB883" s="37"/>
    </row>
    <row r="884" spans="1:28" ht="14.25" customHeight="1">
      <c r="A884" s="6">
        <v>883</v>
      </c>
      <c r="B884" s="6" t="s">
        <v>5258</v>
      </c>
      <c r="C884" s="7" t="s">
        <v>5259</v>
      </c>
      <c r="D884" s="6" t="s">
        <v>17</v>
      </c>
      <c r="E884" s="8" t="s">
        <v>1480</v>
      </c>
      <c r="F884" s="6" t="s">
        <v>18</v>
      </c>
      <c r="G884" s="6" t="s">
        <v>19</v>
      </c>
      <c r="H884" s="6" t="s">
        <v>5842</v>
      </c>
      <c r="I884" s="6" t="s">
        <v>43</v>
      </c>
      <c r="J884" s="6" t="s">
        <v>5977</v>
      </c>
      <c r="K884" s="6"/>
      <c r="L884" s="6" t="s">
        <v>391</v>
      </c>
      <c r="M884" s="6"/>
      <c r="N884" s="6" t="s">
        <v>391</v>
      </c>
      <c r="O884" s="6" t="s">
        <v>5260</v>
      </c>
      <c r="P884" s="93">
        <v>1736</v>
      </c>
      <c r="Q884" s="6" t="s">
        <v>25</v>
      </c>
      <c r="R884" s="11" t="s">
        <v>5261</v>
      </c>
      <c r="S884" s="52" t="s">
        <v>5227</v>
      </c>
      <c r="T884" s="40">
        <v>48.208174300000003</v>
      </c>
      <c r="U884" s="40">
        <v>16.373819000000001</v>
      </c>
      <c r="V884" s="6" t="s">
        <v>28</v>
      </c>
      <c r="W884" s="6">
        <v>8</v>
      </c>
      <c r="X884" s="47" t="s">
        <v>5227</v>
      </c>
      <c r="Y884" s="66">
        <v>48.208174300000003</v>
      </c>
      <c r="Z884" s="66">
        <v>16.3738189</v>
      </c>
      <c r="AA884" s="6" t="s">
        <v>28</v>
      </c>
      <c r="AB884" s="37"/>
    </row>
    <row r="885" spans="1:28" ht="14.25" customHeight="1">
      <c r="A885" s="6">
        <v>884</v>
      </c>
      <c r="B885" s="6" t="s">
        <v>3828</v>
      </c>
      <c r="C885" s="7" t="s">
        <v>3829</v>
      </c>
      <c r="D885" s="6" t="s">
        <v>17</v>
      </c>
      <c r="E885" s="8" t="s">
        <v>74</v>
      </c>
      <c r="F885" s="6" t="s">
        <v>18</v>
      </c>
      <c r="G885" s="6" t="s">
        <v>19</v>
      </c>
      <c r="H885" s="6" t="s">
        <v>5842</v>
      </c>
      <c r="I885" s="6" t="s">
        <v>43</v>
      </c>
      <c r="J885" s="6" t="s">
        <v>378</v>
      </c>
      <c r="K885" s="6"/>
      <c r="L885" s="6" t="s">
        <v>378</v>
      </c>
      <c r="M885" s="6"/>
      <c r="N885" s="6" t="s">
        <v>378</v>
      </c>
      <c r="O885" s="6" t="s">
        <v>3830</v>
      </c>
      <c r="P885" s="93">
        <v>1736</v>
      </c>
      <c r="Q885" s="6" t="s">
        <v>25</v>
      </c>
      <c r="R885" s="11" t="s">
        <v>3831</v>
      </c>
      <c r="S885" s="52" t="s">
        <v>5721</v>
      </c>
      <c r="T885" s="40">
        <v>50.372628599999999</v>
      </c>
      <c r="U885" s="40">
        <v>8.6923182000000008</v>
      </c>
      <c r="V885" s="6" t="s">
        <v>28</v>
      </c>
      <c r="W885" s="6">
        <v>4</v>
      </c>
      <c r="X885" s="47" t="s">
        <v>5721</v>
      </c>
      <c r="Y885" s="66">
        <v>50.372628599999999</v>
      </c>
      <c r="Z885" s="66">
        <v>8.6923182000000008</v>
      </c>
      <c r="AA885" s="6" t="s">
        <v>28</v>
      </c>
      <c r="AB885" s="37"/>
    </row>
    <row r="886" spans="1:28" ht="14.25" customHeight="1">
      <c r="A886" s="6">
        <v>885</v>
      </c>
      <c r="B886" s="6" t="s">
        <v>5518</v>
      </c>
      <c r="C886" s="7" t="s">
        <v>5519</v>
      </c>
      <c r="D886" s="6" t="s">
        <v>17</v>
      </c>
      <c r="E886" s="8" t="s">
        <v>639</v>
      </c>
      <c r="F886" s="6" t="s">
        <v>18</v>
      </c>
      <c r="G886" s="6" t="s">
        <v>19</v>
      </c>
      <c r="H886" s="6" t="s">
        <v>5842</v>
      </c>
      <c r="I886" s="6" t="s">
        <v>43</v>
      </c>
      <c r="J886" s="6" t="s">
        <v>5977</v>
      </c>
      <c r="K886" s="6"/>
      <c r="L886" s="6" t="s">
        <v>391</v>
      </c>
      <c r="M886" s="6"/>
      <c r="N886" s="6" t="s">
        <v>391</v>
      </c>
      <c r="O886" s="6" t="s">
        <v>5520</v>
      </c>
      <c r="P886" s="93">
        <v>1737</v>
      </c>
      <c r="Q886" s="6" t="s">
        <v>25</v>
      </c>
      <c r="R886" s="11" t="s">
        <v>5521</v>
      </c>
      <c r="S886" s="52" t="s">
        <v>2115</v>
      </c>
      <c r="T886" s="40">
        <v>49.791304400000001</v>
      </c>
      <c r="U886" s="40">
        <v>9.9533547999999996</v>
      </c>
      <c r="V886" s="6" t="s">
        <v>28</v>
      </c>
      <c r="W886" s="6">
        <v>27</v>
      </c>
      <c r="X886" s="50" t="s">
        <v>2115</v>
      </c>
      <c r="Y886" s="66">
        <v>49.791304400000001</v>
      </c>
      <c r="Z886" s="66">
        <v>9.9533547999999996</v>
      </c>
      <c r="AA886" s="6" t="s">
        <v>28</v>
      </c>
      <c r="AB886" s="37"/>
    </row>
    <row r="887" spans="1:28" ht="14.25" customHeight="1">
      <c r="A887" s="6">
        <v>886</v>
      </c>
      <c r="B887" s="6" t="s">
        <v>2121</v>
      </c>
      <c r="C887" s="7" t="s">
        <v>2122</v>
      </c>
      <c r="D887" s="6" t="s">
        <v>17</v>
      </c>
      <c r="E887" s="13" t="s">
        <v>2123</v>
      </c>
      <c r="F887" s="6" t="s">
        <v>18</v>
      </c>
      <c r="G887" s="6" t="s">
        <v>19</v>
      </c>
      <c r="H887" s="6" t="s">
        <v>5842</v>
      </c>
      <c r="I887" s="6" t="s">
        <v>43</v>
      </c>
      <c r="J887" s="6" t="s">
        <v>378</v>
      </c>
      <c r="K887" s="6"/>
      <c r="L887" s="6" t="s">
        <v>378</v>
      </c>
      <c r="M887" s="6"/>
      <c r="N887" s="6" t="s">
        <v>378</v>
      </c>
      <c r="O887" s="6" t="s">
        <v>2125</v>
      </c>
      <c r="P887" s="93">
        <v>1737</v>
      </c>
      <c r="Q887" s="6" t="s">
        <v>25</v>
      </c>
      <c r="R887" s="11" t="s">
        <v>2126</v>
      </c>
      <c r="S887" s="52" t="s">
        <v>2124</v>
      </c>
      <c r="T887" s="40">
        <v>49.398752399999999</v>
      </c>
      <c r="U887" s="40">
        <v>8.6724335000000004</v>
      </c>
      <c r="V887" s="6" t="s">
        <v>28</v>
      </c>
      <c r="W887" s="6">
        <v>1</v>
      </c>
      <c r="X887" s="47" t="s">
        <v>2124</v>
      </c>
      <c r="Y887" s="66">
        <v>49.398752399999999</v>
      </c>
      <c r="Z887" s="66">
        <v>8.6724335000000004</v>
      </c>
      <c r="AA887" s="6" t="s">
        <v>28</v>
      </c>
      <c r="AB887" s="37"/>
    </row>
    <row r="888" spans="1:28" ht="14.25" customHeight="1">
      <c r="A888" s="6">
        <v>887</v>
      </c>
      <c r="B888" s="6" t="s">
        <v>1793</v>
      </c>
      <c r="C888" s="7" t="s">
        <v>1794</v>
      </c>
      <c r="D888" s="6" t="s">
        <v>17</v>
      </c>
      <c r="E888" s="8"/>
      <c r="F888" s="6" t="s">
        <v>18</v>
      </c>
      <c r="G888" s="6" t="s">
        <v>19</v>
      </c>
      <c r="H888" s="6" t="s">
        <v>5842</v>
      </c>
      <c r="I888" s="6" t="s">
        <v>43</v>
      </c>
      <c r="J888" s="6" t="s">
        <v>378</v>
      </c>
      <c r="K888" s="6"/>
      <c r="L888" s="6" t="s">
        <v>378</v>
      </c>
      <c r="M888" s="6"/>
      <c r="N888" s="6" t="s">
        <v>378</v>
      </c>
      <c r="O888" s="6" t="s">
        <v>1795</v>
      </c>
      <c r="P888" s="93">
        <v>1737</v>
      </c>
      <c r="Q888" s="6" t="s">
        <v>25</v>
      </c>
      <c r="R888" s="11" t="s">
        <v>1796</v>
      </c>
      <c r="S888" s="52" t="s">
        <v>1792</v>
      </c>
      <c r="T888" s="40">
        <v>49.958477100000003</v>
      </c>
      <c r="U888" s="40">
        <v>8.0173325000000002</v>
      </c>
      <c r="V888" s="6" t="s">
        <v>28</v>
      </c>
      <c r="W888" s="6">
        <v>2</v>
      </c>
      <c r="X888" s="47" t="s">
        <v>1792</v>
      </c>
      <c r="Y888" s="66">
        <v>49.958477100000003</v>
      </c>
      <c r="Z888" s="66">
        <v>8.0173325000000002</v>
      </c>
      <c r="AA888" s="6" t="s">
        <v>28</v>
      </c>
      <c r="AB888" s="37"/>
    </row>
    <row r="889" spans="1:28" ht="14.25" customHeight="1">
      <c r="A889" s="6">
        <v>888</v>
      </c>
      <c r="B889" s="6" t="s">
        <v>2469</v>
      </c>
      <c r="C889" s="7" t="s">
        <v>2470</v>
      </c>
      <c r="D889" s="6" t="s">
        <v>17</v>
      </c>
      <c r="E889" s="8" t="s">
        <v>2471</v>
      </c>
      <c r="F889" s="6" t="s">
        <v>18</v>
      </c>
      <c r="G889" s="6" t="s">
        <v>19</v>
      </c>
      <c r="H889" s="6" t="s">
        <v>5842</v>
      </c>
      <c r="I889" s="6" t="s">
        <v>43</v>
      </c>
      <c r="J889" s="6" t="s">
        <v>378</v>
      </c>
      <c r="K889" s="6"/>
      <c r="L889" s="6" t="s">
        <v>378</v>
      </c>
      <c r="M889" s="6"/>
      <c r="N889" s="6" t="s">
        <v>378</v>
      </c>
      <c r="O889" s="6" t="s">
        <v>2473</v>
      </c>
      <c r="P889" s="93">
        <v>1737</v>
      </c>
      <c r="Q889" s="6" t="s">
        <v>25</v>
      </c>
      <c r="R889" s="11" t="s">
        <v>2474</v>
      </c>
      <c r="S889" s="52" t="s">
        <v>2472</v>
      </c>
      <c r="T889" s="40">
        <v>50.164999999999999</v>
      </c>
      <c r="U889" s="40">
        <v>8.016667</v>
      </c>
      <c r="V889" s="38" t="s">
        <v>39</v>
      </c>
      <c r="W889" s="38">
        <v>1</v>
      </c>
      <c r="X889" s="47" t="s">
        <v>2472</v>
      </c>
      <c r="Y889" s="66">
        <v>50.164999999999999</v>
      </c>
      <c r="Z889" s="66">
        <v>8.016667</v>
      </c>
      <c r="AA889" s="6" t="s">
        <v>39</v>
      </c>
      <c r="AB889" s="37"/>
    </row>
    <row r="890" spans="1:28" ht="14.25" customHeight="1">
      <c r="A890" s="6">
        <v>889</v>
      </c>
      <c r="B890" s="6" t="s">
        <v>5074</v>
      </c>
      <c r="C890" s="7" t="s">
        <v>5075</v>
      </c>
      <c r="D890" s="6" t="s">
        <v>17</v>
      </c>
      <c r="E890" s="8"/>
      <c r="F890" s="6" t="s">
        <v>18</v>
      </c>
      <c r="G890" s="6" t="s">
        <v>19</v>
      </c>
      <c r="H890" s="6" t="s">
        <v>75</v>
      </c>
      <c r="I890" s="6" t="s">
        <v>43</v>
      </c>
      <c r="J890" s="6" t="s">
        <v>5970</v>
      </c>
      <c r="K890" s="6"/>
      <c r="L890" s="6" t="s">
        <v>44</v>
      </c>
      <c r="M890" s="6"/>
      <c r="N890" s="6" t="s">
        <v>5076</v>
      </c>
      <c r="O890" s="6" t="s">
        <v>5077</v>
      </c>
      <c r="P890" s="93">
        <v>1738</v>
      </c>
      <c r="Q890" s="6" t="s">
        <v>25</v>
      </c>
      <c r="R890" s="11" t="s">
        <v>5078</v>
      </c>
      <c r="S890" s="52" t="s">
        <v>351</v>
      </c>
      <c r="T890" s="40">
        <v>49.5810849</v>
      </c>
      <c r="U890" s="40">
        <v>9.3621599999999994</v>
      </c>
      <c r="V890" s="6" t="s">
        <v>28</v>
      </c>
      <c r="W890" s="6">
        <v>4</v>
      </c>
      <c r="X890" s="47" t="s">
        <v>351</v>
      </c>
      <c r="Y890" s="66">
        <v>49.5810849</v>
      </c>
      <c r="Z890" s="66">
        <v>9.3621599999999994</v>
      </c>
      <c r="AA890" s="6" t="s">
        <v>28</v>
      </c>
      <c r="AB890" s="37"/>
    </row>
    <row r="891" spans="1:28" ht="14.25" customHeight="1">
      <c r="A891" s="6">
        <v>890</v>
      </c>
      <c r="B891" s="6" t="s">
        <v>2301</v>
      </c>
      <c r="C891" s="7" t="s">
        <v>2302</v>
      </c>
      <c r="D891" s="6" t="s">
        <v>17</v>
      </c>
      <c r="E891" s="8" t="s">
        <v>74</v>
      </c>
      <c r="F891" s="6" t="s">
        <v>18</v>
      </c>
      <c r="G891" s="6" t="s">
        <v>19</v>
      </c>
      <c r="H891" s="6" t="s">
        <v>5842</v>
      </c>
      <c r="I891" s="6" t="s">
        <v>43</v>
      </c>
      <c r="J891" s="6" t="s">
        <v>378</v>
      </c>
      <c r="K891" s="6"/>
      <c r="L891" s="6" t="s">
        <v>378</v>
      </c>
      <c r="M891" s="6"/>
      <c r="N891" s="6" t="s">
        <v>378</v>
      </c>
      <c r="O891" s="6" t="s">
        <v>2303</v>
      </c>
      <c r="P891" s="93">
        <v>1738</v>
      </c>
      <c r="Q891" s="6" t="s">
        <v>25</v>
      </c>
      <c r="R891" s="11" t="s">
        <v>2304</v>
      </c>
      <c r="S891" s="52" t="s">
        <v>2294</v>
      </c>
      <c r="T891" s="40">
        <v>50.084182900000002</v>
      </c>
      <c r="U891" s="40">
        <v>8.4432294999999993</v>
      </c>
      <c r="V891" s="6" t="s">
        <v>28</v>
      </c>
      <c r="W891" s="6">
        <v>5</v>
      </c>
      <c r="X891" s="50" t="s">
        <v>2294</v>
      </c>
      <c r="Y891" s="66">
        <v>50.084182900000002</v>
      </c>
      <c r="Z891" s="66">
        <v>8.4432294999999993</v>
      </c>
      <c r="AA891" s="6" t="s">
        <v>39</v>
      </c>
      <c r="AB891" s="37"/>
    </row>
    <row r="892" spans="1:28" ht="14.25" customHeight="1">
      <c r="A892" s="6">
        <v>891</v>
      </c>
      <c r="B892" s="6" t="s">
        <v>1825</v>
      </c>
      <c r="C892" s="7" t="s">
        <v>1826</v>
      </c>
      <c r="D892" s="6" t="s">
        <v>17</v>
      </c>
      <c r="E892" s="8" t="s">
        <v>390</v>
      </c>
      <c r="F892" s="6" t="s">
        <v>18</v>
      </c>
      <c r="G892" s="6" t="s">
        <v>19</v>
      </c>
      <c r="H892" s="6" t="s">
        <v>5842</v>
      </c>
      <c r="I892" s="6" t="s">
        <v>43</v>
      </c>
      <c r="J892" s="6" t="s">
        <v>378</v>
      </c>
      <c r="K892" s="6"/>
      <c r="L892" s="6" t="s">
        <v>378</v>
      </c>
      <c r="M892" s="6"/>
      <c r="N892" s="6" t="s">
        <v>378</v>
      </c>
      <c r="O892" s="6" t="s">
        <v>1827</v>
      </c>
      <c r="P892" s="93">
        <v>1738</v>
      </c>
      <c r="Q892" s="6" t="s">
        <v>25</v>
      </c>
      <c r="R892" s="11" t="s">
        <v>1828</v>
      </c>
      <c r="S892" s="52" t="s">
        <v>1818</v>
      </c>
      <c r="T892" s="40">
        <v>49.986433499999997</v>
      </c>
      <c r="U892" s="40">
        <v>7.9666942000000001</v>
      </c>
      <c r="V892" s="6" t="s">
        <v>28</v>
      </c>
      <c r="W892" s="6">
        <v>3</v>
      </c>
      <c r="X892" s="50" t="s">
        <v>1818</v>
      </c>
      <c r="Y892" s="66">
        <v>49.986433499999997</v>
      </c>
      <c r="Z892" s="66">
        <v>7.9666942000000001</v>
      </c>
      <c r="AA892" s="6" t="s">
        <v>28</v>
      </c>
      <c r="AB892" s="37"/>
    </row>
    <row r="893" spans="1:28" ht="14.25" customHeight="1">
      <c r="A893" s="6">
        <v>892</v>
      </c>
      <c r="B893" s="6" t="s">
        <v>633</v>
      </c>
      <c r="C893" s="7" t="s">
        <v>634</v>
      </c>
      <c r="D893" s="6" t="s">
        <v>17</v>
      </c>
      <c r="E893" s="8"/>
      <c r="F893" s="6" t="s">
        <v>18</v>
      </c>
      <c r="G893" s="6" t="s">
        <v>19</v>
      </c>
      <c r="H893" s="6" t="s">
        <v>5842</v>
      </c>
      <c r="I893" s="6" t="s">
        <v>43</v>
      </c>
      <c r="J893" s="6" t="s">
        <v>5923</v>
      </c>
      <c r="K893" s="6"/>
      <c r="L893" s="6" t="s">
        <v>523</v>
      </c>
      <c r="M893" s="6"/>
      <c r="N893" s="6" t="s">
        <v>523</v>
      </c>
      <c r="O893" s="6" t="s">
        <v>635</v>
      </c>
      <c r="P893" s="93">
        <v>1739</v>
      </c>
      <c r="Q893" s="6" t="s">
        <v>25</v>
      </c>
      <c r="R893" s="11" t="s">
        <v>636</v>
      </c>
      <c r="S893" s="52" t="s">
        <v>548</v>
      </c>
      <c r="T893" s="40">
        <v>49.980662500000001</v>
      </c>
      <c r="U893" s="40">
        <v>9.1355553999999994</v>
      </c>
      <c r="V893" s="6" t="s">
        <v>28</v>
      </c>
      <c r="W893" s="6">
        <v>23</v>
      </c>
      <c r="X893" s="47" t="s">
        <v>548</v>
      </c>
      <c r="Y893" s="66">
        <v>49.980662500000001</v>
      </c>
      <c r="Z893" s="66">
        <v>9.1355553999999994</v>
      </c>
      <c r="AA893" s="6" t="s">
        <v>28</v>
      </c>
      <c r="AB893" s="37"/>
    </row>
    <row r="894" spans="1:28" ht="14.25" customHeight="1">
      <c r="A894" s="6">
        <v>893</v>
      </c>
      <c r="B894" s="6" t="s">
        <v>5522</v>
      </c>
      <c r="C894" s="7" t="s">
        <v>5523</v>
      </c>
      <c r="D894" s="6" t="s">
        <v>17</v>
      </c>
      <c r="E894" s="8" t="s">
        <v>639</v>
      </c>
      <c r="F894" s="6" t="s">
        <v>18</v>
      </c>
      <c r="G894" s="6" t="s">
        <v>19</v>
      </c>
      <c r="H894" s="6" t="s">
        <v>5842</v>
      </c>
      <c r="I894" s="6" t="s">
        <v>43</v>
      </c>
      <c r="J894" s="6" t="s">
        <v>5977</v>
      </c>
      <c r="K894" s="6"/>
      <c r="L894" s="6" t="s">
        <v>391</v>
      </c>
      <c r="M894" s="6"/>
      <c r="N894" s="6" t="s">
        <v>391</v>
      </c>
      <c r="O894" s="6" t="s">
        <v>5524</v>
      </c>
      <c r="P894" s="93">
        <v>1739</v>
      </c>
      <c r="Q894" s="6" t="s">
        <v>25</v>
      </c>
      <c r="R894" s="11" t="s">
        <v>5525</v>
      </c>
      <c r="S894" s="52" t="s">
        <v>2115</v>
      </c>
      <c r="T894" s="40">
        <v>49.791304400000001</v>
      </c>
      <c r="U894" s="40">
        <v>9.9533547999999996</v>
      </c>
      <c r="V894" s="6" t="s">
        <v>28</v>
      </c>
      <c r="W894" s="6">
        <v>27</v>
      </c>
      <c r="X894" s="50" t="s">
        <v>2115</v>
      </c>
      <c r="Y894" s="66">
        <v>49.791304400000001</v>
      </c>
      <c r="Z894" s="66">
        <v>9.9533547999999996</v>
      </c>
      <c r="AA894" s="6" t="s">
        <v>28</v>
      </c>
      <c r="AB894" s="37"/>
    </row>
    <row r="895" spans="1:28" ht="14.25" customHeight="1">
      <c r="A895" s="6">
        <v>894</v>
      </c>
      <c r="B895" s="6" t="s">
        <v>4444</v>
      </c>
      <c r="C895" s="7" t="s">
        <v>4445</v>
      </c>
      <c r="D895" s="6" t="s">
        <v>17</v>
      </c>
      <c r="E895" s="8" t="s">
        <v>1081</v>
      </c>
      <c r="F895" s="6" t="s">
        <v>18</v>
      </c>
      <c r="G895" s="6" t="s">
        <v>19</v>
      </c>
      <c r="H895" s="6" t="s">
        <v>5842</v>
      </c>
      <c r="I895" s="6" t="s">
        <v>43</v>
      </c>
      <c r="J895" s="6" t="s">
        <v>378</v>
      </c>
      <c r="K895" s="6"/>
      <c r="L895" s="6" t="s">
        <v>378</v>
      </c>
      <c r="M895" s="6"/>
      <c r="N895" s="6" t="s">
        <v>378</v>
      </c>
      <c r="O895" s="6" t="s">
        <v>4446</v>
      </c>
      <c r="P895" s="93">
        <v>1739</v>
      </c>
      <c r="Q895" s="6" t="s">
        <v>25</v>
      </c>
      <c r="R895" s="11" t="s">
        <v>4447</v>
      </c>
      <c r="S895" s="52" t="s">
        <v>5736</v>
      </c>
      <c r="T895" s="40">
        <v>50.183332999999998</v>
      </c>
      <c r="U895" s="40">
        <v>8.5163890000000002</v>
      </c>
      <c r="V895" s="6" t="s">
        <v>28</v>
      </c>
      <c r="W895" s="6">
        <v>1</v>
      </c>
      <c r="X895" s="47" t="s">
        <v>5736</v>
      </c>
      <c r="Y895" s="66">
        <v>50.183332999999998</v>
      </c>
      <c r="Z895" s="66">
        <v>8.5163890000000002</v>
      </c>
      <c r="AA895" s="6" t="s">
        <v>28</v>
      </c>
      <c r="AB895" s="37"/>
    </row>
    <row r="896" spans="1:28" ht="14.25" customHeight="1">
      <c r="A896" s="6">
        <v>895</v>
      </c>
      <c r="B896" s="6" t="s">
        <v>3304</v>
      </c>
      <c r="C896" s="7" t="s">
        <v>3305</v>
      </c>
      <c r="D896" s="6" t="s">
        <v>17</v>
      </c>
      <c r="E896" s="8" t="s">
        <v>1081</v>
      </c>
      <c r="F896" s="6" t="s">
        <v>18</v>
      </c>
      <c r="G896" s="6" t="s">
        <v>19</v>
      </c>
      <c r="H896" s="6" t="s">
        <v>5842</v>
      </c>
      <c r="I896" s="6" t="s">
        <v>43</v>
      </c>
      <c r="J896" s="6" t="s">
        <v>378</v>
      </c>
      <c r="K896" s="6"/>
      <c r="L896" s="6" t="s">
        <v>378</v>
      </c>
      <c r="M896" s="6"/>
      <c r="N896" s="6" t="s">
        <v>378</v>
      </c>
      <c r="O896" s="6" t="s">
        <v>3306</v>
      </c>
      <c r="P896" s="93">
        <v>1739</v>
      </c>
      <c r="Q896" s="6" t="s">
        <v>25</v>
      </c>
      <c r="R896" s="11" t="s">
        <v>3307</v>
      </c>
      <c r="S896" s="61" t="s">
        <v>236</v>
      </c>
      <c r="T896" s="40">
        <v>49.8454938</v>
      </c>
      <c r="U896" s="40">
        <v>9.6088146000000005</v>
      </c>
      <c r="V896" s="6" t="s">
        <v>28</v>
      </c>
      <c r="W896" s="6">
        <v>2</v>
      </c>
      <c r="X896" s="47" t="s">
        <v>236</v>
      </c>
      <c r="Y896" s="66">
        <v>49.8454938</v>
      </c>
      <c r="Z896" s="66">
        <v>9.6088145999999899</v>
      </c>
      <c r="AA896" s="6" t="s">
        <v>28</v>
      </c>
      <c r="AB896" s="37"/>
    </row>
    <row r="897" spans="1:28" ht="14.25" customHeight="1">
      <c r="A897" s="6">
        <v>896</v>
      </c>
      <c r="B897" s="6" t="s">
        <v>3221</v>
      </c>
      <c r="C897" s="7" t="s">
        <v>3222</v>
      </c>
      <c r="D897" s="6" t="s">
        <v>17</v>
      </c>
      <c r="E897" s="8" t="s">
        <v>1336</v>
      </c>
      <c r="F897" s="6" t="s">
        <v>18</v>
      </c>
      <c r="G897" s="6" t="s">
        <v>142</v>
      </c>
      <c r="H897" s="85" t="s">
        <v>20</v>
      </c>
      <c r="I897" s="76" t="s">
        <v>20</v>
      </c>
      <c r="J897" s="76" t="s">
        <v>20</v>
      </c>
      <c r="K897" s="6"/>
      <c r="L897" s="85" t="s">
        <v>5827</v>
      </c>
      <c r="M897" s="6" t="s">
        <v>3223</v>
      </c>
      <c r="N897" s="6" t="s">
        <v>3224</v>
      </c>
      <c r="O897" s="6" t="s">
        <v>3225</v>
      </c>
      <c r="P897" s="93">
        <v>1739</v>
      </c>
      <c r="Q897" s="6" t="s">
        <v>25</v>
      </c>
      <c r="R897" s="11" t="s">
        <v>3226</v>
      </c>
      <c r="S897" s="52" t="s">
        <v>3227</v>
      </c>
      <c r="T897" s="40">
        <v>46.118451999999998</v>
      </c>
      <c r="U897" s="40">
        <v>6.3585450000000003</v>
      </c>
      <c r="V897" s="6" t="s">
        <v>28</v>
      </c>
      <c r="W897" s="6">
        <v>1</v>
      </c>
      <c r="X897" s="47" t="s">
        <v>3227</v>
      </c>
      <c r="Y897" s="66">
        <v>46.118451999999998</v>
      </c>
      <c r="Z897" s="66">
        <v>6.3585450000000003</v>
      </c>
      <c r="AA897" s="6" t="s">
        <v>39</v>
      </c>
      <c r="AB897" s="37"/>
    </row>
    <row r="898" spans="1:28" ht="14.25" customHeight="1">
      <c r="A898" s="6">
        <v>897</v>
      </c>
      <c r="B898" s="6" t="s">
        <v>3443</v>
      </c>
      <c r="C898" s="7" t="s">
        <v>3444</v>
      </c>
      <c r="D898" s="6" t="s">
        <v>17</v>
      </c>
      <c r="E898" s="8"/>
      <c r="F898" s="6" t="s">
        <v>18</v>
      </c>
      <c r="G898" s="6" t="s">
        <v>19</v>
      </c>
      <c r="H898" s="6" t="s">
        <v>5842</v>
      </c>
      <c r="I898" s="6" t="s">
        <v>43</v>
      </c>
      <c r="J898" s="6" t="s">
        <v>378</v>
      </c>
      <c r="K898" s="6"/>
      <c r="L898" s="6" t="s">
        <v>2346</v>
      </c>
      <c r="M898" s="6"/>
      <c r="N898" s="6" t="s">
        <v>2346</v>
      </c>
      <c r="O898" s="6" t="s">
        <v>3446</v>
      </c>
      <c r="P898" s="93">
        <v>1740</v>
      </c>
      <c r="Q898" s="6" t="s">
        <v>25</v>
      </c>
      <c r="R898" s="11" t="s">
        <v>3447</v>
      </c>
      <c r="S898" s="52" t="s">
        <v>3445</v>
      </c>
      <c r="T898" s="40">
        <v>50.435838500000003</v>
      </c>
      <c r="U898" s="40">
        <v>7.8257953000000002</v>
      </c>
      <c r="V898" s="6" t="s">
        <v>28</v>
      </c>
      <c r="W898" s="6">
        <v>1</v>
      </c>
      <c r="X898" s="50" t="s">
        <v>5715</v>
      </c>
      <c r="Y898" s="66">
        <v>50.447845000000001</v>
      </c>
      <c r="Z898" s="66">
        <v>7.8114108</v>
      </c>
      <c r="AA898" s="6" t="s">
        <v>28</v>
      </c>
      <c r="AB898" s="37"/>
    </row>
    <row r="899" spans="1:28" ht="14.25" customHeight="1">
      <c r="A899" s="6">
        <v>898</v>
      </c>
      <c r="B899" s="6" t="s">
        <v>904</v>
      </c>
      <c r="C899" s="7" t="s">
        <v>905</v>
      </c>
      <c r="D899" s="6" t="s">
        <v>17</v>
      </c>
      <c r="E899" s="8" t="s">
        <v>42</v>
      </c>
      <c r="F899" s="6" t="s">
        <v>18</v>
      </c>
      <c r="G899" s="6" t="s">
        <v>19</v>
      </c>
      <c r="H899" s="6" t="s">
        <v>5842</v>
      </c>
      <c r="I899" s="6" t="s">
        <v>43</v>
      </c>
      <c r="J899" s="6" t="s">
        <v>378</v>
      </c>
      <c r="K899" s="6"/>
      <c r="L899" s="6" t="s">
        <v>378</v>
      </c>
      <c r="M899" s="6"/>
      <c r="N899" s="6" t="s">
        <v>378</v>
      </c>
      <c r="O899" s="6" t="s">
        <v>907</v>
      </c>
      <c r="P899" s="93">
        <v>1740</v>
      </c>
      <c r="Q899" s="6" t="s">
        <v>25</v>
      </c>
      <c r="R899" s="11" t="s">
        <v>908</v>
      </c>
      <c r="S899" s="52" t="s">
        <v>906</v>
      </c>
      <c r="T899" s="40">
        <v>49.651243800000003</v>
      </c>
      <c r="U899" s="40">
        <v>7.1631610999999999</v>
      </c>
      <c r="V899" s="6" t="s">
        <v>28</v>
      </c>
      <c r="W899" s="6">
        <v>1</v>
      </c>
      <c r="X899" s="47" t="s">
        <v>906</v>
      </c>
      <c r="Y899" s="66">
        <v>49.651243800000003</v>
      </c>
      <c r="Z899" s="66">
        <v>7.1631610999999999</v>
      </c>
      <c r="AA899" s="6" t="s">
        <v>28</v>
      </c>
      <c r="AB899" s="37"/>
    </row>
    <row r="900" spans="1:28" ht="14.25" customHeight="1">
      <c r="A900" s="6">
        <v>899</v>
      </c>
      <c r="B900" s="6" t="s">
        <v>3696</v>
      </c>
      <c r="C900" s="7" t="s">
        <v>3697</v>
      </c>
      <c r="D900" s="6" t="s">
        <v>17</v>
      </c>
      <c r="E900" s="8" t="s">
        <v>74</v>
      </c>
      <c r="F900" s="6" t="s">
        <v>18</v>
      </c>
      <c r="G900" s="6" t="s">
        <v>19</v>
      </c>
      <c r="H900" s="6" t="s">
        <v>5842</v>
      </c>
      <c r="I900" s="6" t="s">
        <v>43</v>
      </c>
      <c r="J900" s="6" t="s">
        <v>378</v>
      </c>
      <c r="K900" s="6"/>
      <c r="L900" s="6" t="s">
        <v>378</v>
      </c>
      <c r="M900" s="6"/>
      <c r="N900" s="6" t="s">
        <v>378</v>
      </c>
      <c r="O900" s="6" t="s">
        <v>3699</v>
      </c>
      <c r="P900" s="93">
        <v>1741</v>
      </c>
      <c r="Q900" s="6" t="s">
        <v>25</v>
      </c>
      <c r="R900" s="11" t="s">
        <v>3700</v>
      </c>
      <c r="S900" s="52" t="s">
        <v>3698</v>
      </c>
      <c r="T900" s="40">
        <v>50.156384199999998</v>
      </c>
      <c r="U900" s="40">
        <v>8.5487330999999998</v>
      </c>
      <c r="V900" s="6" t="s">
        <v>28</v>
      </c>
      <c r="W900" s="6">
        <v>1</v>
      </c>
      <c r="X900" s="47" t="s">
        <v>3698</v>
      </c>
      <c r="Y900" s="66">
        <v>50.156384199999998</v>
      </c>
      <c r="Z900" s="66">
        <v>8.5487330999999998</v>
      </c>
      <c r="AA900" s="6" t="s">
        <v>28</v>
      </c>
      <c r="AB900" s="37"/>
    </row>
    <row r="901" spans="1:28" ht="14.25" customHeight="1">
      <c r="A901" s="6">
        <v>900</v>
      </c>
      <c r="B901" s="6" t="s">
        <v>40</v>
      </c>
      <c r="C901" s="7" t="s">
        <v>41</v>
      </c>
      <c r="D901" s="6" t="s">
        <v>17</v>
      </c>
      <c r="E901" s="8" t="s">
        <v>42</v>
      </c>
      <c r="F901" s="6" t="s">
        <v>18</v>
      </c>
      <c r="G901" s="6" t="s">
        <v>19</v>
      </c>
      <c r="H901" s="6" t="s">
        <v>75</v>
      </c>
      <c r="I901" s="6" t="s">
        <v>43</v>
      </c>
      <c r="J901" s="6" t="s">
        <v>5970</v>
      </c>
      <c r="K901" s="6"/>
      <c r="L901" s="10" t="s">
        <v>44</v>
      </c>
      <c r="M901" s="10" t="s">
        <v>5864</v>
      </c>
      <c r="N901" s="10" t="s">
        <v>5982</v>
      </c>
      <c r="O901" s="6" t="s">
        <v>46</v>
      </c>
      <c r="P901" s="93">
        <v>1741</v>
      </c>
      <c r="Q901" s="6" t="s">
        <v>25</v>
      </c>
      <c r="R901" s="11" t="s">
        <v>47</v>
      </c>
      <c r="S901" s="61" t="s">
        <v>45</v>
      </c>
      <c r="T901" s="40">
        <v>50.089408400000003</v>
      </c>
      <c r="U901" s="40">
        <v>9.0587414000000006</v>
      </c>
      <c r="V901" s="6" t="s">
        <v>28</v>
      </c>
      <c r="W901" s="6">
        <v>2</v>
      </c>
      <c r="X901" s="47" t="s">
        <v>48</v>
      </c>
      <c r="Y901" s="66">
        <v>50.113695100000001</v>
      </c>
      <c r="Z901" s="66">
        <v>9.1176701999999992</v>
      </c>
      <c r="AA901" s="6" t="s">
        <v>28</v>
      </c>
      <c r="AB901" s="37" t="s">
        <v>29</v>
      </c>
    </row>
    <row r="902" spans="1:28" ht="14.25" customHeight="1">
      <c r="A902" s="6">
        <v>901</v>
      </c>
      <c r="B902" s="6" t="s">
        <v>678</v>
      </c>
      <c r="C902" s="7" t="s">
        <v>679</v>
      </c>
      <c r="D902" s="6" t="s">
        <v>17</v>
      </c>
      <c r="E902" s="8" t="s">
        <v>680</v>
      </c>
      <c r="F902" s="6" t="s">
        <v>18</v>
      </c>
      <c r="G902" s="6" t="s">
        <v>681</v>
      </c>
      <c r="H902" s="85" t="s">
        <v>20</v>
      </c>
      <c r="I902" s="76" t="s">
        <v>20</v>
      </c>
      <c r="J902" s="76" t="s">
        <v>20</v>
      </c>
      <c r="K902" s="6"/>
      <c r="L902" s="85" t="s">
        <v>5827</v>
      </c>
      <c r="M902" s="7" t="s">
        <v>5839</v>
      </c>
      <c r="N902" s="7" t="s">
        <v>5839</v>
      </c>
      <c r="O902" s="6" t="s">
        <v>682</v>
      </c>
      <c r="P902" s="93">
        <v>1741</v>
      </c>
      <c r="Q902" s="6" t="s">
        <v>25</v>
      </c>
      <c r="R902" s="11" t="s">
        <v>683</v>
      </c>
      <c r="S902" s="52" t="s">
        <v>671</v>
      </c>
      <c r="T902" s="40">
        <v>48.371667000000002</v>
      </c>
      <c r="U902" s="40">
        <v>10.898332999999999</v>
      </c>
      <c r="V902" s="38" t="s">
        <v>39</v>
      </c>
      <c r="W902" s="38">
        <v>3</v>
      </c>
      <c r="X902" s="49" t="s">
        <v>684</v>
      </c>
      <c r="Y902" s="66"/>
      <c r="Z902" s="66"/>
      <c r="AA902" s="39" t="s">
        <v>5901</v>
      </c>
      <c r="AB902" s="37"/>
    </row>
    <row r="903" spans="1:28" ht="14.25" customHeight="1">
      <c r="A903" s="6">
        <v>902</v>
      </c>
      <c r="B903" s="6" t="s">
        <v>3162</v>
      </c>
      <c r="C903" s="7" t="s">
        <v>3163</v>
      </c>
      <c r="D903" s="6" t="s">
        <v>17</v>
      </c>
      <c r="E903" s="8"/>
      <c r="F903" s="6" t="s">
        <v>18</v>
      </c>
      <c r="G903" s="6" t="s">
        <v>172</v>
      </c>
      <c r="H903" s="6" t="s">
        <v>75</v>
      </c>
      <c r="I903" s="6" t="s">
        <v>43</v>
      </c>
      <c r="J903" s="6" t="s">
        <v>5797</v>
      </c>
      <c r="K903" s="6"/>
      <c r="L903" s="38" t="s">
        <v>3164</v>
      </c>
      <c r="M903" s="6" t="s">
        <v>3165</v>
      </c>
      <c r="N903" s="6" t="s">
        <v>3166</v>
      </c>
      <c r="O903" s="9" t="s">
        <v>3167</v>
      </c>
      <c r="P903" s="95">
        <v>1741</v>
      </c>
      <c r="Q903" s="6"/>
      <c r="R903" s="11" t="s">
        <v>3168</v>
      </c>
      <c r="S903" s="52" t="s">
        <v>79</v>
      </c>
      <c r="T903" s="40">
        <v>49.992861699999999</v>
      </c>
      <c r="U903" s="40">
        <v>8.2472525999999995</v>
      </c>
      <c r="V903" s="6" t="s">
        <v>28</v>
      </c>
      <c r="W903" s="6">
        <v>44</v>
      </c>
      <c r="X903" s="50" t="s">
        <v>5678</v>
      </c>
      <c r="Y903" s="66">
        <v>49.030272500000002</v>
      </c>
      <c r="Z903" s="66">
        <v>17.649837699999999</v>
      </c>
      <c r="AA903" s="6" t="s">
        <v>28</v>
      </c>
      <c r="AB903" s="37"/>
    </row>
    <row r="904" spans="1:28" ht="14.25" customHeight="1">
      <c r="A904" s="6">
        <v>903</v>
      </c>
      <c r="B904" s="6" t="s">
        <v>3215</v>
      </c>
      <c r="C904" s="7" t="s">
        <v>3216</v>
      </c>
      <c r="D904" s="6" t="s">
        <v>17</v>
      </c>
      <c r="E904" s="8" t="s">
        <v>3217</v>
      </c>
      <c r="F904" s="6" t="s">
        <v>51</v>
      </c>
      <c r="G904" s="6" t="s">
        <v>142</v>
      </c>
      <c r="H904" s="6" t="s">
        <v>5842</v>
      </c>
      <c r="I904" s="6" t="s">
        <v>43</v>
      </c>
      <c r="J904" s="6" t="s">
        <v>5593</v>
      </c>
      <c r="K904" s="6"/>
      <c r="L904" s="6" t="s">
        <v>3218</v>
      </c>
      <c r="M904" s="6"/>
      <c r="N904" s="6" t="s">
        <v>3218</v>
      </c>
      <c r="O904" s="6" t="s">
        <v>3219</v>
      </c>
      <c r="P904" s="93">
        <v>1742</v>
      </c>
      <c r="Q904" s="6" t="s">
        <v>25</v>
      </c>
      <c r="R904" s="11" t="s">
        <v>3220</v>
      </c>
      <c r="S904" s="52" t="s">
        <v>79</v>
      </c>
      <c r="T904" s="40">
        <v>49.992861699999999</v>
      </c>
      <c r="U904" s="40">
        <v>8.2472525999999995</v>
      </c>
      <c r="V904" s="6" t="s">
        <v>28</v>
      </c>
      <c r="W904" s="6">
        <v>44</v>
      </c>
      <c r="X904" s="47" t="s">
        <v>2959</v>
      </c>
      <c r="Y904" s="66">
        <v>50.044097000000001</v>
      </c>
      <c r="Z904" s="66">
        <v>7.80375</v>
      </c>
      <c r="AA904" s="6" t="s">
        <v>39</v>
      </c>
      <c r="AB904" s="37"/>
    </row>
    <row r="905" spans="1:28" ht="14.25" customHeight="1">
      <c r="A905" s="6">
        <v>904</v>
      </c>
      <c r="B905" s="6" t="s">
        <v>1185</v>
      </c>
      <c r="C905" s="7" t="s">
        <v>1186</v>
      </c>
      <c r="D905" s="6" t="s">
        <v>17</v>
      </c>
      <c r="E905" s="8"/>
      <c r="F905" s="6" t="s">
        <v>18</v>
      </c>
      <c r="G905" s="6" t="s">
        <v>19</v>
      </c>
      <c r="H905" s="6" t="s">
        <v>5842</v>
      </c>
      <c r="I905" s="6" t="s">
        <v>43</v>
      </c>
      <c r="J905" s="6" t="s">
        <v>5977</v>
      </c>
      <c r="K905" s="6"/>
      <c r="L905" s="6" t="s">
        <v>391</v>
      </c>
      <c r="M905" s="6"/>
      <c r="N905" s="6" t="s">
        <v>391</v>
      </c>
      <c r="O905" s="6" t="s">
        <v>1187</v>
      </c>
      <c r="P905" s="93">
        <v>1742</v>
      </c>
      <c r="Q905" s="6" t="s">
        <v>25</v>
      </c>
      <c r="R905" s="11" t="s">
        <v>1188</v>
      </c>
      <c r="S905" s="52" t="s">
        <v>1168</v>
      </c>
      <c r="T905" s="40">
        <v>50.146943999999998</v>
      </c>
      <c r="U905" s="40">
        <v>7.1666670000000003</v>
      </c>
      <c r="V905" s="6" t="s">
        <v>28</v>
      </c>
      <c r="W905" s="6">
        <v>6</v>
      </c>
      <c r="X905" s="50" t="s">
        <v>1168</v>
      </c>
      <c r="Y905" s="66">
        <v>50.146943999999998</v>
      </c>
      <c r="Z905" s="66">
        <v>7.1666669999999897</v>
      </c>
      <c r="AA905" s="6" t="s">
        <v>28</v>
      </c>
      <c r="AB905" s="37"/>
    </row>
    <row r="906" spans="1:28" ht="14.25" customHeight="1">
      <c r="A906" s="6">
        <v>905</v>
      </c>
      <c r="B906" s="6" t="s">
        <v>1004</v>
      </c>
      <c r="C906" s="7" t="s">
        <v>1005</v>
      </c>
      <c r="D906" s="6" t="s">
        <v>17</v>
      </c>
      <c r="E906" s="8" t="s">
        <v>639</v>
      </c>
      <c r="F906" s="6" t="s">
        <v>18</v>
      </c>
      <c r="G906" s="6" t="s">
        <v>19</v>
      </c>
      <c r="H906" s="6" t="s">
        <v>5842</v>
      </c>
      <c r="I906" s="6" t="s">
        <v>43</v>
      </c>
      <c r="J906" s="6" t="s">
        <v>5977</v>
      </c>
      <c r="K906" s="6"/>
      <c r="L906" s="6" t="s">
        <v>391</v>
      </c>
      <c r="M906" s="6"/>
      <c r="N906" s="6" t="s">
        <v>391</v>
      </c>
      <c r="O906" s="6" t="s">
        <v>1006</v>
      </c>
      <c r="P906" s="93">
        <v>1742</v>
      </c>
      <c r="Q906" s="6" t="s">
        <v>25</v>
      </c>
      <c r="R906" s="11" t="s">
        <v>1007</v>
      </c>
      <c r="S906" s="52" t="s">
        <v>971</v>
      </c>
      <c r="T906" s="40">
        <v>50.231199599999997</v>
      </c>
      <c r="U906" s="40">
        <v>7.5885300000000004</v>
      </c>
      <c r="V906" s="6" t="s">
        <v>28</v>
      </c>
      <c r="W906" s="6">
        <v>13</v>
      </c>
      <c r="X906" s="47" t="s">
        <v>971</v>
      </c>
      <c r="Y906" s="66">
        <v>50.231199599999997</v>
      </c>
      <c r="Z906" s="66">
        <v>7.5885300000000004</v>
      </c>
      <c r="AA906" s="6" t="s">
        <v>28</v>
      </c>
      <c r="AB906" s="37"/>
    </row>
    <row r="907" spans="1:28" ht="14.25" customHeight="1">
      <c r="A907" s="6">
        <v>906</v>
      </c>
      <c r="B907" s="6" t="s">
        <v>711</v>
      </c>
      <c r="C907" s="7" t="s">
        <v>712</v>
      </c>
      <c r="D907" s="6" t="s">
        <v>17</v>
      </c>
      <c r="E907" s="8" t="s">
        <v>42</v>
      </c>
      <c r="F907" s="6" t="s">
        <v>18</v>
      </c>
      <c r="G907" s="6" t="s">
        <v>19</v>
      </c>
      <c r="H907" s="6" t="s">
        <v>5842</v>
      </c>
      <c r="I907" s="6" t="s">
        <v>43</v>
      </c>
      <c r="J907" s="6" t="s">
        <v>378</v>
      </c>
      <c r="K907" s="6"/>
      <c r="L907" s="6" t="s">
        <v>378</v>
      </c>
      <c r="M907" s="6"/>
      <c r="N907" s="6" t="s">
        <v>378</v>
      </c>
      <c r="O907" s="6" t="s">
        <v>714</v>
      </c>
      <c r="P907" s="93">
        <v>1743</v>
      </c>
      <c r="Q907" s="6" t="s">
        <v>25</v>
      </c>
      <c r="R907" s="11" t="s">
        <v>715</v>
      </c>
      <c r="S907" s="52" t="s">
        <v>713</v>
      </c>
      <c r="T907" s="40">
        <v>50.3465542</v>
      </c>
      <c r="U907" s="40">
        <v>7.9700775999999998</v>
      </c>
      <c r="V907" s="6" t="s">
        <v>28</v>
      </c>
      <c r="W907" s="6">
        <v>1</v>
      </c>
      <c r="X907" s="47" t="s">
        <v>713</v>
      </c>
      <c r="Y907" s="66">
        <v>50.3465542</v>
      </c>
      <c r="Z907" s="66">
        <v>7.9700775999999998</v>
      </c>
      <c r="AA907" s="6" t="s">
        <v>28</v>
      </c>
      <c r="AB907" s="37"/>
    </row>
    <row r="908" spans="1:28" ht="14.25" customHeight="1">
      <c r="A908" s="6">
        <v>907</v>
      </c>
      <c r="B908" s="6" t="s">
        <v>139</v>
      </c>
      <c r="C908" s="7" t="s">
        <v>140</v>
      </c>
      <c r="D908" s="6" t="s">
        <v>17</v>
      </c>
      <c r="E908" s="8" t="s">
        <v>141</v>
      </c>
      <c r="F908" s="6" t="s">
        <v>18</v>
      </c>
      <c r="G908" s="6" t="s">
        <v>142</v>
      </c>
      <c r="H908" s="85" t="s">
        <v>20</v>
      </c>
      <c r="I908" s="6" t="s">
        <v>43</v>
      </c>
      <c r="J908" s="6" t="s">
        <v>5965</v>
      </c>
      <c r="K908" s="6"/>
      <c r="L908" s="10" t="s">
        <v>143</v>
      </c>
      <c r="M908" s="10" t="s">
        <v>5957</v>
      </c>
      <c r="N908" s="10" t="s">
        <v>5983</v>
      </c>
      <c r="O908" s="6" t="s">
        <v>145</v>
      </c>
      <c r="P908" s="93">
        <v>1743</v>
      </c>
      <c r="Q908" s="6" t="s">
        <v>25</v>
      </c>
      <c r="R908" s="11" t="s">
        <v>146</v>
      </c>
      <c r="S908" s="61" t="s">
        <v>144</v>
      </c>
      <c r="T908" s="40">
        <v>47.240130000000001</v>
      </c>
      <c r="U908" s="40">
        <v>10.73954</v>
      </c>
      <c r="V908" s="6" t="s">
        <v>28</v>
      </c>
      <c r="W908" s="6">
        <v>3</v>
      </c>
      <c r="X908" s="50" t="s">
        <v>5694</v>
      </c>
      <c r="Y908" s="66">
        <v>47.021710300000002</v>
      </c>
      <c r="Z908" s="66">
        <v>10.8651041</v>
      </c>
      <c r="AA908" s="6" t="s">
        <v>28</v>
      </c>
      <c r="AB908" s="37" t="s">
        <v>29</v>
      </c>
    </row>
    <row r="909" spans="1:28" ht="14.25" customHeight="1">
      <c r="A909" s="6">
        <v>908</v>
      </c>
      <c r="B909" s="6" t="s">
        <v>4330</v>
      </c>
      <c r="C909" s="7" t="s">
        <v>4331</v>
      </c>
      <c r="D909" s="6" t="s">
        <v>17</v>
      </c>
      <c r="E909" s="8" t="s">
        <v>74</v>
      </c>
      <c r="F909" s="6" t="s">
        <v>18</v>
      </c>
      <c r="G909" s="6" t="s">
        <v>19</v>
      </c>
      <c r="H909" s="6" t="s">
        <v>5842</v>
      </c>
      <c r="I909" s="6" t="s">
        <v>43</v>
      </c>
      <c r="J909" s="6" t="s">
        <v>5977</v>
      </c>
      <c r="K909" s="6"/>
      <c r="L909" s="6" t="s">
        <v>391</v>
      </c>
      <c r="M909" s="6"/>
      <c r="N909" s="6" t="s">
        <v>391</v>
      </c>
      <c r="O909" s="6" t="s">
        <v>4333</v>
      </c>
      <c r="P909" s="93">
        <v>1744</v>
      </c>
      <c r="Q909" s="6" t="s">
        <v>25</v>
      </c>
      <c r="R909" s="11" t="s">
        <v>4334</v>
      </c>
      <c r="S909" s="52" t="s">
        <v>4332</v>
      </c>
      <c r="T909" s="40">
        <v>51.492519799999997</v>
      </c>
      <c r="U909" s="40">
        <v>8.4369935999999992</v>
      </c>
      <c r="V909" s="6" t="s">
        <v>28</v>
      </c>
      <c r="W909" s="6">
        <v>1</v>
      </c>
      <c r="X909" s="47" t="s">
        <v>4332</v>
      </c>
      <c r="Y909" s="66">
        <v>51.492519799999997</v>
      </c>
      <c r="Z909" s="66">
        <v>8.4369935999999992</v>
      </c>
      <c r="AA909" s="6" t="s">
        <v>28</v>
      </c>
      <c r="AB909" s="37"/>
    </row>
    <row r="910" spans="1:28" ht="14.25" customHeight="1">
      <c r="A910" s="6">
        <v>909</v>
      </c>
      <c r="B910" s="6" t="s">
        <v>1490</v>
      </c>
      <c r="C910" s="7" t="s">
        <v>1491</v>
      </c>
      <c r="D910" s="6" t="s">
        <v>17</v>
      </c>
      <c r="E910" s="8" t="s">
        <v>1492</v>
      </c>
      <c r="F910" s="6" t="s">
        <v>18</v>
      </c>
      <c r="G910" s="6" t="s">
        <v>19</v>
      </c>
      <c r="H910" s="6" t="s">
        <v>5842</v>
      </c>
      <c r="I910" s="6" t="s">
        <v>43</v>
      </c>
      <c r="J910" s="6" t="s">
        <v>5923</v>
      </c>
      <c r="K910" s="6"/>
      <c r="L910" s="6" t="s">
        <v>1493</v>
      </c>
      <c r="M910" s="6"/>
      <c r="N910" s="6" t="s">
        <v>1493</v>
      </c>
      <c r="O910" s="6" t="s">
        <v>1494</v>
      </c>
      <c r="P910" s="93">
        <v>1744</v>
      </c>
      <c r="Q910" s="6" t="s">
        <v>25</v>
      </c>
      <c r="R910" s="11" t="s">
        <v>1495</v>
      </c>
      <c r="S910" s="52" t="s">
        <v>843</v>
      </c>
      <c r="T910" s="40">
        <v>50.984767900000001</v>
      </c>
      <c r="U910" s="40">
        <v>11.02988</v>
      </c>
      <c r="V910" s="6" t="s">
        <v>28</v>
      </c>
      <c r="W910" s="6">
        <v>5</v>
      </c>
      <c r="X910" s="50" t="s">
        <v>1496</v>
      </c>
      <c r="Y910" s="66">
        <v>51.037249299999999</v>
      </c>
      <c r="Z910" s="66">
        <v>10.8909427</v>
      </c>
      <c r="AA910" s="6" t="s">
        <v>28</v>
      </c>
      <c r="AB910" s="37"/>
    </row>
    <row r="911" spans="1:28" ht="14.25" customHeight="1">
      <c r="A911" s="6">
        <v>910</v>
      </c>
      <c r="B911" s="6" t="s">
        <v>5281</v>
      </c>
      <c r="C911" s="7" t="s">
        <v>5282</v>
      </c>
      <c r="D911" s="6" t="s">
        <v>17</v>
      </c>
      <c r="E911" s="8" t="s">
        <v>2007</v>
      </c>
      <c r="F911" s="6" t="s">
        <v>18</v>
      </c>
      <c r="G911" s="6" t="s">
        <v>142</v>
      </c>
      <c r="H911" s="6" t="s">
        <v>75</v>
      </c>
      <c r="I911" s="6" t="s">
        <v>43</v>
      </c>
      <c r="J911" s="6" t="s">
        <v>5797</v>
      </c>
      <c r="K911" s="6"/>
      <c r="L911" s="6" t="s">
        <v>3123</v>
      </c>
      <c r="M911" s="6" t="s">
        <v>5283</v>
      </c>
      <c r="N911" s="6" t="s">
        <v>5988</v>
      </c>
      <c r="O911" s="6" t="s">
        <v>5284</v>
      </c>
      <c r="P911" s="93">
        <v>1744</v>
      </c>
      <c r="Q911" s="6" t="s">
        <v>25</v>
      </c>
      <c r="R911" s="11" t="s">
        <v>5285</v>
      </c>
      <c r="S911" s="52" t="s">
        <v>5781</v>
      </c>
      <c r="T911" s="40">
        <v>49.794443999999999</v>
      </c>
      <c r="U911" s="40">
        <v>10.343056000000001</v>
      </c>
      <c r="V911" s="43" t="s">
        <v>39</v>
      </c>
      <c r="W911" s="43">
        <v>1</v>
      </c>
      <c r="X911" s="50" t="s">
        <v>2053</v>
      </c>
      <c r="Y911" s="66">
        <v>50.118562599999997</v>
      </c>
      <c r="Z911" s="66">
        <v>9.8917889999999993</v>
      </c>
      <c r="AA911" s="6" t="s">
        <v>28</v>
      </c>
      <c r="AB911" s="37"/>
    </row>
    <row r="912" spans="1:28" ht="14.25" customHeight="1">
      <c r="A912" s="6">
        <v>911</v>
      </c>
      <c r="B912" s="6" t="s">
        <v>4166</v>
      </c>
      <c r="C912" s="7" t="s">
        <v>4167</v>
      </c>
      <c r="D912" s="6" t="s">
        <v>17</v>
      </c>
      <c r="E912" s="8" t="s">
        <v>74</v>
      </c>
      <c r="F912" s="6" t="s">
        <v>18</v>
      </c>
      <c r="G912" s="6" t="s">
        <v>19</v>
      </c>
      <c r="H912" s="6" t="s">
        <v>5842</v>
      </c>
      <c r="I912" s="6" t="s">
        <v>43</v>
      </c>
      <c r="J912" s="6" t="s">
        <v>378</v>
      </c>
      <c r="K912" s="6"/>
      <c r="L912" s="6" t="s">
        <v>378</v>
      </c>
      <c r="M912" s="6"/>
      <c r="N912" s="6" t="s">
        <v>378</v>
      </c>
      <c r="O912" s="6" t="s">
        <v>4169</v>
      </c>
      <c r="P912" s="93">
        <v>1744</v>
      </c>
      <c r="Q912" s="6" t="s">
        <v>25</v>
      </c>
      <c r="R912" s="11" t="s">
        <v>4170</v>
      </c>
      <c r="S912" s="52" t="s">
        <v>4168</v>
      </c>
      <c r="T912" s="40">
        <v>48.586235199999997</v>
      </c>
      <c r="U912" s="40">
        <v>8.0118807000000007</v>
      </c>
      <c r="V912" s="6" t="s">
        <v>28</v>
      </c>
      <c r="W912" s="6">
        <v>1</v>
      </c>
      <c r="X912" s="47" t="s">
        <v>4168</v>
      </c>
      <c r="Y912" s="66">
        <v>48.586235199999997</v>
      </c>
      <c r="Z912" s="66">
        <v>8.0118806999999901</v>
      </c>
      <c r="AA912" s="6" t="s">
        <v>28</v>
      </c>
      <c r="AB912" s="37"/>
    </row>
    <row r="913" spans="1:28" ht="14.25" customHeight="1">
      <c r="A913" s="6">
        <v>912</v>
      </c>
      <c r="B913" s="6" t="s">
        <v>2164</v>
      </c>
      <c r="C913" s="7" t="s">
        <v>2165</v>
      </c>
      <c r="D913" s="6" t="s">
        <v>17</v>
      </c>
      <c r="E913" s="8" t="s">
        <v>390</v>
      </c>
      <c r="F913" s="6" t="s">
        <v>18</v>
      </c>
      <c r="G913" s="6" t="s">
        <v>19</v>
      </c>
      <c r="H913" s="6" t="s">
        <v>5842</v>
      </c>
      <c r="I913" s="6" t="s">
        <v>43</v>
      </c>
      <c r="J913" s="6" t="s">
        <v>5923</v>
      </c>
      <c r="K913" s="6"/>
      <c r="L913" s="6" t="s">
        <v>2166</v>
      </c>
      <c r="M913" s="6"/>
      <c r="N913" s="6" t="s">
        <v>2168</v>
      </c>
      <c r="O913" s="6" t="s">
        <v>2169</v>
      </c>
      <c r="P913" s="93">
        <v>1745</v>
      </c>
      <c r="Q913" s="6" t="s">
        <v>25</v>
      </c>
      <c r="R913" s="11" t="s">
        <v>2170</v>
      </c>
      <c r="S913" s="52" t="s">
        <v>2167</v>
      </c>
      <c r="T913" s="40">
        <v>49.591970699999997</v>
      </c>
      <c r="U913" s="40">
        <v>8.6460500000000007</v>
      </c>
      <c r="V913" s="6" t="s">
        <v>28</v>
      </c>
      <c r="W913" s="6">
        <v>1</v>
      </c>
      <c r="X913" s="47" t="s">
        <v>2167</v>
      </c>
      <c r="Y913" s="66">
        <v>49.591970699999997</v>
      </c>
      <c r="Z913" s="66">
        <v>8.64604999999999</v>
      </c>
      <c r="AA913" s="6" t="s">
        <v>28</v>
      </c>
      <c r="AB913" s="37"/>
    </row>
    <row r="914" spans="1:28" ht="14.25" customHeight="1">
      <c r="A914" s="6">
        <v>913</v>
      </c>
      <c r="B914" s="6" t="s">
        <v>2802</v>
      </c>
      <c r="C914" s="7" t="s">
        <v>2803</v>
      </c>
      <c r="D914" s="6" t="s">
        <v>17</v>
      </c>
      <c r="E914" s="8" t="s">
        <v>453</v>
      </c>
      <c r="F914" s="6" t="s">
        <v>18</v>
      </c>
      <c r="G914" s="6" t="s">
        <v>19</v>
      </c>
      <c r="H914" s="6" t="s">
        <v>5842</v>
      </c>
      <c r="I914" s="6" t="s">
        <v>43</v>
      </c>
      <c r="J914" s="6" t="s">
        <v>5977</v>
      </c>
      <c r="K914" s="6"/>
      <c r="L914" s="6" t="s">
        <v>391</v>
      </c>
      <c r="M914" s="6"/>
      <c r="N914" s="6" t="s">
        <v>391</v>
      </c>
      <c r="O914" s="6" t="s">
        <v>2804</v>
      </c>
      <c r="P914" s="93">
        <v>1745</v>
      </c>
      <c r="Q914" s="6" t="s">
        <v>25</v>
      </c>
      <c r="R914" s="11" t="s">
        <v>2805</v>
      </c>
      <c r="S914" s="52" t="s">
        <v>2794</v>
      </c>
      <c r="T914" s="40">
        <v>50.141628300000001</v>
      </c>
      <c r="U914" s="40">
        <v>8.0674607999999992</v>
      </c>
      <c r="V914" s="6" t="s">
        <v>28</v>
      </c>
      <c r="W914" s="6">
        <v>3</v>
      </c>
      <c r="X914" s="47" t="s">
        <v>2794</v>
      </c>
      <c r="Y914" s="66">
        <v>50.141628300000001</v>
      </c>
      <c r="Z914" s="66">
        <v>8.0674607999999992</v>
      </c>
      <c r="AA914" s="6" t="s">
        <v>28</v>
      </c>
      <c r="AB914" s="37"/>
    </row>
    <row r="915" spans="1:28" ht="14.25" customHeight="1">
      <c r="A915" s="6">
        <v>914</v>
      </c>
      <c r="B915" s="6" t="s">
        <v>4092</v>
      </c>
      <c r="C915" s="7" t="s">
        <v>4093</v>
      </c>
      <c r="D915" s="6" t="s">
        <v>17</v>
      </c>
      <c r="E915" s="8" t="s">
        <v>390</v>
      </c>
      <c r="F915" s="6" t="s">
        <v>18</v>
      </c>
      <c r="G915" s="6" t="s">
        <v>19</v>
      </c>
      <c r="H915" s="6" t="s">
        <v>5842</v>
      </c>
      <c r="I915" s="6" t="s">
        <v>43</v>
      </c>
      <c r="J915" s="6" t="s">
        <v>5977</v>
      </c>
      <c r="K915" s="6"/>
      <c r="L915" s="6" t="s">
        <v>391</v>
      </c>
      <c r="M915" s="6"/>
      <c r="N915" s="6" t="s">
        <v>391</v>
      </c>
      <c r="O915" s="6" t="s">
        <v>4094</v>
      </c>
      <c r="P915" s="93">
        <v>1746</v>
      </c>
      <c r="Q915" s="6" t="s">
        <v>25</v>
      </c>
      <c r="R915" s="11" t="s">
        <v>4095</v>
      </c>
      <c r="S915" s="52" t="s">
        <v>4089</v>
      </c>
      <c r="T915" s="40">
        <v>48.194668</v>
      </c>
      <c r="U915" s="40">
        <v>7.3190910000000002</v>
      </c>
      <c r="V915" s="6" t="s">
        <v>28</v>
      </c>
      <c r="W915" s="6">
        <v>2</v>
      </c>
      <c r="X915" s="47" t="s">
        <v>4089</v>
      </c>
      <c r="Y915" s="66">
        <v>48.194668</v>
      </c>
      <c r="Z915" s="66">
        <v>7.3190909999999896</v>
      </c>
      <c r="AA915" s="6" t="s">
        <v>28</v>
      </c>
      <c r="AB915" s="37"/>
    </row>
    <row r="916" spans="1:28" ht="14.25" customHeight="1">
      <c r="A916" s="6">
        <v>915</v>
      </c>
      <c r="B916" s="6" t="s">
        <v>3128</v>
      </c>
      <c r="C916" s="7" t="s">
        <v>3129</v>
      </c>
      <c r="D916" s="6" t="s">
        <v>17</v>
      </c>
      <c r="E916" s="8" t="s">
        <v>2007</v>
      </c>
      <c r="F916" s="6" t="s">
        <v>18</v>
      </c>
      <c r="G916" s="6" t="s">
        <v>172</v>
      </c>
      <c r="H916" s="6" t="s">
        <v>75</v>
      </c>
      <c r="I916" s="6" t="s">
        <v>43</v>
      </c>
      <c r="J916" s="6" t="s">
        <v>5797</v>
      </c>
      <c r="K916" s="6"/>
      <c r="L916" s="6" t="s">
        <v>3123</v>
      </c>
      <c r="M916" s="6" t="s">
        <v>3130</v>
      </c>
      <c r="N916" s="6" t="s">
        <v>3131</v>
      </c>
      <c r="O916" s="6" t="s">
        <v>3132</v>
      </c>
      <c r="P916" s="93">
        <v>1750</v>
      </c>
      <c r="Q916" s="6" t="s">
        <v>25</v>
      </c>
      <c r="R916" s="11" t="s">
        <v>3133</v>
      </c>
      <c r="S916" s="52" t="s">
        <v>79</v>
      </c>
      <c r="T916" s="40">
        <v>49.992861699999999</v>
      </c>
      <c r="U916" s="40">
        <v>8.2472525999999995</v>
      </c>
      <c r="V916" s="6" t="s">
        <v>28</v>
      </c>
      <c r="W916" s="6">
        <v>44</v>
      </c>
      <c r="X916" s="50" t="s">
        <v>3134</v>
      </c>
      <c r="Y916" s="66">
        <v>51.580219900000003</v>
      </c>
      <c r="Z916" s="66">
        <v>9.7563226000000007</v>
      </c>
      <c r="AA916" s="6" t="s">
        <v>28</v>
      </c>
      <c r="AB916" s="37"/>
    </row>
    <row r="917" spans="1:28" ht="14.25" customHeight="1">
      <c r="A917" s="6">
        <v>916</v>
      </c>
      <c r="B917" s="6" t="s">
        <v>3062</v>
      </c>
      <c r="C917" s="7" t="s">
        <v>3063</v>
      </c>
      <c r="D917" s="6" t="s">
        <v>17</v>
      </c>
      <c r="E917" s="8" t="s">
        <v>3064</v>
      </c>
      <c r="F917" s="6" t="s">
        <v>18</v>
      </c>
      <c r="G917" s="6" t="s">
        <v>3065</v>
      </c>
      <c r="H917" s="6" t="s">
        <v>75</v>
      </c>
      <c r="I917" s="6" t="s">
        <v>43</v>
      </c>
      <c r="J917" s="6" t="s">
        <v>5972</v>
      </c>
      <c r="K917" s="6" t="s">
        <v>440</v>
      </c>
      <c r="L917" s="6" t="s">
        <v>3066</v>
      </c>
      <c r="M917" s="62" t="s">
        <v>5817</v>
      </c>
      <c r="N917" s="6" t="s">
        <v>3067</v>
      </c>
      <c r="O917" s="6" t="s">
        <v>3068</v>
      </c>
      <c r="P917" s="93">
        <v>1751</v>
      </c>
      <c r="Q917" s="6" t="s">
        <v>25</v>
      </c>
      <c r="R917" s="11" t="s">
        <v>3069</v>
      </c>
      <c r="S917" s="52" t="s">
        <v>79</v>
      </c>
      <c r="T917" s="40">
        <v>49.992861699999999</v>
      </c>
      <c r="U917" s="40">
        <v>8.2472525999999995</v>
      </c>
      <c r="V917" s="6" t="s">
        <v>28</v>
      </c>
      <c r="W917" s="6">
        <v>44</v>
      </c>
      <c r="X917" s="48" t="s">
        <v>5827</v>
      </c>
      <c r="Y917" s="66"/>
      <c r="Z917" s="66"/>
      <c r="AA917" s="6"/>
      <c r="AB917" s="37"/>
    </row>
    <row r="918" spans="1:28" ht="14.25" customHeight="1">
      <c r="A918" s="6">
        <v>917</v>
      </c>
      <c r="B918" s="6" t="s">
        <v>3082</v>
      </c>
      <c r="C918" s="7" t="s">
        <v>3083</v>
      </c>
      <c r="D918" s="6" t="s">
        <v>17</v>
      </c>
      <c r="E918" s="5"/>
      <c r="F918" s="6" t="s">
        <v>18</v>
      </c>
      <c r="G918" s="6" t="s">
        <v>172</v>
      </c>
      <c r="H918" s="6" t="s">
        <v>5842</v>
      </c>
      <c r="I918" s="6" t="s">
        <v>43</v>
      </c>
      <c r="J918" s="6" t="s">
        <v>5593</v>
      </c>
      <c r="K918" s="6"/>
      <c r="L918" s="6" t="s">
        <v>3085</v>
      </c>
      <c r="M918" s="6"/>
      <c r="N918" s="6" t="s">
        <v>3086</v>
      </c>
      <c r="O918" s="6" t="s">
        <v>3087</v>
      </c>
      <c r="P918" s="93">
        <v>1752</v>
      </c>
      <c r="Q918" s="6" t="s">
        <v>25</v>
      </c>
      <c r="R918" s="11" t="s">
        <v>3088</v>
      </c>
      <c r="S918" s="52" t="s">
        <v>79</v>
      </c>
      <c r="T918" s="40">
        <v>49.992861699999999</v>
      </c>
      <c r="U918" s="40">
        <v>8.2472525999999995</v>
      </c>
      <c r="V918" s="6" t="s">
        <v>28</v>
      </c>
      <c r="W918" s="6">
        <v>44</v>
      </c>
      <c r="X918" s="48" t="s">
        <v>5827</v>
      </c>
      <c r="Y918" s="66"/>
      <c r="Z918" s="66"/>
      <c r="AA918" s="6"/>
      <c r="AB918" s="37"/>
    </row>
    <row r="919" spans="1:28" ht="14.25" customHeight="1">
      <c r="A919" s="6">
        <v>918</v>
      </c>
      <c r="B919" s="6" t="s">
        <v>3192</v>
      </c>
      <c r="C919" s="7" t="s">
        <v>3193</v>
      </c>
      <c r="D919" s="6" t="s">
        <v>17</v>
      </c>
      <c r="E919" s="8" t="s">
        <v>3030</v>
      </c>
      <c r="F919" s="6" t="s">
        <v>18</v>
      </c>
      <c r="G919" s="6" t="s">
        <v>142</v>
      </c>
      <c r="H919" s="6" t="s">
        <v>5842</v>
      </c>
      <c r="I919" s="6" t="s">
        <v>43</v>
      </c>
      <c r="J919" s="6" t="s">
        <v>5593</v>
      </c>
      <c r="K919" s="6"/>
      <c r="L919" s="6" t="s">
        <v>3194</v>
      </c>
      <c r="M919" s="6"/>
      <c r="N919" s="6" t="s">
        <v>3194</v>
      </c>
      <c r="O919" s="6" t="s">
        <v>3195</v>
      </c>
      <c r="P919" s="93">
        <v>1752</v>
      </c>
      <c r="Q919" s="6" t="s">
        <v>3196</v>
      </c>
      <c r="R919" s="11" t="s">
        <v>3197</v>
      </c>
      <c r="S919" s="69" t="s">
        <v>79</v>
      </c>
      <c r="T919" s="40">
        <v>49.992861699999999</v>
      </c>
      <c r="U919" s="40">
        <v>8.2472525999999995</v>
      </c>
      <c r="V919" s="6" t="s">
        <v>28</v>
      </c>
      <c r="W919" s="6">
        <v>44</v>
      </c>
      <c r="X919" s="48" t="s">
        <v>5827</v>
      </c>
      <c r="Y919" s="66"/>
      <c r="Z919" s="66"/>
      <c r="AA919" s="6"/>
      <c r="AB919" s="37"/>
    </row>
    <row r="920" spans="1:28" ht="14.25" customHeight="1">
      <c r="A920" s="6">
        <v>919</v>
      </c>
      <c r="B920" s="6" t="s">
        <v>347</v>
      </c>
      <c r="C920" s="7" t="s">
        <v>348</v>
      </c>
      <c r="D920" s="6" t="s">
        <v>17</v>
      </c>
      <c r="E920" s="8" t="s">
        <v>349</v>
      </c>
      <c r="F920" s="6" t="s">
        <v>18</v>
      </c>
      <c r="G920" s="6" t="s">
        <v>142</v>
      </c>
      <c r="H920" s="6" t="s">
        <v>75</v>
      </c>
      <c r="I920" s="6" t="s">
        <v>43</v>
      </c>
      <c r="J920" s="6" t="s">
        <v>5595</v>
      </c>
      <c r="K920" s="6"/>
      <c r="L920" s="10" t="s">
        <v>350</v>
      </c>
      <c r="M920" s="10" t="s">
        <v>5872</v>
      </c>
      <c r="N920" s="10" t="s">
        <v>352</v>
      </c>
      <c r="O920" s="6" t="s">
        <v>353</v>
      </c>
      <c r="P920" s="93">
        <v>1753</v>
      </c>
      <c r="Q920" s="6" t="s">
        <v>25</v>
      </c>
      <c r="R920" s="11" t="s">
        <v>354</v>
      </c>
      <c r="S920" s="61" t="s">
        <v>351</v>
      </c>
      <c r="T920" s="40">
        <v>49.5810849</v>
      </c>
      <c r="U920" s="40">
        <v>9.3621599999999994</v>
      </c>
      <c r="V920" s="6" t="s">
        <v>28</v>
      </c>
      <c r="W920" s="6">
        <v>4</v>
      </c>
      <c r="X920" s="47" t="s">
        <v>351</v>
      </c>
      <c r="Y920" s="66">
        <v>49.5810849</v>
      </c>
      <c r="Z920" s="66">
        <v>9.3621599999999994</v>
      </c>
      <c r="AA920" s="6" t="s">
        <v>28</v>
      </c>
      <c r="AB920" s="37" t="s">
        <v>29</v>
      </c>
    </row>
    <row r="921" spans="1:28" ht="14.25" customHeight="1">
      <c r="A921" s="6">
        <v>920</v>
      </c>
      <c r="B921" s="6" t="s">
        <v>3198</v>
      </c>
      <c r="C921" s="7" t="s">
        <v>3199</v>
      </c>
      <c r="D921" s="6" t="s">
        <v>17</v>
      </c>
      <c r="E921" s="8" t="s">
        <v>3030</v>
      </c>
      <c r="F921" s="6" t="s">
        <v>18</v>
      </c>
      <c r="G921" s="6" t="s">
        <v>142</v>
      </c>
      <c r="H921" s="6" t="s">
        <v>5842</v>
      </c>
      <c r="I921" s="6" t="s">
        <v>43</v>
      </c>
      <c r="J921" s="6" t="s">
        <v>5593</v>
      </c>
      <c r="K921" s="6"/>
      <c r="L921" s="6" t="s">
        <v>3194</v>
      </c>
      <c r="M921" s="6"/>
      <c r="N921" s="6" t="s">
        <v>3194</v>
      </c>
      <c r="O921" s="6" t="s">
        <v>3200</v>
      </c>
      <c r="P921" s="93">
        <v>1754</v>
      </c>
      <c r="Q921" s="6" t="s">
        <v>25</v>
      </c>
      <c r="R921" s="11" t="s">
        <v>3201</v>
      </c>
      <c r="S921" s="52" t="s">
        <v>79</v>
      </c>
      <c r="T921" s="40">
        <v>49.992861699999999</v>
      </c>
      <c r="U921" s="40">
        <v>8.2472525999999995</v>
      </c>
      <c r="V921" s="6" t="s">
        <v>28</v>
      </c>
      <c r="W921" s="6">
        <v>44</v>
      </c>
      <c r="X921" s="48" t="s">
        <v>5827</v>
      </c>
      <c r="Y921" s="66"/>
      <c r="Z921" s="66"/>
      <c r="AA921" s="6"/>
      <c r="AB921" s="37"/>
    </row>
    <row r="922" spans="1:28" ht="14.25" customHeight="1">
      <c r="A922" s="6">
        <v>921</v>
      </c>
      <c r="B922" s="6" t="s">
        <v>3023</v>
      </c>
      <c r="C922" s="7" t="s">
        <v>3024</v>
      </c>
      <c r="D922" s="6" t="s">
        <v>17</v>
      </c>
      <c r="E922" s="8" t="s">
        <v>390</v>
      </c>
      <c r="F922" s="6" t="s">
        <v>18</v>
      </c>
      <c r="G922" s="6" t="s">
        <v>142</v>
      </c>
      <c r="H922" s="6" t="s">
        <v>5842</v>
      </c>
      <c r="I922" s="6" t="s">
        <v>43</v>
      </c>
      <c r="J922" s="6" t="s">
        <v>5593</v>
      </c>
      <c r="K922" s="6"/>
      <c r="L922" s="6" t="s">
        <v>3025</v>
      </c>
      <c r="M922" s="6"/>
      <c r="N922" s="6" t="s">
        <v>3025</v>
      </c>
      <c r="O922" s="6" t="s">
        <v>3026</v>
      </c>
      <c r="P922" s="93">
        <v>1755</v>
      </c>
      <c r="Q922" s="6" t="s">
        <v>25</v>
      </c>
      <c r="R922" s="11" t="s">
        <v>3027</v>
      </c>
      <c r="S922" s="52" t="s">
        <v>79</v>
      </c>
      <c r="T922" s="40">
        <v>49.992861699999999</v>
      </c>
      <c r="U922" s="40">
        <v>8.2472525999999995</v>
      </c>
      <c r="V922" s="6" t="s">
        <v>28</v>
      </c>
      <c r="W922" s="6">
        <v>44</v>
      </c>
      <c r="X922" s="50" t="s">
        <v>2024</v>
      </c>
      <c r="Y922" s="66">
        <v>52.120533299999998</v>
      </c>
      <c r="Z922" s="66">
        <v>11.627623699999999</v>
      </c>
      <c r="AA922" s="6" t="s">
        <v>28</v>
      </c>
      <c r="AB922" s="37"/>
    </row>
    <row r="923" spans="1:28" ht="14.25" customHeight="1">
      <c r="A923" s="6">
        <v>922</v>
      </c>
      <c r="B923" s="6" t="s">
        <v>3202</v>
      </c>
      <c r="C923" s="7" t="s">
        <v>3203</v>
      </c>
      <c r="D923" s="6" t="s">
        <v>17</v>
      </c>
      <c r="E923" s="8" t="s">
        <v>192</v>
      </c>
      <c r="F923" s="6" t="s">
        <v>18</v>
      </c>
      <c r="G923" s="6" t="s">
        <v>193</v>
      </c>
      <c r="H923" s="6" t="s">
        <v>75</v>
      </c>
      <c r="I923" s="6" t="s">
        <v>43</v>
      </c>
      <c r="J923" s="6" t="s">
        <v>5972</v>
      </c>
      <c r="K923" s="6" t="s">
        <v>440</v>
      </c>
      <c r="L923" s="6" t="s">
        <v>745</v>
      </c>
      <c r="M923" s="6" t="s">
        <v>3204</v>
      </c>
      <c r="N923" s="6" t="s">
        <v>3205</v>
      </c>
      <c r="O923" s="6" t="s">
        <v>3206</v>
      </c>
      <c r="P923" s="93">
        <v>1756</v>
      </c>
      <c r="Q923" s="6" t="s">
        <v>25</v>
      </c>
      <c r="R923" s="11" t="s">
        <v>3207</v>
      </c>
      <c r="S923" s="52" t="s">
        <v>79</v>
      </c>
      <c r="T923" s="40">
        <v>49.992861699999999</v>
      </c>
      <c r="U923" s="40">
        <v>8.2472525999999995</v>
      </c>
      <c r="V923" s="6" t="s">
        <v>28</v>
      </c>
      <c r="W923" s="6">
        <v>44</v>
      </c>
      <c r="X923" s="47" t="s">
        <v>79</v>
      </c>
      <c r="Y923" s="66">
        <v>49.992861699999999</v>
      </c>
      <c r="Z923" s="66">
        <v>8.2472525999999995</v>
      </c>
      <c r="AA923" s="6" t="s">
        <v>28</v>
      </c>
      <c r="AB923" s="37"/>
    </row>
    <row r="924" spans="1:28" ht="14.25" customHeight="1">
      <c r="A924" s="6">
        <v>923</v>
      </c>
      <c r="B924" s="6" t="s">
        <v>3142</v>
      </c>
      <c r="C924" s="7" t="s">
        <v>3143</v>
      </c>
      <c r="D924" s="6" t="s">
        <v>59</v>
      </c>
      <c r="E924" s="8"/>
      <c r="F924" s="6" t="s">
        <v>18</v>
      </c>
      <c r="G924" s="6" t="s">
        <v>779</v>
      </c>
      <c r="H924" s="6" t="s">
        <v>75</v>
      </c>
      <c r="I924" s="43" t="s">
        <v>43</v>
      </c>
      <c r="J924" s="6" t="s">
        <v>5972</v>
      </c>
      <c r="K924" s="6" t="s">
        <v>440</v>
      </c>
      <c r="L924" s="6" t="s">
        <v>2637</v>
      </c>
      <c r="M924" s="6" t="s">
        <v>3144</v>
      </c>
      <c r="N924" s="6" t="s">
        <v>3146</v>
      </c>
      <c r="O924" s="6" t="s">
        <v>3145</v>
      </c>
      <c r="P924" s="93">
        <v>1757</v>
      </c>
      <c r="Q924" s="6" t="s">
        <v>3146</v>
      </c>
      <c r="R924" s="11" t="s">
        <v>3147</v>
      </c>
      <c r="S924" s="52" t="s">
        <v>79</v>
      </c>
      <c r="T924" s="40">
        <v>49.992861699999999</v>
      </c>
      <c r="U924" s="40">
        <v>8.2472525999999995</v>
      </c>
      <c r="V924" s="6" t="s">
        <v>28</v>
      </c>
      <c r="W924" s="6">
        <v>44</v>
      </c>
      <c r="X924" s="50" t="s">
        <v>5708</v>
      </c>
      <c r="Y924" s="66">
        <v>49.668649500000001</v>
      </c>
      <c r="Z924" s="66">
        <v>9.2103643000000002</v>
      </c>
      <c r="AA924" s="6" t="s">
        <v>28</v>
      </c>
      <c r="AB924" s="37"/>
    </row>
    <row r="925" spans="1:28" ht="14.25" customHeight="1">
      <c r="A925" s="6">
        <v>924</v>
      </c>
      <c r="B925" s="6" t="s">
        <v>3070</v>
      </c>
      <c r="C925" s="7" t="s">
        <v>3071</v>
      </c>
      <c r="D925" s="6" t="s">
        <v>17</v>
      </c>
      <c r="E925" s="8" t="s">
        <v>1492</v>
      </c>
      <c r="F925" s="6" t="s">
        <v>18</v>
      </c>
      <c r="G925" s="6" t="s">
        <v>19</v>
      </c>
      <c r="H925" s="6" t="s">
        <v>5842</v>
      </c>
      <c r="I925" s="6" t="s">
        <v>43</v>
      </c>
      <c r="J925" s="6" t="s">
        <v>5593</v>
      </c>
      <c r="K925" s="6"/>
      <c r="L925" s="6" t="s">
        <v>3072</v>
      </c>
      <c r="M925" s="6"/>
      <c r="N925" s="6" t="s">
        <v>3072</v>
      </c>
      <c r="O925" s="6" t="s">
        <v>3073</v>
      </c>
      <c r="P925" s="93">
        <v>1757</v>
      </c>
      <c r="Q925" s="6" t="s">
        <v>25</v>
      </c>
      <c r="R925" s="11" t="s">
        <v>3074</v>
      </c>
      <c r="S925" s="52" t="s">
        <v>79</v>
      </c>
      <c r="T925" s="40">
        <v>49.992861699999999</v>
      </c>
      <c r="U925" s="40">
        <v>8.2472525999999995</v>
      </c>
      <c r="V925" s="6" t="s">
        <v>28</v>
      </c>
      <c r="W925" s="6">
        <v>44</v>
      </c>
      <c r="X925" s="50" t="s">
        <v>1441</v>
      </c>
      <c r="Y925" s="66">
        <v>50.0207294</v>
      </c>
      <c r="Z925" s="66">
        <v>8.0960909999999995</v>
      </c>
      <c r="AA925" s="6" t="s">
        <v>28</v>
      </c>
      <c r="AB925" s="37"/>
    </row>
    <row r="926" spans="1:28" ht="14.25" customHeight="1">
      <c r="A926" s="6">
        <v>925</v>
      </c>
      <c r="B926" s="6" t="s">
        <v>190</v>
      </c>
      <c r="C926" s="7" t="s">
        <v>191</v>
      </c>
      <c r="D926" s="6" t="s">
        <v>17</v>
      </c>
      <c r="E926" s="8" t="s">
        <v>192</v>
      </c>
      <c r="F926" s="6" t="s">
        <v>18</v>
      </c>
      <c r="G926" s="6" t="s">
        <v>193</v>
      </c>
      <c r="H926" s="85" t="s">
        <v>20</v>
      </c>
      <c r="I926" s="6" t="s">
        <v>43</v>
      </c>
      <c r="J926" s="6" t="s">
        <v>5965</v>
      </c>
      <c r="K926" s="6" t="s">
        <v>440</v>
      </c>
      <c r="L926" s="10" t="s">
        <v>194</v>
      </c>
      <c r="M926" s="10" t="s">
        <v>5870</v>
      </c>
      <c r="N926" s="10" t="s">
        <v>195</v>
      </c>
      <c r="O926" s="6" t="s">
        <v>196</v>
      </c>
      <c r="P926" s="93">
        <v>1758</v>
      </c>
      <c r="Q926" s="6" t="s">
        <v>25</v>
      </c>
      <c r="R926" s="11" t="s">
        <v>197</v>
      </c>
      <c r="S926" s="61" t="s">
        <v>79</v>
      </c>
      <c r="T926" s="40">
        <v>49.992861699999999</v>
      </c>
      <c r="U926" s="40">
        <v>8.2472525999999995</v>
      </c>
      <c r="V926" s="6" t="s">
        <v>28</v>
      </c>
      <c r="W926" s="6">
        <v>44</v>
      </c>
      <c r="X926" s="48" t="s">
        <v>5827</v>
      </c>
      <c r="Y926" s="66"/>
      <c r="Z926" s="66"/>
      <c r="AA926" s="6"/>
      <c r="AB926" s="37" t="s">
        <v>29</v>
      </c>
    </row>
    <row r="927" spans="1:28" ht="14.25" customHeight="1">
      <c r="A927" s="6">
        <v>926</v>
      </c>
      <c r="B927" s="6" t="s">
        <v>2684</v>
      </c>
      <c r="C927" s="7" t="s">
        <v>2685</v>
      </c>
      <c r="D927" s="6" t="s">
        <v>17</v>
      </c>
      <c r="E927" s="8" t="s">
        <v>192</v>
      </c>
      <c r="F927" s="6" t="s">
        <v>60</v>
      </c>
      <c r="G927" s="6" t="s">
        <v>193</v>
      </c>
      <c r="H927" s="6" t="s">
        <v>75</v>
      </c>
      <c r="I927" s="6" t="s">
        <v>43</v>
      </c>
      <c r="J927" s="6" t="s">
        <v>5972</v>
      </c>
      <c r="K927" s="6" t="s">
        <v>440</v>
      </c>
      <c r="L927" s="6" t="s">
        <v>745</v>
      </c>
      <c r="M927" s="6" t="s">
        <v>2687</v>
      </c>
      <c r="N927" s="18" t="s">
        <v>2688</v>
      </c>
      <c r="O927" s="6" t="s">
        <v>2689</v>
      </c>
      <c r="P927" s="93">
        <v>1758</v>
      </c>
      <c r="Q927" s="6" t="s">
        <v>25</v>
      </c>
      <c r="R927" s="11" t="s">
        <v>2690</v>
      </c>
      <c r="S927" s="52" t="s">
        <v>2686</v>
      </c>
      <c r="T927" s="40">
        <v>47.677949599999998</v>
      </c>
      <c r="U927" s="40">
        <v>9.1732384000000007</v>
      </c>
      <c r="V927" s="6" t="s">
        <v>28</v>
      </c>
      <c r="W927" s="6">
        <v>2</v>
      </c>
      <c r="X927" s="48" t="s">
        <v>5827</v>
      </c>
      <c r="Y927" s="66"/>
      <c r="Z927" s="66"/>
      <c r="AA927" s="6"/>
      <c r="AB927" s="37"/>
    </row>
    <row r="928" spans="1:28" ht="14.25" customHeight="1">
      <c r="A928" s="6">
        <v>927</v>
      </c>
      <c r="B928" s="6" t="s">
        <v>3208</v>
      </c>
      <c r="C928" s="7" t="s">
        <v>3209</v>
      </c>
      <c r="D928" s="6" t="s">
        <v>17</v>
      </c>
      <c r="E928" s="8" t="s">
        <v>621</v>
      </c>
      <c r="F928" s="6" t="s">
        <v>18</v>
      </c>
      <c r="G928" s="6" t="s">
        <v>172</v>
      </c>
      <c r="H928" s="6" t="s">
        <v>5842</v>
      </c>
      <c r="I928" s="6" t="s">
        <v>43</v>
      </c>
      <c r="J928" s="6" t="s">
        <v>5593</v>
      </c>
      <c r="K928" s="6"/>
      <c r="L928" s="6" t="s">
        <v>3210</v>
      </c>
      <c r="M928" s="6"/>
      <c r="N928" s="6" t="s">
        <v>3211</v>
      </c>
      <c r="O928" s="6" t="s">
        <v>3212</v>
      </c>
      <c r="P928" s="93">
        <v>1759</v>
      </c>
      <c r="Q928" s="6"/>
      <c r="R928" s="11" t="s">
        <v>3213</v>
      </c>
      <c r="S928" s="52" t="s">
        <v>79</v>
      </c>
      <c r="T928" s="40">
        <v>49.992861699999999</v>
      </c>
      <c r="U928" s="40">
        <v>8.2472525999999995</v>
      </c>
      <c r="V928" s="6" t="s">
        <v>28</v>
      </c>
      <c r="W928" s="6">
        <v>44</v>
      </c>
      <c r="X928" s="50" t="s">
        <v>3214</v>
      </c>
      <c r="Y928" s="66">
        <v>50.8838492</v>
      </c>
      <c r="Z928" s="66">
        <v>8.0209591000000007</v>
      </c>
      <c r="AA928" s="6" t="s">
        <v>28</v>
      </c>
      <c r="AB928" s="37"/>
    </row>
    <row r="929" spans="1:28" ht="14.25" customHeight="1">
      <c r="A929" s="6">
        <v>928</v>
      </c>
      <c r="B929" s="6" t="s">
        <v>2634</v>
      </c>
      <c r="C929" s="7" t="s">
        <v>2635</v>
      </c>
      <c r="D929" s="6" t="s">
        <v>17</v>
      </c>
      <c r="E929" s="8" t="s">
        <v>164</v>
      </c>
      <c r="F929" s="6" t="s">
        <v>18</v>
      </c>
      <c r="G929" s="6" t="s">
        <v>2636</v>
      </c>
      <c r="H929" s="6" t="s">
        <v>75</v>
      </c>
      <c r="I929" s="6" t="s">
        <v>43</v>
      </c>
      <c r="J929" s="6" t="s">
        <v>5972</v>
      </c>
      <c r="K929" s="6" t="s">
        <v>440</v>
      </c>
      <c r="L929" s="6" t="s">
        <v>2637</v>
      </c>
      <c r="M929" s="6" t="s">
        <v>2638</v>
      </c>
      <c r="N929" s="6" t="s">
        <v>2639</v>
      </c>
      <c r="O929" s="6" t="s">
        <v>2640</v>
      </c>
      <c r="P929" s="93">
        <v>1759</v>
      </c>
      <c r="Q929" s="6" t="s">
        <v>2641</v>
      </c>
      <c r="R929" s="11" t="s">
        <v>2642</v>
      </c>
      <c r="S929" s="52" t="s">
        <v>272</v>
      </c>
      <c r="T929" s="40">
        <v>50.937531</v>
      </c>
      <c r="U929" s="40">
        <v>6.9602785999999996</v>
      </c>
      <c r="V929" s="6" t="s">
        <v>28</v>
      </c>
      <c r="W929" s="6">
        <v>4</v>
      </c>
      <c r="X929" s="47" t="s">
        <v>964</v>
      </c>
      <c r="Y929" s="66">
        <v>50.737430000000003</v>
      </c>
      <c r="Z929" s="66">
        <v>7.0982067999999998</v>
      </c>
      <c r="AA929" s="38" t="s">
        <v>28</v>
      </c>
      <c r="AB929" s="37"/>
    </row>
    <row r="930" spans="1:28" ht="14.25" customHeight="1">
      <c r="A930" s="6">
        <v>929</v>
      </c>
      <c r="B930" s="6" t="s">
        <v>5232</v>
      </c>
      <c r="C930" s="7" t="s">
        <v>5233</v>
      </c>
      <c r="D930" s="6" t="s">
        <v>17</v>
      </c>
      <c r="E930" s="8"/>
      <c r="F930" s="6" t="s">
        <v>18</v>
      </c>
      <c r="G930" s="6" t="s">
        <v>5234</v>
      </c>
      <c r="H930" s="6" t="s">
        <v>75</v>
      </c>
      <c r="I930" s="6" t="s">
        <v>43</v>
      </c>
      <c r="J930" s="6" t="s">
        <v>5972</v>
      </c>
      <c r="K930" s="6" t="s">
        <v>440</v>
      </c>
      <c r="L930" s="6" t="s">
        <v>5235</v>
      </c>
      <c r="M930" s="6" t="s">
        <v>5236</v>
      </c>
      <c r="N930" s="6" t="s">
        <v>5237</v>
      </c>
      <c r="O930" s="6" t="s">
        <v>5238</v>
      </c>
      <c r="P930" s="93">
        <v>1760</v>
      </c>
      <c r="Q930" s="6" t="s">
        <v>25</v>
      </c>
      <c r="R930" s="11" t="s">
        <v>5239</v>
      </c>
      <c r="S930" s="52" t="s">
        <v>5227</v>
      </c>
      <c r="T930" s="40">
        <v>48.208174300000003</v>
      </c>
      <c r="U930" s="40">
        <v>16.373819000000001</v>
      </c>
      <c r="V930" s="6" t="s">
        <v>28</v>
      </c>
      <c r="W930" s="6">
        <v>8</v>
      </c>
      <c r="X930" s="48" t="s">
        <v>5827</v>
      </c>
      <c r="Y930" s="66"/>
      <c r="Z930" s="66"/>
      <c r="AA930" s="6"/>
      <c r="AB930" s="37"/>
    </row>
    <row r="931" spans="1:28" ht="14.25" customHeight="1">
      <c r="A931" s="6">
        <v>930</v>
      </c>
      <c r="B931" s="6" t="s">
        <v>208</v>
      </c>
      <c r="C931" s="7" t="s">
        <v>209</v>
      </c>
      <c r="D931" s="6" t="s">
        <v>17</v>
      </c>
      <c r="E931" s="8"/>
      <c r="F931" s="6" t="s">
        <v>18</v>
      </c>
      <c r="G931" s="6" t="s">
        <v>172</v>
      </c>
      <c r="H931" s="6" t="s">
        <v>5842</v>
      </c>
      <c r="I931" s="6" t="s">
        <v>43</v>
      </c>
      <c r="J931" s="6" t="s">
        <v>5593</v>
      </c>
      <c r="K931" s="6"/>
      <c r="L931" s="10" t="s">
        <v>210</v>
      </c>
      <c r="M931" s="10" t="s">
        <v>5856</v>
      </c>
      <c r="N931" s="10" t="s">
        <v>5946</v>
      </c>
      <c r="O931" s="6" t="s">
        <v>211</v>
      </c>
      <c r="P931" s="93">
        <v>1760</v>
      </c>
      <c r="Q931" s="6"/>
      <c r="R931" s="11" t="s">
        <v>212</v>
      </c>
      <c r="S931" s="61" t="s">
        <v>79</v>
      </c>
      <c r="T931" s="40">
        <v>49.992861699999999</v>
      </c>
      <c r="U931" s="40">
        <v>8.2472525999999995</v>
      </c>
      <c r="V931" s="6" t="s">
        <v>28</v>
      </c>
      <c r="W931" s="6">
        <v>44</v>
      </c>
      <c r="X931" s="50" t="s">
        <v>5709</v>
      </c>
      <c r="Y931" s="66">
        <v>51.517610900000001</v>
      </c>
      <c r="Z931" s="66">
        <v>3.5728396999999998</v>
      </c>
      <c r="AA931" s="5" t="s">
        <v>28</v>
      </c>
      <c r="AB931" s="37" t="s">
        <v>29</v>
      </c>
    </row>
    <row r="932" spans="1:28" ht="14.25" customHeight="1">
      <c r="A932" s="6">
        <v>931</v>
      </c>
      <c r="B932" s="6" t="s">
        <v>4119</v>
      </c>
      <c r="C932" s="7" t="s">
        <v>4120</v>
      </c>
      <c r="D932" s="6" t="s">
        <v>17</v>
      </c>
      <c r="E932" s="8" t="s">
        <v>2007</v>
      </c>
      <c r="F932" s="6" t="s">
        <v>51</v>
      </c>
      <c r="G932" s="6" t="s">
        <v>142</v>
      </c>
      <c r="H932" s="6" t="s">
        <v>75</v>
      </c>
      <c r="I932" s="6" t="s">
        <v>43</v>
      </c>
      <c r="J932" s="6" t="s">
        <v>5595</v>
      </c>
      <c r="K932" s="6"/>
      <c r="L932" s="6" t="s">
        <v>2007</v>
      </c>
      <c r="M932" s="6" t="s">
        <v>4122</v>
      </c>
      <c r="N932" s="6" t="s">
        <v>4123</v>
      </c>
      <c r="O932" s="6" t="s">
        <v>4124</v>
      </c>
      <c r="P932" s="93">
        <v>1761</v>
      </c>
      <c r="Q932" s="6" t="s">
        <v>25</v>
      </c>
      <c r="R932" s="11" t="s">
        <v>4125</v>
      </c>
      <c r="S932" s="52" t="s">
        <v>4121</v>
      </c>
      <c r="T932" s="40">
        <v>49.013429700000003</v>
      </c>
      <c r="U932" s="40">
        <v>12.1016236</v>
      </c>
      <c r="V932" s="6" t="s">
        <v>28</v>
      </c>
      <c r="W932" s="6">
        <v>4</v>
      </c>
      <c r="X932" s="48" t="s">
        <v>5827</v>
      </c>
      <c r="Y932" s="66"/>
      <c r="Z932" s="66"/>
      <c r="AA932" s="6"/>
      <c r="AB932" s="37"/>
    </row>
    <row r="933" spans="1:28" ht="14.25" customHeight="1">
      <c r="A933" s="6">
        <v>932</v>
      </c>
      <c r="B933" s="6" t="s">
        <v>2446</v>
      </c>
      <c r="C933" s="7" t="s">
        <v>2447</v>
      </c>
      <c r="D933" s="6" t="s">
        <v>17</v>
      </c>
      <c r="E933" s="8" t="s">
        <v>639</v>
      </c>
      <c r="F933" s="6" t="s">
        <v>18</v>
      </c>
      <c r="G933" s="6" t="s">
        <v>19</v>
      </c>
      <c r="H933" s="6" t="s">
        <v>5842</v>
      </c>
      <c r="I933" s="6" t="s">
        <v>43</v>
      </c>
      <c r="J933" s="6" t="s">
        <v>5593</v>
      </c>
      <c r="K933" s="6"/>
      <c r="L933" s="6" t="s">
        <v>187</v>
      </c>
      <c r="M933" s="6"/>
      <c r="N933" s="6" t="s">
        <v>187</v>
      </c>
      <c r="O933" s="6" t="s">
        <v>2448</v>
      </c>
      <c r="P933" s="93">
        <v>1763</v>
      </c>
      <c r="Q933" s="6" t="s">
        <v>25</v>
      </c>
      <c r="R933" s="11" t="s">
        <v>2449</v>
      </c>
      <c r="S933" s="52" t="s">
        <v>2445</v>
      </c>
      <c r="T933" s="40">
        <v>50.019281399999997</v>
      </c>
      <c r="U933" s="40">
        <v>8.2806367999999999</v>
      </c>
      <c r="V933" s="38" t="s">
        <v>39</v>
      </c>
      <c r="W933" s="38">
        <v>2</v>
      </c>
      <c r="X933" s="49" t="s">
        <v>2445</v>
      </c>
      <c r="Y933" s="66">
        <v>50.019281399999997</v>
      </c>
      <c r="Z933" s="66">
        <v>8.2806367999999999</v>
      </c>
      <c r="AA933" s="6" t="s">
        <v>39</v>
      </c>
      <c r="AB933" s="37"/>
    </row>
    <row r="934" spans="1:28" ht="14.25" customHeight="1">
      <c r="A934" s="6">
        <v>933</v>
      </c>
      <c r="B934" s="6" t="s">
        <v>3845</v>
      </c>
      <c r="C934" s="7" t="s">
        <v>3846</v>
      </c>
      <c r="D934" s="6" t="s">
        <v>17</v>
      </c>
      <c r="E934" s="8" t="s">
        <v>74</v>
      </c>
      <c r="F934" s="6" t="s">
        <v>18</v>
      </c>
      <c r="G934" s="6" t="s">
        <v>142</v>
      </c>
      <c r="H934" s="6" t="s">
        <v>5842</v>
      </c>
      <c r="I934" s="6" t="s">
        <v>43</v>
      </c>
      <c r="J934" s="6" t="s">
        <v>5593</v>
      </c>
      <c r="K934" s="6"/>
      <c r="L934" s="6" t="s">
        <v>3847</v>
      </c>
      <c r="M934" s="6"/>
      <c r="N934" s="6" t="s">
        <v>3847</v>
      </c>
      <c r="O934" s="6" t="s">
        <v>3848</v>
      </c>
      <c r="P934" s="93">
        <v>1763</v>
      </c>
      <c r="Q934" s="6" t="s">
        <v>25</v>
      </c>
      <c r="R934" s="11" t="s">
        <v>3849</v>
      </c>
      <c r="S934" s="52" t="s">
        <v>3850</v>
      </c>
      <c r="T934" s="40">
        <v>49.911943999999998</v>
      </c>
      <c r="U934" s="40">
        <v>8.1252779999999998</v>
      </c>
      <c r="V934" s="6" t="s">
        <v>28</v>
      </c>
      <c r="W934" s="6">
        <v>1</v>
      </c>
      <c r="X934" s="50" t="s">
        <v>3842</v>
      </c>
      <c r="Y934" s="66">
        <v>49.938505499999998</v>
      </c>
      <c r="Z934" s="66">
        <v>8.1940383000000008</v>
      </c>
      <c r="AA934" s="6" t="s">
        <v>28</v>
      </c>
      <c r="AB934" s="37"/>
    </row>
    <row r="935" spans="1:28" ht="14.25" customHeight="1">
      <c r="A935" s="6">
        <v>934</v>
      </c>
      <c r="B935" s="6" t="s">
        <v>2005</v>
      </c>
      <c r="C935" s="7" t="s">
        <v>2006</v>
      </c>
      <c r="D935" s="6" t="s">
        <v>17</v>
      </c>
      <c r="E935" s="8" t="s">
        <v>2007</v>
      </c>
      <c r="F935" s="6" t="s">
        <v>18</v>
      </c>
      <c r="G935" s="6" t="s">
        <v>142</v>
      </c>
      <c r="H935" s="6" t="s">
        <v>75</v>
      </c>
      <c r="I935" s="6" t="s">
        <v>43</v>
      </c>
      <c r="J935" s="6" t="s">
        <v>5595</v>
      </c>
      <c r="K935" s="6"/>
      <c r="L935" s="6" t="s">
        <v>2007</v>
      </c>
      <c r="M935" s="6" t="s">
        <v>2009</v>
      </c>
      <c r="N935" s="6" t="s">
        <v>2010</v>
      </c>
      <c r="O935" s="6" t="s">
        <v>2011</v>
      </c>
      <c r="P935" s="93">
        <v>1764</v>
      </c>
      <c r="Q935" s="6" t="s">
        <v>25</v>
      </c>
      <c r="R935" s="11" t="s">
        <v>2012</v>
      </c>
      <c r="S935" s="52" t="s">
        <v>2008</v>
      </c>
      <c r="T935" s="40">
        <v>50.659465099999998</v>
      </c>
      <c r="U935" s="40">
        <v>7.8209622000000003</v>
      </c>
      <c r="V935" s="6" t="s">
        <v>28</v>
      </c>
      <c r="W935" s="6">
        <v>1</v>
      </c>
      <c r="X935" s="47" t="s">
        <v>2008</v>
      </c>
      <c r="Y935" s="66">
        <v>50.659465099999998</v>
      </c>
      <c r="Z935" s="66">
        <v>7.8209621999999897</v>
      </c>
      <c r="AA935" s="6" t="s">
        <v>28</v>
      </c>
      <c r="AB935" s="37"/>
    </row>
    <row r="936" spans="1:28" ht="14.25" customHeight="1">
      <c r="A936" s="6">
        <v>935</v>
      </c>
      <c r="B936" s="6" t="s">
        <v>3185</v>
      </c>
      <c r="C936" s="7" t="s">
        <v>3186</v>
      </c>
      <c r="D936" s="6" t="s">
        <v>17</v>
      </c>
      <c r="E936" s="8" t="s">
        <v>3187</v>
      </c>
      <c r="F936" s="6" t="s">
        <v>18</v>
      </c>
      <c r="G936" s="6" t="s">
        <v>142</v>
      </c>
      <c r="H936" s="6" t="s">
        <v>75</v>
      </c>
      <c r="I936" s="6" t="s">
        <v>43</v>
      </c>
      <c r="J936" s="6" t="s">
        <v>5797</v>
      </c>
      <c r="K936" s="6"/>
      <c r="L936" s="6" t="s">
        <v>3188</v>
      </c>
      <c r="M936" s="6"/>
      <c r="N936" s="6" t="s">
        <v>3188</v>
      </c>
      <c r="O936" s="6" t="s">
        <v>3189</v>
      </c>
      <c r="P936" s="93">
        <v>1764</v>
      </c>
      <c r="Q936" s="6" t="s">
        <v>25</v>
      </c>
      <c r="R936" s="11" t="s">
        <v>3190</v>
      </c>
      <c r="S936" s="52" t="s">
        <v>79</v>
      </c>
      <c r="T936" s="40">
        <v>49.992861699999999</v>
      </c>
      <c r="U936" s="40">
        <v>8.2472525999999995</v>
      </c>
      <c r="V936" s="6" t="s">
        <v>28</v>
      </c>
      <c r="W936" s="6">
        <v>44</v>
      </c>
      <c r="X936" s="50" t="s">
        <v>3191</v>
      </c>
      <c r="Y936" s="66">
        <v>51.313209800000003</v>
      </c>
      <c r="Z936" s="66">
        <v>10.2855402</v>
      </c>
      <c r="AA936" s="6" t="s">
        <v>28</v>
      </c>
      <c r="AB936" s="37"/>
    </row>
    <row r="937" spans="1:28" ht="14.25" customHeight="1">
      <c r="A937" s="6">
        <v>936</v>
      </c>
      <c r="B937" s="6" t="s">
        <v>3114</v>
      </c>
      <c r="C937" s="7" t="s">
        <v>3115</v>
      </c>
      <c r="D937" s="6" t="s">
        <v>17</v>
      </c>
      <c r="E937" s="8" t="s">
        <v>398</v>
      </c>
      <c r="F937" s="6" t="s">
        <v>18</v>
      </c>
      <c r="G937" s="6" t="s">
        <v>172</v>
      </c>
      <c r="H937" s="6" t="s">
        <v>75</v>
      </c>
      <c r="I937" s="6" t="s">
        <v>43</v>
      </c>
      <c r="J937" s="6" t="s">
        <v>5797</v>
      </c>
      <c r="K937" s="6"/>
      <c r="L937" s="6" t="s">
        <v>5882</v>
      </c>
      <c r="M937" s="6" t="s">
        <v>3116</v>
      </c>
      <c r="N937" s="6" t="s">
        <v>3117</v>
      </c>
      <c r="O937" s="6" t="s">
        <v>3118</v>
      </c>
      <c r="P937" s="93">
        <v>1766</v>
      </c>
      <c r="Q937" s="6" t="s">
        <v>25</v>
      </c>
      <c r="R937" s="11" t="s">
        <v>3119</v>
      </c>
      <c r="S937" s="52" t="s">
        <v>79</v>
      </c>
      <c r="T937" s="40">
        <v>49.992861699999999</v>
      </c>
      <c r="U937" s="40">
        <v>8.2472525999999995</v>
      </c>
      <c r="V937" s="6" t="s">
        <v>28</v>
      </c>
      <c r="W937" s="6">
        <v>44</v>
      </c>
      <c r="X937" s="50" t="s">
        <v>5708</v>
      </c>
      <c r="Y937" s="66">
        <v>49.668649500000001</v>
      </c>
      <c r="Z937" s="66">
        <v>9.2103643000000002</v>
      </c>
      <c r="AA937" s="6" t="s">
        <v>28</v>
      </c>
      <c r="AB937" s="37"/>
    </row>
    <row r="938" spans="1:28" ht="14.25" customHeight="1">
      <c r="A938" s="6">
        <v>937</v>
      </c>
      <c r="B938" s="6" t="s">
        <v>3154</v>
      </c>
      <c r="C938" s="7" t="s">
        <v>3155</v>
      </c>
      <c r="D938" s="6" t="s">
        <v>17</v>
      </c>
      <c r="E938" s="8" t="s">
        <v>398</v>
      </c>
      <c r="F938" s="6" t="s">
        <v>18</v>
      </c>
      <c r="G938" s="6" t="s">
        <v>142</v>
      </c>
      <c r="H938" s="6" t="s">
        <v>75</v>
      </c>
      <c r="I938" s="6" t="s">
        <v>43</v>
      </c>
      <c r="J938" s="6" t="s">
        <v>5797</v>
      </c>
      <c r="K938" s="6"/>
      <c r="L938" s="6" t="s">
        <v>3156</v>
      </c>
      <c r="M938" s="6" t="s">
        <v>3157</v>
      </c>
      <c r="N938" s="6" t="s">
        <v>3158</v>
      </c>
      <c r="O938" s="6" t="s">
        <v>3159</v>
      </c>
      <c r="P938" s="93">
        <v>1767</v>
      </c>
      <c r="Q938" s="6" t="s">
        <v>3160</v>
      </c>
      <c r="R938" s="11" t="s">
        <v>3161</v>
      </c>
      <c r="S938" s="52" t="s">
        <v>79</v>
      </c>
      <c r="T938" s="40">
        <v>49.992861699999999</v>
      </c>
      <c r="U938" s="40">
        <v>8.2472525999999995</v>
      </c>
      <c r="V938" s="6" t="s">
        <v>28</v>
      </c>
      <c r="W938" s="6">
        <v>44</v>
      </c>
      <c r="X938" s="47" t="s">
        <v>843</v>
      </c>
      <c r="Y938" s="66">
        <v>50.984767900000001</v>
      </c>
      <c r="Z938" s="66">
        <v>11.02988</v>
      </c>
      <c r="AA938" s="6" t="s">
        <v>28</v>
      </c>
      <c r="AB938" s="37"/>
    </row>
    <row r="939" spans="1:28" ht="14.25" customHeight="1">
      <c r="A939" s="6">
        <v>938</v>
      </c>
      <c r="B939" s="6" t="s">
        <v>5224</v>
      </c>
      <c r="C939" s="7" t="s">
        <v>5225</v>
      </c>
      <c r="D939" s="6" t="s">
        <v>17</v>
      </c>
      <c r="E939" s="8" t="s">
        <v>398</v>
      </c>
      <c r="F939" s="6" t="s">
        <v>18</v>
      </c>
      <c r="G939" s="6" t="s">
        <v>142</v>
      </c>
      <c r="H939" s="6" t="s">
        <v>75</v>
      </c>
      <c r="I939" s="6" t="s">
        <v>43</v>
      </c>
      <c r="J939" s="6" t="s">
        <v>5797</v>
      </c>
      <c r="K939" s="6"/>
      <c r="L939" s="6" t="s">
        <v>5226</v>
      </c>
      <c r="M939" s="6" t="s">
        <v>5228</v>
      </c>
      <c r="N939" s="6" t="s">
        <v>5229</v>
      </c>
      <c r="O939" s="6" t="s">
        <v>5230</v>
      </c>
      <c r="P939" s="93">
        <v>1768</v>
      </c>
      <c r="Q939" s="6" t="s">
        <v>25</v>
      </c>
      <c r="R939" s="11" t="s">
        <v>5231</v>
      </c>
      <c r="S939" s="52" t="s">
        <v>5227</v>
      </c>
      <c r="T939" s="40">
        <v>48.208174300000003</v>
      </c>
      <c r="U939" s="40">
        <v>16.373819000000001</v>
      </c>
      <c r="V939" s="6" t="s">
        <v>28</v>
      </c>
      <c r="W939" s="6">
        <v>8</v>
      </c>
      <c r="X939" s="47" t="s">
        <v>4142</v>
      </c>
      <c r="Y939" s="66">
        <v>48.515730099999999</v>
      </c>
      <c r="Z939" s="66">
        <v>16.41225</v>
      </c>
      <c r="AA939" s="6" t="s">
        <v>28</v>
      </c>
      <c r="AB939" s="37"/>
    </row>
    <row r="940" spans="1:28" ht="14.25" customHeight="1">
      <c r="A940" s="6">
        <v>939</v>
      </c>
      <c r="B940" s="6" t="s">
        <v>175</v>
      </c>
      <c r="C940" s="7" t="s">
        <v>176</v>
      </c>
      <c r="D940" s="6" t="s">
        <v>17</v>
      </c>
      <c r="E940" s="8"/>
      <c r="F940" s="6" t="s">
        <v>18</v>
      </c>
      <c r="G940" s="6" t="s">
        <v>172</v>
      </c>
      <c r="H940" s="6" t="s">
        <v>5842</v>
      </c>
      <c r="I940" s="6" t="s">
        <v>43</v>
      </c>
      <c r="J940" s="6" t="s">
        <v>5593</v>
      </c>
      <c r="K940" s="6"/>
      <c r="L940" s="10" t="s">
        <v>177</v>
      </c>
      <c r="M940" s="10" t="s">
        <v>5863</v>
      </c>
      <c r="N940" s="10" t="s">
        <v>5947</v>
      </c>
      <c r="O940" s="6" t="s">
        <v>178</v>
      </c>
      <c r="P940" s="93">
        <v>1769</v>
      </c>
      <c r="Q940" s="6"/>
      <c r="R940" s="11" t="s">
        <v>179</v>
      </c>
      <c r="S940" s="61" t="s">
        <v>79</v>
      </c>
      <c r="T940" s="40">
        <v>49.992861699999999</v>
      </c>
      <c r="U940" s="40">
        <v>8.2472525999999995</v>
      </c>
      <c r="V940" s="6" t="s">
        <v>28</v>
      </c>
      <c r="W940" s="6">
        <v>44</v>
      </c>
      <c r="X940" s="47" t="s">
        <v>79</v>
      </c>
      <c r="Y940" s="66">
        <v>49.992861699999999</v>
      </c>
      <c r="Z940" s="66">
        <v>8.2472525999999995</v>
      </c>
      <c r="AA940" s="6" t="s">
        <v>39</v>
      </c>
      <c r="AB940" s="37" t="s">
        <v>29</v>
      </c>
    </row>
    <row r="941" spans="1:28" ht="14.25" customHeight="1">
      <c r="A941" s="6">
        <v>940</v>
      </c>
      <c r="B941" s="6" t="s">
        <v>2361</v>
      </c>
      <c r="C941" s="7" t="s">
        <v>2362</v>
      </c>
      <c r="D941" s="6" t="s">
        <v>17</v>
      </c>
      <c r="E941" s="8"/>
      <c r="F941" s="6" t="s">
        <v>18</v>
      </c>
      <c r="G941" s="6" t="s">
        <v>2363</v>
      </c>
      <c r="H941" s="6" t="s">
        <v>75</v>
      </c>
      <c r="I941" s="6" t="s">
        <v>43</v>
      </c>
      <c r="J941" s="6" t="s">
        <v>5972</v>
      </c>
      <c r="K941" s="6" t="s">
        <v>440</v>
      </c>
      <c r="L941" s="6" t="s">
        <v>745</v>
      </c>
      <c r="M941" s="54" t="s">
        <v>5804</v>
      </c>
      <c r="N941" s="6" t="s">
        <v>5938</v>
      </c>
      <c r="O941" s="6" t="s">
        <v>2365</v>
      </c>
      <c r="P941" s="93">
        <v>1769</v>
      </c>
      <c r="Q941" s="6" t="s">
        <v>25</v>
      </c>
      <c r="R941" s="11" t="s">
        <v>2366</v>
      </c>
      <c r="S941" s="52" t="s">
        <v>2364</v>
      </c>
      <c r="T941" s="40">
        <v>49.976419499999999</v>
      </c>
      <c r="U941" s="40">
        <v>8.0560682000000003</v>
      </c>
      <c r="V941" s="6" t="s">
        <v>28</v>
      </c>
      <c r="W941" s="6">
        <v>1</v>
      </c>
      <c r="X941" s="48" t="s">
        <v>5827</v>
      </c>
      <c r="Y941" s="66"/>
      <c r="Z941" s="66"/>
      <c r="AA941" s="6"/>
      <c r="AB941" s="37"/>
    </row>
    <row r="942" spans="1:28" ht="14.25" customHeight="1">
      <c r="A942" s="6">
        <v>941</v>
      </c>
      <c r="B942" s="6" t="s">
        <v>4136</v>
      </c>
      <c r="C942" s="7" t="s">
        <v>4137</v>
      </c>
      <c r="D942" s="6" t="s">
        <v>17</v>
      </c>
      <c r="E942" s="8" t="s">
        <v>398</v>
      </c>
      <c r="F942" s="6" t="s">
        <v>18</v>
      </c>
      <c r="G942" s="6" t="s">
        <v>172</v>
      </c>
      <c r="H942" s="85" t="s">
        <v>20</v>
      </c>
      <c r="I942" s="76" t="s">
        <v>20</v>
      </c>
      <c r="J942" s="76" t="s">
        <v>20</v>
      </c>
      <c r="K942" s="6"/>
      <c r="L942" s="85" t="s">
        <v>5827</v>
      </c>
      <c r="M942" s="6" t="s">
        <v>4138</v>
      </c>
      <c r="N942" s="6" t="s">
        <v>4139</v>
      </c>
      <c r="O942" s="6" t="s">
        <v>4140</v>
      </c>
      <c r="P942" s="93">
        <v>1769</v>
      </c>
      <c r="Q942" s="6" t="s">
        <v>25</v>
      </c>
      <c r="R942" s="11" t="s">
        <v>4141</v>
      </c>
      <c r="S942" s="52" t="s">
        <v>4121</v>
      </c>
      <c r="T942" s="40">
        <v>49.013429700000003</v>
      </c>
      <c r="U942" s="40">
        <v>12.1016236</v>
      </c>
      <c r="V942" s="6" t="s">
        <v>28</v>
      </c>
      <c r="W942" s="6">
        <v>4</v>
      </c>
      <c r="X942" s="50" t="s">
        <v>4142</v>
      </c>
      <c r="Y942" s="66">
        <v>48.515730099999999</v>
      </c>
      <c r="Z942" s="66">
        <v>16.41225</v>
      </c>
      <c r="AA942" s="6" t="s">
        <v>28</v>
      </c>
      <c r="AB942" s="37"/>
    </row>
    <row r="943" spans="1:28" ht="14.25" customHeight="1">
      <c r="A943" s="6">
        <v>942</v>
      </c>
      <c r="B943" s="6" t="s">
        <v>198</v>
      </c>
      <c r="C943" s="7" t="s">
        <v>5984</v>
      </c>
      <c r="D943" s="6" t="s">
        <v>17</v>
      </c>
      <c r="E943" s="8" t="s">
        <v>192</v>
      </c>
      <c r="F943" s="6" t="s">
        <v>18</v>
      </c>
      <c r="G943" s="6" t="s">
        <v>193</v>
      </c>
      <c r="H943" s="85" t="s">
        <v>20</v>
      </c>
      <c r="I943" s="6" t="s">
        <v>43</v>
      </c>
      <c r="J943" s="6" t="s">
        <v>5965</v>
      </c>
      <c r="K943" s="6" t="s">
        <v>440</v>
      </c>
      <c r="L943" s="10" t="s">
        <v>199</v>
      </c>
      <c r="M943" s="10" t="s">
        <v>5867</v>
      </c>
      <c r="N943" s="10" t="s">
        <v>5939</v>
      </c>
      <c r="O943" s="6" t="s">
        <v>200</v>
      </c>
      <c r="P943" s="93">
        <v>1770</v>
      </c>
      <c r="Q943" s="6" t="s">
        <v>25</v>
      </c>
      <c r="R943" s="11" t="s">
        <v>201</v>
      </c>
      <c r="S943" s="61" t="s">
        <v>79</v>
      </c>
      <c r="T943" s="40">
        <v>49.992861699999999</v>
      </c>
      <c r="U943" s="40">
        <v>8.2472525999999995</v>
      </c>
      <c r="V943" s="6" t="s">
        <v>28</v>
      </c>
      <c r="W943" s="6">
        <v>44</v>
      </c>
      <c r="X943" s="50" t="s">
        <v>202</v>
      </c>
      <c r="Y943" s="66">
        <v>49.712207800000002</v>
      </c>
      <c r="Z943" s="66">
        <v>9.1800686999999996</v>
      </c>
      <c r="AA943" s="6" t="s">
        <v>28</v>
      </c>
      <c r="AB943" s="37" t="s">
        <v>29</v>
      </c>
    </row>
    <row r="944" spans="1:28" ht="14.25" customHeight="1">
      <c r="A944" s="6">
        <v>943</v>
      </c>
      <c r="B944" s="6" t="s">
        <v>2215</v>
      </c>
      <c r="C944" s="7" t="s">
        <v>2216</v>
      </c>
      <c r="D944" s="6" t="s">
        <v>17</v>
      </c>
      <c r="E944" s="8" t="s">
        <v>2217</v>
      </c>
      <c r="F944" s="6" t="s">
        <v>18</v>
      </c>
      <c r="G944" s="6" t="s">
        <v>142</v>
      </c>
      <c r="H944" s="6" t="s">
        <v>5842</v>
      </c>
      <c r="I944" s="6" t="s">
        <v>43</v>
      </c>
      <c r="J944" s="6" t="s">
        <v>5593</v>
      </c>
      <c r="K944" s="6"/>
      <c r="L944" s="6" t="s">
        <v>2218</v>
      </c>
      <c r="M944" s="6"/>
      <c r="N944" s="6" t="s">
        <v>2219</v>
      </c>
      <c r="O944" s="6" t="s">
        <v>2220</v>
      </c>
      <c r="P944" s="93">
        <v>1770</v>
      </c>
      <c r="Q944" s="6" t="s">
        <v>25</v>
      </c>
      <c r="R944" s="11" t="s">
        <v>2221</v>
      </c>
      <c r="S944" s="52" t="s">
        <v>250</v>
      </c>
      <c r="T944" s="40">
        <v>49.487459200000004</v>
      </c>
      <c r="U944" s="40">
        <v>8.4660395000000008</v>
      </c>
      <c r="V944" s="6" t="s">
        <v>28</v>
      </c>
      <c r="W944" s="6">
        <v>4</v>
      </c>
      <c r="X944" s="50" t="s">
        <v>5893</v>
      </c>
      <c r="Y944" s="66">
        <v>50.291629399999998</v>
      </c>
      <c r="Z944" s="66">
        <v>6.6718305000000004</v>
      </c>
      <c r="AA944" s="6" t="s">
        <v>28</v>
      </c>
      <c r="AB944" s="37"/>
    </row>
    <row r="945" spans="1:28" ht="14.25" customHeight="1">
      <c r="A945" s="6">
        <v>944</v>
      </c>
      <c r="B945" s="6" t="s">
        <v>727</v>
      </c>
      <c r="C945" s="7" t="s">
        <v>728</v>
      </c>
      <c r="D945" s="6" t="s">
        <v>17</v>
      </c>
      <c r="E945" s="8" t="s">
        <v>398</v>
      </c>
      <c r="F945" s="6" t="s">
        <v>18</v>
      </c>
      <c r="G945" s="6" t="s">
        <v>172</v>
      </c>
      <c r="H945" s="6" t="s">
        <v>75</v>
      </c>
      <c r="I945" s="6" t="s">
        <v>43</v>
      </c>
      <c r="J945" s="6" t="s">
        <v>5797</v>
      </c>
      <c r="K945" s="6"/>
      <c r="L945" s="6" t="s">
        <v>729</v>
      </c>
      <c r="M945" s="6" t="s">
        <v>731</v>
      </c>
      <c r="N945" s="7" t="s">
        <v>732</v>
      </c>
      <c r="O945" s="6" t="s">
        <v>733</v>
      </c>
      <c r="P945" s="93">
        <v>1771</v>
      </c>
      <c r="Q945" s="6" t="s">
        <v>25</v>
      </c>
      <c r="R945" s="11" t="s">
        <v>734</v>
      </c>
      <c r="S945" s="52" t="s">
        <v>730</v>
      </c>
      <c r="T945" s="40">
        <v>49.898813500000003</v>
      </c>
      <c r="U945" s="40">
        <v>10.9027636</v>
      </c>
      <c r="V945" s="6" t="s">
        <v>28</v>
      </c>
      <c r="W945" s="6">
        <v>5</v>
      </c>
      <c r="X945" s="50" t="s">
        <v>1675</v>
      </c>
      <c r="Y945" s="66">
        <v>47.333329999999997</v>
      </c>
      <c r="Z945" s="66">
        <v>13.33333</v>
      </c>
      <c r="AA945" s="53" t="s">
        <v>5877</v>
      </c>
      <c r="AB945" s="37"/>
    </row>
    <row r="946" spans="1:28" ht="14.25" customHeight="1">
      <c r="A946" s="6">
        <v>945</v>
      </c>
      <c r="B946" s="6" t="s">
        <v>4126</v>
      </c>
      <c r="C946" s="7" t="s">
        <v>4127</v>
      </c>
      <c r="D946" s="6" t="s">
        <v>17</v>
      </c>
      <c r="E946" s="8" t="s">
        <v>3064</v>
      </c>
      <c r="F946" s="6" t="s">
        <v>18</v>
      </c>
      <c r="G946" s="6" t="s">
        <v>3065</v>
      </c>
      <c r="H946" s="6" t="s">
        <v>75</v>
      </c>
      <c r="I946" s="6" t="s">
        <v>43</v>
      </c>
      <c r="J946" s="6" t="s">
        <v>5972</v>
      </c>
      <c r="K946" s="6" t="s">
        <v>440</v>
      </c>
      <c r="L946" s="6" t="s">
        <v>3066</v>
      </c>
      <c r="M946" s="62" t="s">
        <v>5818</v>
      </c>
      <c r="N946" s="6" t="s">
        <v>4128</v>
      </c>
      <c r="O946" s="6" t="s">
        <v>4129</v>
      </c>
      <c r="P946" s="93">
        <v>1773</v>
      </c>
      <c r="Q946" s="6" t="s">
        <v>25</v>
      </c>
      <c r="R946" s="11" t="s">
        <v>4130</v>
      </c>
      <c r="S946" s="52" t="s">
        <v>4121</v>
      </c>
      <c r="T946" s="40">
        <v>49.013429700000003</v>
      </c>
      <c r="U946" s="40">
        <v>12.1016236</v>
      </c>
      <c r="V946" s="6" t="s">
        <v>28</v>
      </c>
      <c r="W946" s="6">
        <v>4</v>
      </c>
      <c r="X946" s="48" t="s">
        <v>5827</v>
      </c>
      <c r="Y946" s="66"/>
      <c r="Z946" s="66"/>
      <c r="AA946" s="6"/>
      <c r="AB946" s="37"/>
    </row>
    <row r="947" spans="1:28" ht="14.25" customHeight="1">
      <c r="A947" s="6">
        <v>946</v>
      </c>
      <c r="B947" s="6" t="s">
        <v>962</v>
      </c>
      <c r="C947" s="7" t="s">
        <v>963</v>
      </c>
      <c r="D947" s="6" t="s">
        <v>17</v>
      </c>
      <c r="E947" s="8"/>
      <c r="F947" s="6" t="s">
        <v>18</v>
      </c>
      <c r="G947" s="6" t="s">
        <v>142</v>
      </c>
      <c r="H947" s="6" t="s">
        <v>5842</v>
      </c>
      <c r="I947" s="6" t="s">
        <v>43</v>
      </c>
      <c r="J947" s="6" t="s">
        <v>5593</v>
      </c>
      <c r="K947" s="6"/>
      <c r="L947" s="6" t="s">
        <v>215</v>
      </c>
      <c r="M947" s="6"/>
      <c r="N947" s="6" t="s">
        <v>965</v>
      </c>
      <c r="O947" s="6" t="s">
        <v>966</v>
      </c>
      <c r="P947" s="93">
        <v>1774</v>
      </c>
      <c r="Q947" s="6" t="s">
        <v>967</v>
      </c>
      <c r="R947" s="11" t="s">
        <v>968</v>
      </c>
      <c r="S947" s="52" t="s">
        <v>964</v>
      </c>
      <c r="T947" s="40">
        <v>50.737430000000003</v>
      </c>
      <c r="U947" s="40">
        <v>7.0982067999999998</v>
      </c>
      <c r="V947" s="6" t="s">
        <v>28</v>
      </c>
      <c r="W947" s="6">
        <v>1</v>
      </c>
      <c r="X947" s="47" t="s">
        <v>964</v>
      </c>
      <c r="Y947" s="66">
        <v>50.737430000000003</v>
      </c>
      <c r="Z947" s="66">
        <v>7.0982067999999998</v>
      </c>
      <c r="AA947" s="6" t="s">
        <v>28</v>
      </c>
      <c r="AB947" s="37"/>
    </row>
    <row r="948" spans="1:28" ht="14.25" customHeight="1">
      <c r="A948" s="6">
        <v>947</v>
      </c>
      <c r="B948" s="6" t="s">
        <v>3179</v>
      </c>
      <c r="C948" s="7" t="s">
        <v>3180</v>
      </c>
      <c r="D948" s="6" t="s">
        <v>17</v>
      </c>
      <c r="E948" s="8" t="s">
        <v>1538</v>
      </c>
      <c r="F948" s="6" t="s">
        <v>18</v>
      </c>
      <c r="G948" s="6" t="s">
        <v>172</v>
      </c>
      <c r="H948" s="6" t="s">
        <v>5842</v>
      </c>
      <c r="I948" s="6" t="s">
        <v>43</v>
      </c>
      <c r="J948" s="6" t="s">
        <v>5593</v>
      </c>
      <c r="K948" s="6"/>
      <c r="L948" s="6" t="s">
        <v>3181</v>
      </c>
      <c r="M948" s="6"/>
      <c r="N948" s="6" t="s">
        <v>3182</v>
      </c>
      <c r="O948" s="6" t="s">
        <v>3183</v>
      </c>
      <c r="P948" s="93">
        <v>1776</v>
      </c>
      <c r="Q948" s="6" t="s">
        <v>27</v>
      </c>
      <c r="R948" s="11" t="s">
        <v>3184</v>
      </c>
      <c r="S948" s="52" t="s">
        <v>79</v>
      </c>
      <c r="T948" s="40">
        <v>49.992861699999999</v>
      </c>
      <c r="U948" s="40">
        <v>8.2472525999999995</v>
      </c>
      <c r="V948" s="6" t="s">
        <v>28</v>
      </c>
      <c r="W948" s="6">
        <v>44</v>
      </c>
      <c r="X948" s="47" t="s">
        <v>79</v>
      </c>
      <c r="Y948" s="66">
        <v>49.992861699999999</v>
      </c>
      <c r="Z948" s="66">
        <v>8.2472525999999995</v>
      </c>
      <c r="AA948" s="6" t="s">
        <v>28</v>
      </c>
      <c r="AB948" s="37"/>
    </row>
    <row r="949" spans="1:28" ht="14.25" customHeight="1">
      <c r="A949" s="6">
        <v>948</v>
      </c>
      <c r="B949" s="6" t="s">
        <v>3095</v>
      </c>
      <c r="C949" s="7" t="s">
        <v>3096</v>
      </c>
      <c r="D949" s="6" t="s">
        <v>17</v>
      </c>
      <c r="E949" s="8" t="s">
        <v>1336</v>
      </c>
      <c r="F949" s="6" t="s">
        <v>18</v>
      </c>
      <c r="G949" s="6" t="s">
        <v>142</v>
      </c>
      <c r="H949" s="6" t="s">
        <v>5842</v>
      </c>
      <c r="I949" s="6" t="s">
        <v>43</v>
      </c>
      <c r="J949" s="6" t="s">
        <v>5593</v>
      </c>
      <c r="K949" s="6"/>
      <c r="L949" s="6" t="s">
        <v>3097</v>
      </c>
      <c r="M949" s="6"/>
      <c r="N949" s="6" t="s">
        <v>3097</v>
      </c>
      <c r="O949" s="6" t="s">
        <v>3098</v>
      </c>
      <c r="P949" s="93">
        <v>1778</v>
      </c>
      <c r="Q949" s="6" t="s">
        <v>25</v>
      </c>
      <c r="R949" s="11" t="s">
        <v>3099</v>
      </c>
      <c r="S949" s="52" t="s">
        <v>79</v>
      </c>
      <c r="T949" s="40">
        <v>49.992861699999999</v>
      </c>
      <c r="U949" s="40">
        <v>8.2472525999999995</v>
      </c>
      <c r="V949" s="6" t="s">
        <v>28</v>
      </c>
      <c r="W949" s="6">
        <v>44</v>
      </c>
      <c r="X949" s="47" t="s">
        <v>79</v>
      </c>
      <c r="Y949" s="66">
        <v>49.992861699999999</v>
      </c>
      <c r="Z949" s="66">
        <v>8.2472525999999995</v>
      </c>
      <c r="AA949" s="6" t="s">
        <v>28</v>
      </c>
      <c r="AB949" s="37"/>
    </row>
    <row r="950" spans="1:28" ht="14.25" customHeight="1">
      <c r="A950" s="6">
        <v>949</v>
      </c>
      <c r="B950" s="6" t="s">
        <v>3042</v>
      </c>
      <c r="C950" s="7" t="s">
        <v>3043</v>
      </c>
      <c r="D950" s="6" t="s">
        <v>17</v>
      </c>
      <c r="E950" s="8" t="s">
        <v>390</v>
      </c>
      <c r="F950" s="6" t="s">
        <v>18</v>
      </c>
      <c r="G950" s="6" t="s">
        <v>172</v>
      </c>
      <c r="H950" s="6" t="s">
        <v>5842</v>
      </c>
      <c r="I950" s="6" t="s">
        <v>43</v>
      </c>
      <c r="J950" s="6" t="s">
        <v>5593</v>
      </c>
      <c r="K950" s="6"/>
      <c r="L950" s="6" t="s">
        <v>3044</v>
      </c>
      <c r="M950" s="6"/>
      <c r="N950" s="6" t="s">
        <v>3045</v>
      </c>
      <c r="O950" s="6" t="s">
        <v>3046</v>
      </c>
      <c r="P950" s="93">
        <v>1778</v>
      </c>
      <c r="Q950" s="6" t="s">
        <v>3047</v>
      </c>
      <c r="R950" s="11" t="s">
        <v>3048</v>
      </c>
      <c r="S950" s="52" t="s">
        <v>79</v>
      </c>
      <c r="T950" s="40">
        <v>49.992861699999999</v>
      </c>
      <c r="U950" s="40">
        <v>8.2472525999999995</v>
      </c>
      <c r="V950" s="6" t="s">
        <v>28</v>
      </c>
      <c r="W950" s="6">
        <v>44</v>
      </c>
      <c r="X950" s="50" t="s">
        <v>5690</v>
      </c>
      <c r="Y950" s="66">
        <v>50.0968467</v>
      </c>
      <c r="Z950" s="66">
        <v>8.4946740999999992</v>
      </c>
      <c r="AA950" s="6" t="s">
        <v>28</v>
      </c>
      <c r="AB950" s="37"/>
    </row>
    <row r="951" spans="1:28" ht="14.25" customHeight="1">
      <c r="A951" s="6">
        <v>950</v>
      </c>
      <c r="B951" s="6" t="s">
        <v>3267</v>
      </c>
      <c r="C951" s="7" t="s">
        <v>3268</v>
      </c>
      <c r="D951" s="6" t="s">
        <v>17</v>
      </c>
      <c r="E951" s="8" t="s">
        <v>2217</v>
      </c>
      <c r="F951" s="6" t="s">
        <v>18</v>
      </c>
      <c r="G951" s="6" t="s">
        <v>142</v>
      </c>
      <c r="H951" s="6" t="s">
        <v>5842</v>
      </c>
      <c r="I951" s="6" t="s">
        <v>43</v>
      </c>
      <c r="J951" s="6" t="s">
        <v>5593</v>
      </c>
      <c r="K951" s="6"/>
      <c r="L951" s="6" t="s">
        <v>2218</v>
      </c>
      <c r="M951" s="6"/>
      <c r="N951" s="6" t="s">
        <v>2218</v>
      </c>
      <c r="O951" s="6" t="s">
        <v>3269</v>
      </c>
      <c r="P951" s="93">
        <v>1779</v>
      </c>
      <c r="Q951" s="6" t="s">
        <v>25</v>
      </c>
      <c r="R951" s="11" t="s">
        <v>3270</v>
      </c>
      <c r="S951" s="52" t="s">
        <v>250</v>
      </c>
      <c r="T951" s="40">
        <v>49.487459200000004</v>
      </c>
      <c r="U951" s="40">
        <v>8.4660395000000008</v>
      </c>
      <c r="V951" s="6" t="s">
        <v>28</v>
      </c>
      <c r="W951" s="6">
        <v>4</v>
      </c>
      <c r="X951" s="47" t="s">
        <v>1769</v>
      </c>
      <c r="Y951" s="66">
        <v>49.848889</v>
      </c>
      <c r="Z951" s="66">
        <v>8.3561110000000003</v>
      </c>
      <c r="AA951" s="6" t="s">
        <v>28</v>
      </c>
      <c r="AB951" s="37"/>
    </row>
    <row r="952" spans="1:28" ht="14.25" customHeight="1">
      <c r="A952" s="6">
        <v>951</v>
      </c>
      <c r="B952" s="6" t="s">
        <v>203</v>
      </c>
      <c r="C952" s="7" t="s">
        <v>204</v>
      </c>
      <c r="D952" s="6" t="s">
        <v>17</v>
      </c>
      <c r="E952" s="8" t="s">
        <v>192</v>
      </c>
      <c r="F952" s="6" t="s">
        <v>18</v>
      </c>
      <c r="G952" s="6" t="s">
        <v>193</v>
      </c>
      <c r="H952" s="85" t="s">
        <v>20</v>
      </c>
      <c r="I952" s="6" t="s">
        <v>43</v>
      </c>
      <c r="J952" s="6" t="s">
        <v>5965</v>
      </c>
      <c r="K952" s="6" t="s">
        <v>440</v>
      </c>
      <c r="L952" s="10" t="s">
        <v>199</v>
      </c>
      <c r="M952" s="10" t="s">
        <v>5869</v>
      </c>
      <c r="N952" s="10" t="s">
        <v>205</v>
      </c>
      <c r="O952" s="6" t="s">
        <v>206</v>
      </c>
      <c r="P952" s="93">
        <v>1779</v>
      </c>
      <c r="Q952" s="6" t="s">
        <v>25</v>
      </c>
      <c r="R952" s="11" t="s">
        <v>207</v>
      </c>
      <c r="S952" s="61" t="s">
        <v>79</v>
      </c>
      <c r="T952" s="40">
        <v>49.992861699999999</v>
      </c>
      <c r="U952" s="40">
        <v>8.2472525999999995</v>
      </c>
      <c r="V952" s="6" t="s">
        <v>28</v>
      </c>
      <c r="W952" s="6">
        <v>44</v>
      </c>
      <c r="X952" s="50" t="s">
        <v>1953</v>
      </c>
      <c r="Y952" s="66">
        <v>49.629381700000003</v>
      </c>
      <c r="Z952" s="66">
        <v>9.6592956000000001</v>
      </c>
      <c r="AA952" s="6" t="s">
        <v>28</v>
      </c>
      <c r="AB952" s="37" t="s">
        <v>29</v>
      </c>
    </row>
    <row r="953" spans="1:28" ht="14.25" customHeight="1">
      <c r="A953" s="6">
        <v>952</v>
      </c>
      <c r="B953" s="6" t="s">
        <v>3075</v>
      </c>
      <c r="C953" s="7" t="s">
        <v>3076</v>
      </c>
      <c r="D953" s="6" t="s">
        <v>17</v>
      </c>
      <c r="E953" s="8" t="s">
        <v>1492</v>
      </c>
      <c r="F953" s="6" t="s">
        <v>18</v>
      </c>
      <c r="G953" s="6" t="s">
        <v>172</v>
      </c>
      <c r="H953" s="6" t="s">
        <v>5842</v>
      </c>
      <c r="I953" s="6" t="s">
        <v>43</v>
      </c>
      <c r="J953" s="6" t="s">
        <v>5593</v>
      </c>
      <c r="K953" s="6"/>
      <c r="L953" s="6" t="s">
        <v>3072</v>
      </c>
      <c r="M953" s="6"/>
      <c r="N953" s="6" t="s">
        <v>3077</v>
      </c>
      <c r="O953" s="6" t="s">
        <v>3078</v>
      </c>
      <c r="P953" s="93">
        <v>1779</v>
      </c>
      <c r="Q953" s="6" t="s">
        <v>3079</v>
      </c>
      <c r="R953" s="11" t="s">
        <v>3080</v>
      </c>
      <c r="S953" s="52" t="s">
        <v>79</v>
      </c>
      <c r="T953" s="40">
        <v>49.992861699999999</v>
      </c>
      <c r="U953" s="40">
        <v>8.2472525999999995</v>
      </c>
      <c r="V953" s="6" t="s">
        <v>28</v>
      </c>
      <c r="W953" s="6">
        <v>44</v>
      </c>
      <c r="X953" s="50" t="s">
        <v>3081</v>
      </c>
      <c r="Y953" s="66">
        <v>50.1626848401486</v>
      </c>
      <c r="Z953" s="66">
        <v>8.3072472000000008</v>
      </c>
      <c r="AA953" s="39" t="s">
        <v>5784</v>
      </c>
      <c r="AB953" s="37"/>
    </row>
    <row r="954" spans="1:28" ht="14.25" customHeight="1">
      <c r="A954" s="6">
        <v>953</v>
      </c>
      <c r="B954" s="6" t="s">
        <v>1837</v>
      </c>
      <c r="C954" s="7" t="s">
        <v>1838</v>
      </c>
      <c r="D954" s="6" t="s">
        <v>17</v>
      </c>
      <c r="E954" s="8" t="s">
        <v>639</v>
      </c>
      <c r="F954" s="6" t="s">
        <v>18</v>
      </c>
      <c r="G954" s="6" t="s">
        <v>142</v>
      </c>
      <c r="H954" s="6" t="s">
        <v>5842</v>
      </c>
      <c r="I954" s="6" t="s">
        <v>43</v>
      </c>
      <c r="J954" s="6" t="s">
        <v>5593</v>
      </c>
      <c r="K954" s="6"/>
      <c r="L954" s="6" t="s">
        <v>187</v>
      </c>
      <c r="M954" s="6"/>
      <c r="N954" s="6" t="s">
        <v>1840</v>
      </c>
      <c r="O954" s="6" t="s">
        <v>1841</v>
      </c>
      <c r="P954" s="93">
        <v>1781</v>
      </c>
      <c r="Q954" s="6" t="s">
        <v>27</v>
      </c>
      <c r="R954" s="11" t="s">
        <v>1842</v>
      </c>
      <c r="S954" s="52" t="s">
        <v>1839</v>
      </c>
      <c r="T954" s="40">
        <v>49.7574082</v>
      </c>
      <c r="U954" s="40">
        <v>8.4885231000000001</v>
      </c>
      <c r="V954" s="6" t="s">
        <v>28</v>
      </c>
      <c r="W954" s="6">
        <v>2</v>
      </c>
      <c r="X954" s="47" t="s">
        <v>1839</v>
      </c>
      <c r="Y954" s="66">
        <v>49.7574082</v>
      </c>
      <c r="Z954" s="66">
        <v>8.4885231000000001</v>
      </c>
      <c r="AA954" s="6" t="s">
        <v>28</v>
      </c>
      <c r="AB954" s="37"/>
    </row>
    <row r="955" spans="1:28" ht="14.25" customHeight="1">
      <c r="A955" s="6">
        <v>954</v>
      </c>
      <c r="B955" s="6" t="s">
        <v>219</v>
      </c>
      <c r="C955" s="7" t="s">
        <v>220</v>
      </c>
      <c r="D955" s="6" t="s">
        <v>17</v>
      </c>
      <c r="E955" s="8"/>
      <c r="F955" s="6" t="s">
        <v>18</v>
      </c>
      <c r="G955" s="6" t="s">
        <v>172</v>
      </c>
      <c r="H955" s="6" t="s">
        <v>5842</v>
      </c>
      <c r="I955" s="6" t="s">
        <v>43</v>
      </c>
      <c r="J955" s="6" t="s">
        <v>5593</v>
      </c>
      <c r="K955" s="6"/>
      <c r="L955" s="10" t="s">
        <v>221</v>
      </c>
      <c r="M955" s="10" t="s">
        <v>5859</v>
      </c>
      <c r="N955" s="10" t="s">
        <v>5940</v>
      </c>
      <c r="O955" s="6" t="s">
        <v>222</v>
      </c>
      <c r="P955" s="93">
        <v>1783</v>
      </c>
      <c r="Q955" s="6" t="s">
        <v>27</v>
      </c>
      <c r="R955" s="11" t="s">
        <v>223</v>
      </c>
      <c r="S955" s="61" t="s">
        <v>79</v>
      </c>
      <c r="T955" s="40">
        <v>49.992861699999999</v>
      </c>
      <c r="U955" s="40">
        <v>8.2472525999999995</v>
      </c>
      <c r="V955" s="6" t="s">
        <v>28</v>
      </c>
      <c r="W955" s="6">
        <v>44</v>
      </c>
      <c r="X955" s="50" t="s">
        <v>224</v>
      </c>
      <c r="Y955" s="66">
        <v>50.364409000000002</v>
      </c>
      <c r="Z955" s="66">
        <v>10.470980000000001</v>
      </c>
      <c r="AA955" s="6" t="s">
        <v>28</v>
      </c>
      <c r="AB955" s="37" t="s">
        <v>29</v>
      </c>
    </row>
    <row r="956" spans="1:28" ht="14.25" customHeight="1">
      <c r="A956" s="6">
        <v>955</v>
      </c>
      <c r="B956" s="6" t="s">
        <v>181</v>
      </c>
      <c r="C956" s="7" t="s">
        <v>182</v>
      </c>
      <c r="D956" s="6" t="s">
        <v>17</v>
      </c>
      <c r="E956" s="8"/>
      <c r="F956" s="6" t="s">
        <v>18</v>
      </c>
      <c r="G956" s="6" t="s">
        <v>172</v>
      </c>
      <c r="H956" s="6" t="s">
        <v>5842</v>
      </c>
      <c r="I956" s="6" t="s">
        <v>43</v>
      </c>
      <c r="J956" s="6" t="s">
        <v>5593</v>
      </c>
      <c r="K956" s="6"/>
      <c r="L956" s="10" t="s">
        <v>177</v>
      </c>
      <c r="M956" s="10" t="s">
        <v>5862</v>
      </c>
      <c r="N956" s="10" t="s">
        <v>5941</v>
      </c>
      <c r="O956" s="6" t="s">
        <v>183</v>
      </c>
      <c r="P956" s="93">
        <v>1784</v>
      </c>
      <c r="Q956" s="6" t="s">
        <v>27</v>
      </c>
      <c r="R956" s="11" t="s">
        <v>184</v>
      </c>
      <c r="S956" s="61" t="s">
        <v>79</v>
      </c>
      <c r="T956" s="40">
        <v>49.992861699999999</v>
      </c>
      <c r="U956" s="40">
        <v>8.2472525999999995</v>
      </c>
      <c r="V956" s="6" t="s">
        <v>28</v>
      </c>
      <c r="W956" s="6">
        <v>44</v>
      </c>
      <c r="X956" s="47" t="s">
        <v>79</v>
      </c>
      <c r="Y956" s="66">
        <v>49.992861699999999</v>
      </c>
      <c r="Z956" s="66">
        <v>8.2472525999999995</v>
      </c>
      <c r="AA956" s="6" t="s">
        <v>28</v>
      </c>
      <c r="AB956" s="37" t="s">
        <v>29</v>
      </c>
    </row>
    <row r="957" spans="1:28" ht="14.25" customHeight="1">
      <c r="A957" s="6">
        <v>956</v>
      </c>
      <c r="B957" s="6" t="s">
        <v>3089</v>
      </c>
      <c r="C957" s="7" t="s">
        <v>3090</v>
      </c>
      <c r="D957" s="6" t="s">
        <v>17</v>
      </c>
      <c r="E957" s="8"/>
      <c r="F957" s="6" t="s">
        <v>18</v>
      </c>
      <c r="G957" s="6" t="s">
        <v>142</v>
      </c>
      <c r="H957" s="6" t="s">
        <v>75</v>
      </c>
      <c r="I957" s="6" t="s">
        <v>43</v>
      </c>
      <c r="J957" s="6" t="s">
        <v>5595</v>
      </c>
      <c r="K957" s="6"/>
      <c r="L957" s="6" t="s">
        <v>1336</v>
      </c>
      <c r="M957" s="6" t="s">
        <v>3091</v>
      </c>
      <c r="N957" s="6" t="s">
        <v>3092</v>
      </c>
      <c r="O957" s="6" t="s">
        <v>3093</v>
      </c>
      <c r="P957" s="93">
        <v>1786</v>
      </c>
      <c r="Q957" s="6" t="s">
        <v>27</v>
      </c>
      <c r="R957" s="11" t="s">
        <v>3094</v>
      </c>
      <c r="S957" s="52" t="s">
        <v>79</v>
      </c>
      <c r="T957" s="40">
        <v>49.992861699999999</v>
      </c>
      <c r="U957" s="40">
        <v>8.2472525999999995</v>
      </c>
      <c r="V957" s="6" t="s">
        <v>28</v>
      </c>
      <c r="W957" s="6">
        <v>44</v>
      </c>
      <c r="X957" s="50" t="s">
        <v>1432</v>
      </c>
      <c r="Y957" s="66"/>
      <c r="Z957" s="66"/>
      <c r="AA957" s="39" t="s">
        <v>5912</v>
      </c>
      <c r="AB957" s="37"/>
    </row>
    <row r="958" spans="1:28" ht="14.25" customHeight="1">
      <c r="A958" s="6">
        <v>957</v>
      </c>
      <c r="B958" s="6" t="s">
        <v>4371</v>
      </c>
      <c r="C958" s="7" t="s">
        <v>4372</v>
      </c>
      <c r="D958" s="6" t="s">
        <v>17</v>
      </c>
      <c r="E958" s="8"/>
      <c r="F958" s="6" t="s">
        <v>18</v>
      </c>
      <c r="G958" s="6" t="s">
        <v>142</v>
      </c>
      <c r="H958" s="6" t="s">
        <v>75</v>
      </c>
      <c r="I958" s="6" t="s">
        <v>43</v>
      </c>
      <c r="J958" s="6" t="s">
        <v>5797</v>
      </c>
      <c r="K958" s="6"/>
      <c r="L958" s="38" t="s">
        <v>5883</v>
      </c>
      <c r="M958" s="6" t="s">
        <v>4373</v>
      </c>
      <c r="N958" s="6" t="s">
        <v>4374</v>
      </c>
      <c r="O958" s="6" t="s">
        <v>4375</v>
      </c>
      <c r="P958" s="93">
        <v>1786</v>
      </c>
      <c r="Q958" s="6" t="s">
        <v>27</v>
      </c>
      <c r="R958" s="11" t="s">
        <v>4376</v>
      </c>
      <c r="S958" s="52" t="s">
        <v>2031</v>
      </c>
      <c r="T958" s="40">
        <v>47.809489999999997</v>
      </c>
      <c r="U958" s="40">
        <v>13.055009999999999</v>
      </c>
      <c r="V958" s="6" t="s">
        <v>28</v>
      </c>
      <c r="W958" s="6">
        <v>5</v>
      </c>
      <c r="X958" s="47" t="s">
        <v>4377</v>
      </c>
      <c r="Y958" s="66">
        <v>47.8</v>
      </c>
      <c r="Z958" s="66">
        <v>13.033333000000001</v>
      </c>
      <c r="AA958" s="43" t="s">
        <v>5914</v>
      </c>
      <c r="AB958" s="37"/>
    </row>
    <row r="959" spans="1:28" ht="14.25" customHeight="1">
      <c r="A959" s="6">
        <v>958</v>
      </c>
      <c r="B959" s="6" t="s">
        <v>3228</v>
      </c>
      <c r="C959" s="7" t="s">
        <v>3229</v>
      </c>
      <c r="D959" s="6" t="s">
        <v>17</v>
      </c>
      <c r="E959" s="8"/>
      <c r="F959" s="6" t="s">
        <v>18</v>
      </c>
      <c r="G959" s="6" t="s">
        <v>3230</v>
      </c>
      <c r="H959" s="85" t="s">
        <v>20</v>
      </c>
      <c r="I959" s="76" t="s">
        <v>20</v>
      </c>
      <c r="J959" s="76" t="s">
        <v>20</v>
      </c>
      <c r="K959" s="6"/>
      <c r="L959" s="85" t="s">
        <v>5827</v>
      </c>
      <c r="M959" s="54"/>
      <c r="N959" s="73" t="s">
        <v>5827</v>
      </c>
      <c r="O959" s="6" t="s">
        <v>3231</v>
      </c>
      <c r="P959" s="93">
        <v>1797</v>
      </c>
      <c r="Q959" s="6" t="s">
        <v>27</v>
      </c>
      <c r="R959" s="11" t="s">
        <v>3232</v>
      </c>
      <c r="S959" s="61" t="s">
        <v>79</v>
      </c>
      <c r="T959" s="40">
        <v>49.992861699999999</v>
      </c>
      <c r="U959" s="40">
        <v>8.2472525999999995</v>
      </c>
      <c r="V959" s="6" t="s">
        <v>28</v>
      </c>
      <c r="W959" s="6">
        <v>44</v>
      </c>
      <c r="X959" s="48" t="s">
        <v>5827</v>
      </c>
      <c r="Y959" s="66"/>
      <c r="Z959" s="66"/>
      <c r="AA959" s="6"/>
      <c r="AB959" s="37"/>
    </row>
    <row r="960" spans="1:28" ht="14.25" customHeight="1">
      <c r="A960" s="6">
        <v>959</v>
      </c>
      <c r="B960" s="6" t="s">
        <v>4367</v>
      </c>
      <c r="C960" s="16" t="s">
        <v>4368</v>
      </c>
      <c r="D960" s="6" t="s">
        <v>17</v>
      </c>
      <c r="E960" s="8" t="s">
        <v>398</v>
      </c>
      <c r="F960" s="6" t="s">
        <v>18</v>
      </c>
      <c r="G960" s="6" t="s">
        <v>172</v>
      </c>
      <c r="H960" s="6" t="s">
        <v>75</v>
      </c>
      <c r="I960" s="6" t="s">
        <v>43</v>
      </c>
      <c r="J960" s="6" t="s">
        <v>5797</v>
      </c>
      <c r="K960" s="6"/>
      <c r="L960" s="6" t="s">
        <v>729</v>
      </c>
      <c r="M960" s="6" t="s">
        <v>4363</v>
      </c>
      <c r="N960" s="7" t="s">
        <v>4369</v>
      </c>
      <c r="O960" s="9" t="s">
        <v>5885</v>
      </c>
      <c r="P960" s="95">
        <v>1787</v>
      </c>
      <c r="Q960" s="6" t="s">
        <v>25</v>
      </c>
      <c r="R960" s="11" t="s">
        <v>4370</v>
      </c>
      <c r="S960" s="52" t="s">
        <v>2031</v>
      </c>
      <c r="T960" s="40">
        <v>47.809489999999997</v>
      </c>
      <c r="U960" s="40">
        <v>13.055009999999999</v>
      </c>
      <c r="V960" s="6" t="s">
        <v>28</v>
      </c>
      <c r="W960" s="6">
        <v>5</v>
      </c>
      <c r="X960" s="47" t="s">
        <v>2031</v>
      </c>
      <c r="Y960" s="66">
        <v>47.809489999999997</v>
      </c>
      <c r="Z960" s="66">
        <v>13.055009999999999</v>
      </c>
      <c r="AA960" s="6" t="s">
        <v>39</v>
      </c>
      <c r="AB960" s="37"/>
    </row>
    <row r="961" spans="1:28" ht="14.25" customHeight="1">
      <c r="A961" s="6">
        <v>960</v>
      </c>
      <c r="B961" s="6" t="s">
        <v>4360</v>
      </c>
      <c r="C961" s="7" t="s">
        <v>4361</v>
      </c>
      <c r="D961" s="6" t="s">
        <v>17</v>
      </c>
      <c r="E961" s="8"/>
      <c r="F961" s="6" t="s">
        <v>18</v>
      </c>
      <c r="G961" s="6" t="s">
        <v>172</v>
      </c>
      <c r="H961" s="6" t="s">
        <v>75</v>
      </c>
      <c r="I961" s="6" t="s">
        <v>43</v>
      </c>
      <c r="J961" s="6" t="s">
        <v>5797</v>
      </c>
      <c r="K961" s="6"/>
      <c r="L961" s="6" t="s">
        <v>4362</v>
      </c>
      <c r="M961" s="6" t="s">
        <v>4363</v>
      </c>
      <c r="N961" s="6" t="s">
        <v>4364</v>
      </c>
      <c r="O961" s="6" t="s">
        <v>4365</v>
      </c>
      <c r="P961" s="93">
        <v>1787</v>
      </c>
      <c r="Q961" s="6" t="s">
        <v>25</v>
      </c>
      <c r="R961" s="11" t="s">
        <v>4366</v>
      </c>
      <c r="S961" s="52" t="s">
        <v>2031</v>
      </c>
      <c r="T961" s="40">
        <v>47.809489999999997</v>
      </c>
      <c r="U961" s="40">
        <v>13.055009999999999</v>
      </c>
      <c r="V961" s="6" t="s">
        <v>28</v>
      </c>
      <c r="W961" s="6">
        <v>5</v>
      </c>
      <c r="X961" s="47" t="s">
        <v>2031</v>
      </c>
      <c r="Y961" s="66">
        <v>47.809489999999997</v>
      </c>
      <c r="Z961" s="66">
        <v>13.055009999999999</v>
      </c>
      <c r="AA961" s="6" t="s">
        <v>39</v>
      </c>
      <c r="AB961" s="37"/>
    </row>
    <row r="962" spans="1:28" ht="14.25" customHeight="1">
      <c r="A962" s="6">
        <v>961</v>
      </c>
      <c r="B962" s="6" t="s">
        <v>1325</v>
      </c>
      <c r="C962" s="16" t="s">
        <v>1326</v>
      </c>
      <c r="D962" s="6" t="s">
        <v>17</v>
      </c>
      <c r="E962" s="8" t="s">
        <v>1327</v>
      </c>
      <c r="F962" s="6" t="s">
        <v>18</v>
      </c>
      <c r="G962" s="6" t="s">
        <v>1328</v>
      </c>
      <c r="H962" s="6" t="s">
        <v>5842</v>
      </c>
      <c r="I962" s="6" t="s">
        <v>43</v>
      </c>
      <c r="J962" s="6" t="s">
        <v>5923</v>
      </c>
      <c r="K962" s="6"/>
      <c r="L962" s="6" t="s">
        <v>1329</v>
      </c>
      <c r="M962" s="6"/>
      <c r="N962" s="6" t="s">
        <v>1329</v>
      </c>
      <c r="O962" s="6" t="s">
        <v>1331</v>
      </c>
      <c r="P962" s="93">
        <v>1790</v>
      </c>
      <c r="Q962" s="6" t="s">
        <v>25</v>
      </c>
      <c r="R962" s="11" t="s">
        <v>1332</v>
      </c>
      <c r="S962" s="52" t="s">
        <v>1330</v>
      </c>
      <c r="T962" s="40">
        <v>51.434407899999997</v>
      </c>
      <c r="U962" s="40">
        <v>6.7623293000000002</v>
      </c>
      <c r="V962" s="6" t="s">
        <v>28</v>
      </c>
      <c r="W962" s="6">
        <v>1</v>
      </c>
      <c r="X962" s="50" t="s">
        <v>1333</v>
      </c>
      <c r="Y962" s="66"/>
      <c r="Z962" s="66"/>
      <c r="AA962" s="39" t="s">
        <v>5910</v>
      </c>
      <c r="AB962" s="37"/>
    </row>
    <row r="963" spans="1:28" ht="14.25" customHeight="1">
      <c r="A963" s="6">
        <v>962</v>
      </c>
      <c r="B963" s="6" t="s">
        <v>2367</v>
      </c>
      <c r="C963" s="7" t="s">
        <v>2368</v>
      </c>
      <c r="D963" s="6" t="s">
        <v>17</v>
      </c>
      <c r="E963" s="8"/>
      <c r="F963" s="6" t="s">
        <v>51</v>
      </c>
      <c r="G963" s="6" t="s">
        <v>2369</v>
      </c>
      <c r="H963" s="6" t="s">
        <v>5842</v>
      </c>
      <c r="I963" s="6" t="s">
        <v>43</v>
      </c>
      <c r="J963" s="6" t="s">
        <v>5923</v>
      </c>
      <c r="K963" s="6"/>
      <c r="L963" s="6" t="s">
        <v>2370</v>
      </c>
      <c r="M963" s="6"/>
      <c r="N963" s="6" t="s">
        <v>2371</v>
      </c>
      <c r="O963" s="6" t="s">
        <v>2372</v>
      </c>
      <c r="P963" s="93">
        <v>1790</v>
      </c>
      <c r="Q963" s="6" t="s">
        <v>25</v>
      </c>
      <c r="R963" s="11" t="s">
        <v>2373</v>
      </c>
      <c r="S963" s="52" t="s">
        <v>1775</v>
      </c>
      <c r="T963" s="40">
        <v>48.766535099999999</v>
      </c>
      <c r="U963" s="40">
        <v>11.425754100000001</v>
      </c>
      <c r="V963" s="6" t="s">
        <v>28</v>
      </c>
      <c r="W963" s="6">
        <v>1</v>
      </c>
      <c r="X963" s="50" t="s">
        <v>2374</v>
      </c>
      <c r="Y963" s="66">
        <v>49.068275999999997</v>
      </c>
      <c r="Z963" s="66">
        <v>11.883117500000001</v>
      </c>
      <c r="AA963" s="6" t="s">
        <v>28</v>
      </c>
      <c r="AB963" s="37"/>
    </row>
    <row r="964" spans="1:28" ht="14.25" customHeight="1">
      <c r="A964" s="6">
        <v>963</v>
      </c>
      <c r="B964" s="6" t="s">
        <v>3135</v>
      </c>
      <c r="C964" s="7" t="s">
        <v>3136</v>
      </c>
      <c r="D964" s="6" t="s">
        <v>17</v>
      </c>
      <c r="E964" s="8" t="s">
        <v>192</v>
      </c>
      <c r="F964" s="6" t="s">
        <v>18</v>
      </c>
      <c r="G964" s="6" t="s">
        <v>193</v>
      </c>
      <c r="H964" s="6" t="s">
        <v>75</v>
      </c>
      <c r="I964" s="6" t="s">
        <v>43</v>
      </c>
      <c r="J964" s="6" t="s">
        <v>5972</v>
      </c>
      <c r="K964" s="6" t="s">
        <v>440</v>
      </c>
      <c r="L964" s="6" t="s">
        <v>3137</v>
      </c>
      <c r="M964" s="6" t="s">
        <v>3138</v>
      </c>
      <c r="N964" s="6" t="s">
        <v>3139</v>
      </c>
      <c r="O964" s="6" t="s">
        <v>3140</v>
      </c>
      <c r="P964" s="93">
        <v>1791</v>
      </c>
      <c r="Q964" s="6" t="s">
        <v>25</v>
      </c>
      <c r="R964" s="11" t="s">
        <v>3141</v>
      </c>
      <c r="S964" s="52" t="s">
        <v>79</v>
      </c>
      <c r="T964" s="40">
        <v>49.992861699999999</v>
      </c>
      <c r="U964" s="40">
        <v>8.2472525999999995</v>
      </c>
      <c r="V964" s="6" t="s">
        <v>28</v>
      </c>
      <c r="W964" s="6">
        <v>44</v>
      </c>
      <c r="X964" s="48" t="s">
        <v>5827</v>
      </c>
      <c r="Y964" s="66"/>
      <c r="Z964" s="66"/>
      <c r="AA964" s="6"/>
      <c r="AB964" s="37"/>
    </row>
    <row r="965" spans="1:28" ht="14.25" customHeight="1">
      <c r="A965" s="6">
        <v>964</v>
      </c>
      <c r="B965" s="6" t="s">
        <v>363</v>
      </c>
      <c r="C965" s="7" t="s">
        <v>364</v>
      </c>
      <c r="D965" s="6" t="s">
        <v>17</v>
      </c>
      <c r="E965" s="8" t="s">
        <v>192</v>
      </c>
      <c r="F965" s="6" t="s">
        <v>18</v>
      </c>
      <c r="G965" s="6" t="s">
        <v>193</v>
      </c>
      <c r="H965" s="85" t="s">
        <v>20</v>
      </c>
      <c r="I965" s="6" t="s">
        <v>43</v>
      </c>
      <c r="J965" s="6" t="s">
        <v>5965</v>
      </c>
      <c r="K965" s="6" t="s">
        <v>440</v>
      </c>
      <c r="L965" s="10" t="s">
        <v>365</v>
      </c>
      <c r="M965" s="10" t="s">
        <v>5987</v>
      </c>
      <c r="N965" s="10" t="s">
        <v>5985</v>
      </c>
      <c r="O965" s="6" t="s">
        <v>367</v>
      </c>
      <c r="P965" s="93">
        <v>1792</v>
      </c>
      <c r="Q965" s="6" t="s">
        <v>25</v>
      </c>
      <c r="R965" s="11" t="s">
        <v>368</v>
      </c>
      <c r="S965" s="61" t="s">
        <v>366</v>
      </c>
      <c r="T965" s="40">
        <v>50.558980200000001</v>
      </c>
      <c r="U965" s="40">
        <v>8.5081644999999995</v>
      </c>
      <c r="V965" s="6" t="s">
        <v>28</v>
      </c>
      <c r="W965" s="6">
        <v>3</v>
      </c>
      <c r="X965" s="47" t="s">
        <v>5757</v>
      </c>
      <c r="Y965" s="66">
        <v>50.605832999999997</v>
      </c>
      <c r="Z965" s="66">
        <v>9.1472219999999993</v>
      </c>
      <c r="AA965" s="6" t="s">
        <v>28</v>
      </c>
      <c r="AB965" s="37" t="s">
        <v>29</v>
      </c>
    </row>
    <row r="966" spans="1:28" ht="14.25" customHeight="1">
      <c r="A966" s="6">
        <v>965</v>
      </c>
      <c r="B966" s="6" t="s">
        <v>5269</v>
      </c>
      <c r="C966" s="12" t="s">
        <v>5270</v>
      </c>
      <c r="D966" s="6" t="s">
        <v>17</v>
      </c>
      <c r="E966" s="8"/>
      <c r="F966" s="6" t="s">
        <v>18</v>
      </c>
      <c r="G966" s="6" t="s">
        <v>142</v>
      </c>
      <c r="H966" s="6" t="s">
        <v>5842</v>
      </c>
      <c r="I966" s="6" t="s">
        <v>43</v>
      </c>
      <c r="J966" s="6" t="s">
        <v>5593</v>
      </c>
      <c r="K966" s="6"/>
      <c r="L966" s="6" t="s">
        <v>5271</v>
      </c>
      <c r="M966" s="6"/>
      <c r="N966" s="6" t="s">
        <v>5272</v>
      </c>
      <c r="O966" s="6" t="s">
        <v>5273</v>
      </c>
      <c r="P966" s="93">
        <v>1793</v>
      </c>
      <c r="Q966" s="6" t="s">
        <v>5274</v>
      </c>
      <c r="R966" s="11" t="s">
        <v>5275</v>
      </c>
      <c r="S966" s="52" t="s">
        <v>2455</v>
      </c>
      <c r="T966" s="40">
        <v>50.078218399999997</v>
      </c>
      <c r="U966" s="40">
        <v>8.2397608000000009</v>
      </c>
      <c r="V966" s="6" t="s">
        <v>28</v>
      </c>
      <c r="W966" s="6">
        <v>2</v>
      </c>
      <c r="X966" s="50" t="s">
        <v>773</v>
      </c>
      <c r="Y966" s="66">
        <v>47.559598600000001</v>
      </c>
      <c r="Z966" s="66">
        <v>7.5885761</v>
      </c>
      <c r="AA966" s="6" t="s">
        <v>28</v>
      </c>
      <c r="AB966" s="37"/>
    </row>
    <row r="967" spans="1:28" ht="14.25" customHeight="1">
      <c r="A967" s="6">
        <v>966</v>
      </c>
      <c r="B967" s="6" t="s">
        <v>5437</v>
      </c>
      <c r="C967" s="12" t="s">
        <v>5438</v>
      </c>
      <c r="D967" s="6" t="s">
        <v>17</v>
      </c>
      <c r="E967" s="8"/>
      <c r="F967" s="6" t="s">
        <v>18</v>
      </c>
      <c r="G967" s="6" t="s">
        <v>142</v>
      </c>
      <c r="H967" s="6" t="s">
        <v>5842</v>
      </c>
      <c r="I967" s="6" t="s">
        <v>43</v>
      </c>
      <c r="J967" s="6" t="s">
        <v>5593</v>
      </c>
      <c r="K967" s="6"/>
      <c r="L967" s="6" t="s">
        <v>215</v>
      </c>
      <c r="M967" s="6"/>
      <c r="N967" s="6" t="s">
        <v>5439</v>
      </c>
      <c r="O967" s="6" t="s">
        <v>5440</v>
      </c>
      <c r="P967" s="93">
        <v>1793</v>
      </c>
      <c r="Q967" s="6" t="s">
        <v>5441</v>
      </c>
      <c r="R967" s="11" t="s">
        <v>5442</v>
      </c>
      <c r="S967" s="52" t="s">
        <v>2115</v>
      </c>
      <c r="T967" s="40">
        <v>49.791304400000001</v>
      </c>
      <c r="U967" s="40">
        <v>9.9533547999999996</v>
      </c>
      <c r="V967" s="6" t="s">
        <v>28</v>
      </c>
      <c r="W967" s="6">
        <v>27</v>
      </c>
      <c r="X967" s="50" t="s">
        <v>79</v>
      </c>
      <c r="Y967" s="66">
        <v>49.992861699999999</v>
      </c>
      <c r="Z967" s="66">
        <v>8.2472525999999995</v>
      </c>
      <c r="AA967" s="6" t="s">
        <v>28</v>
      </c>
      <c r="AB967" s="37"/>
    </row>
    <row r="968" spans="1:28" ht="14.25" customHeight="1">
      <c r="A968" s="6">
        <v>967</v>
      </c>
      <c r="B968" s="6" t="s">
        <v>2063</v>
      </c>
      <c r="C968" s="7" t="s">
        <v>2064</v>
      </c>
      <c r="D968" s="6" t="s">
        <v>17</v>
      </c>
      <c r="E968" s="8" t="s">
        <v>164</v>
      </c>
      <c r="F968" s="6" t="s">
        <v>18</v>
      </c>
      <c r="G968" s="6" t="s">
        <v>142</v>
      </c>
      <c r="H968" s="6" t="s">
        <v>5842</v>
      </c>
      <c r="I968" s="6" t="s">
        <v>43</v>
      </c>
      <c r="J968" s="6" t="s">
        <v>5593</v>
      </c>
      <c r="K968" s="6"/>
      <c r="L968" s="6" t="s">
        <v>215</v>
      </c>
      <c r="M968" s="6"/>
      <c r="N968" s="6" t="s">
        <v>2066</v>
      </c>
      <c r="O968" s="6" t="s">
        <v>2067</v>
      </c>
      <c r="P968" s="93">
        <v>1793</v>
      </c>
      <c r="Q968" s="6" t="s">
        <v>2068</v>
      </c>
      <c r="R968" s="11" t="s">
        <v>2069</v>
      </c>
      <c r="S968" s="52" t="s">
        <v>2065</v>
      </c>
      <c r="T968" s="40">
        <v>50.126412299999998</v>
      </c>
      <c r="U968" s="40">
        <v>8.9283105000000003</v>
      </c>
      <c r="V968" s="6" t="s">
        <v>28</v>
      </c>
      <c r="W968" s="6">
        <v>2</v>
      </c>
      <c r="X968" s="47" t="s">
        <v>2065</v>
      </c>
      <c r="Y968" s="66">
        <v>50.126412299999998</v>
      </c>
      <c r="Z968" s="66">
        <v>8.9283105000000003</v>
      </c>
      <c r="AA968" s="6" t="s">
        <v>28</v>
      </c>
      <c r="AB968" s="37"/>
    </row>
    <row r="969" spans="1:28" ht="14.25" customHeight="1">
      <c r="A969" s="6">
        <v>968</v>
      </c>
      <c r="B969" s="6" t="s">
        <v>4246</v>
      </c>
      <c r="C969" s="7" t="s">
        <v>4247</v>
      </c>
      <c r="D969" s="6" t="s">
        <v>17</v>
      </c>
      <c r="E969" s="8" t="s">
        <v>164</v>
      </c>
      <c r="F969" s="6" t="s">
        <v>18</v>
      </c>
      <c r="G969" s="6" t="s">
        <v>142</v>
      </c>
      <c r="H969" s="6" t="s">
        <v>5842</v>
      </c>
      <c r="I969" s="6" t="s">
        <v>43</v>
      </c>
      <c r="J969" s="6" t="s">
        <v>5593</v>
      </c>
      <c r="K969" s="6"/>
      <c r="L969" s="6" t="s">
        <v>215</v>
      </c>
      <c r="M969" s="6"/>
      <c r="N969" s="6" t="s">
        <v>4249</v>
      </c>
      <c r="O969" s="6" t="s">
        <v>4250</v>
      </c>
      <c r="P969" s="93">
        <v>1793</v>
      </c>
      <c r="Q969" s="6" t="s">
        <v>4251</v>
      </c>
      <c r="R969" s="11" t="s">
        <v>4252</v>
      </c>
      <c r="S969" s="52" t="s">
        <v>4248</v>
      </c>
      <c r="T969" s="40">
        <v>50.265968600000001</v>
      </c>
      <c r="U969" s="40">
        <v>8.7001153000000002</v>
      </c>
      <c r="V969" s="6" t="s">
        <v>28</v>
      </c>
      <c r="W969" s="6">
        <v>1</v>
      </c>
      <c r="X969" s="50" t="s">
        <v>5659</v>
      </c>
      <c r="Y969" s="66">
        <v>50.117678099999999</v>
      </c>
      <c r="Z969" s="66">
        <v>8.7874286999999995</v>
      </c>
      <c r="AA969" s="39" t="s">
        <v>5887</v>
      </c>
      <c r="AB969" s="37"/>
    </row>
    <row r="970" spans="1:28" ht="14.25" customHeight="1">
      <c r="A970" s="6">
        <v>969</v>
      </c>
      <c r="B970" s="6" t="s">
        <v>1604</v>
      </c>
      <c r="C970" s="7" t="s">
        <v>1605</v>
      </c>
      <c r="D970" s="6" t="s">
        <v>17</v>
      </c>
      <c r="E970" s="8"/>
      <c r="F970" s="6" t="s">
        <v>18</v>
      </c>
      <c r="G970" s="6" t="s">
        <v>142</v>
      </c>
      <c r="H970" s="6" t="s">
        <v>5842</v>
      </c>
      <c r="I970" s="6" t="s">
        <v>43</v>
      </c>
      <c r="J970" s="6" t="s">
        <v>5593</v>
      </c>
      <c r="K970" s="6"/>
      <c r="L970" s="6" t="s">
        <v>1606</v>
      </c>
      <c r="M970" s="6"/>
      <c r="N970" s="6" t="s">
        <v>5942</v>
      </c>
      <c r="O970" s="6" t="s">
        <v>1607</v>
      </c>
      <c r="P970" s="93">
        <v>1793</v>
      </c>
      <c r="Q970" s="6" t="s">
        <v>1608</v>
      </c>
      <c r="R970" s="11" t="s">
        <v>1609</v>
      </c>
      <c r="S970" s="52" t="s">
        <v>1601</v>
      </c>
      <c r="T970" s="40">
        <v>50.110922100000003</v>
      </c>
      <c r="U970" s="40">
        <v>8.6821266999999995</v>
      </c>
      <c r="V970" s="6" t="s">
        <v>28</v>
      </c>
      <c r="W970" s="6">
        <v>9</v>
      </c>
      <c r="X970" s="50" t="s">
        <v>2115</v>
      </c>
      <c r="Y970" s="66">
        <v>49.791304400000001</v>
      </c>
      <c r="Z970" s="66">
        <v>9.9533547999999996</v>
      </c>
      <c r="AA970" s="6" t="s">
        <v>28</v>
      </c>
      <c r="AB970" s="37"/>
    </row>
    <row r="971" spans="1:28" ht="14.25" customHeight="1">
      <c r="A971" s="6">
        <v>970</v>
      </c>
      <c r="B971" s="6" t="s">
        <v>874</v>
      </c>
      <c r="C971" s="7" t="s">
        <v>875</v>
      </c>
      <c r="D971" s="6" t="s">
        <v>17</v>
      </c>
      <c r="E971" s="8" t="s">
        <v>164</v>
      </c>
      <c r="F971" s="6" t="s">
        <v>18</v>
      </c>
      <c r="G971" s="6" t="s">
        <v>142</v>
      </c>
      <c r="H971" s="6" t="s">
        <v>5842</v>
      </c>
      <c r="I971" s="6" t="s">
        <v>43</v>
      </c>
      <c r="J971" s="6" t="s">
        <v>5593</v>
      </c>
      <c r="K971" s="6"/>
      <c r="L971" s="6" t="s">
        <v>215</v>
      </c>
      <c r="M971" s="6"/>
      <c r="N971" s="6" t="s">
        <v>876</v>
      </c>
      <c r="O971" s="6" t="s">
        <v>877</v>
      </c>
      <c r="P971" s="93">
        <v>1795</v>
      </c>
      <c r="Q971" s="6" t="s">
        <v>878</v>
      </c>
      <c r="R971" s="11" t="s">
        <v>879</v>
      </c>
      <c r="S971" s="52" t="s">
        <v>870</v>
      </c>
      <c r="T971" s="40">
        <v>49.966739599999997</v>
      </c>
      <c r="U971" s="40">
        <v>7.9045959999999997</v>
      </c>
      <c r="V971" s="6" t="s">
        <v>28</v>
      </c>
      <c r="W971" s="6">
        <v>7</v>
      </c>
      <c r="X971" s="47" t="s">
        <v>870</v>
      </c>
      <c r="Y971" s="66">
        <v>49.966739599999997</v>
      </c>
      <c r="Z971" s="66">
        <v>7.9045959999999997</v>
      </c>
      <c r="AA971" s="6" t="s">
        <v>28</v>
      </c>
      <c r="AB971" s="37"/>
    </row>
    <row r="972" spans="1:28" ht="14.25" customHeight="1">
      <c r="A972" s="6">
        <v>971</v>
      </c>
      <c r="B972" s="6" t="s">
        <v>3028</v>
      </c>
      <c r="C972" s="7" t="s">
        <v>3029</v>
      </c>
      <c r="D972" s="6" t="s">
        <v>17</v>
      </c>
      <c r="E972" s="8" t="s">
        <v>3030</v>
      </c>
      <c r="F972" s="6" t="s">
        <v>18</v>
      </c>
      <c r="G972" s="6" t="s">
        <v>142</v>
      </c>
      <c r="H972" s="6" t="s">
        <v>75</v>
      </c>
      <c r="I972" s="6" t="s">
        <v>43</v>
      </c>
      <c r="J972" s="6" t="s">
        <v>5594</v>
      </c>
      <c r="K972" s="6"/>
      <c r="L972" s="54" t="s">
        <v>5880</v>
      </c>
      <c r="M972" s="54" t="s">
        <v>3031</v>
      </c>
      <c r="N972" s="54" t="s">
        <v>3032</v>
      </c>
      <c r="O972" s="6" t="s">
        <v>3033</v>
      </c>
      <c r="P972" s="93">
        <v>1795</v>
      </c>
      <c r="Q972" s="6" t="s">
        <v>27</v>
      </c>
      <c r="R972" s="11" t="s">
        <v>3034</v>
      </c>
      <c r="S972" s="61" t="s">
        <v>79</v>
      </c>
      <c r="T972" s="40">
        <v>49.992861699999999</v>
      </c>
      <c r="U972" s="40">
        <v>8.2472525999999995</v>
      </c>
      <c r="V972" s="6" t="s">
        <v>28</v>
      </c>
      <c r="W972" s="6">
        <v>44</v>
      </c>
      <c r="X972" s="47" t="s">
        <v>79</v>
      </c>
      <c r="Y972" s="66">
        <v>49.992861699999999</v>
      </c>
      <c r="Z972" s="66">
        <v>8.2472525999999995</v>
      </c>
      <c r="AA972" s="6" t="s">
        <v>28</v>
      </c>
      <c r="AB972" s="37"/>
    </row>
    <row r="973" spans="1:28" ht="14.25" customHeight="1">
      <c r="A973" s="6">
        <v>972</v>
      </c>
      <c r="B973" s="6" t="s">
        <v>2197</v>
      </c>
      <c r="C973" s="7" t="s">
        <v>2198</v>
      </c>
      <c r="D973" s="6" t="s">
        <v>17</v>
      </c>
      <c r="E973" s="8" t="s">
        <v>164</v>
      </c>
      <c r="F973" s="6" t="s">
        <v>18</v>
      </c>
      <c r="G973" s="6" t="s">
        <v>172</v>
      </c>
      <c r="H973" s="6" t="s">
        <v>75</v>
      </c>
      <c r="I973" s="6" t="s">
        <v>43</v>
      </c>
      <c r="J973" s="6" t="s">
        <v>5594</v>
      </c>
      <c r="K973" s="6"/>
      <c r="L973" s="6" t="s">
        <v>5881</v>
      </c>
      <c r="M973" s="6"/>
      <c r="N973" s="6" t="s">
        <v>2199</v>
      </c>
      <c r="O973" s="6" t="s">
        <v>2201</v>
      </c>
      <c r="P973" s="93">
        <v>1796</v>
      </c>
      <c r="Q973" s="6" t="s">
        <v>2202</v>
      </c>
      <c r="R973" s="11" t="s">
        <v>2203</v>
      </c>
      <c r="S973" s="52" t="s">
        <v>2200</v>
      </c>
      <c r="T973" s="40">
        <v>50.055486399999999</v>
      </c>
      <c r="U973" s="40">
        <v>8.7999300999999992</v>
      </c>
      <c r="V973" s="6" t="s">
        <v>28</v>
      </c>
      <c r="W973" s="6">
        <v>2</v>
      </c>
      <c r="X973" s="50" t="s">
        <v>5838</v>
      </c>
      <c r="Y973" s="66">
        <v>49.195037900000003</v>
      </c>
      <c r="Z973" s="66">
        <v>7.0666171000000002</v>
      </c>
      <c r="AA973" s="43" t="s">
        <v>5917</v>
      </c>
      <c r="AB973" s="37"/>
    </row>
    <row r="974" spans="1:28" ht="14.25" customHeight="1">
      <c r="A974" s="6">
        <v>973</v>
      </c>
      <c r="B974" s="6" t="s">
        <v>5209</v>
      </c>
      <c r="C974" s="7" t="s">
        <v>5210</v>
      </c>
      <c r="D974" s="6" t="s">
        <v>17</v>
      </c>
      <c r="E974" s="8" t="s">
        <v>164</v>
      </c>
      <c r="F974" s="6" t="s">
        <v>18</v>
      </c>
      <c r="G974" s="6" t="s">
        <v>5211</v>
      </c>
      <c r="H974" s="6" t="s">
        <v>5842</v>
      </c>
      <c r="I974" s="6" t="s">
        <v>43</v>
      </c>
      <c r="J974" s="6" t="s">
        <v>5977</v>
      </c>
      <c r="K974" s="6"/>
      <c r="L974" s="6" t="s">
        <v>391</v>
      </c>
      <c r="M974" s="6"/>
      <c r="N974" s="6" t="s">
        <v>5206</v>
      </c>
      <c r="O974" s="6" t="s">
        <v>5212</v>
      </c>
      <c r="P974" s="93">
        <v>1796</v>
      </c>
      <c r="Q974" s="6" t="s">
        <v>5213</v>
      </c>
      <c r="R974" s="11" t="s">
        <v>5214</v>
      </c>
      <c r="S974" s="52" t="s">
        <v>366</v>
      </c>
      <c r="T974" s="40">
        <v>50.558980200000001</v>
      </c>
      <c r="U974" s="40">
        <v>8.5081644999999995</v>
      </c>
      <c r="V974" s="6" t="s">
        <v>28</v>
      </c>
      <c r="W974" s="6">
        <v>3</v>
      </c>
      <c r="X974" s="48" t="s">
        <v>5827</v>
      </c>
      <c r="Y974" s="66"/>
      <c r="Z974" s="66"/>
      <c r="AA974" s="6"/>
      <c r="AB974" s="37"/>
    </row>
    <row r="975" spans="1:28" ht="14.25" customHeight="1">
      <c r="A975" s="6">
        <v>974</v>
      </c>
      <c r="B975" s="6" t="s">
        <v>1466</v>
      </c>
      <c r="C975" s="16" t="s">
        <v>1467</v>
      </c>
      <c r="D975" s="6" t="s">
        <v>17</v>
      </c>
      <c r="E975" s="8"/>
      <c r="F975" s="6" t="s">
        <v>18</v>
      </c>
      <c r="G975" s="6" t="s">
        <v>142</v>
      </c>
      <c r="H975" s="6" t="s">
        <v>5842</v>
      </c>
      <c r="I975" s="6" t="s">
        <v>43</v>
      </c>
      <c r="J975" s="6" t="s">
        <v>5593</v>
      </c>
      <c r="K975" s="6"/>
      <c r="L975" s="6" t="s">
        <v>215</v>
      </c>
      <c r="M975" s="6"/>
      <c r="N975" s="6" t="s">
        <v>1468</v>
      </c>
      <c r="O975" s="6" t="s">
        <v>1469</v>
      </c>
      <c r="P975" s="93">
        <v>1796</v>
      </c>
      <c r="Q975" s="6" t="s">
        <v>1470</v>
      </c>
      <c r="R975" s="11" t="s">
        <v>1471</v>
      </c>
      <c r="S975" s="52" t="s">
        <v>843</v>
      </c>
      <c r="T975" s="40">
        <v>50.984767900000001</v>
      </c>
      <c r="U975" s="40">
        <v>11.02988</v>
      </c>
      <c r="V975" s="6" t="s">
        <v>28</v>
      </c>
      <c r="W975" s="6">
        <v>5</v>
      </c>
      <c r="X975" s="51" t="s">
        <v>5685</v>
      </c>
      <c r="Y975" s="66">
        <v>50.904417100000003</v>
      </c>
      <c r="Z975" s="66">
        <v>15.719361599999999</v>
      </c>
      <c r="AA975" s="6" t="s">
        <v>28</v>
      </c>
      <c r="AB975" s="37"/>
    </row>
    <row r="976" spans="1:28" ht="14.25" customHeight="1">
      <c r="A976" s="6">
        <v>975</v>
      </c>
      <c r="B976" s="6" t="s">
        <v>1376</v>
      </c>
      <c r="C976" s="19" t="s">
        <v>1377</v>
      </c>
      <c r="D976" s="6" t="s">
        <v>17</v>
      </c>
      <c r="E976" s="8"/>
      <c r="F976" s="6" t="s">
        <v>18</v>
      </c>
      <c r="G976" s="6" t="s">
        <v>172</v>
      </c>
      <c r="H976" s="6" t="s">
        <v>5842</v>
      </c>
      <c r="I976" s="6" t="s">
        <v>43</v>
      </c>
      <c r="J976" s="6" t="s">
        <v>5593</v>
      </c>
      <c r="K976" s="6"/>
      <c r="L976" s="6" t="s">
        <v>215</v>
      </c>
      <c r="M976" s="6"/>
      <c r="N976" s="18" t="s">
        <v>1378</v>
      </c>
      <c r="O976" s="6" t="s">
        <v>1379</v>
      </c>
      <c r="P976" s="93">
        <v>1796</v>
      </c>
      <c r="Q976" s="6" t="s">
        <v>1380</v>
      </c>
      <c r="R976" s="11" t="s">
        <v>1381</v>
      </c>
      <c r="S976" s="52" t="s">
        <v>1369</v>
      </c>
      <c r="T976" s="40">
        <v>50.364580199999999</v>
      </c>
      <c r="U976" s="40">
        <v>7.6138443000000002</v>
      </c>
      <c r="V976" s="6" t="s">
        <v>28</v>
      </c>
      <c r="W976" s="6">
        <v>3</v>
      </c>
      <c r="X976" s="47" t="s">
        <v>1369</v>
      </c>
      <c r="Y976" s="66">
        <v>50.364580199999999</v>
      </c>
      <c r="Z976" s="66">
        <v>7.6138442999999896</v>
      </c>
      <c r="AA976" s="6" t="s">
        <v>28</v>
      </c>
      <c r="AB976" s="37"/>
    </row>
    <row r="977" spans="1:28" ht="14.25" customHeight="1">
      <c r="A977" s="6">
        <v>976</v>
      </c>
      <c r="B977" s="6" t="s">
        <v>185</v>
      </c>
      <c r="C977" s="7" t="s">
        <v>186</v>
      </c>
      <c r="D977" s="6" t="s">
        <v>17</v>
      </c>
      <c r="E977" s="8"/>
      <c r="F977" s="6" t="s">
        <v>18</v>
      </c>
      <c r="G977" s="6" t="s">
        <v>172</v>
      </c>
      <c r="H977" s="38" t="s">
        <v>5842</v>
      </c>
      <c r="I977" s="6" t="s">
        <v>43</v>
      </c>
      <c r="J977" s="6" t="s">
        <v>5593</v>
      </c>
      <c r="K977" s="6"/>
      <c r="L977" s="10" t="s">
        <v>187</v>
      </c>
      <c r="M977" s="10" t="s">
        <v>5855</v>
      </c>
      <c r="N977" s="10" t="s">
        <v>5948</v>
      </c>
      <c r="O977" s="6" t="s">
        <v>188</v>
      </c>
      <c r="P977" s="93">
        <v>1796</v>
      </c>
      <c r="Q977" s="6" t="s">
        <v>27</v>
      </c>
      <c r="R977" s="11" t="s">
        <v>189</v>
      </c>
      <c r="S977" s="61" t="s">
        <v>79</v>
      </c>
      <c r="T977" s="40">
        <v>49.992861699999999</v>
      </c>
      <c r="U977" s="40">
        <v>8.2472525999999995</v>
      </c>
      <c r="V977" s="6" t="s">
        <v>28</v>
      </c>
      <c r="W977" s="6">
        <v>44</v>
      </c>
      <c r="X977" s="50" t="s">
        <v>5710</v>
      </c>
      <c r="Y977" s="66">
        <v>49.987087099999997</v>
      </c>
      <c r="Z977" s="66">
        <v>8.3562191000000006</v>
      </c>
      <c r="AA977" s="43" t="s">
        <v>28</v>
      </c>
      <c r="AB977" s="37" t="s">
        <v>29</v>
      </c>
    </row>
    <row r="978" spans="1:28" ht="14.25" customHeight="1">
      <c r="A978" s="6">
        <v>977</v>
      </c>
      <c r="B978" s="6" t="s">
        <v>5130</v>
      </c>
      <c r="C978" s="7" t="s">
        <v>5131</v>
      </c>
      <c r="D978" s="6" t="s">
        <v>17</v>
      </c>
      <c r="E978" s="8"/>
      <c r="F978" s="6" t="s">
        <v>18</v>
      </c>
      <c r="G978" s="6" t="s">
        <v>172</v>
      </c>
      <c r="H978" s="6" t="s">
        <v>5842</v>
      </c>
      <c r="I978" s="6" t="s">
        <v>43</v>
      </c>
      <c r="J978" s="6" t="s">
        <v>5593</v>
      </c>
      <c r="K978" s="6"/>
      <c r="L978" s="6" t="s">
        <v>215</v>
      </c>
      <c r="M978" s="6"/>
      <c r="N978" s="6" t="s">
        <v>5949</v>
      </c>
      <c r="O978" s="6" t="s">
        <v>5132</v>
      </c>
      <c r="P978" s="93">
        <v>1796</v>
      </c>
      <c r="Q978" s="6" t="s">
        <v>5133</v>
      </c>
      <c r="R978" s="11" t="s">
        <v>5134</v>
      </c>
      <c r="S978" s="52" t="s">
        <v>3837</v>
      </c>
      <c r="T978" s="40">
        <v>49.544964</v>
      </c>
      <c r="U978" s="40">
        <v>8.6602703999999999</v>
      </c>
      <c r="V978" s="6" t="s">
        <v>28</v>
      </c>
      <c r="W978" s="6">
        <v>1</v>
      </c>
      <c r="X978" s="50" t="s">
        <v>2124</v>
      </c>
      <c r="Y978" s="66">
        <v>49.398752399999999</v>
      </c>
      <c r="Z978" s="66">
        <v>8.6724335000000004</v>
      </c>
      <c r="AA978" s="6" t="s">
        <v>28</v>
      </c>
      <c r="AB978" s="37"/>
    </row>
    <row r="979" spans="1:28" ht="14.25" customHeight="1">
      <c r="A979" s="6">
        <v>978</v>
      </c>
      <c r="B979" s="6" t="s">
        <v>213</v>
      </c>
      <c r="C979" s="7" t="s">
        <v>214</v>
      </c>
      <c r="D979" s="6" t="s">
        <v>17</v>
      </c>
      <c r="E979" s="8"/>
      <c r="F979" s="6" t="s">
        <v>18</v>
      </c>
      <c r="G979" s="6" t="s">
        <v>172</v>
      </c>
      <c r="H979" s="6" t="s">
        <v>5842</v>
      </c>
      <c r="I979" s="6" t="s">
        <v>43</v>
      </c>
      <c r="J979" s="6" t="s">
        <v>5593</v>
      </c>
      <c r="K979" s="6"/>
      <c r="L979" s="10" t="s">
        <v>215</v>
      </c>
      <c r="M979" s="10" t="s">
        <v>5871</v>
      </c>
      <c r="N979" s="10" t="s">
        <v>216</v>
      </c>
      <c r="O979" s="9" t="s">
        <v>217</v>
      </c>
      <c r="P979" s="95">
        <v>1797</v>
      </c>
      <c r="Q979" s="6" t="s">
        <v>27</v>
      </c>
      <c r="R979" s="11" t="s">
        <v>218</v>
      </c>
      <c r="S979" s="61" t="s">
        <v>79</v>
      </c>
      <c r="T979" s="40">
        <v>49.992861699999999</v>
      </c>
      <c r="U979" s="40">
        <v>8.2472525999999995</v>
      </c>
      <c r="V979" s="6" t="s">
        <v>28</v>
      </c>
      <c r="W979" s="6">
        <v>44</v>
      </c>
      <c r="X979" s="48" t="s">
        <v>5827</v>
      </c>
      <c r="Y979" s="66"/>
      <c r="Z979" s="66"/>
      <c r="AA979" s="6"/>
      <c r="AB979" s="37" t="s">
        <v>29</v>
      </c>
    </row>
    <row r="980" spans="1:28" ht="14.25" customHeight="1">
      <c r="A980" s="6">
        <v>979</v>
      </c>
      <c r="B980" s="6" t="s">
        <v>4231</v>
      </c>
      <c r="C980" s="7" t="s">
        <v>4232</v>
      </c>
      <c r="D980" s="6" t="s">
        <v>17</v>
      </c>
      <c r="E980" s="8"/>
      <c r="F980" s="6" t="s">
        <v>18</v>
      </c>
      <c r="G980" s="6" t="s">
        <v>172</v>
      </c>
      <c r="H980" s="6" t="s">
        <v>5842</v>
      </c>
      <c r="I980" s="6" t="s">
        <v>43</v>
      </c>
      <c r="J980" s="6" t="s">
        <v>5593</v>
      </c>
      <c r="K980" s="6"/>
      <c r="L980" s="6" t="s">
        <v>215</v>
      </c>
      <c r="M980" s="6"/>
      <c r="N980" s="6" t="s">
        <v>4233</v>
      </c>
      <c r="O980" s="6" t="s">
        <v>4234</v>
      </c>
      <c r="P980" s="93">
        <v>1797</v>
      </c>
      <c r="Q980" s="6" t="s">
        <v>4235</v>
      </c>
      <c r="R980" s="11" t="s">
        <v>4236</v>
      </c>
      <c r="S980" s="52" t="s">
        <v>5782</v>
      </c>
      <c r="T980" s="40">
        <v>50.127713999999997</v>
      </c>
      <c r="U980" s="40">
        <v>8.6076805000000007</v>
      </c>
      <c r="V980" s="6" t="s">
        <v>28</v>
      </c>
      <c r="W980" s="6">
        <v>1</v>
      </c>
      <c r="X980" s="50" t="s">
        <v>272</v>
      </c>
      <c r="Y980" s="66">
        <v>50.937531</v>
      </c>
      <c r="Z980" s="66">
        <v>6.9602785999999996</v>
      </c>
      <c r="AA980" s="6" t="s">
        <v>28</v>
      </c>
      <c r="AB980" s="37"/>
    </row>
    <row r="981" spans="1:28" ht="14.25" customHeight="1">
      <c r="A981" s="6">
        <v>980</v>
      </c>
      <c r="B981" s="6" t="s">
        <v>5388</v>
      </c>
      <c r="C981" s="7" t="s">
        <v>5389</v>
      </c>
      <c r="D981" s="6" t="s">
        <v>17</v>
      </c>
      <c r="E981" s="8"/>
      <c r="F981" s="6" t="s">
        <v>18</v>
      </c>
      <c r="G981" s="6" t="s">
        <v>172</v>
      </c>
      <c r="H981" s="6" t="s">
        <v>5842</v>
      </c>
      <c r="I981" s="6" t="s">
        <v>43</v>
      </c>
      <c r="J981" s="6" t="s">
        <v>5593</v>
      </c>
      <c r="K981" s="6"/>
      <c r="L981" s="6" t="s">
        <v>215</v>
      </c>
      <c r="M981" s="6"/>
      <c r="N981" s="6" t="s">
        <v>5390</v>
      </c>
      <c r="O981" s="6" t="s">
        <v>5391</v>
      </c>
      <c r="P981" s="93">
        <v>1797</v>
      </c>
      <c r="Q981" s="6" t="s">
        <v>5392</v>
      </c>
      <c r="R981" s="11" t="s">
        <v>5393</v>
      </c>
      <c r="S981" s="52" t="s">
        <v>382</v>
      </c>
      <c r="T981" s="40">
        <v>49.632779999999997</v>
      </c>
      <c r="U981" s="40">
        <v>8.3591599999999993</v>
      </c>
      <c r="V981" s="38" t="s">
        <v>39</v>
      </c>
      <c r="W981" s="38">
        <v>9</v>
      </c>
      <c r="X981" s="50" t="s">
        <v>2455</v>
      </c>
      <c r="Y981" s="66">
        <v>50.078218399999997</v>
      </c>
      <c r="Z981" s="66">
        <v>8.2397608000000009</v>
      </c>
      <c r="AA981" s="6" t="s">
        <v>39</v>
      </c>
      <c r="AB981" s="37"/>
    </row>
    <row r="982" spans="1:28" ht="14.25" customHeight="1">
      <c r="A982" s="6">
        <v>981</v>
      </c>
      <c r="B982" s="6" t="s">
        <v>752</v>
      </c>
      <c r="C982" s="12" t="s">
        <v>753</v>
      </c>
      <c r="D982" s="6" t="s">
        <v>17</v>
      </c>
      <c r="E982" s="6"/>
      <c r="F982" s="6" t="s">
        <v>18</v>
      </c>
      <c r="G982" s="6" t="s">
        <v>172</v>
      </c>
      <c r="H982" s="6" t="s">
        <v>5842</v>
      </c>
      <c r="I982" s="6" t="s">
        <v>43</v>
      </c>
      <c r="J982" s="6" t="s">
        <v>5593</v>
      </c>
      <c r="K982" s="6"/>
      <c r="L982" s="6" t="s">
        <v>215</v>
      </c>
      <c r="M982" s="6"/>
      <c r="N982" s="17" t="s">
        <v>754</v>
      </c>
      <c r="O982" s="6" t="s">
        <v>755</v>
      </c>
      <c r="P982" s="93">
        <v>1797</v>
      </c>
      <c r="Q982" s="6" t="s">
        <v>756</v>
      </c>
      <c r="R982" s="11" t="s">
        <v>757</v>
      </c>
      <c r="S982" s="52" t="s">
        <v>730</v>
      </c>
      <c r="T982" s="40">
        <v>49.898813500000003</v>
      </c>
      <c r="U982" s="40">
        <v>10.9027636</v>
      </c>
      <c r="V982" s="6" t="s">
        <v>28</v>
      </c>
      <c r="W982" s="6">
        <v>5</v>
      </c>
      <c r="X982" s="50" t="s">
        <v>5916</v>
      </c>
      <c r="Y982" s="66">
        <v>49.646667000000001</v>
      </c>
      <c r="Z982" s="66">
        <v>8.1694440000000004</v>
      </c>
      <c r="AA982" s="54" t="s">
        <v>5785</v>
      </c>
      <c r="AB982" s="37"/>
    </row>
    <row r="983" spans="1:28" ht="14.25" customHeight="1">
      <c r="A983" s="6">
        <v>982</v>
      </c>
      <c r="B983" s="6" t="s">
        <v>1986</v>
      </c>
      <c r="C983" s="12" t="s">
        <v>1987</v>
      </c>
      <c r="D983" s="6" t="s">
        <v>17</v>
      </c>
      <c r="E983" s="8"/>
      <c r="F983" s="6" t="s">
        <v>18</v>
      </c>
      <c r="G983" s="6" t="s">
        <v>172</v>
      </c>
      <c r="H983" s="6" t="s">
        <v>5842</v>
      </c>
      <c r="I983" s="6" t="s">
        <v>43</v>
      </c>
      <c r="J983" s="6" t="s">
        <v>5593</v>
      </c>
      <c r="K983" s="6"/>
      <c r="L983" s="6" t="s">
        <v>215</v>
      </c>
      <c r="M983" s="6"/>
      <c r="N983" s="6" t="s">
        <v>1989</v>
      </c>
      <c r="O983" s="6" t="s">
        <v>1990</v>
      </c>
      <c r="P983" s="93">
        <v>1797</v>
      </c>
      <c r="Q983" s="6" t="s">
        <v>1991</v>
      </c>
      <c r="R983" s="11" t="s">
        <v>1992</v>
      </c>
      <c r="S983" s="52" t="s">
        <v>1988</v>
      </c>
      <c r="T983" s="40">
        <v>49.797221999999998</v>
      </c>
      <c r="U983" s="40">
        <v>8.3455560000000002</v>
      </c>
      <c r="V983" s="6" t="s">
        <v>28</v>
      </c>
      <c r="W983" s="6">
        <v>1</v>
      </c>
      <c r="X983" s="50" t="s">
        <v>1993</v>
      </c>
      <c r="Y983" s="66">
        <v>49.804184999999997</v>
      </c>
      <c r="Z983" s="66">
        <v>8.1945619000000001</v>
      </c>
      <c r="AA983" s="6" t="s">
        <v>28</v>
      </c>
      <c r="AB983" s="37"/>
    </row>
    <row r="984" spans="1:28" ht="14.25" customHeight="1">
      <c r="A984" s="6">
        <v>983</v>
      </c>
      <c r="B984" s="6" t="s">
        <v>2133</v>
      </c>
      <c r="C984" s="7" t="s">
        <v>2134</v>
      </c>
      <c r="D984" s="6" t="s">
        <v>17</v>
      </c>
      <c r="E984" s="8"/>
      <c r="F984" s="6" t="s">
        <v>18</v>
      </c>
      <c r="G984" s="6" t="s">
        <v>172</v>
      </c>
      <c r="H984" s="6" t="s">
        <v>5842</v>
      </c>
      <c r="I984" s="6" t="s">
        <v>43</v>
      </c>
      <c r="J984" s="6" t="s">
        <v>5593</v>
      </c>
      <c r="K984" s="6"/>
      <c r="L984" s="6" t="s">
        <v>215</v>
      </c>
      <c r="M984" s="6"/>
      <c r="N984" s="6" t="s">
        <v>5950</v>
      </c>
      <c r="O984" s="6" t="s">
        <v>2136</v>
      </c>
      <c r="P984" s="93">
        <v>1797</v>
      </c>
      <c r="Q984" s="6" t="s">
        <v>2137</v>
      </c>
      <c r="R984" s="11" t="s">
        <v>2138</v>
      </c>
      <c r="S984" s="52" t="s">
        <v>2135</v>
      </c>
      <c r="T984" s="40">
        <v>51.377029700000001</v>
      </c>
      <c r="U984" s="40">
        <v>10.143910699999999</v>
      </c>
      <c r="V984" s="6" t="s">
        <v>28</v>
      </c>
      <c r="W984" s="6">
        <v>3</v>
      </c>
      <c r="X984" s="50" t="s">
        <v>2139</v>
      </c>
      <c r="Y984" s="66">
        <v>51.4237064</v>
      </c>
      <c r="Z984" s="66">
        <v>10.1196216</v>
      </c>
      <c r="AA984" s="6" t="s">
        <v>28</v>
      </c>
      <c r="AB984" s="37"/>
    </row>
    <row r="985" spans="1:28" ht="14.25" customHeight="1">
      <c r="A985" s="6">
        <v>984</v>
      </c>
      <c r="B985" s="6" t="s">
        <v>3271</v>
      </c>
      <c r="C985" s="7" t="s">
        <v>3272</v>
      </c>
      <c r="D985" s="6" t="s">
        <v>17</v>
      </c>
      <c r="E985" s="8"/>
      <c r="F985" s="6" t="s">
        <v>18</v>
      </c>
      <c r="G985" s="6" t="s">
        <v>172</v>
      </c>
      <c r="H985" s="6" t="s">
        <v>5842</v>
      </c>
      <c r="I985" s="6" t="s">
        <v>43</v>
      </c>
      <c r="J985" s="6" t="s">
        <v>5593</v>
      </c>
      <c r="K985" s="6"/>
      <c r="L985" s="6" t="s">
        <v>215</v>
      </c>
      <c r="M985" s="6"/>
      <c r="N985" s="6" t="s">
        <v>5951</v>
      </c>
      <c r="O985" s="6" t="s">
        <v>3273</v>
      </c>
      <c r="P985" s="93">
        <v>1797</v>
      </c>
      <c r="Q985" s="6" t="s">
        <v>3274</v>
      </c>
      <c r="R985" s="11" t="s">
        <v>3275</v>
      </c>
      <c r="S985" s="52" t="s">
        <v>250</v>
      </c>
      <c r="T985" s="40">
        <v>49.487459200000004</v>
      </c>
      <c r="U985" s="40">
        <v>8.4660395000000008</v>
      </c>
      <c r="V985" s="6" t="s">
        <v>28</v>
      </c>
      <c r="W985" s="6">
        <v>4</v>
      </c>
      <c r="X985" s="50" t="s">
        <v>1799</v>
      </c>
      <c r="Y985" s="66">
        <v>49.836683499999999</v>
      </c>
      <c r="Z985" s="66">
        <v>8.0174436999999994</v>
      </c>
      <c r="AA985" s="6" t="s">
        <v>28</v>
      </c>
      <c r="AB985" s="37"/>
    </row>
    <row r="986" spans="1:28" ht="14.25" customHeight="1">
      <c r="A986" s="6">
        <v>985</v>
      </c>
      <c r="B986" s="6" t="s">
        <v>170</v>
      </c>
      <c r="C986" s="7" t="s">
        <v>171</v>
      </c>
      <c r="D986" s="6" t="s">
        <v>17</v>
      </c>
      <c r="E986" s="8"/>
      <c r="F986" s="6" t="s">
        <v>18</v>
      </c>
      <c r="G986" s="6" t="s">
        <v>172</v>
      </c>
      <c r="H986" s="6" t="s">
        <v>5842</v>
      </c>
      <c r="I986" s="6" t="s">
        <v>43</v>
      </c>
      <c r="J986" s="6" t="s">
        <v>5593</v>
      </c>
      <c r="K986" s="6"/>
      <c r="L986" s="10" t="s">
        <v>173</v>
      </c>
      <c r="M986" s="10" t="s">
        <v>5868</v>
      </c>
      <c r="N986" s="10" t="s">
        <v>5952</v>
      </c>
      <c r="O986" s="42" t="s">
        <v>5978</v>
      </c>
      <c r="P986" s="96">
        <v>1797</v>
      </c>
      <c r="Q986" s="6" t="s">
        <v>27</v>
      </c>
      <c r="R986" s="11" t="s">
        <v>174</v>
      </c>
      <c r="S986" s="61" t="s">
        <v>79</v>
      </c>
      <c r="T986" s="40">
        <v>49.992861699999999</v>
      </c>
      <c r="U986" s="40">
        <v>8.2472525999999995</v>
      </c>
      <c r="V986" s="6" t="s">
        <v>28</v>
      </c>
      <c r="W986" s="6">
        <v>44</v>
      </c>
      <c r="X986" s="50" t="s">
        <v>5879</v>
      </c>
      <c r="Y986" s="66"/>
      <c r="Z986" s="66"/>
      <c r="AA986" s="39" t="s">
        <v>5742</v>
      </c>
      <c r="AB986" s="37" t="s">
        <v>5986</v>
      </c>
    </row>
    <row r="987" spans="1:28" ht="14.25" customHeight="1">
      <c r="A987" s="6">
        <v>986</v>
      </c>
      <c r="B987" s="6" t="s">
        <v>477</v>
      </c>
      <c r="C987" s="7" t="s">
        <v>478</v>
      </c>
      <c r="D987" s="6" t="s">
        <v>17</v>
      </c>
      <c r="E987" s="8"/>
      <c r="F987" s="6" t="s">
        <v>18</v>
      </c>
      <c r="G987" s="6" t="s">
        <v>172</v>
      </c>
      <c r="H987" s="6" t="s">
        <v>5842</v>
      </c>
      <c r="I987" s="6" t="s">
        <v>43</v>
      </c>
      <c r="J987" s="6" t="s">
        <v>5593</v>
      </c>
      <c r="K987" s="6"/>
      <c r="L987" s="6" t="s">
        <v>215</v>
      </c>
      <c r="M987" s="6"/>
      <c r="N987" s="6" t="s">
        <v>479</v>
      </c>
      <c r="O987" s="6" t="s">
        <v>480</v>
      </c>
      <c r="P987" s="93">
        <v>1798</v>
      </c>
      <c r="Q987" s="6" t="s">
        <v>481</v>
      </c>
      <c r="R987" s="11" t="s">
        <v>482</v>
      </c>
      <c r="S987" s="52" t="s">
        <v>474</v>
      </c>
      <c r="T987" s="40">
        <v>49.644291299999999</v>
      </c>
      <c r="U987" s="40">
        <v>9.2191083000000003</v>
      </c>
      <c r="V987" s="6" t="s">
        <v>28</v>
      </c>
      <c r="W987" s="6">
        <v>3</v>
      </c>
      <c r="X987" s="47" t="s">
        <v>474</v>
      </c>
      <c r="Y987" s="66">
        <v>49.644291299999999</v>
      </c>
      <c r="Z987" s="66">
        <v>9.2191083000000003</v>
      </c>
      <c r="AA987" s="6" t="s">
        <v>28</v>
      </c>
      <c r="AB987" s="37"/>
    </row>
    <row r="988" spans="1:28" ht="14.25" customHeight="1">
      <c r="A988" s="6">
        <v>987</v>
      </c>
      <c r="B988" s="6" t="s">
        <v>5262</v>
      </c>
      <c r="C988" s="7" t="s">
        <v>5263</v>
      </c>
      <c r="D988" s="6" t="s">
        <v>17</v>
      </c>
      <c r="E988" s="8" t="s">
        <v>164</v>
      </c>
      <c r="F988" s="6" t="s">
        <v>18</v>
      </c>
      <c r="G988" s="6" t="s">
        <v>142</v>
      </c>
      <c r="H988" s="6" t="s">
        <v>5842</v>
      </c>
      <c r="I988" s="6" t="s">
        <v>43</v>
      </c>
      <c r="J988" s="6" t="s">
        <v>5593</v>
      </c>
      <c r="K988" s="6"/>
      <c r="L988" s="6" t="s">
        <v>5264</v>
      </c>
      <c r="M988" s="6"/>
      <c r="N988" s="6" t="s">
        <v>5265</v>
      </c>
      <c r="O988" s="6" t="s">
        <v>5266</v>
      </c>
      <c r="P988" s="93">
        <v>1798</v>
      </c>
      <c r="Q988" s="6" t="s">
        <v>5267</v>
      </c>
      <c r="R988" s="11" t="s">
        <v>5268</v>
      </c>
      <c r="S988" s="52" t="s">
        <v>5227</v>
      </c>
      <c r="T988" s="40">
        <v>48.208174300000003</v>
      </c>
      <c r="U988" s="40">
        <v>16.373819000000001</v>
      </c>
      <c r="V988" s="6" t="s">
        <v>28</v>
      </c>
      <c r="W988" s="6">
        <v>8</v>
      </c>
      <c r="X988" s="50" t="s">
        <v>79</v>
      </c>
      <c r="Y988" s="66">
        <v>49.992861699999999</v>
      </c>
      <c r="Z988" s="66">
        <v>8.2472525999999995</v>
      </c>
      <c r="AA988" s="6" t="s">
        <v>28</v>
      </c>
      <c r="AB988" s="37"/>
    </row>
    <row r="989" spans="1:28" ht="14.25" customHeight="1">
      <c r="A989" s="6">
        <v>988</v>
      </c>
      <c r="B989" s="6" t="s">
        <v>1311</v>
      </c>
      <c r="C989" s="16" t="s">
        <v>1312</v>
      </c>
      <c r="D989" s="6" t="s">
        <v>17</v>
      </c>
      <c r="E989" s="8"/>
      <c r="F989" s="6" t="s">
        <v>18</v>
      </c>
      <c r="G989" s="6" t="s">
        <v>172</v>
      </c>
      <c r="H989" s="85" t="s">
        <v>20</v>
      </c>
      <c r="I989" s="76" t="s">
        <v>20</v>
      </c>
      <c r="J989" s="76" t="s">
        <v>20</v>
      </c>
      <c r="K989" s="6"/>
      <c r="L989" s="85" t="s">
        <v>5827</v>
      </c>
      <c r="M989" s="54"/>
      <c r="N989" s="73" t="s">
        <v>5827</v>
      </c>
      <c r="O989" s="6" t="s">
        <v>1314</v>
      </c>
      <c r="P989" s="93">
        <v>1801</v>
      </c>
      <c r="Q989" s="6" t="s">
        <v>27</v>
      </c>
      <c r="R989" s="11" t="s">
        <v>1315</v>
      </c>
      <c r="S989" s="61" t="s">
        <v>1313</v>
      </c>
      <c r="T989" s="40">
        <v>51.0504088</v>
      </c>
      <c r="U989" s="40">
        <v>13.737262100000001</v>
      </c>
      <c r="V989" s="6" t="s">
        <v>28</v>
      </c>
      <c r="W989" s="6">
        <v>1</v>
      </c>
      <c r="X989" s="47" t="s">
        <v>79</v>
      </c>
      <c r="Y989" s="66">
        <v>49.992861699999999</v>
      </c>
      <c r="Z989" s="66">
        <v>8.2472525999999995</v>
      </c>
      <c r="AA989" s="6" t="s">
        <v>28</v>
      </c>
      <c r="AB989" s="37"/>
    </row>
    <row r="990" spans="1:28" ht="14.25" customHeight="1">
      <c r="A990" s="6">
        <v>989</v>
      </c>
      <c r="B990" s="6" t="s">
        <v>3055</v>
      </c>
      <c r="C990" s="7" t="s">
        <v>5993</v>
      </c>
      <c r="D990" s="6" t="s">
        <v>17</v>
      </c>
      <c r="E990" s="8"/>
      <c r="F990" s="6" t="s">
        <v>2180</v>
      </c>
      <c r="G990" s="6" t="s">
        <v>3056</v>
      </c>
      <c r="H990" s="6" t="s">
        <v>5842</v>
      </c>
      <c r="I990" s="6" t="s">
        <v>43</v>
      </c>
      <c r="J990" s="6" t="s">
        <v>5923</v>
      </c>
      <c r="K990" s="6"/>
      <c r="L990" s="6" t="s">
        <v>3057</v>
      </c>
      <c r="M990" s="6" t="s">
        <v>3058</v>
      </c>
      <c r="N990" s="6" t="s">
        <v>3059</v>
      </c>
      <c r="O990" s="6" t="s">
        <v>3060</v>
      </c>
      <c r="P990" s="93">
        <v>1810</v>
      </c>
      <c r="Q990" s="6" t="s">
        <v>27</v>
      </c>
      <c r="R990" s="11" t="s">
        <v>3061</v>
      </c>
      <c r="S990" s="52" t="s">
        <v>79</v>
      </c>
      <c r="T990" s="40">
        <v>49.992861699999999</v>
      </c>
      <c r="U990" s="40">
        <v>8.2472525999999995</v>
      </c>
      <c r="V990" s="6" t="s">
        <v>28</v>
      </c>
      <c r="W990" s="6">
        <v>44</v>
      </c>
      <c r="X990" s="50" t="s">
        <v>5994</v>
      </c>
      <c r="Y990" s="66">
        <v>49.9634</v>
      </c>
      <c r="Z990" s="66">
        <v>8.0594000000000001</v>
      </c>
      <c r="AA990" s="5"/>
      <c r="AB990" s="37"/>
    </row>
    <row r="991" spans="1:28" ht="14.25" customHeight="1">
      <c r="A991" s="6">
        <v>990</v>
      </c>
      <c r="B991" s="6" t="s">
        <v>3035</v>
      </c>
      <c r="C991" s="7" t="s">
        <v>3036</v>
      </c>
      <c r="D991" s="6" t="s">
        <v>17</v>
      </c>
      <c r="E991" s="8" t="s">
        <v>1724</v>
      </c>
      <c r="F991" s="6" t="s">
        <v>18</v>
      </c>
      <c r="G991" s="6" t="s">
        <v>142</v>
      </c>
      <c r="H991" s="6" t="s">
        <v>75</v>
      </c>
      <c r="I991" s="6" t="s">
        <v>43</v>
      </c>
      <c r="J991" s="6" t="s">
        <v>5594</v>
      </c>
      <c r="K991" s="6"/>
      <c r="L991" s="6" t="s">
        <v>3037</v>
      </c>
      <c r="M991" s="6" t="s">
        <v>3038</v>
      </c>
      <c r="N991" s="6" t="s">
        <v>3039</v>
      </c>
      <c r="O991" s="6" t="s">
        <v>3040</v>
      </c>
      <c r="P991" s="93">
        <v>1810</v>
      </c>
      <c r="Q991" s="6" t="s">
        <v>27</v>
      </c>
      <c r="R991" s="11" t="s">
        <v>3041</v>
      </c>
      <c r="S991" s="52" t="s">
        <v>79</v>
      </c>
      <c r="T991" s="40">
        <v>49.992861699999999</v>
      </c>
      <c r="U991" s="40">
        <v>8.2472525999999995</v>
      </c>
      <c r="V991" s="6" t="s">
        <v>28</v>
      </c>
      <c r="W991" s="6">
        <v>44</v>
      </c>
      <c r="X991" s="48" t="s">
        <v>5827</v>
      </c>
      <c r="Y991" s="66"/>
      <c r="Z991" s="66"/>
      <c r="AA991" s="6"/>
      <c r="AB991" s="37"/>
    </row>
    <row r="992" spans="1:28" ht="14.25" customHeight="1">
      <c r="A992" s="6">
        <v>991</v>
      </c>
      <c r="B992" s="6" t="s">
        <v>3374</v>
      </c>
      <c r="C992" s="7" t="s">
        <v>3375</v>
      </c>
      <c r="D992" s="6" t="s">
        <v>17</v>
      </c>
      <c r="E992" s="8"/>
      <c r="F992" s="6" t="s">
        <v>528</v>
      </c>
      <c r="G992" s="6" t="s">
        <v>19</v>
      </c>
      <c r="H992" s="6" t="s">
        <v>75</v>
      </c>
      <c r="I992" s="6" t="s">
        <v>43</v>
      </c>
      <c r="J992" s="6" t="s">
        <v>5970</v>
      </c>
      <c r="K992" s="6"/>
      <c r="L992" s="6" t="s">
        <v>3376</v>
      </c>
      <c r="M992" s="6"/>
      <c r="N992" s="6" t="s">
        <v>3377</v>
      </c>
      <c r="O992" s="6" t="s">
        <v>3378</v>
      </c>
      <c r="P992" s="93">
        <v>1672</v>
      </c>
      <c r="Q992" s="6" t="s">
        <v>25</v>
      </c>
      <c r="R992" s="11" t="s">
        <v>3379</v>
      </c>
      <c r="S992" s="52" t="s">
        <v>3362</v>
      </c>
      <c r="T992" s="40">
        <v>46.021706799999997</v>
      </c>
      <c r="U992" s="40">
        <v>9.2388285000000003</v>
      </c>
      <c r="V992" s="6" t="s">
        <v>28</v>
      </c>
      <c r="W992" s="6">
        <v>3</v>
      </c>
      <c r="X992" s="47" t="s">
        <v>3362</v>
      </c>
      <c r="Y992" s="66">
        <v>46.021706799999997</v>
      </c>
      <c r="Z992" s="66">
        <v>9.2388285000000003</v>
      </c>
      <c r="AA992" s="6" t="s">
        <v>28</v>
      </c>
      <c r="AB992" s="37"/>
    </row>
    <row r="993" spans="1:28" ht="14.25" customHeight="1">
      <c r="A993" s="6">
        <v>992</v>
      </c>
      <c r="B993" s="6" t="s">
        <v>1008</v>
      </c>
      <c r="C993" s="7" t="s">
        <v>1009</v>
      </c>
      <c r="D993" s="6" t="s">
        <v>17</v>
      </c>
      <c r="E993" s="8" t="s">
        <v>42</v>
      </c>
      <c r="F993" s="6" t="s">
        <v>18</v>
      </c>
      <c r="G993" s="6" t="s">
        <v>19</v>
      </c>
      <c r="H993" s="6" t="s">
        <v>5842</v>
      </c>
      <c r="I993" s="6" t="s">
        <v>43</v>
      </c>
      <c r="J993" s="6" t="s">
        <v>5977</v>
      </c>
      <c r="K993" s="6"/>
      <c r="L993" s="6" t="s">
        <v>391</v>
      </c>
      <c r="M993" s="6"/>
      <c r="N993" s="6" t="s">
        <v>977</v>
      </c>
      <c r="O993" s="6" t="s">
        <v>1010</v>
      </c>
      <c r="P993" s="93">
        <v>1674</v>
      </c>
      <c r="Q993" s="6" t="s">
        <v>25</v>
      </c>
      <c r="R993" s="11" t="s">
        <v>1011</v>
      </c>
      <c r="S993" s="52" t="s">
        <v>971</v>
      </c>
      <c r="T993" s="40">
        <v>50.231199599999997</v>
      </c>
      <c r="U993" s="40">
        <v>7.5885300000000004</v>
      </c>
      <c r="V993" s="6" t="s">
        <v>28</v>
      </c>
      <c r="W993" s="6">
        <v>13</v>
      </c>
      <c r="X993" s="47" t="s">
        <v>971</v>
      </c>
      <c r="Y993" s="66">
        <v>50.231199599999997</v>
      </c>
      <c r="Z993" s="66">
        <v>7.5885300000000004</v>
      </c>
      <c r="AA993" s="6" t="s">
        <v>28</v>
      </c>
      <c r="AB993" s="37"/>
    </row>
    <row r="994" spans="1:28" ht="14.25" customHeight="1">
      <c r="A994" s="6">
        <v>993</v>
      </c>
      <c r="B994" s="6" t="s">
        <v>2397</v>
      </c>
      <c r="C994" s="8" t="s">
        <v>2398</v>
      </c>
      <c r="D994" s="6" t="s">
        <v>59</v>
      </c>
      <c r="E994" s="8"/>
      <c r="F994" s="6" t="s">
        <v>18</v>
      </c>
      <c r="G994" s="6" t="s">
        <v>19</v>
      </c>
      <c r="H994" s="6" t="s">
        <v>75</v>
      </c>
      <c r="I994" s="6" t="s">
        <v>43</v>
      </c>
      <c r="J994" s="6" t="s">
        <v>5970</v>
      </c>
      <c r="K994" s="6"/>
      <c r="L994" s="6" t="s">
        <v>832</v>
      </c>
      <c r="M994" s="6" t="s">
        <v>2400</v>
      </c>
      <c r="N994" s="6" t="s">
        <v>2401</v>
      </c>
      <c r="O994" s="54" t="s">
        <v>2402</v>
      </c>
      <c r="P994" s="94">
        <v>1657</v>
      </c>
      <c r="Q994" s="6" t="s">
        <v>25</v>
      </c>
      <c r="R994" s="11" t="s">
        <v>2403</v>
      </c>
      <c r="S994" s="52" t="s">
        <v>2399</v>
      </c>
      <c r="T994" s="40">
        <v>52.776267400000002</v>
      </c>
      <c r="U994" s="40">
        <v>5.9560481000000003</v>
      </c>
      <c r="V994" s="43" t="s">
        <v>5955</v>
      </c>
      <c r="W994" s="43">
        <v>1</v>
      </c>
      <c r="X994" s="50" t="s">
        <v>5695</v>
      </c>
      <c r="Y994" s="66">
        <v>52.195270100000002</v>
      </c>
      <c r="Z994" s="66">
        <v>9.7776329999999998</v>
      </c>
      <c r="AA994" s="6" t="s">
        <v>28</v>
      </c>
      <c r="AB994" s="37"/>
    </row>
    <row r="995" spans="1:28" ht="14.25" customHeight="1">
      <c r="A995" s="6">
        <v>994</v>
      </c>
      <c r="B995" s="6" t="s">
        <v>629</v>
      </c>
      <c r="C995" s="7" t="s">
        <v>630</v>
      </c>
      <c r="D995" s="6" t="s">
        <v>59</v>
      </c>
      <c r="E995" s="8"/>
      <c r="F995" s="6" t="s">
        <v>18</v>
      </c>
      <c r="G995" s="6" t="s">
        <v>19</v>
      </c>
      <c r="H995" s="6" t="s">
        <v>5842</v>
      </c>
      <c r="I995" s="6" t="s">
        <v>43</v>
      </c>
      <c r="J995" s="6" t="s">
        <v>5977</v>
      </c>
      <c r="K995" s="6"/>
      <c r="L995" s="6" t="s">
        <v>391</v>
      </c>
      <c r="M995" s="6"/>
      <c r="N995" s="6" t="s">
        <v>562</v>
      </c>
      <c r="O995" s="6" t="s">
        <v>631</v>
      </c>
      <c r="P995" s="93">
        <v>1674</v>
      </c>
      <c r="Q995" s="6" t="s">
        <v>25</v>
      </c>
      <c r="R995" s="11" t="s">
        <v>632</v>
      </c>
      <c r="S995" s="52" t="s">
        <v>548</v>
      </c>
      <c r="T995" s="40">
        <v>49.980662500000001</v>
      </c>
      <c r="U995" s="40">
        <v>9.1355553999999994</v>
      </c>
      <c r="V995" s="6" t="s">
        <v>28</v>
      </c>
      <c r="W995" s="6">
        <v>23</v>
      </c>
      <c r="X995" s="47" t="s">
        <v>548</v>
      </c>
      <c r="Y995" s="66">
        <v>49.980662500000001</v>
      </c>
      <c r="Z995" s="66">
        <v>9.1355553999999994</v>
      </c>
      <c r="AA995" s="6" t="s">
        <v>28</v>
      </c>
      <c r="AB995" s="37"/>
    </row>
  </sheetData>
  <phoneticPr fontId="9" type="noConversion"/>
  <conditionalFormatting sqref="Y1:Z1">
    <cfRule type="notContainsText" dxfId="62" priority="21" operator="notContains" text=".">
      <formula>ISERROR(SEARCH(".",Y1))</formula>
    </cfRule>
  </conditionalFormatting>
  <conditionalFormatting sqref="S1 S996:S1048576">
    <cfRule type="duplicateValues" dxfId="61" priority="9"/>
  </conditionalFormatting>
  <conditionalFormatting sqref="T1 T996:T1048576">
    <cfRule type="duplicateValues" dxfId="60" priority="8"/>
  </conditionalFormatting>
  <conditionalFormatting sqref="X1:Z1 X996:Z1048576">
    <cfRule type="duplicateValues" dxfId="59" priority="5"/>
  </conditionalFormatting>
  <conditionalFormatting sqref="U1 U996:U1048576">
    <cfRule type="duplicateValues" dxfId="58" priority="75"/>
  </conditionalFormatting>
  <hyperlinks>
    <hyperlink ref="R621" r:id="rId1" xr:uid="{00000000-0004-0000-0000-000000000000}"/>
    <hyperlink ref="R863" r:id="rId2" xr:uid="{00000000-0004-0000-0000-000001000000}"/>
    <hyperlink ref="R901" r:id="rId3" xr:uid="{00000000-0004-0000-0000-000002000000}"/>
    <hyperlink ref="R821" r:id="rId4" xr:uid="{00000000-0004-0000-0000-000003000000}"/>
    <hyperlink ref="R663" r:id="rId5" xr:uid="{00000000-0004-0000-0000-000004000000}"/>
    <hyperlink ref="R7" r:id="rId6" xr:uid="{00000000-0004-0000-0000-000005000000}"/>
    <hyperlink ref="R625" r:id="rId7" xr:uid="{00000000-0004-0000-0000-000006000000}"/>
    <hyperlink ref="R16" r:id="rId8" xr:uid="{00000000-0004-0000-0000-000007000000}"/>
    <hyperlink ref="R609" r:id="rId9" xr:uid="{00000000-0004-0000-0000-000008000000}"/>
    <hyperlink ref="R5" r:id="rId10" xr:uid="{00000000-0004-0000-0000-000009000000}"/>
    <hyperlink ref="R227" r:id="rId11" xr:uid="{00000000-0004-0000-0000-00000A000000}"/>
    <hyperlink ref="R701" r:id="rId12" xr:uid="{00000000-0004-0000-0000-00000B000000}"/>
    <hyperlink ref="R65" r:id="rId13" xr:uid="{00000000-0004-0000-0000-00000C000000}"/>
    <hyperlink ref="R14" r:id="rId14" xr:uid="{00000000-0004-0000-0000-00000D000000}"/>
    <hyperlink ref="R357" r:id="rId15" xr:uid="{00000000-0004-0000-0000-00000E000000}"/>
    <hyperlink ref="R908" r:id="rId16" xr:uid="{00000000-0004-0000-0000-00000F000000}"/>
    <hyperlink ref="R4" r:id="rId17" xr:uid="{00000000-0004-0000-0000-000010000000}"/>
    <hyperlink ref="R775" r:id="rId18" xr:uid="{00000000-0004-0000-0000-000011000000}"/>
    <hyperlink ref="R711" r:id="rId19" xr:uid="{00000000-0004-0000-0000-000012000000}"/>
    <hyperlink ref="R986" r:id="rId20" xr:uid="{00000000-0004-0000-0000-000013000000}"/>
    <hyperlink ref="R940" r:id="rId21" xr:uid="{00000000-0004-0000-0000-000014000000}"/>
    <hyperlink ref="R956" r:id="rId22" xr:uid="{00000000-0004-0000-0000-000015000000}"/>
    <hyperlink ref="R977" r:id="rId23" xr:uid="{00000000-0004-0000-0000-000016000000}"/>
    <hyperlink ref="R926" r:id="rId24" xr:uid="{00000000-0004-0000-0000-000017000000}"/>
    <hyperlink ref="R943" r:id="rId25" xr:uid="{00000000-0004-0000-0000-000018000000}"/>
    <hyperlink ref="R952" r:id="rId26" xr:uid="{00000000-0004-0000-0000-000019000000}"/>
    <hyperlink ref="R931" r:id="rId27" xr:uid="{00000000-0004-0000-0000-00001A000000}"/>
    <hyperlink ref="R979" r:id="rId28" xr:uid="{00000000-0004-0000-0000-00001B000000}"/>
    <hyperlink ref="R955" r:id="rId29" xr:uid="{00000000-0004-0000-0000-00001C000000}"/>
    <hyperlink ref="R486" r:id="rId30" xr:uid="{00000000-0004-0000-0000-00001D000000}"/>
    <hyperlink ref="R46" r:id="rId31" xr:uid="{00000000-0004-0000-0000-00001E000000}"/>
    <hyperlink ref="R3" r:id="rId32" xr:uid="{00000000-0004-0000-0000-00001F000000}"/>
    <hyperlink ref="R10" r:id="rId33" xr:uid="{00000000-0004-0000-0000-000020000000}"/>
    <hyperlink ref="R229" r:id="rId34" xr:uid="{00000000-0004-0000-0000-000021000000}"/>
    <hyperlink ref="R695" r:id="rId35" xr:uid="{00000000-0004-0000-0000-000022000000}"/>
    <hyperlink ref="R828" r:id="rId36" xr:uid="{00000000-0004-0000-0000-000023000000}"/>
    <hyperlink ref="R538" r:id="rId37" xr:uid="{00000000-0004-0000-0000-000024000000}"/>
    <hyperlink ref="R838" r:id="rId38" xr:uid="{00000000-0004-0000-0000-000025000000}"/>
    <hyperlink ref="R6" r:id="rId39" xr:uid="{00000000-0004-0000-0000-000026000000}"/>
    <hyperlink ref="R766" r:id="rId40" xr:uid="{00000000-0004-0000-0000-000027000000}"/>
    <hyperlink ref="R119" r:id="rId41" xr:uid="{00000000-0004-0000-0000-000028000000}"/>
    <hyperlink ref="R180" r:id="rId42" xr:uid="{00000000-0004-0000-0000-000029000000}"/>
    <hyperlink ref="R403" r:id="rId43" xr:uid="{00000000-0004-0000-0000-00002A000000}"/>
    <hyperlink ref="R11" r:id="rId44" xr:uid="{00000000-0004-0000-0000-00002B000000}"/>
    <hyperlink ref="R651" r:id="rId45" xr:uid="{00000000-0004-0000-0000-00002C000000}"/>
    <hyperlink ref="R8" r:id="rId46" xr:uid="{00000000-0004-0000-0000-00002D000000}"/>
    <hyperlink ref="R278" r:id="rId47" xr:uid="{00000000-0004-0000-0000-00002E000000}"/>
    <hyperlink ref="R920" r:id="rId48" xr:uid="{00000000-0004-0000-0000-00002F000000}"/>
    <hyperlink ref="R111" r:id="rId49" xr:uid="{00000000-0004-0000-0000-000030000000}"/>
    <hyperlink ref="R965" r:id="rId50" xr:uid="{00000000-0004-0000-0000-000031000000}"/>
    <hyperlink ref="R349" r:id="rId51" xr:uid="{00000000-0004-0000-0000-000032000000}"/>
    <hyperlink ref="R744" r:id="rId52" xr:uid="{00000000-0004-0000-0000-000033000000}"/>
    <hyperlink ref="R393" r:id="rId53" xr:uid="{00000000-0004-0000-0000-000034000000}"/>
    <hyperlink ref="R131" r:id="rId54" xr:uid="{00000000-0004-0000-0000-000035000000}"/>
    <hyperlink ref="R770" r:id="rId55" xr:uid="{00000000-0004-0000-0000-000036000000}"/>
    <hyperlink ref="R162" r:id="rId56" xr:uid="{00000000-0004-0000-0000-000037000000}"/>
    <hyperlink ref="R444" r:id="rId57" xr:uid="{00000000-0004-0000-0000-000038000000}"/>
    <hyperlink ref="R333" r:id="rId58" xr:uid="{00000000-0004-0000-0000-000039000000}"/>
    <hyperlink ref="R673" r:id="rId59" xr:uid="{00000000-0004-0000-0000-00003A000000}"/>
    <hyperlink ref="R566" r:id="rId60" xr:uid="{00000000-0004-0000-0000-00003B000000}"/>
    <hyperlink ref="R54" r:id="rId61" xr:uid="{00000000-0004-0000-0000-00003C000000}"/>
    <hyperlink ref="R389" r:id="rId62" xr:uid="{00000000-0004-0000-0000-00003D000000}"/>
    <hyperlink ref="R582" r:id="rId63" xr:uid="{00000000-0004-0000-0000-00003E000000}"/>
    <hyperlink ref="R801" r:id="rId64" xr:uid="{00000000-0004-0000-0000-00003F000000}"/>
    <hyperlink ref="R719" r:id="rId65" xr:uid="{00000000-0004-0000-0000-000040000000}"/>
    <hyperlink ref="R458" r:id="rId66" xr:uid="{00000000-0004-0000-0000-000041000000}"/>
    <hyperlink ref="R987" r:id="rId67" xr:uid="{00000000-0004-0000-0000-000042000000}"/>
    <hyperlink ref="R580" r:id="rId68" xr:uid="{00000000-0004-0000-0000-000043000000}"/>
    <hyperlink ref="R27" r:id="rId69" xr:uid="{00000000-0004-0000-0000-000044000000}"/>
    <hyperlink ref="R222" r:id="rId70" xr:uid="{00000000-0004-0000-0000-000045000000}"/>
    <hyperlink ref="R248" r:id="rId71" xr:uid="{00000000-0004-0000-0000-000046000000}"/>
    <hyperlink ref="R482" r:id="rId72" xr:uid="{00000000-0004-0000-0000-000047000000}"/>
    <hyperlink ref="R706" r:id="rId73" xr:uid="{00000000-0004-0000-0000-000048000000}"/>
    <hyperlink ref="R754" r:id="rId74" xr:uid="{00000000-0004-0000-0000-000049000000}"/>
    <hyperlink ref="R823" r:id="rId75" xr:uid="{00000000-0004-0000-0000-00004A000000}"/>
    <hyperlink ref="R812" r:id="rId76" xr:uid="{00000000-0004-0000-0000-00004B000000}"/>
    <hyperlink ref="R448" r:id="rId77" xr:uid="{00000000-0004-0000-0000-00004C000000}"/>
    <hyperlink ref="R703" r:id="rId78" xr:uid="{00000000-0004-0000-0000-00004D000000}"/>
    <hyperlink ref="R755" r:id="rId79" xr:uid="{00000000-0004-0000-0000-00004E000000}"/>
    <hyperlink ref="R231" r:id="rId80" xr:uid="{00000000-0004-0000-0000-00004F000000}"/>
    <hyperlink ref="R794" r:id="rId81" xr:uid="{00000000-0004-0000-0000-000050000000}"/>
    <hyperlink ref="R78" r:id="rId82" xr:uid="{00000000-0004-0000-0000-000051000000}"/>
    <hyperlink ref="R187" r:id="rId83" xr:uid="{00000000-0004-0000-0000-000052000000}"/>
    <hyperlink ref="R214" r:id="rId84" xr:uid="{00000000-0004-0000-0000-000053000000}"/>
    <hyperlink ref="R232" r:id="rId85" xr:uid="{00000000-0004-0000-0000-000054000000}"/>
    <hyperlink ref="R264" r:id="rId86" xr:uid="{00000000-0004-0000-0000-000055000000}"/>
    <hyperlink ref="R315" r:id="rId87" xr:uid="{00000000-0004-0000-0000-000056000000}"/>
    <hyperlink ref="R337" r:id="rId88" xr:uid="{00000000-0004-0000-0000-000057000000}"/>
    <hyperlink ref="R398" r:id="rId89" xr:uid="{00000000-0004-0000-0000-000058000000}"/>
    <hyperlink ref="R417" r:id="rId90" xr:uid="{00000000-0004-0000-0000-000059000000}"/>
    <hyperlink ref="R466" r:id="rId91" xr:uid="{00000000-0004-0000-0000-00005A000000}"/>
    <hyperlink ref="R496" r:id="rId92" xr:uid="{00000000-0004-0000-0000-00005B000000}"/>
    <hyperlink ref="R525" r:id="rId93" xr:uid="{00000000-0004-0000-0000-00005C000000}"/>
    <hyperlink ref="R670" r:id="rId94" xr:uid="{00000000-0004-0000-0000-00005D000000}"/>
    <hyperlink ref="R716" r:id="rId95" xr:uid="{00000000-0004-0000-0000-00005E000000}"/>
    <hyperlink ref="R847" r:id="rId96" xr:uid="{00000000-0004-0000-0000-00005F000000}"/>
    <hyperlink ref="R876" r:id="rId97" xr:uid="{00000000-0004-0000-0000-000060000000}"/>
    <hyperlink ref="R995" r:id="rId98" xr:uid="{00000000-0004-0000-0000-000061000000}"/>
    <hyperlink ref="R893" r:id="rId99" xr:uid="{00000000-0004-0000-0000-000062000000}"/>
    <hyperlink ref="R539" r:id="rId100" xr:uid="{00000000-0004-0000-0000-000063000000}"/>
    <hyperlink ref="R868" r:id="rId101" xr:uid="{00000000-0004-0000-0000-000064000000}"/>
    <hyperlink ref="R145" r:id="rId102" xr:uid="{00000000-0004-0000-0000-000065000000}"/>
    <hyperlink ref="R381" r:id="rId103" xr:uid="{00000000-0004-0000-0000-000066000000}"/>
    <hyperlink ref="R835" r:id="rId104" xr:uid="{00000000-0004-0000-0000-000067000000}"/>
    <hyperlink ref="R614" r:id="rId105" xr:uid="{00000000-0004-0000-0000-000068000000}"/>
    <hyperlink ref="R642" r:id="rId106" xr:uid="{00000000-0004-0000-0000-000069000000}"/>
    <hyperlink ref="R902" r:id="rId107" xr:uid="{00000000-0004-0000-0000-00006A000000}"/>
    <hyperlink ref="R672" r:id="rId108" xr:uid="{00000000-0004-0000-0000-00006B000000}"/>
    <hyperlink ref="R789" r:id="rId109" xr:uid="{00000000-0004-0000-0000-00006C000000}"/>
    <hyperlink ref="R387" r:id="rId110" xr:uid="{00000000-0004-0000-0000-00006D000000}"/>
    <hyperlink ref="R388" r:id="rId111" xr:uid="{00000000-0004-0000-0000-00006E000000}"/>
    <hyperlink ref="R907" r:id="rId112" xr:uid="{00000000-0004-0000-0000-00006F000000}"/>
    <hyperlink ref="R351" r:id="rId113" xr:uid="{00000000-0004-0000-0000-000070000000}"/>
    <hyperlink ref="R517" r:id="rId114" xr:uid="{00000000-0004-0000-0000-000071000000}"/>
    <hyperlink ref="R945" r:id="rId115" xr:uid="{00000000-0004-0000-0000-000072000000}"/>
    <hyperlink ref="R420" r:id="rId116" xr:uid="{00000000-0004-0000-0000-000073000000}"/>
    <hyperlink ref="R757" r:id="rId117" xr:uid="{00000000-0004-0000-0000-000074000000}"/>
    <hyperlink ref="R982" r:id="rId118" xr:uid="{00000000-0004-0000-0000-000075000000}"/>
    <hyperlink ref="R817" r:id="rId119" xr:uid="{00000000-0004-0000-0000-000076000000}"/>
    <hyperlink ref="R355" r:id="rId120" xr:uid="{00000000-0004-0000-0000-000077000000}"/>
    <hyperlink ref="R495" r:id="rId121" xr:uid="{00000000-0004-0000-0000-000078000000}"/>
    <hyperlink ref="R433" r:id="rId122" xr:uid="{00000000-0004-0000-0000-000079000000}"/>
    <hyperlink ref="R116" r:id="rId123" xr:uid="{00000000-0004-0000-0000-00007A000000}"/>
    <hyperlink ref="R765" r:id="rId124" xr:uid="{00000000-0004-0000-0000-00007B000000}"/>
    <hyperlink ref="R707" r:id="rId125" xr:uid="{00000000-0004-0000-0000-00007C000000}"/>
    <hyperlink ref="R554" r:id="rId126" xr:uid="{00000000-0004-0000-0000-00007D000000}"/>
    <hyperlink ref="R767" r:id="rId127" xr:uid="{00000000-0004-0000-0000-00007E000000}"/>
    <hyperlink ref="R616" r:id="rId128" xr:uid="{00000000-0004-0000-0000-00007F000000}"/>
    <hyperlink ref="R89" r:id="rId129" xr:uid="{00000000-0004-0000-0000-000080000000}"/>
    <hyperlink ref="R379" r:id="rId130" xr:uid="{00000000-0004-0000-0000-000081000000}"/>
    <hyperlink ref="R68" r:id="rId131" xr:uid="{00000000-0004-0000-0000-000082000000}"/>
    <hyperlink ref="R202" r:id="rId132" xr:uid="{00000000-0004-0000-0000-000083000000}"/>
    <hyperlink ref="R782" r:id="rId133" xr:uid="{00000000-0004-0000-0000-000084000000}"/>
    <hyperlink ref="R826" r:id="rId134" xr:uid="{00000000-0004-0000-0000-000085000000}"/>
    <hyperlink ref="R456" r:id="rId135" xr:uid="{00000000-0004-0000-0000-000086000000}"/>
    <hyperlink ref="R380" r:id="rId136" xr:uid="{00000000-0004-0000-0000-000087000000}"/>
    <hyperlink ref="R189" r:id="rId137" xr:uid="{00000000-0004-0000-0000-000088000000}"/>
    <hyperlink ref="R435" r:id="rId138" xr:uid="{00000000-0004-0000-0000-000089000000}"/>
    <hyperlink ref="R971" r:id="rId139" xr:uid="{00000000-0004-0000-0000-00008A000000}"/>
    <hyperlink ref="R57" r:id="rId140" xr:uid="{00000000-0004-0000-0000-00008B000000}"/>
    <hyperlink ref="R272" r:id="rId141" xr:uid="{00000000-0004-0000-0000-00008C000000}"/>
    <hyperlink ref="R637" r:id="rId142" xr:uid="{00000000-0004-0000-0000-00008D000000}"/>
    <hyperlink ref="R650" r:id="rId143" xr:uid="{00000000-0004-0000-0000-00008E000000}"/>
    <hyperlink ref="R188" r:id="rId144" xr:uid="{00000000-0004-0000-0000-00008F000000}"/>
    <hyperlink ref="R899" r:id="rId145" xr:uid="{00000000-0004-0000-0000-000090000000}"/>
    <hyperlink ref="R230" r:id="rId146" xr:uid="{00000000-0004-0000-0000-000091000000}"/>
    <hyperlink ref="R211" r:id="rId147" xr:uid="{00000000-0004-0000-0000-000092000000}"/>
    <hyperlink ref="R727" r:id="rId148" xr:uid="{00000000-0004-0000-0000-000093000000}"/>
    <hyperlink ref="R151" r:id="rId149" xr:uid="{00000000-0004-0000-0000-000094000000}"/>
    <hyperlink ref="R576" r:id="rId150" xr:uid="{00000000-0004-0000-0000-000095000000}"/>
    <hyperlink ref="R574" r:id="rId151" xr:uid="{00000000-0004-0000-0000-000096000000}"/>
    <hyperlink ref="R557" r:id="rId152" xr:uid="{00000000-0004-0000-0000-000097000000}"/>
    <hyperlink ref="R804" r:id="rId153" xr:uid="{00000000-0004-0000-0000-000098000000}"/>
    <hyperlink ref="R698" r:id="rId154" xr:uid="{00000000-0004-0000-0000-000099000000}"/>
    <hyperlink ref="R947" r:id="rId155" xr:uid="{00000000-0004-0000-0000-00009A000000}"/>
    <hyperlink ref="R210" r:id="rId156" xr:uid="{00000000-0004-0000-0000-00009B000000}"/>
    <hyperlink ref="R318" r:id="rId157" xr:uid="{00000000-0004-0000-0000-00009C000000}"/>
    <hyperlink ref="R383" r:id="rId158" xr:uid="{00000000-0004-0000-0000-00009D000000}"/>
    <hyperlink ref="R518" r:id="rId159" xr:uid="{00000000-0004-0000-0000-00009E000000}"/>
    <hyperlink ref="R589" r:id="rId160" xr:uid="{00000000-0004-0000-0000-00009F000000}"/>
    <hyperlink ref="R696" r:id="rId161" xr:uid="{00000000-0004-0000-0000-0000A0000000}"/>
    <hyperlink ref="R797" r:id="rId162" xr:uid="{00000000-0004-0000-0000-0000A1000000}"/>
    <hyperlink ref="R832" r:id="rId163" xr:uid="{00000000-0004-0000-0000-0000A2000000}"/>
    <hyperlink ref="R906" r:id="rId164" xr:uid="{00000000-0004-0000-0000-0000A3000000}"/>
    <hyperlink ref="R993" r:id="rId165" xr:uid="{00000000-0004-0000-0000-0000A4000000}"/>
    <hyperlink ref="R197" r:id="rId166" xr:uid="{00000000-0004-0000-0000-0000A5000000}"/>
    <hyperlink ref="R534" r:id="rId167" xr:uid="{00000000-0004-0000-0000-0000A6000000}"/>
    <hyperlink ref="R585" r:id="rId168" xr:uid="{00000000-0004-0000-0000-0000A7000000}"/>
    <hyperlink ref="R2" r:id="rId169" xr:uid="{00000000-0004-0000-0000-0000A8000000}"/>
    <hyperlink ref="R440" r:id="rId170" xr:uid="{00000000-0004-0000-0000-0000A9000000}"/>
    <hyperlink ref="R87" r:id="rId171" xr:uid="{00000000-0004-0000-0000-0000AA000000}"/>
    <hyperlink ref="R158" r:id="rId172" xr:uid="{00000000-0004-0000-0000-0000AB000000}"/>
    <hyperlink ref="R551" r:id="rId173" xr:uid="{00000000-0004-0000-0000-0000AC000000}"/>
    <hyperlink ref="R640" r:id="rId174" xr:uid="{00000000-0004-0000-0000-0000AD000000}"/>
    <hyperlink ref="R148" r:id="rId175" xr:uid="{00000000-0004-0000-0000-0000AE000000}"/>
    <hyperlink ref="R15" r:id="rId176" xr:uid="{00000000-0004-0000-0000-0000AF000000}"/>
    <hyperlink ref="R67" r:id="rId177" xr:uid="{00000000-0004-0000-0000-0000B0000000}"/>
    <hyperlink ref="R807" r:id="rId178" xr:uid="{00000000-0004-0000-0000-0000B1000000}"/>
    <hyperlink ref="R840" r:id="rId179" xr:uid="{00000000-0004-0000-0000-0000B2000000}"/>
    <hyperlink ref="R813" r:id="rId180" xr:uid="{00000000-0004-0000-0000-0000B3000000}"/>
    <hyperlink ref="R354" r:id="rId181" xr:uid="{00000000-0004-0000-0000-0000B4000000}"/>
    <hyperlink ref="R270" r:id="rId182" xr:uid="{00000000-0004-0000-0000-0000B5000000}"/>
    <hyperlink ref="R289" r:id="rId183" xr:uid="{00000000-0004-0000-0000-0000B6000000}"/>
    <hyperlink ref="R665" r:id="rId184" xr:uid="{00000000-0004-0000-0000-0000B7000000}"/>
    <hyperlink ref="R328" r:id="rId185" xr:uid="{00000000-0004-0000-0000-0000B8000000}"/>
    <hyperlink ref="R177" r:id="rId186" xr:uid="{00000000-0004-0000-0000-0000B9000000}"/>
    <hyperlink ref="R683" r:id="rId187" xr:uid="{00000000-0004-0000-0000-0000BA000000}"/>
    <hyperlink ref="R881" r:id="rId188" xr:uid="{00000000-0004-0000-0000-0000BB000000}"/>
    <hyperlink ref="R865" r:id="rId189" xr:uid="{00000000-0004-0000-0000-0000BC000000}"/>
    <hyperlink ref="R269" r:id="rId190" xr:uid="{00000000-0004-0000-0000-0000BD000000}"/>
    <hyperlink ref="R774" r:id="rId191" xr:uid="{00000000-0004-0000-0000-0000BE000000}"/>
    <hyperlink ref="R81" r:id="rId192" xr:uid="{00000000-0004-0000-0000-0000BF000000}"/>
    <hyperlink ref="R291" r:id="rId193" xr:uid="{00000000-0004-0000-0000-0000C0000000}"/>
    <hyperlink ref="R494" r:id="rId194" xr:uid="{00000000-0004-0000-0000-0000C1000000}"/>
    <hyperlink ref="R880" r:id="rId195" xr:uid="{00000000-0004-0000-0000-0000C2000000}"/>
    <hyperlink ref="R905" r:id="rId196" xr:uid="{00000000-0004-0000-0000-0000C3000000}"/>
    <hyperlink ref="R815" r:id="rId197" xr:uid="{00000000-0004-0000-0000-0000C4000000}"/>
    <hyperlink ref="R101" r:id="rId198" xr:uid="{00000000-0004-0000-0000-0000C5000000}"/>
    <hyperlink ref="R591" r:id="rId199" xr:uid="{00000000-0004-0000-0000-0000C6000000}"/>
    <hyperlink ref="R43" r:id="rId200" xr:uid="{00000000-0004-0000-0000-0000C7000000}"/>
    <hyperlink ref="R506" r:id="rId201" xr:uid="{00000000-0004-0000-0000-0000C8000000}"/>
    <hyperlink ref="R549" r:id="rId202" xr:uid="{00000000-0004-0000-0000-0000C9000000}"/>
    <hyperlink ref="R408" r:id="rId203" xr:uid="{00000000-0004-0000-0000-0000CA000000}"/>
    <hyperlink ref="R705" r:id="rId204" xr:uid="{00000000-0004-0000-0000-0000CB000000}"/>
    <hyperlink ref="R783" r:id="rId205" xr:uid="{00000000-0004-0000-0000-0000CC000000}"/>
    <hyperlink ref="R594" r:id="rId206" xr:uid="{00000000-0004-0000-0000-0000CD000000}"/>
    <hyperlink ref="R555" r:id="rId207" xr:uid="{00000000-0004-0000-0000-0000CE000000}"/>
    <hyperlink ref="R172" r:id="rId208" xr:uid="{00000000-0004-0000-0000-0000CF000000}"/>
    <hyperlink ref="R371" r:id="rId209" xr:uid="{00000000-0004-0000-0000-0000D0000000}"/>
    <hyperlink ref="R372" r:id="rId210" xr:uid="{00000000-0004-0000-0000-0000D1000000}"/>
    <hyperlink ref="R741" r:id="rId211" xr:uid="{00000000-0004-0000-0000-0000D2000000}"/>
    <hyperlink ref="R528" r:id="rId212" xr:uid="{00000000-0004-0000-0000-0000D3000000}"/>
    <hyperlink ref="R819" r:id="rId213" xr:uid="{00000000-0004-0000-0000-0000D4000000}"/>
    <hyperlink ref="R213" r:id="rId214" xr:uid="{00000000-0004-0000-0000-0000D5000000}"/>
    <hyperlink ref="R239" r:id="rId215" xr:uid="{00000000-0004-0000-0000-0000D6000000}"/>
    <hyperlink ref="R235" r:id="rId216" xr:uid="{00000000-0004-0000-0000-0000D7000000}"/>
    <hyperlink ref="R679" r:id="rId217" xr:uid="{00000000-0004-0000-0000-0000D8000000}"/>
    <hyperlink ref="R699" r:id="rId218" xr:uid="{00000000-0004-0000-0000-0000D9000000}"/>
    <hyperlink ref="R989" r:id="rId219" xr:uid="{00000000-0004-0000-0000-0000DA000000}"/>
    <hyperlink ref="R509" r:id="rId220" xr:uid="{00000000-0004-0000-0000-0000DB000000}"/>
    <hyperlink ref="R694" r:id="rId221" xr:uid="{00000000-0004-0000-0000-0000DC000000}"/>
    <hyperlink ref="R962" r:id="rId222" xr:uid="{00000000-0004-0000-0000-0000DD000000}"/>
    <hyperlink ref="R51" r:id="rId223" xr:uid="{00000000-0004-0000-0000-0000DE000000}"/>
    <hyperlink ref="R299" r:id="rId224" xr:uid="{00000000-0004-0000-0000-0000DF000000}"/>
    <hyperlink ref="R280" r:id="rId225" xr:uid="{00000000-0004-0000-0000-0000E0000000}"/>
    <hyperlink ref="R44" r:id="rId226" xr:uid="{00000000-0004-0000-0000-0000E1000000}"/>
    <hyperlink ref="R656" r:id="rId227" xr:uid="{00000000-0004-0000-0000-0000E2000000}"/>
    <hyperlink ref="R776" r:id="rId228" xr:uid="{00000000-0004-0000-0000-0000E3000000}"/>
    <hyperlink ref="R655" r:id="rId229" xr:uid="{00000000-0004-0000-0000-0000E4000000}"/>
    <hyperlink ref="R728" r:id="rId230" xr:uid="{00000000-0004-0000-0000-0000E5000000}"/>
    <hyperlink ref="R976" r:id="rId231" xr:uid="{00000000-0004-0000-0000-0000E6000000}"/>
    <hyperlink ref="R831" r:id="rId232" xr:uid="{00000000-0004-0000-0000-0000E7000000}"/>
    <hyperlink ref="R415" r:id="rId233" xr:uid="{00000000-0004-0000-0000-0000E8000000}"/>
    <hyperlink ref="R196" r:id="rId234" xr:uid="{00000000-0004-0000-0000-0000E9000000}"/>
    <hyperlink ref="R636" r:id="rId235" xr:uid="{00000000-0004-0000-0000-0000EA000000}"/>
    <hyperlink ref="R867" r:id="rId236" xr:uid="{00000000-0004-0000-0000-0000EB000000}"/>
    <hyperlink ref="R221" r:id="rId237" xr:uid="{00000000-0004-0000-0000-0000EC000000}"/>
    <hyperlink ref="R736" r:id="rId238" xr:uid="{00000000-0004-0000-0000-0000ED000000}"/>
    <hyperlink ref="R32" r:id="rId239" xr:uid="{00000000-0004-0000-0000-0000EE000000}"/>
    <hyperlink ref="R17" r:id="rId240" xr:uid="{00000000-0004-0000-0000-0000EF000000}"/>
    <hyperlink ref="R192" r:id="rId241" xr:uid="{00000000-0004-0000-0000-0000F0000000}"/>
    <hyperlink ref="R359" r:id="rId242" xr:uid="{00000000-0004-0000-0000-0000F1000000}"/>
    <hyperlink ref="R134" r:id="rId243" xr:uid="{00000000-0004-0000-0000-0000F2000000}"/>
    <hyperlink ref="R138" r:id="rId244" xr:uid="{00000000-0004-0000-0000-0000F3000000}"/>
    <hyperlink ref="R975" r:id="rId245" xr:uid="{00000000-0004-0000-0000-0000F4000000}"/>
    <hyperlink ref="R45" r:id="rId246" xr:uid="{00000000-0004-0000-0000-0000F5000000}"/>
    <hyperlink ref="R827" r:id="rId247" xr:uid="{00000000-0004-0000-0000-0000F6000000}"/>
    <hyperlink ref="R300" r:id="rId248" xr:uid="{00000000-0004-0000-0000-0000F7000000}"/>
    <hyperlink ref="R910" r:id="rId249" xr:uid="{00000000-0004-0000-0000-0000F8000000}"/>
    <hyperlink ref="R40" r:id="rId250" xr:uid="{00000000-0004-0000-0000-0000F9000000}"/>
    <hyperlink ref="R36" r:id="rId251" xr:uid="{00000000-0004-0000-0000-0000FA000000}"/>
    <hyperlink ref="R345" r:id="rId252" xr:uid="{00000000-0004-0000-0000-0000FB000000}"/>
    <hyperlink ref="R323" r:id="rId253" xr:uid="{00000000-0004-0000-0000-0000FC000000}"/>
    <hyperlink ref="R524" r:id="rId254" xr:uid="{00000000-0004-0000-0000-0000FD000000}"/>
    <hyperlink ref="R643" r:id="rId255" xr:uid="{00000000-0004-0000-0000-0000FE000000}"/>
    <hyperlink ref="R546" r:id="rId256" xr:uid="{00000000-0004-0000-0000-0000FF000000}"/>
    <hyperlink ref="R488" r:id="rId257" xr:uid="{00000000-0004-0000-0000-000000010000}"/>
    <hyperlink ref="R441" r:id="rId258" xr:uid="{00000000-0004-0000-0000-000001010000}"/>
    <hyperlink ref="R883" r:id="rId259" xr:uid="{00000000-0004-0000-0000-000002010000}"/>
    <hyperlink ref="R207" r:id="rId260" xr:uid="{00000000-0004-0000-0000-000003010000}"/>
    <hyperlink ref="R750" r:id="rId261" xr:uid="{00000000-0004-0000-0000-000004010000}"/>
    <hyperlink ref="R470" r:id="rId262" xr:uid="{00000000-0004-0000-0000-000005010000}"/>
    <hyperlink ref="R130" r:id="rId263" xr:uid="{00000000-0004-0000-0000-000006010000}"/>
    <hyperlink ref="R290" r:id="rId264" xr:uid="{00000000-0004-0000-0000-000007010000}"/>
    <hyperlink ref="R718" r:id="rId265" xr:uid="{00000000-0004-0000-0000-000008010000}"/>
    <hyperlink ref="R96" r:id="rId266" xr:uid="{00000000-0004-0000-0000-000009010000}"/>
    <hyperlink ref="R829" r:id="rId267" xr:uid="{00000000-0004-0000-0000-00000A010000}"/>
    <hyperlink ref="R970" r:id="rId268" xr:uid="{00000000-0004-0000-0000-00000B010000}"/>
    <hyperlink ref="R28" r:id="rId269" xr:uid="{00000000-0004-0000-0000-00000C010000}"/>
    <hyperlink ref="R155" r:id="rId270" xr:uid="{00000000-0004-0000-0000-00000D010000}"/>
    <hyperlink ref="R163" r:id="rId271" xr:uid="{00000000-0004-0000-0000-00000E010000}"/>
    <hyperlink ref="R350" r:id="rId272" xr:uid="{00000000-0004-0000-0000-00000F010000}"/>
    <hyperlink ref="R361" r:id="rId273" xr:uid="{00000000-0004-0000-0000-000010010000}"/>
    <hyperlink ref="R535" r:id="rId274" xr:uid="{00000000-0004-0000-0000-000011010000}"/>
    <hyperlink ref="R422" r:id="rId275" xr:uid="{00000000-0004-0000-0000-000012010000}"/>
    <hyperlink ref="R584" r:id="rId276" xr:uid="{00000000-0004-0000-0000-000013010000}"/>
    <hyperlink ref="R869" r:id="rId277" xr:uid="{00000000-0004-0000-0000-000014010000}"/>
    <hyperlink ref="R675" r:id="rId278" xr:uid="{00000000-0004-0000-0000-000015010000}"/>
    <hyperlink ref="R564" r:id="rId279" xr:uid="{00000000-0004-0000-0000-000016010000}"/>
    <hyperlink ref="R285" r:id="rId280" xr:uid="{00000000-0004-0000-0000-000017010000}"/>
    <hyperlink ref="R839" r:id="rId281" xr:uid="{00000000-0004-0000-0000-000018010000}"/>
    <hyperlink ref="R870" r:id="rId282" xr:uid="{00000000-0004-0000-0000-000019010000}"/>
    <hyperlink ref="R175" r:id="rId283" xr:uid="{00000000-0004-0000-0000-00001A010000}"/>
    <hyperlink ref="R268" r:id="rId284" xr:uid="{00000000-0004-0000-0000-00001B010000}"/>
    <hyperlink ref="R183" r:id="rId285" xr:uid="{00000000-0004-0000-0000-00001C010000}"/>
    <hyperlink ref="R467" r:id="rId286" xr:uid="{00000000-0004-0000-0000-00001D010000}"/>
    <hyperlink ref="R384" r:id="rId287" xr:uid="{00000000-0004-0000-0000-00001E010000}"/>
    <hyperlink ref="R520" r:id="rId288" xr:uid="{00000000-0004-0000-0000-00001F010000}"/>
    <hyperlink ref="R622" r:id="rId289" xr:uid="{00000000-0004-0000-0000-000020010000}"/>
    <hyperlink ref="R691" r:id="rId290" xr:uid="{00000000-0004-0000-0000-000021010000}"/>
    <hyperlink ref="R481" r:id="rId291" xr:uid="{00000000-0004-0000-0000-000022010000}"/>
    <hyperlink ref="R23" r:id="rId292" xr:uid="{00000000-0004-0000-0000-000023010000}"/>
    <hyperlink ref="R476" r:id="rId293" xr:uid="{00000000-0004-0000-0000-000024010000}"/>
    <hyperlink ref="R814" r:id="rId294" xr:uid="{00000000-0004-0000-0000-000025010000}"/>
    <hyperlink ref="R723" r:id="rId295" xr:uid="{00000000-0004-0000-0000-000026010000}"/>
    <hyperlink ref="R724" r:id="rId296" xr:uid="{00000000-0004-0000-0000-000027010000}"/>
    <hyperlink ref="R787" r:id="rId297" xr:uid="{00000000-0004-0000-0000-000028010000}"/>
    <hyperlink ref="R461" r:id="rId298" xr:uid="{00000000-0004-0000-0000-000029010000}"/>
    <hyperlink ref="R850" r:id="rId299" xr:uid="{00000000-0004-0000-0000-00002A010000}"/>
    <hyperlink ref="R314" r:id="rId300" xr:uid="{00000000-0004-0000-0000-00002B010000}"/>
    <hyperlink ref="R550" r:id="rId301" xr:uid="{00000000-0004-0000-0000-00002C010000}"/>
    <hyperlink ref="R888" r:id="rId302" xr:uid="{00000000-0004-0000-0000-00002D010000}"/>
    <hyperlink ref="R859" r:id="rId303" xr:uid="{00000000-0004-0000-0000-00002E010000}"/>
    <hyperlink ref="R603" r:id="rId304" xr:uid="{00000000-0004-0000-0000-00002F010000}"/>
    <hyperlink ref="R536" r:id="rId305" xr:uid="{00000000-0004-0000-0000-000030010000}"/>
    <hyperlink ref="R623" r:id="rId306" xr:uid="{00000000-0004-0000-0000-000031010000}"/>
    <hyperlink ref="R543" r:id="rId307" xr:uid="{00000000-0004-0000-0000-000032010000}"/>
    <hyperlink ref="R700" r:id="rId308" xr:uid="{00000000-0004-0000-0000-000033010000}"/>
    <hyperlink ref="R892" r:id="rId309" xr:uid="{00000000-0004-0000-0000-000034010000}"/>
    <hyperlink ref="R244" r:id="rId310" xr:uid="{00000000-0004-0000-0000-000035010000}"/>
    <hyperlink ref="R954" r:id="rId311" xr:uid="{00000000-0004-0000-0000-000036010000}"/>
    <hyperlink ref="R301" r:id="rId312" xr:uid="{00000000-0004-0000-0000-000037010000}"/>
    <hyperlink ref="R512" r:id="rId313" xr:uid="{00000000-0004-0000-0000-000038010000}"/>
    <hyperlink ref="R684" r:id="rId314" xr:uid="{00000000-0004-0000-0000-000039010000}"/>
    <hyperlink ref="R808" r:id="rId315" xr:uid="{00000000-0004-0000-0000-00003A010000}"/>
    <hyperlink ref="R606" r:id="rId316" xr:uid="{00000000-0004-0000-0000-00003B010000}"/>
    <hyperlink ref="R573" r:id="rId317" xr:uid="{00000000-0004-0000-0000-00003C010000}"/>
    <hyperlink ref="R164" r:id="rId318" xr:uid="{00000000-0004-0000-0000-00003D010000}"/>
    <hyperlink ref="R104" r:id="rId319" xr:uid="{00000000-0004-0000-0000-00003E010000}"/>
    <hyperlink ref="R246" r:id="rId320" xr:uid="{00000000-0004-0000-0000-00003F010000}"/>
    <hyperlink ref="R595" r:id="rId321" xr:uid="{00000000-0004-0000-0000-000040010000}"/>
    <hyperlink ref="R652" r:id="rId322" xr:uid="{00000000-0004-0000-0000-000041010000}"/>
    <hyperlink ref="R373" r:id="rId323" xr:uid="{00000000-0004-0000-0000-000042010000}"/>
    <hyperlink ref="R238" r:id="rId324" xr:uid="{00000000-0004-0000-0000-000043010000}"/>
    <hyperlink ref="R281" r:id="rId325" xr:uid="{00000000-0004-0000-0000-000044010000}"/>
    <hyperlink ref="R21" r:id="rId326" xr:uid="{00000000-0004-0000-0000-000045010000}"/>
    <hyperlink ref="R649" r:id="rId327" xr:uid="{00000000-0004-0000-0000-000046010000}"/>
    <hyperlink ref="R764" r:id="rId328" xr:uid="{00000000-0004-0000-0000-000047010000}"/>
    <hyperlink ref="R725" r:id="rId329" xr:uid="{00000000-0004-0000-0000-000048010000}"/>
    <hyperlink ref="R56" r:id="rId330" xr:uid="{00000000-0004-0000-0000-000049010000}"/>
    <hyperlink ref="R478" r:id="rId331" xr:uid="{00000000-0004-0000-0000-00004A010000}"/>
    <hyperlink ref="R674" r:id="rId332" xr:uid="{00000000-0004-0000-0000-00004B010000}"/>
    <hyperlink ref="R416" r:id="rId333" xr:uid="{00000000-0004-0000-0000-00004C010000}"/>
    <hyperlink ref="R453" r:id="rId334" xr:uid="{00000000-0004-0000-0000-00004D010000}"/>
    <hyperlink ref="R983" r:id="rId335" xr:uid="{00000000-0004-0000-0000-00004E010000}"/>
    <hyperlink ref="R841" r:id="rId336" xr:uid="{00000000-0004-0000-0000-00004F010000}"/>
    <hyperlink ref="R382" r:id="rId337" xr:uid="{00000000-0004-0000-0000-000050010000}"/>
    <hyperlink ref="R935" r:id="rId338" xr:uid="{00000000-0004-0000-0000-000051010000}"/>
    <hyperlink ref="R735" r:id="rId339" xr:uid="{00000000-0004-0000-0000-000052010000}"/>
    <hyperlink ref="R729" r:id="rId340" xr:uid="{00000000-0004-0000-0000-000053010000}"/>
    <hyperlink ref="R407" r:id="rId341" xr:uid="{00000000-0004-0000-0000-000054010000}"/>
    <hyperlink ref="R633" r:id="rId342" xr:uid="{00000000-0004-0000-0000-000055010000}"/>
    <hyperlink ref="R682" r:id="rId343" xr:uid="{00000000-0004-0000-0000-000056010000}"/>
    <hyperlink ref="R463" r:id="rId344" xr:uid="{00000000-0004-0000-0000-000057010000}"/>
    <hyperlink ref="R743" r:id="rId345" xr:uid="{00000000-0004-0000-0000-000058010000}"/>
    <hyperlink ref="R395" r:id="rId346" xr:uid="{00000000-0004-0000-0000-000059010000}"/>
    <hyperlink ref="R968" r:id="rId347" xr:uid="{00000000-0004-0000-0000-00005A010000}"/>
    <hyperlink ref="R504" r:id="rId348" xr:uid="{00000000-0004-0000-0000-00005B010000}"/>
    <hyperlink ref="R335" r:id="rId349" xr:uid="{00000000-0004-0000-0000-00005C010000}"/>
    <hyperlink ref="R773" r:id="rId350" xr:uid="{00000000-0004-0000-0000-00005D010000}"/>
    <hyperlink ref="R598" r:id="rId351" xr:uid="{00000000-0004-0000-0000-00005E010000}"/>
    <hyperlink ref="R746" r:id="rId352" xr:uid="{00000000-0004-0000-0000-00005F010000}"/>
    <hyperlink ref="R347" r:id="rId353" xr:uid="{00000000-0004-0000-0000-000060010000}"/>
    <hyperlink ref="R139" r:id="rId354" xr:uid="{00000000-0004-0000-0000-000061010000}"/>
    <hyperlink ref="R360" r:id="rId355" xr:uid="{00000000-0004-0000-0000-000062010000}"/>
    <hyperlink ref="R799" r:id="rId356" xr:uid="{00000000-0004-0000-0000-000063010000}"/>
    <hyperlink ref="R887" r:id="rId357" xr:uid="{00000000-0004-0000-0000-000064010000}"/>
    <hyperlink ref="R225" r:id="rId358" xr:uid="{00000000-0004-0000-0000-000065010000}"/>
    <hyperlink ref="R984" r:id="rId359" xr:uid="{00000000-0004-0000-0000-000066010000}"/>
    <hyperlink ref="R661" r:id="rId360" xr:uid="{00000000-0004-0000-0000-000067010000}"/>
    <hyperlink ref="R759" r:id="rId361" xr:uid="{00000000-0004-0000-0000-000068010000}"/>
    <hyperlink ref="R263" r:id="rId362" xr:uid="{00000000-0004-0000-0000-000069010000}"/>
    <hyperlink ref="R30" r:id="rId363" xr:uid="{00000000-0004-0000-0000-00006A010000}"/>
    <hyperlink ref="R862" r:id="rId364" xr:uid="{00000000-0004-0000-0000-00006B010000}"/>
    <hyperlink ref="R913" r:id="rId365" xr:uid="{00000000-0004-0000-0000-00006C010000}"/>
    <hyperlink ref="R179" r:id="rId366" xr:uid="{00000000-0004-0000-0000-00006D010000}"/>
    <hyperlink ref="R108" r:id="rId367" xr:uid="{00000000-0004-0000-0000-00006E010000}"/>
    <hyperlink ref="R427" r:id="rId368" xr:uid="{00000000-0004-0000-0000-00006F010000}"/>
    <hyperlink ref="R475" r:id="rId369" xr:uid="{00000000-0004-0000-0000-000070010000}"/>
    <hyperlink ref="R973" r:id="rId370" xr:uid="{00000000-0004-0000-0000-000071010000}"/>
    <hyperlink ref="R358" r:id="rId371" xr:uid="{00000000-0004-0000-0000-000072010000}"/>
    <hyperlink ref="R94" r:id="rId372" xr:uid="{00000000-0004-0000-0000-000073010000}"/>
    <hyperlink ref="R944" r:id="rId373" xr:uid="{00000000-0004-0000-0000-000074010000}"/>
    <hyperlink ref="R365" r:id="rId374" xr:uid="{00000000-0004-0000-0000-000075010000}"/>
    <hyperlink ref="R721" r:id="rId375" xr:uid="{00000000-0004-0000-0000-000076010000}"/>
    <hyperlink ref="R63" r:id="rId376" xr:uid="{00000000-0004-0000-0000-000077010000}"/>
    <hyperlink ref="R763" r:id="rId377" xr:uid="{00000000-0004-0000-0000-000078010000}"/>
    <hyperlink ref="R159" r:id="rId378" xr:uid="{00000000-0004-0000-0000-000079010000}"/>
    <hyperlink ref="R370" r:id="rId379" xr:uid="{00000000-0004-0000-0000-00007A010000}"/>
    <hyperlink ref="R690" r:id="rId380" xr:uid="{00000000-0004-0000-0000-00007B010000}"/>
    <hyperlink ref="R752" r:id="rId381" xr:uid="{00000000-0004-0000-0000-00007C010000}"/>
    <hyperlink ref="R570" r:id="rId382" xr:uid="{00000000-0004-0000-0000-00007D010000}"/>
    <hyperlink ref="R612" r:id="rId383" xr:uid="{00000000-0004-0000-0000-00007E010000}"/>
    <hyperlink ref="R818" r:id="rId384" xr:uid="{00000000-0004-0000-0000-00007F010000}"/>
    <hyperlink ref="R406" r:id="rId385" xr:uid="{00000000-0004-0000-0000-000080010000}"/>
    <hyperlink ref="R224" r:id="rId386" xr:uid="{00000000-0004-0000-0000-000081010000}"/>
    <hyperlink ref="R400" r:id="rId387" xr:uid="{00000000-0004-0000-0000-000082010000}"/>
    <hyperlink ref="R560" r:id="rId388" xr:uid="{00000000-0004-0000-0000-000083010000}"/>
    <hyperlink ref="R668" r:id="rId389" xr:uid="{00000000-0004-0000-0000-000084010000}"/>
    <hyperlink ref="R891" r:id="rId390" xr:uid="{00000000-0004-0000-0000-000085010000}"/>
    <hyperlink ref="R283" r:id="rId391" xr:uid="{00000000-0004-0000-0000-000086010000}"/>
    <hyperlink ref="R208" r:id="rId392" xr:uid="{00000000-0004-0000-0000-000087010000}"/>
    <hyperlink ref="R385" r:id="rId393" xr:uid="{00000000-0004-0000-0000-000088010000}"/>
    <hyperlink ref="R29" r:id="rId394" xr:uid="{00000000-0004-0000-0000-000089010000}"/>
    <hyperlink ref="R846" r:id="rId395" xr:uid="{00000000-0004-0000-0000-00008A010000}"/>
    <hyperlink ref="R309" r:id="rId396" xr:uid="{00000000-0004-0000-0000-00008B010000}"/>
    <hyperlink ref="R681" r:id="rId397" xr:uid="{00000000-0004-0000-0000-00008C010000}"/>
    <hyperlink ref="R689" r:id="rId398" xr:uid="{00000000-0004-0000-0000-00008D010000}"/>
    <hyperlink ref="R733" r:id="rId399" xr:uid="{00000000-0004-0000-0000-00008E010000}"/>
    <hyperlink ref="R941" r:id="rId400" xr:uid="{00000000-0004-0000-0000-00008F010000}"/>
    <hyperlink ref="R963" r:id="rId401" xr:uid="{00000000-0004-0000-0000-000090010000}"/>
    <hyperlink ref="R282" r:id="rId402" xr:uid="{00000000-0004-0000-0000-000091010000}"/>
    <hyperlink ref="R419" r:id="rId403" xr:uid="{00000000-0004-0000-0000-000092010000}"/>
    <hyperlink ref="R732" r:id="rId404" xr:uid="{00000000-0004-0000-0000-000093010000}"/>
    <hyperlink ref="R761" r:id="rId405" xr:uid="{00000000-0004-0000-0000-000094010000}"/>
    <hyperlink ref="R994" r:id="rId406" xr:uid="{00000000-0004-0000-0000-000095010000}"/>
    <hyperlink ref="R117" r:id="rId407" xr:uid="{00000000-0004-0000-0000-000096010000}"/>
    <hyperlink ref="R449" r:id="rId408" xr:uid="{00000000-0004-0000-0000-000097010000}"/>
    <hyperlink ref="R464" r:id="rId409" xr:uid="{00000000-0004-0000-0000-000098010000}"/>
    <hyperlink ref="R849" r:id="rId410" xr:uid="{00000000-0004-0000-0000-000099010000}"/>
    <hyperlink ref="R793" r:id="rId411" xr:uid="{00000000-0004-0000-0000-00009A010000}"/>
    <hyperlink ref="R69" r:id="rId412" xr:uid="{00000000-0004-0000-0000-00009B010000}"/>
    <hyperlink ref="R537" r:id="rId413" xr:uid="{00000000-0004-0000-0000-00009C010000}"/>
    <hyperlink ref="R58" r:id="rId414" xr:uid="{00000000-0004-0000-0000-00009D010000}"/>
    <hyperlink ref="R79" r:id="rId415" xr:uid="{00000000-0004-0000-0000-00009E010000}"/>
    <hyperlink ref="R933" r:id="rId416" xr:uid="{00000000-0004-0000-0000-00009F010000}"/>
    <hyperlink ref="R626" r:id="rId417" xr:uid="{00000000-0004-0000-0000-0000A0010000}"/>
    <hyperlink ref="R71" r:id="rId418" xr:uid="{00000000-0004-0000-0000-0000A1010000}"/>
    <hyperlink ref="R38" r:id="rId419" xr:uid="{00000000-0004-0000-0000-0000A2010000}"/>
    <hyperlink ref="R889" r:id="rId420" xr:uid="{00000000-0004-0000-0000-0000A3010000}"/>
    <hyperlink ref="R760" r:id="rId421" xr:uid="{00000000-0004-0000-0000-0000A4010000}"/>
    <hyperlink ref="R233" r:id="rId422" xr:uid="{00000000-0004-0000-0000-0000A5010000}"/>
    <hyperlink ref="R687" r:id="rId423" xr:uid="{00000000-0004-0000-0000-0000A6010000}"/>
    <hyperlink ref="R392" r:id="rId424" xr:uid="{00000000-0004-0000-0000-0000A7010000}"/>
    <hyperlink ref="R800" r:id="rId425" xr:uid="{00000000-0004-0000-0000-0000A8010000}"/>
    <hyperlink ref="R241" r:id="rId426" xr:uid="{00000000-0004-0000-0000-0000A9010000}"/>
    <hyperlink ref="R194" r:id="rId427" xr:uid="{00000000-0004-0000-0000-0000AA010000}"/>
    <hyperlink ref="R166" r:id="rId428" xr:uid="{00000000-0004-0000-0000-0000AB010000}"/>
    <hyperlink ref="R343" r:id="rId429" xr:uid="{00000000-0004-0000-0000-0000AC010000}"/>
    <hyperlink ref="R624" r:id="rId430" xr:uid="{00000000-0004-0000-0000-0000AD010000}"/>
    <hyperlink ref="R798" r:id="rId431" xr:uid="{00000000-0004-0000-0000-0000AE010000}"/>
    <hyperlink ref="R249" r:id="rId432" xr:uid="{00000000-0004-0000-0000-0000AF010000}"/>
    <hyperlink ref="R556" r:id="rId433" xr:uid="{00000000-0004-0000-0000-0000B0010000}"/>
    <hyperlink ref="R257" r:id="rId434" xr:uid="{00000000-0004-0000-0000-0000B1010000}"/>
    <hyperlink ref="R369" r:id="rId435" xr:uid="{00000000-0004-0000-0000-0000B2010000}"/>
    <hyperlink ref="R500" r:id="rId436" xr:uid="{00000000-0004-0000-0000-0000B3010000}"/>
    <hyperlink ref="R768" r:id="rId437" xr:uid="{00000000-0004-0000-0000-0000B4010000}"/>
    <hyperlink ref="R465" r:id="rId438" xr:uid="{00000000-0004-0000-0000-0000B5010000}"/>
    <hyperlink ref="R204" r:id="rId439" xr:uid="{00000000-0004-0000-0000-0000B6010000}"/>
    <hyperlink ref="R253" r:id="rId440" xr:uid="{00000000-0004-0000-0000-0000B7010000}"/>
    <hyperlink ref="R306" r:id="rId441" xr:uid="{00000000-0004-0000-0000-0000B8010000}"/>
    <hyperlink ref="R236" r:id="rId442" xr:uid="{00000000-0004-0000-0000-0000B9010000}"/>
    <hyperlink ref="R266" r:id="rId443" xr:uid="{00000000-0004-0000-0000-0000BA010000}"/>
    <hyperlink ref="R294" r:id="rId444" xr:uid="{00000000-0004-0000-0000-0000BB010000}"/>
    <hyperlink ref="R356" r:id="rId445" xr:uid="{00000000-0004-0000-0000-0000BC010000}"/>
    <hyperlink ref="R425" r:id="rId446" xr:uid="{00000000-0004-0000-0000-0000BD010000}"/>
    <hyperlink ref="R429" r:id="rId447" xr:uid="{00000000-0004-0000-0000-0000BE010000}"/>
    <hyperlink ref="R505" r:id="rId448" xr:uid="{00000000-0004-0000-0000-0000BF010000}"/>
    <hyperlink ref="R577" r:id="rId449" xr:uid="{00000000-0004-0000-0000-0000C0010000}"/>
    <hyperlink ref="R607" r:id="rId450" xr:uid="{00000000-0004-0000-0000-0000C1010000}"/>
    <hyperlink ref="R686" r:id="rId451" xr:uid="{00000000-0004-0000-0000-0000C2010000}"/>
    <hyperlink ref="R836" r:id="rId452" xr:uid="{00000000-0004-0000-0000-0000C3010000}"/>
    <hyperlink ref="R307" r:id="rId453" xr:uid="{00000000-0004-0000-0000-0000C4010000}"/>
    <hyperlink ref="R929" r:id="rId454" xr:uid="{00000000-0004-0000-0000-0000C5010000}"/>
    <hyperlink ref="R216" r:id="rId455" xr:uid="{00000000-0004-0000-0000-0000C6010000}"/>
    <hyperlink ref="R454" r:id="rId456" xr:uid="{00000000-0004-0000-0000-0000C7010000}"/>
    <hyperlink ref="R206" r:id="rId457" xr:uid="{00000000-0004-0000-0000-0000C8010000}"/>
    <hyperlink ref="R443" r:id="rId458" xr:uid="{00000000-0004-0000-0000-0000C9010000}"/>
    <hyperlink ref="R326" r:id="rId459" xr:uid="{00000000-0004-0000-0000-0000CA010000}"/>
    <hyperlink ref="R516" r:id="rId460" xr:uid="{00000000-0004-0000-0000-0000CB010000}"/>
    <hyperlink ref="R720" r:id="rId461" xr:uid="{00000000-0004-0000-0000-0000CC010000}"/>
    <hyperlink ref="R927" r:id="rId462" xr:uid="{00000000-0004-0000-0000-0000CD010000}"/>
    <hyperlink ref="R22" r:id="rId463" xr:uid="{00000000-0004-0000-0000-0000CE010000}"/>
    <hyperlink ref="R613" r:id="rId464" xr:uid="{00000000-0004-0000-0000-0000CF010000}"/>
    <hyperlink ref="R432" r:id="rId465" xr:uid="{00000000-0004-0000-0000-0000D0010000}"/>
    <hyperlink ref="R561" r:id="rId466" xr:uid="{00000000-0004-0000-0000-0000D1010000}"/>
    <hyperlink ref="R811" r:id="rId467" xr:uid="{00000000-0004-0000-0000-0000D2010000}"/>
    <hyperlink ref="R73" r:id="rId468" xr:uid="{00000000-0004-0000-0000-0000D3010000}"/>
    <hyperlink ref="R59" r:id="rId469" xr:uid="{00000000-0004-0000-0000-0000D4010000}"/>
    <hyperlink ref="R480" r:id="rId470" xr:uid="{00000000-0004-0000-0000-0000D5010000}"/>
    <hyperlink ref="R634" r:id="rId471" xr:uid="{00000000-0004-0000-0000-0000D6010000}"/>
    <hyperlink ref="R664" r:id="rId472" xr:uid="{00000000-0004-0000-0000-0000D7010000}"/>
    <hyperlink ref="R692" r:id="rId473" xr:uid="{00000000-0004-0000-0000-0000D8010000}"/>
    <hyperlink ref="R825" r:id="rId474" xr:uid="{00000000-0004-0000-0000-0000D9010000}"/>
    <hyperlink ref="R75" r:id="rId475" xr:uid="{00000000-0004-0000-0000-0000DA010000}"/>
    <hyperlink ref="R492" r:id="rId476" xr:uid="{00000000-0004-0000-0000-0000DB010000}"/>
    <hyperlink ref="R41" r:id="rId477" xr:uid="{00000000-0004-0000-0000-0000DC010000}"/>
    <hyperlink ref="R26" r:id="rId478" xr:uid="{00000000-0004-0000-0000-0000DD010000}"/>
    <hyperlink ref="R115" r:id="rId479" xr:uid="{00000000-0004-0000-0000-0000DE010000}"/>
    <hyperlink ref="R386" r:id="rId480" xr:uid="{00000000-0004-0000-0000-0000DF010000}"/>
    <hyperlink ref="R13" r:id="rId481" xr:uid="{00000000-0004-0000-0000-0000E0010000}"/>
    <hyperlink ref="R303" r:id="rId482" xr:uid="{00000000-0004-0000-0000-0000E1010000}"/>
    <hyperlink ref="R822" r:id="rId483" xr:uid="{00000000-0004-0000-0000-0000E2010000}"/>
    <hyperlink ref="R914" r:id="rId484" xr:uid="{00000000-0004-0000-0000-0000E3010000}"/>
    <hyperlink ref="R297" r:id="rId485" xr:uid="{00000000-0004-0000-0000-0000E4010000}"/>
    <hyperlink ref="R90" r:id="rId486" xr:uid="{00000000-0004-0000-0000-0000E5010000}"/>
    <hyperlink ref="R181" r:id="rId487" xr:uid="{00000000-0004-0000-0000-0000E6010000}"/>
    <hyperlink ref="R156" r:id="rId488" xr:uid="{00000000-0004-0000-0000-0000E7010000}"/>
    <hyperlink ref="R362" r:id="rId489" xr:uid="{00000000-0004-0000-0000-0000E8010000}"/>
    <hyperlink ref="R493" r:id="rId490" xr:uid="{00000000-0004-0000-0000-0000E9010000}"/>
    <hyperlink ref="R39" r:id="rId491" xr:uid="{00000000-0004-0000-0000-0000EA010000}"/>
    <hyperlink ref="R771" r:id="rId492" xr:uid="{00000000-0004-0000-0000-0000EB010000}"/>
    <hyperlink ref="R851" r:id="rId493" xr:uid="{00000000-0004-0000-0000-0000EC010000}"/>
    <hyperlink ref="R322" r:id="rId494" xr:uid="{00000000-0004-0000-0000-0000ED010000}"/>
    <hyperlink ref="R837" r:id="rId495" xr:uid="{00000000-0004-0000-0000-0000EE010000}"/>
    <hyperlink ref="R468" r:id="rId496" xr:uid="{00000000-0004-0000-0000-0000EF010000}"/>
    <hyperlink ref="R662" r:id="rId497" xr:uid="{00000000-0004-0000-0000-0000F0010000}"/>
    <hyperlink ref="R753" r:id="rId498" xr:uid="{00000000-0004-0000-0000-0000F1010000}"/>
    <hyperlink ref="R86" r:id="rId499" xr:uid="{00000000-0004-0000-0000-0000F2010000}"/>
    <hyperlink ref="R167" r:id="rId500" xr:uid="{00000000-0004-0000-0000-0000F3010000}"/>
    <hyperlink ref="R404" r:id="rId501" xr:uid="{00000000-0004-0000-0000-0000F4010000}"/>
    <hyperlink ref="R552" r:id="rId502" xr:uid="{00000000-0004-0000-0000-0000F5010000}"/>
    <hyperlink ref="R647" r:id="rId503" xr:uid="{00000000-0004-0000-0000-0000F6010000}"/>
    <hyperlink ref="R877" r:id="rId504" xr:uid="{00000000-0004-0000-0000-0000F7010000}"/>
    <hyperlink ref="R722" r:id="rId505" xr:uid="{00000000-0004-0000-0000-0000F8010000}"/>
    <hyperlink ref="R788" r:id="rId506" xr:uid="{00000000-0004-0000-0000-0000F9010000}"/>
    <hyperlink ref="R848" r:id="rId507" xr:uid="{00000000-0004-0000-0000-0000FA010000}"/>
    <hyperlink ref="R243" r:id="rId508" xr:uid="{00000000-0004-0000-0000-0000FB010000}"/>
    <hyperlink ref="R276" r:id="rId509" xr:uid="{00000000-0004-0000-0000-0000FC010000}"/>
    <hyperlink ref="R426" r:id="rId510" xr:uid="{00000000-0004-0000-0000-0000FD010000}"/>
    <hyperlink ref="R569" r:id="rId511" xr:uid="{00000000-0004-0000-0000-0000FE010000}"/>
    <hyperlink ref="R855" r:id="rId512" xr:uid="{00000000-0004-0000-0000-0000FF010000}"/>
    <hyperlink ref="R293" r:id="rId513" xr:uid="{00000000-0004-0000-0000-000000020000}"/>
    <hyperlink ref="R734" r:id="rId514" xr:uid="{00000000-0004-0000-0000-000001020000}"/>
    <hyperlink ref="R411" r:id="rId515" xr:uid="{00000000-0004-0000-0000-000002020000}"/>
    <hyperlink ref="R541" r:id="rId516" xr:uid="{00000000-0004-0000-0000-000003020000}"/>
    <hyperlink ref="R88" r:id="rId517" xr:uid="{00000000-0004-0000-0000-000004020000}"/>
    <hyperlink ref="R258" r:id="rId518" xr:uid="{00000000-0004-0000-0000-000005020000}"/>
    <hyperlink ref="R737" r:id="rId519" xr:uid="{00000000-0004-0000-0000-000006020000}"/>
    <hyperlink ref="R267" r:id="rId520" xr:uid="{00000000-0004-0000-0000-000007020000}"/>
    <hyperlink ref="R485" r:id="rId521" xr:uid="{00000000-0004-0000-0000-000008020000}"/>
    <hyperlink ref="R445" r:id="rId522" xr:uid="{00000000-0004-0000-0000-000009020000}"/>
    <hyperlink ref="R76" r:id="rId523" xr:uid="{00000000-0004-0000-0000-00000A020000}"/>
    <hyperlink ref="R922" r:id="rId524" xr:uid="{00000000-0004-0000-0000-00000B020000}"/>
    <hyperlink ref="R972" r:id="rId525" xr:uid="{00000000-0004-0000-0000-00000C020000}"/>
    <hyperlink ref="R991" r:id="rId526" xr:uid="{00000000-0004-0000-0000-00000D020000}"/>
    <hyperlink ref="R950" r:id="rId527" xr:uid="{00000000-0004-0000-0000-00000E020000}"/>
    <hyperlink ref="R147" r:id="rId528" xr:uid="{00000000-0004-0000-0000-00000F020000}"/>
    <hyperlink ref="R990" r:id="rId529" xr:uid="{00000000-0004-0000-0000-000010020000}"/>
    <hyperlink ref="R917" r:id="rId530" xr:uid="{00000000-0004-0000-0000-000011020000}"/>
    <hyperlink ref="R925" r:id="rId531" xr:uid="{00000000-0004-0000-0000-000012020000}"/>
    <hyperlink ref="R953" r:id="rId532" xr:uid="{00000000-0004-0000-0000-000013020000}"/>
    <hyperlink ref="R918" r:id="rId533" xr:uid="{00000000-0004-0000-0000-000014020000}"/>
    <hyperlink ref="R957" r:id="rId534" xr:uid="{00000000-0004-0000-0000-000015020000}"/>
    <hyperlink ref="R949" r:id="rId535" xr:uid="{00000000-0004-0000-0000-000016020000}"/>
    <hyperlink ref="R873" r:id="rId536" xr:uid="{00000000-0004-0000-0000-000017020000}"/>
    <hyperlink ref="R872" r:id="rId537" xr:uid="{00000000-0004-0000-0000-000018020000}"/>
    <hyperlink ref="R937" r:id="rId538" xr:uid="{00000000-0004-0000-0000-000019020000}"/>
    <hyperlink ref="R462" r:id="rId539" xr:uid="{00000000-0004-0000-0000-00001A020000}"/>
    <hyperlink ref="R916" r:id="rId540" xr:uid="{00000000-0004-0000-0000-00001B020000}"/>
    <hyperlink ref="R964" r:id="rId541" xr:uid="{00000000-0004-0000-0000-00001C020000}"/>
    <hyperlink ref="R924" r:id="rId542" xr:uid="{00000000-0004-0000-0000-00001D020000}"/>
    <hyperlink ref="R830" r:id="rId543" xr:uid="{00000000-0004-0000-0000-00001E020000}"/>
    <hyperlink ref="R938" r:id="rId544" xr:uid="{00000000-0004-0000-0000-00001F020000}"/>
    <hyperlink ref="R903" r:id="rId545" xr:uid="{00000000-0004-0000-0000-000020020000}"/>
    <hyperlink ref="R845" r:id="rId546" xr:uid="{00000000-0004-0000-0000-000021020000}"/>
    <hyperlink ref="R864" r:id="rId547" xr:uid="{00000000-0004-0000-0000-000022020000}"/>
    <hyperlink ref="R948" r:id="rId548" xr:uid="{00000000-0004-0000-0000-000023020000}"/>
    <hyperlink ref="R936" r:id="rId549" xr:uid="{00000000-0004-0000-0000-000024020000}"/>
    <hyperlink ref="R919" r:id="rId550" xr:uid="{00000000-0004-0000-0000-000025020000}"/>
    <hyperlink ref="R921" r:id="rId551" xr:uid="{00000000-0004-0000-0000-000026020000}"/>
    <hyperlink ref="R923" r:id="rId552" xr:uid="{00000000-0004-0000-0000-000027020000}"/>
    <hyperlink ref="R928" r:id="rId553" xr:uid="{00000000-0004-0000-0000-000028020000}"/>
    <hyperlink ref="R904" r:id="rId554" xr:uid="{00000000-0004-0000-0000-000029020000}"/>
    <hyperlink ref="R897" r:id="rId555" xr:uid="{00000000-0004-0000-0000-00002A020000}"/>
    <hyperlink ref="R959" r:id="rId556" xr:uid="{00000000-0004-0000-0000-00002B020000}"/>
    <hyperlink ref="R410" r:id="rId557" xr:uid="{00000000-0004-0000-0000-00002C020000}"/>
    <hyperlink ref="R617" r:id="rId558" xr:uid="{00000000-0004-0000-0000-00002D020000}"/>
    <hyperlink ref="R630" r:id="rId559" xr:uid="{00000000-0004-0000-0000-00002E020000}"/>
    <hyperlink ref="R529" r:id="rId560" xr:uid="{00000000-0004-0000-0000-00002F020000}"/>
    <hyperlink ref="R618" r:id="rId561" xr:uid="{00000000-0004-0000-0000-000030020000}"/>
    <hyperlink ref="R878" r:id="rId562" xr:uid="{00000000-0004-0000-0000-000031020000}"/>
    <hyperlink ref="R951" r:id="rId563" xr:uid="{00000000-0004-0000-0000-000032020000}"/>
    <hyperlink ref="R985" r:id="rId564" xr:uid="{00000000-0004-0000-0000-000033020000}"/>
    <hyperlink ref="R469" r:id="rId565" xr:uid="{00000000-0004-0000-0000-000034020000}"/>
    <hyperlink ref="R339" r:id="rId566" xr:uid="{00000000-0004-0000-0000-000035020000}"/>
    <hyperlink ref="R502" r:id="rId567" xr:uid="{00000000-0004-0000-0000-000036020000}"/>
    <hyperlink ref="R587" r:id="rId568" xr:uid="{00000000-0004-0000-0000-000037020000}"/>
    <hyperlink ref="R856" r:id="rId569" xr:uid="{00000000-0004-0000-0000-000038020000}"/>
    <hyperlink ref="R896" r:id="rId570" xr:uid="{00000000-0004-0000-0000-000039020000}"/>
    <hyperlink ref="R140" r:id="rId571" xr:uid="{00000000-0004-0000-0000-00003A020000}"/>
    <hyperlink ref="R473" r:id="rId572" xr:uid="{00000000-0004-0000-0000-00003B020000}"/>
    <hyperlink ref="R497" r:id="rId573" xr:uid="{00000000-0004-0000-0000-00003C020000}"/>
    <hyperlink ref="R498" r:id="rId574" xr:uid="{00000000-0004-0000-0000-00003D020000}"/>
    <hyperlink ref="R824" r:id="rId575" xr:uid="{00000000-0004-0000-0000-00003E020000}"/>
    <hyperlink ref="R726" r:id="rId576" xr:uid="{00000000-0004-0000-0000-00003F020000}"/>
    <hyperlink ref="R391" r:id="rId577" xr:uid="{00000000-0004-0000-0000-000040020000}"/>
    <hyperlink ref="R646" r:id="rId578" xr:uid="{00000000-0004-0000-0000-000041020000}"/>
    <hyperlink ref="R654" r:id="rId579" xr:uid="{00000000-0004-0000-0000-000042020000}"/>
    <hyperlink ref="R844" r:id="rId580" xr:uid="{00000000-0004-0000-0000-000043020000}"/>
    <hyperlink ref="R327" r:id="rId581" xr:uid="{00000000-0004-0000-0000-000044020000}"/>
    <hyperlink ref="R588" r:id="rId582" xr:uid="{00000000-0004-0000-0000-000045020000}"/>
    <hyperlink ref="R451" r:id="rId583" xr:uid="{00000000-0004-0000-0000-000046020000}"/>
    <hyperlink ref="R992" r:id="rId584" xr:uid="{00000000-0004-0000-0000-000047020000}"/>
    <hyperlink ref="R334" r:id="rId585" xr:uid="{00000000-0004-0000-0000-000048020000}"/>
    <hyperlink ref="R353" r:id="rId586" xr:uid="{00000000-0004-0000-0000-000049020000}"/>
    <hyperlink ref="R522" r:id="rId587" xr:uid="{00000000-0004-0000-0000-00004A020000}"/>
    <hyperlink ref="R671" r:id="rId588" xr:uid="{00000000-0004-0000-0000-00004B020000}"/>
    <hyperlink ref="R833" r:id="rId589" xr:uid="{00000000-0004-0000-0000-00004C020000}"/>
    <hyperlink ref="R12" r:id="rId590" xr:uid="{00000000-0004-0000-0000-00004D020000}"/>
    <hyperlink ref="R18" r:id="rId591" xr:uid="{00000000-0004-0000-0000-00004E020000}"/>
    <hyperlink ref="R168" r:id="rId592" xr:uid="{00000000-0004-0000-0000-00004F020000}"/>
    <hyperlink ref="R688" r:id="rId593" xr:uid="{00000000-0004-0000-0000-000050020000}"/>
    <hyperlink ref="R507" r:id="rId594" xr:uid="{00000000-0004-0000-0000-000051020000}"/>
    <hyperlink ref="R565" r:id="rId595" xr:uid="{00000000-0004-0000-0000-000052020000}"/>
    <hyperlink ref="R472" r:id="rId596" xr:uid="{00000000-0004-0000-0000-000053020000}"/>
    <hyperlink ref="R820" r:id="rId597" xr:uid="{00000000-0004-0000-0000-000054020000}"/>
    <hyperlink ref="R898" r:id="rId598" xr:uid="{00000000-0004-0000-0000-000055020000}"/>
    <hyperlink ref="R756" r:id="rId599" xr:uid="{00000000-0004-0000-0000-000056020000}"/>
    <hyperlink ref="R377" r:id="rId600" xr:uid="{00000000-0004-0000-0000-000057020000}"/>
    <hyperlink ref="R715" r:id="rId601" xr:uid="{00000000-0004-0000-0000-000058020000}"/>
    <hyperlink ref="R431" r:id="rId602" xr:uid="{00000000-0004-0000-0000-000059020000}"/>
    <hyperlink ref="R471" r:id="rId603" xr:uid="{00000000-0004-0000-0000-00005A020000}"/>
    <hyperlink ref="R418" r:id="rId604" xr:uid="{00000000-0004-0000-0000-00005B020000}"/>
    <hyperlink ref="R842" r:id="rId605" xr:uid="{00000000-0004-0000-0000-00005C020000}"/>
    <hyperlink ref="R340" r:id="rId606" xr:uid="{00000000-0004-0000-0000-00005D020000}"/>
    <hyperlink ref="R279" r:id="rId607" xr:uid="{00000000-0004-0000-0000-00005E020000}"/>
    <hyperlink ref="R608" r:id="rId608" xr:uid="{00000000-0004-0000-0000-00005F020000}"/>
    <hyperlink ref="R635" r:id="rId609" xr:uid="{00000000-0004-0000-0000-000060020000}"/>
    <hyperlink ref="R871" r:id="rId610" xr:uid="{00000000-0004-0000-0000-000061020000}"/>
    <hyperlink ref="R165" r:id="rId611" xr:uid="{00000000-0004-0000-0000-000062020000}"/>
    <hyperlink ref="R558" r:id="rId612" xr:uid="{00000000-0004-0000-0000-000063020000}"/>
    <hyperlink ref="R777" r:id="rId613" xr:uid="{00000000-0004-0000-0000-000064020000}"/>
    <hyperlink ref="R533" r:id="rId614" xr:uid="{00000000-0004-0000-0000-000065020000}"/>
    <hyperlink ref="R397" r:id="rId615" xr:uid="{00000000-0004-0000-0000-000066020000}"/>
    <hyperlink ref="R438" r:id="rId616" xr:uid="{00000000-0004-0000-0000-000067020000}"/>
    <hyperlink ref="R390" r:id="rId617" xr:uid="{00000000-0004-0000-0000-000068020000}"/>
    <hyperlink ref="R324" r:id="rId618" xr:uid="{00000000-0004-0000-0000-000069020000}"/>
    <hyperlink ref="R567" r:id="rId619" xr:uid="{00000000-0004-0000-0000-00006A020000}"/>
    <hyperlink ref="R336" r:id="rId620" xr:uid="{00000000-0004-0000-0000-00006B020000}"/>
    <hyperlink ref="R762" r:id="rId621" xr:uid="{00000000-0004-0000-0000-00006C020000}"/>
    <hyperlink ref="R25" r:id="rId622" xr:uid="{00000000-0004-0000-0000-00006D020000}"/>
    <hyperlink ref="R399" r:id="rId623" xr:uid="{00000000-0004-0000-0000-00006E020000}"/>
    <hyperlink ref="R284" r:id="rId624" xr:uid="{00000000-0004-0000-0000-00006F020000}"/>
    <hyperlink ref="R378" r:id="rId625" xr:uid="{00000000-0004-0000-0000-000070020000}"/>
    <hyperlink ref="R348" r:id="rId626" xr:uid="{00000000-0004-0000-0000-000071020000}"/>
    <hyperlink ref="R176" r:id="rId627" xr:uid="{00000000-0004-0000-0000-000072020000}"/>
    <hyperlink ref="R747" r:id="rId628" xr:uid="{00000000-0004-0000-0000-000073020000}"/>
    <hyperlink ref="R250" r:id="rId629" xr:uid="{00000000-0004-0000-0000-000074020000}"/>
    <hyperlink ref="R308" r:id="rId630" xr:uid="{00000000-0004-0000-0000-000075020000}"/>
    <hyperlink ref="R240" r:id="rId631" xr:uid="{00000000-0004-0000-0000-000076020000}"/>
    <hyperlink ref="R629" r:id="rId632" xr:uid="{00000000-0004-0000-0000-000077020000}"/>
    <hyperlink ref="R375" r:id="rId633" xr:uid="{00000000-0004-0000-0000-000078020000}"/>
    <hyperlink ref="R619" r:id="rId634" xr:uid="{00000000-0004-0000-0000-000079020000}"/>
    <hyperlink ref="R769" r:id="rId635" xr:uid="{00000000-0004-0000-0000-00007A020000}"/>
    <hyperlink ref="R302" r:id="rId636" xr:uid="{00000000-0004-0000-0000-00007B020000}"/>
    <hyperlink ref="R261" r:id="rId637" xr:uid="{00000000-0004-0000-0000-00007C020000}"/>
    <hyperlink ref="R490" r:id="rId638" xr:uid="{00000000-0004-0000-0000-00007D020000}"/>
    <hyperlink ref="R615" r:id="rId639" xr:uid="{00000000-0004-0000-0000-00007E020000}"/>
    <hyperlink ref="R778" r:id="rId640" xr:uid="{00000000-0004-0000-0000-00007F020000}"/>
    <hyperlink ref="R784" r:id="rId641" xr:uid="{00000000-0004-0000-0000-000080020000}"/>
    <hyperlink ref="R604" r:id="rId642" xr:uid="{00000000-0004-0000-0000-000081020000}"/>
    <hyperlink ref="R52" r:id="rId643" xr:uid="{00000000-0004-0000-0000-000082020000}"/>
    <hyperlink ref="R217" r:id="rId644" xr:uid="{00000000-0004-0000-0000-000083020000}"/>
    <hyperlink ref="R758" r:id="rId645" xr:uid="{00000000-0004-0000-0000-000084020000}"/>
    <hyperlink ref="R900" r:id="rId646" xr:uid="{00000000-0004-0000-0000-000085020000}"/>
    <hyperlink ref="R316" r:id="rId647" xr:uid="{00000000-0004-0000-0000-000086020000}"/>
    <hyperlink ref="R428" r:id="rId648" xr:uid="{00000000-0004-0000-0000-000087020000}"/>
    <hyperlink ref="R439" r:id="rId649" xr:uid="{00000000-0004-0000-0000-000088020000}"/>
    <hyperlink ref="R658" r:id="rId650" xr:uid="{00000000-0004-0000-0000-000089020000}"/>
    <hyperlink ref="R33" r:id="rId651" xr:uid="{00000000-0004-0000-0000-00008A020000}"/>
    <hyperlink ref="R367" r:id="rId652" xr:uid="{00000000-0004-0000-0000-00008B020000}"/>
    <hyperlink ref="R572" r:id="rId653" xr:uid="{00000000-0004-0000-0000-00008C020000}"/>
    <hyperlink ref="R713" r:id="rId654" xr:uid="{00000000-0004-0000-0000-00008D020000}"/>
    <hyperlink ref="R102" r:id="rId655" xr:uid="{00000000-0004-0000-0000-00008E020000}"/>
    <hyperlink ref="R277" r:id="rId656" xr:uid="{00000000-0004-0000-0000-00008F020000}"/>
    <hyperlink ref="R638" r:id="rId657" xr:uid="{00000000-0004-0000-0000-000090020000}"/>
    <hyperlink ref="R313" r:id="rId658" xr:uid="{00000000-0004-0000-0000-000091020000}"/>
    <hyperlink ref="R786" r:id="rId659" xr:uid="{00000000-0004-0000-0000-000092020000}"/>
    <hyperlink ref="R866" r:id="rId660" xr:uid="{00000000-0004-0000-0000-000093020000}"/>
    <hyperlink ref="R331" r:id="rId661" xr:uid="{00000000-0004-0000-0000-000094020000}"/>
    <hyperlink ref="R810" r:id="rId662" xr:uid="{00000000-0004-0000-0000-000095020000}"/>
    <hyperlink ref="R680" r:id="rId663" xr:uid="{00000000-0004-0000-0000-000096020000}"/>
    <hyperlink ref="R772" r:id="rId664" xr:uid="{00000000-0004-0000-0000-000097020000}"/>
    <hyperlink ref="R730" r:id="rId665" xr:uid="{00000000-0004-0000-0000-000098020000}"/>
    <hyperlink ref="R106" r:id="rId666" xr:uid="{00000000-0004-0000-0000-000099020000}"/>
    <hyperlink ref="R527" r:id="rId667" xr:uid="{00000000-0004-0000-0000-00009A020000}"/>
    <hyperlink ref="R578" r:id="rId668" xr:uid="{00000000-0004-0000-0000-00009B020000}"/>
    <hyperlink ref="R809" r:id="rId669" xr:uid="{00000000-0004-0000-0000-00009C020000}"/>
    <hyperlink ref="R816" r:id="rId670" xr:uid="{00000000-0004-0000-0000-00009D020000}"/>
    <hyperlink ref="R885" r:id="rId671" xr:uid="{00000000-0004-0000-0000-00009E020000}"/>
    <hyperlink ref="R19" r:id="rId672" xr:uid="{00000000-0004-0000-0000-00009F020000}"/>
    <hyperlink ref="R352" r:id="rId673" xr:uid="{00000000-0004-0000-0000-0000A0020000}"/>
    <hyperlink ref="R601" r:id="rId674" xr:uid="{00000000-0004-0000-0000-0000A1020000}"/>
    <hyperlink ref="R934" r:id="rId675" xr:uid="{00000000-0004-0000-0000-0000A2020000}"/>
    <hyperlink ref="R749" r:id="rId676" xr:uid="{00000000-0004-0000-0000-0000A3020000}"/>
    <hyperlink ref="R74" r:id="rId677" xr:uid="{00000000-0004-0000-0000-0000A4020000}"/>
    <hyperlink ref="R186" r:id="rId678" xr:uid="{00000000-0004-0000-0000-0000A5020000}"/>
    <hyperlink ref="R304" r:id="rId679" xr:uid="{00000000-0004-0000-0000-0000A6020000}"/>
    <hyperlink ref="R305" r:id="rId680" xr:uid="{00000000-0004-0000-0000-0000A7020000}"/>
    <hyperlink ref="R405" r:id="rId681" xr:uid="{00000000-0004-0000-0000-0000A8020000}"/>
    <hyperlink ref="R676" r:id="rId682" xr:uid="{00000000-0004-0000-0000-0000A9020000}"/>
    <hyperlink ref="R295" r:id="rId683" xr:uid="{00000000-0004-0000-0000-0000AA020000}"/>
    <hyperlink ref="R423" r:id="rId684" xr:uid="{00000000-0004-0000-0000-0000AB020000}"/>
    <hyperlink ref="R459" r:id="rId685" xr:uid="{00000000-0004-0000-0000-0000AC020000}"/>
    <hyperlink ref="R548" r:id="rId686" xr:uid="{00000000-0004-0000-0000-0000AD020000}"/>
    <hyperlink ref="R781" r:id="rId687" xr:uid="{00000000-0004-0000-0000-0000AE020000}"/>
    <hyperlink ref="R791" r:id="rId688" xr:uid="{00000000-0004-0000-0000-0000AF020000}"/>
    <hyperlink ref="R409" r:id="rId689" xr:uid="{00000000-0004-0000-0000-0000B0020000}"/>
    <hyperlink ref="R42" r:id="rId690" xr:uid="{00000000-0004-0000-0000-0000B1020000}"/>
    <hyperlink ref="R84" r:id="rId691" xr:uid="{00000000-0004-0000-0000-0000B2020000}"/>
    <hyperlink ref="R287" r:id="rId692" xr:uid="{00000000-0004-0000-0000-0000B3020000}"/>
    <hyperlink ref="R161" r:id="rId693" xr:uid="{00000000-0004-0000-0000-0000B4020000}"/>
    <hyperlink ref="R575" r:id="rId694" xr:uid="{00000000-0004-0000-0000-0000B5020000}"/>
    <hyperlink ref="R219" r:id="rId695" xr:uid="{00000000-0004-0000-0000-0000B6020000}"/>
    <hyperlink ref="R200" r:id="rId696" xr:uid="{00000000-0004-0000-0000-0000B7020000}"/>
    <hyperlink ref="R91" r:id="rId697" xr:uid="{00000000-0004-0000-0000-0000B8020000}"/>
    <hyperlink ref="R501" r:id="rId698" xr:uid="{00000000-0004-0000-0000-0000B9020000}"/>
    <hyperlink ref="R882" r:id="rId699" xr:uid="{00000000-0004-0000-0000-0000BA020000}"/>
    <hyperlink ref="R275" r:id="rId700" xr:uid="{00000000-0004-0000-0000-0000BB020000}"/>
    <hyperlink ref="R320" r:id="rId701" xr:uid="{00000000-0004-0000-0000-0000BC020000}"/>
    <hyperlink ref="R49" r:id="rId702" xr:uid="{00000000-0004-0000-0000-0000BD020000}"/>
    <hyperlink ref="R394" r:id="rId703" xr:uid="{00000000-0004-0000-0000-0000BE020000}"/>
    <hyperlink ref="R532" r:id="rId704" xr:uid="{00000000-0004-0000-0000-0000BF020000}"/>
    <hyperlink ref="R610" r:id="rId705" xr:uid="{00000000-0004-0000-0000-0000C0020000}"/>
    <hyperlink ref="R271" r:id="rId706" xr:uid="{00000000-0004-0000-0000-0000C1020000}"/>
    <hyperlink ref="R112" r:id="rId707" xr:uid="{00000000-0004-0000-0000-0000C2020000}"/>
    <hyperlink ref="R455" r:id="rId708" xr:uid="{00000000-0004-0000-0000-0000C3020000}"/>
    <hyperlink ref="R157" r:id="rId709" xr:uid="{00000000-0004-0000-0000-0000C4020000}"/>
    <hyperlink ref="R298" r:id="rId710" xr:uid="{00000000-0004-0000-0000-0000C5020000}"/>
    <hyperlink ref="R154" r:id="rId711" xr:uid="{00000000-0004-0000-0000-0000C6020000}"/>
    <hyperlink ref="R34" r:id="rId712" xr:uid="{00000000-0004-0000-0000-0000C7020000}"/>
    <hyperlink ref="R273" r:id="rId713" xr:uid="{00000000-0004-0000-0000-0000C8020000}"/>
    <hyperlink ref="R317" r:id="rId714" xr:uid="{00000000-0004-0000-0000-0000CA020000}"/>
    <hyperlink ref="R602" r:id="rId715" xr:uid="{00000000-0004-0000-0000-0000CB020000}"/>
    <hyperlink ref="R511" r:id="rId716" xr:uid="{00000000-0004-0000-0000-0000CC020000}"/>
    <hyperlink ref="R452" r:id="rId717" xr:uid="{00000000-0004-0000-0000-0000CD020000}"/>
    <hyperlink ref="R199" r:id="rId718" xr:uid="{00000000-0004-0000-0000-0000CE020000}"/>
    <hyperlink ref="R860" r:id="rId719" xr:uid="{00000000-0004-0000-0000-0000CF020000}"/>
    <hyperlink ref="R915" r:id="rId720" xr:uid="{00000000-0004-0000-0000-0000D0020000}"/>
    <hyperlink ref="R414" r:id="rId721" xr:uid="{00000000-0004-0000-0000-0000D1020000}"/>
    <hyperlink ref="R631" r:id="rId722" xr:uid="{00000000-0004-0000-0000-0000D2020000}"/>
    <hyperlink ref="R702" r:id="rId723" xr:uid="{00000000-0004-0000-0000-0000D3020000}"/>
    <hyperlink ref="R879" r:id="rId724" xr:uid="{00000000-0004-0000-0000-0000D4020000}"/>
    <hyperlink ref="R932" r:id="rId725" xr:uid="{00000000-0004-0000-0000-0000D5020000}"/>
    <hyperlink ref="R946" r:id="rId726" xr:uid="{00000000-0004-0000-0000-0000D6020000}"/>
    <hyperlink ref="R321" r:id="rId727" xr:uid="{00000000-0004-0000-0000-0000D7020000}"/>
    <hyperlink ref="R942" r:id="rId728" xr:uid="{00000000-0004-0000-0000-0000D8020000}"/>
    <hyperlink ref="R195" r:id="rId729" xr:uid="{00000000-0004-0000-0000-0000D9020000}"/>
    <hyperlink ref="R714" r:id="rId730" xr:uid="{00000000-0004-0000-0000-0000DA020000}"/>
    <hyperlink ref="R802" r:id="rId731" xr:uid="{00000000-0004-0000-0000-0000DB020000}"/>
    <hyperlink ref="R169" r:id="rId732" xr:uid="{00000000-0004-0000-0000-0000DC020000}"/>
    <hyperlink ref="R912" r:id="rId733" xr:uid="{00000000-0004-0000-0000-0000DD020000}"/>
    <hyperlink ref="R620" r:id="rId734" xr:uid="{00000000-0004-0000-0000-0000DE020000}"/>
    <hyperlink ref="R479" r:id="rId735" xr:uid="{00000000-0004-0000-0000-0000DF020000}"/>
    <hyperlink ref="R152" r:id="rId736" xr:uid="{00000000-0004-0000-0000-0000E0020000}"/>
    <hyperlink ref="R80" r:id="rId737" xr:uid="{00000000-0004-0000-0000-0000E1020000}"/>
    <hyperlink ref="R135" r:id="rId738" xr:uid="{00000000-0004-0000-0000-0000E2020000}"/>
    <hyperlink ref="R790" r:id="rId739" xr:uid="{00000000-0004-0000-0000-0000E3020000}"/>
    <hyperlink ref="R329" r:id="rId740" xr:uid="{00000000-0004-0000-0000-0000E4020000}"/>
    <hyperlink ref="R484" r:id="rId741" xr:uid="{00000000-0004-0000-0000-0000E5020000}"/>
    <hyperlink ref="R436" r:id="rId742" xr:uid="{00000000-0004-0000-0000-0000E6020000}"/>
    <hyperlink ref="R338" r:id="rId743" xr:uid="{00000000-0004-0000-0000-0000E7020000}"/>
    <hyperlink ref="R980" r:id="rId744" xr:uid="{00000000-0004-0000-0000-0000E8020000}"/>
    <hyperlink ref="R118" r:id="rId745" xr:uid="{00000000-0004-0000-0000-0000E9020000}"/>
    <hyperlink ref="R795" r:id="rId746" xr:uid="{00000000-0004-0000-0000-0000EA020000}"/>
    <hyperlink ref="R969" r:id="rId747" xr:uid="{00000000-0004-0000-0000-0000EB020000}"/>
    <hyperlink ref="R645" r:id="rId748" xr:uid="{00000000-0004-0000-0000-0000EC020000}"/>
    <hyperlink ref="R110" r:id="rId749" xr:uid="{00000000-0004-0000-0000-0000ED020000}"/>
    <hyperlink ref="R53" r:id="rId750" xr:uid="{00000000-0004-0000-0000-0000EE020000}"/>
    <hyperlink ref="R325" r:id="rId751" xr:uid="{00000000-0004-0000-0000-0000EF020000}"/>
    <hyperlink ref="R184" r:id="rId752" xr:uid="{00000000-0004-0000-0000-0000F0020000}"/>
    <hyperlink ref="R99" r:id="rId753" xr:uid="{00000000-0004-0000-0000-0000F1020000}"/>
    <hyperlink ref="R185" r:id="rId754" xr:uid="{00000000-0004-0000-0000-0000F2020000}"/>
    <hyperlink ref="R474" r:id="rId755" xr:uid="{00000000-0004-0000-0000-0000F3020000}"/>
    <hyperlink ref="R708" r:id="rId756" xr:uid="{00000000-0004-0000-0000-0000F4020000}"/>
    <hyperlink ref="R374" r:id="rId757" xr:uid="{00000000-0004-0000-0000-0000F5020000}"/>
    <hyperlink ref="R545" r:id="rId758" xr:uid="{00000000-0004-0000-0000-0000F6020000}"/>
    <hyperlink ref="R745" r:id="rId759" xr:uid="{00000000-0004-0000-0000-0000F7020000}"/>
    <hyperlink ref="R193" r:id="rId760" xr:uid="{00000000-0004-0000-0000-0000F8020000}"/>
    <hyperlink ref="R659" r:id="rId761" xr:uid="{00000000-0004-0000-0000-0000F9020000}"/>
    <hyperlink ref="R430" r:id="rId762" xr:uid="{00000000-0004-0000-0000-0000FA020000}"/>
    <hyperlink ref="R909" r:id="rId763" xr:uid="{00000000-0004-0000-0000-0000FB020000}"/>
    <hyperlink ref="R237" r:id="rId764" xr:uid="{00000000-0004-0000-0000-0000FC020000}"/>
    <hyperlink ref="R128" r:id="rId765" xr:uid="{00000000-0004-0000-0000-0000FD020000}"/>
    <hyperlink ref="R437" r:id="rId766" xr:uid="{00000000-0004-0000-0000-0000FE020000}"/>
    <hyperlink ref="R133" r:id="rId767" xr:uid="{00000000-0004-0000-0000-0000FF020000}"/>
    <hyperlink ref="R82" r:id="rId768" xr:uid="{00000000-0004-0000-0000-000000030000}"/>
    <hyperlink ref="R961" r:id="rId769" xr:uid="{00000000-0004-0000-0000-000001030000}"/>
    <hyperlink ref="R960" r:id="rId770" xr:uid="{00000000-0004-0000-0000-000002030000}"/>
    <hyperlink ref="R958" r:id="rId771" xr:uid="{00000000-0004-0000-0000-000003030000}"/>
    <hyperlink ref="R174" r:id="rId772" xr:uid="{00000000-0004-0000-0000-000004030000}"/>
    <hyperlink ref="R521" r:id="rId773" xr:uid="{00000000-0004-0000-0000-000005030000}"/>
    <hyperlink ref="R632" r:id="rId774" xr:uid="{00000000-0004-0000-0000-000006030000}"/>
    <hyperlink ref="R709" r:id="rId775" xr:uid="{00000000-0004-0000-0000-000007030000}"/>
    <hyperlink ref="R256" r:id="rId776" xr:uid="{00000000-0004-0000-0000-000008030000}"/>
    <hyperlink ref="R47" r:id="rId777" xr:uid="{00000000-0004-0000-0000-000009030000}"/>
    <hyperlink ref="R751" r:id="rId778" xr:uid="{00000000-0004-0000-0000-00000A030000}"/>
    <hyperlink ref="R60" r:id="rId779" xr:uid="{00000000-0004-0000-0000-00000B030000}"/>
    <hyperlink ref="R421" r:id="rId780" xr:uid="{00000000-0004-0000-0000-00000C030000}"/>
    <hyperlink ref="R739" r:id="rId781" xr:uid="{00000000-0004-0000-0000-00000D030000}"/>
    <hyperlink ref="R126" r:id="rId782" xr:uid="{00000000-0004-0000-0000-00000E030000}"/>
    <hyperlink ref="R895" r:id="rId783" xr:uid="{00000000-0004-0000-0000-00000F030000}"/>
    <hyperlink ref="R596" r:id="rId784" xr:uid="{00000000-0004-0000-0000-000010030000}"/>
    <hyperlink ref="R523" r:id="rId785" xr:uid="{00000000-0004-0000-0000-000011030000}"/>
    <hyperlink ref="R508" r:id="rId786" xr:uid="{00000000-0004-0000-0000-000012030000}"/>
    <hyperlink ref="R424" r:id="rId787" xr:uid="{00000000-0004-0000-0000-000013030000}"/>
    <hyperlink ref="R678" r:id="rId788" xr:uid="{00000000-0004-0000-0000-000014030000}"/>
    <hyperlink ref="R55" r:id="rId789" xr:uid="{00000000-0004-0000-0000-000015030000}"/>
    <hyperlink ref="R109" r:id="rId790" xr:uid="{00000000-0004-0000-0000-000016030000}"/>
    <hyperlink ref="R50" r:id="rId791" xr:uid="{00000000-0004-0000-0000-000017030000}"/>
    <hyperlink ref="R20" r:id="rId792" xr:uid="{00000000-0004-0000-0000-000018030000}"/>
    <hyperlink ref="R146" r:id="rId793" xr:uid="{00000000-0004-0000-0000-000019030000}"/>
    <hyperlink ref="R98" r:id="rId794" xr:uid="{00000000-0004-0000-0000-00001A030000}"/>
    <hyperlink ref="R247" r:id="rId795" xr:uid="{00000000-0004-0000-0000-00001B030000}"/>
    <hyperlink ref="R785" r:id="rId796" xr:uid="{00000000-0004-0000-0000-00001C030000}"/>
    <hyperlink ref="R853" r:id="rId797" xr:uid="{00000000-0004-0000-0000-00001D030000}"/>
    <hyperlink ref="R286" r:id="rId798" xr:uid="{00000000-0004-0000-0000-00001E030000}"/>
    <hyperlink ref="R332" r:id="rId799" xr:uid="{00000000-0004-0000-0000-00001F030000}"/>
    <hyperlink ref="R593" r:id="rId800" xr:uid="{00000000-0004-0000-0000-000020030000}"/>
    <hyperlink ref="R122" r:id="rId801" xr:uid="{00000000-0004-0000-0000-000021030000}"/>
    <hyperlink ref="R544" r:id="rId802" xr:uid="{00000000-0004-0000-0000-000022030000}"/>
    <hyperlink ref="R212" r:id="rId803" xr:uid="{00000000-0004-0000-0000-000023030000}"/>
    <hyperlink ref="R457" r:id="rId804" xr:uid="{00000000-0004-0000-0000-000024030000}"/>
    <hyperlink ref="R627" r:id="rId805" xr:uid="{00000000-0004-0000-0000-000025030000}"/>
    <hyperlink ref="R641" r:id="rId806" xr:uid="{00000000-0004-0000-0000-000026030000}"/>
    <hyperlink ref="R149" r:id="rId807" xr:uid="{00000000-0004-0000-0000-000027030000}"/>
    <hyperlink ref="R242" r:id="rId808" xr:uid="{00000000-0004-0000-0000-000028030000}"/>
    <hyperlink ref="R182" r:id="rId809" xr:uid="{00000000-0004-0000-0000-000029030000}"/>
    <hyperlink ref="R510" r:id="rId810" xr:uid="{00000000-0004-0000-0000-00002A030000}"/>
    <hyperlink ref="R489" r:id="rId811" xr:uid="{00000000-0004-0000-0000-00002B030000}"/>
    <hyperlink ref="R605" r:id="rId812" xr:uid="{00000000-0004-0000-0000-00002C030000}"/>
    <hyperlink ref="R568" r:id="rId813" xr:uid="{00000000-0004-0000-0000-00002D030000}"/>
    <hyperlink ref="R143" r:id="rId814" xr:uid="{00000000-0004-0000-0000-00002E030000}"/>
    <hyperlink ref="R103" r:id="rId815" xr:uid="{00000000-0004-0000-0000-00002F030000}"/>
    <hyperlink ref="R114" r:id="rId816" xr:uid="{00000000-0004-0000-0000-000030030000}"/>
    <hyperlink ref="R515" r:id="rId817" xr:uid="{00000000-0004-0000-0000-000031030000}"/>
    <hyperlink ref="R48" r:id="rId818" xr:uid="{00000000-0004-0000-0000-000032030000}"/>
    <hyperlink ref="R712" r:id="rId819" xr:uid="{00000000-0004-0000-0000-000033030000}"/>
    <hyperlink ref="R514" r:id="rId820" xr:uid="{00000000-0004-0000-0000-000034030000}"/>
    <hyperlink ref="R519" r:id="rId821" xr:uid="{00000000-0004-0000-0000-000035030000}"/>
    <hyperlink ref="R460" r:id="rId822" xr:uid="{00000000-0004-0000-0000-000036030000}"/>
    <hyperlink ref="R265" r:id="rId823" xr:uid="{00000000-0004-0000-0000-000037030000}"/>
    <hyperlink ref="R153" r:id="rId824" xr:uid="{00000000-0004-0000-0000-000038030000}"/>
    <hyperlink ref="R178" r:id="rId825" xr:uid="{00000000-0004-0000-0000-000039030000}"/>
    <hyperlink ref="R583" r:id="rId826" xr:uid="{00000000-0004-0000-0000-00003A030000}"/>
    <hyperlink ref="R218" r:id="rId827" xr:uid="{00000000-0004-0000-0000-00003B030000}"/>
    <hyperlink ref="R704" r:id="rId828" xr:uid="{00000000-0004-0000-0000-00003C030000}"/>
    <hyperlink ref="R95" r:id="rId829" xr:uid="{00000000-0004-0000-0000-00003D030000}"/>
    <hyperlink ref="R644" r:id="rId830" xr:uid="{00000000-0004-0000-0000-00003E030000}"/>
    <hyperlink ref="R288" r:id="rId831" xr:uid="{00000000-0004-0000-0000-00003F030000}"/>
    <hyperlink ref="R401" r:id="rId832" xr:uid="{00000000-0004-0000-0000-000040030000}"/>
    <hyperlink ref="R83" r:id="rId833" xr:uid="{00000000-0004-0000-0000-000041030000}"/>
    <hyperlink ref="R262" r:id="rId834" xr:uid="{00000000-0004-0000-0000-000042030000}"/>
    <hyperlink ref="R483" r:id="rId835" xr:uid="{00000000-0004-0000-0000-000043030000}"/>
    <hyperlink ref="R121" r:id="rId836" xr:uid="{00000000-0004-0000-0000-000044030000}"/>
    <hyperlink ref="R254" r:id="rId837" xr:uid="{00000000-0004-0000-0000-000045030000}"/>
    <hyperlink ref="R296" r:id="rId838" xr:uid="{00000000-0004-0000-0000-000046030000}"/>
    <hyperlink ref="R442" r:id="rId839" xr:uid="{00000000-0004-0000-0000-000047030000}"/>
    <hyperlink ref="R717" r:id="rId840" xr:uid="{00000000-0004-0000-0000-000048030000}"/>
    <hyperlink ref="R93" r:id="rId841" xr:uid="{00000000-0004-0000-0000-000049030000}"/>
    <hyperlink ref="R542" r:id="rId842" xr:uid="{00000000-0004-0000-0000-00004A030000}"/>
    <hyperlink ref="R310" r:id="rId843" xr:uid="{00000000-0004-0000-0000-00004B030000}"/>
    <hyperlink ref="R547" r:id="rId844" xr:uid="{00000000-0004-0000-0000-00004C030000}"/>
    <hyperlink ref="R66" r:id="rId845" xr:uid="{00000000-0004-0000-0000-00004D030000}"/>
    <hyperlink ref="R693" r:id="rId846" xr:uid="{00000000-0004-0000-0000-00004E030000}"/>
    <hyperlink ref="R64" r:id="rId847" xr:uid="{00000000-0004-0000-0000-00004F030000}"/>
    <hyperlink ref="R562" r:id="rId848" xr:uid="{00000000-0004-0000-0000-000050030000}"/>
    <hyperlink ref="R252" r:id="rId849" xr:uid="{00000000-0004-0000-0000-000051030000}"/>
    <hyperlink ref="R434" r:id="rId850" xr:uid="{00000000-0004-0000-0000-000052030000}"/>
    <hyperlink ref="R61" r:id="rId851" xr:uid="{00000000-0004-0000-0000-000053030000}"/>
    <hyperlink ref="R209" r:id="rId852" xr:uid="{00000000-0004-0000-0000-000054030000}"/>
    <hyperlink ref="R251" r:id="rId853" xr:uid="{00000000-0004-0000-0000-000055030000}"/>
    <hyperlink ref="R413" r:id="rId854" xr:uid="{00000000-0004-0000-0000-000056030000}"/>
    <hyperlink ref="R198" r:id="rId855" xr:uid="{00000000-0004-0000-0000-000057030000}"/>
    <hyperlink ref="R540" r:id="rId856" xr:uid="{00000000-0004-0000-0000-000058030000}"/>
    <hyperlink ref="R731" r:id="rId857" xr:uid="{00000000-0004-0000-0000-000059030000}"/>
    <hyperlink ref="R120" r:id="rId858" xr:uid="{00000000-0004-0000-0000-00005A030000}"/>
    <hyperlink ref="R503" r:id="rId859" xr:uid="{00000000-0004-0000-0000-00005B030000}"/>
    <hyperlink ref="R37" r:id="rId860" xr:uid="{00000000-0004-0000-0000-00005C030000}"/>
    <hyperlink ref="R9" r:id="rId861" xr:uid="{00000000-0004-0000-0000-00005D030000}"/>
    <hyperlink ref="R274" r:id="rId862" xr:uid="{00000000-0004-0000-0000-00005E030000}"/>
    <hyperlink ref="R368" r:id="rId863" xr:uid="{00000000-0004-0000-0000-00005F030000}"/>
    <hyperlink ref="R611" r:id="rId864" xr:uid="{00000000-0004-0000-0000-000060030000}"/>
    <hyperlink ref="R748" r:id="rId865" xr:uid="{00000000-0004-0000-0000-000061030000}"/>
    <hyperlink ref="R854" r:id="rId866" xr:uid="{00000000-0004-0000-0000-000062030000}"/>
    <hyperlink ref="R491" r:id="rId867" xr:uid="{00000000-0004-0000-0000-000063030000}"/>
    <hyperlink ref="R173" r:id="rId868" xr:uid="{00000000-0004-0000-0000-000064030000}"/>
    <hyperlink ref="R402" r:id="rId869" xr:uid="{00000000-0004-0000-0000-000065030000}"/>
    <hyperlink ref="R226" r:id="rId870" xr:uid="{00000000-0004-0000-0000-000066030000}"/>
    <hyperlink ref="R190" r:id="rId871" xr:uid="{00000000-0004-0000-0000-000067030000}"/>
    <hyperlink ref="R127" r:id="rId872" xr:uid="{00000000-0004-0000-0000-000068030000}"/>
    <hyperlink ref="R412" r:id="rId873" xr:uid="{00000000-0004-0000-0000-000069030000}"/>
    <hyperlink ref="R72" r:id="rId874" xr:uid="{00000000-0004-0000-0000-00006A030000}"/>
    <hyperlink ref="R806" r:id="rId875" xr:uid="{00000000-0004-0000-0000-00006B030000}"/>
    <hyperlink ref="R319" r:id="rId876" xr:uid="{00000000-0004-0000-0000-00006C030000}"/>
    <hyperlink ref="R171" r:id="rId877" xr:uid="{00000000-0004-0000-0000-00006D030000}"/>
    <hyperlink ref="R376" r:id="rId878" xr:uid="{00000000-0004-0000-0000-00006E030000}"/>
    <hyperlink ref="R597" r:id="rId879" xr:uid="{00000000-0004-0000-0000-00006F030000}"/>
    <hyperlink ref="R852" r:id="rId880" xr:uid="{00000000-0004-0000-0000-000070030000}"/>
    <hyperlink ref="R861" r:id="rId881" xr:uid="{00000000-0004-0000-0000-000071030000}"/>
    <hyperlink ref="R105" r:id="rId882" xr:uid="{00000000-0004-0000-0000-000072030000}"/>
    <hyperlink ref="R125" r:id="rId883" xr:uid="{00000000-0004-0000-0000-000073030000}"/>
    <hyperlink ref="R24" r:id="rId884" xr:uid="{00000000-0004-0000-0000-000074030000}"/>
    <hyperlink ref="R255" r:id="rId885" xr:uid="{00000000-0004-0000-0000-000075030000}"/>
    <hyperlink ref="R742" r:id="rId886" xr:uid="{00000000-0004-0000-0000-000076030000}"/>
    <hyperlink ref="R141" r:id="rId887" xr:uid="{00000000-0004-0000-0000-000077030000}"/>
    <hyperlink ref="R446" r:id="rId888" xr:uid="{00000000-0004-0000-0000-000078030000}"/>
    <hyperlink ref="R132" r:id="rId889" xr:uid="{00000000-0004-0000-0000-000079030000}"/>
    <hyperlink ref="R843" r:id="rId890" xr:uid="{00000000-0004-0000-0000-00007A030000}"/>
    <hyperlink ref="R874" r:id="rId891" xr:uid="{00000000-0004-0000-0000-00007B030000}"/>
    <hyperlink ref="R890" r:id="rId892" xr:uid="{00000000-0004-0000-0000-00007C030000}"/>
    <hyperlink ref="R779" r:id="rId893" xr:uid="{00000000-0004-0000-0000-00007D030000}"/>
    <hyperlink ref="R780" r:id="rId894" xr:uid="{00000000-0004-0000-0000-00007E030000}"/>
    <hyperlink ref="R62" r:id="rId895" xr:uid="{00000000-0004-0000-0000-00007F030000}"/>
    <hyperlink ref="R260" r:id="rId896" xr:uid="{00000000-0004-0000-0000-000080030000}"/>
    <hyperlink ref="R530" r:id="rId897" xr:uid="{00000000-0004-0000-0000-000081030000}"/>
    <hyperlink ref="R513" r:id="rId898" xr:uid="{00000000-0004-0000-0000-000082030000}"/>
    <hyperlink ref="R653" r:id="rId899" xr:uid="{00000000-0004-0000-0000-000083030000}"/>
    <hyperlink ref="R740" r:id="rId900" xr:uid="{00000000-0004-0000-0000-000084030000}"/>
    <hyperlink ref="R366" r:id="rId901" xr:uid="{00000000-0004-0000-0000-000085030000}"/>
    <hyperlink ref="R677" r:id="rId902" xr:uid="{00000000-0004-0000-0000-000086030000}"/>
    <hyperlink ref="R978" r:id="rId903" xr:uid="{00000000-0004-0000-0000-000087030000}"/>
    <hyperlink ref="R364" r:id="rId904" xr:uid="{00000000-0004-0000-0000-000088030000}"/>
    <hyperlink ref="R137" r:id="rId905" xr:uid="{00000000-0004-0000-0000-000089030000}"/>
    <hyperlink ref="R142" r:id="rId906" xr:uid="{00000000-0004-0000-0000-00008A030000}"/>
    <hyperlink ref="R215" r:id="rId907" xr:uid="{00000000-0004-0000-0000-00008B030000}"/>
    <hyperlink ref="R223" r:id="rId908" xr:uid="{00000000-0004-0000-0000-00008C030000}"/>
    <hyperlink ref="R144" r:id="rId909" xr:uid="{00000000-0004-0000-0000-00008D030000}"/>
    <hyperlink ref="R191" r:id="rId910" xr:uid="{00000000-0004-0000-0000-00008E030000}"/>
    <hyperlink ref="R526" r:id="rId911" xr:uid="{00000000-0004-0000-0000-00008F030000}"/>
    <hyperlink ref="R697" r:id="rId912" xr:uid="{00000000-0004-0000-0000-000090030000}"/>
    <hyperlink ref="R710" r:id="rId913" xr:uid="{00000000-0004-0000-0000-000091030000}"/>
    <hyperlink ref="R803" r:id="rId914" xr:uid="{00000000-0004-0000-0000-000092030000}"/>
    <hyperlink ref="R124" r:id="rId915" xr:uid="{00000000-0004-0000-0000-000093030000}"/>
    <hyperlink ref="R311" r:id="rId916" xr:uid="{00000000-0004-0000-0000-000094030000}"/>
    <hyperlink ref="R312" r:id="rId917" xr:uid="{00000000-0004-0000-0000-000095030000}"/>
    <hyperlink ref="R974" r:id="rId918" xr:uid="{00000000-0004-0000-0000-000096030000}"/>
    <hyperlink ref="R805" r:id="rId919" xr:uid="{00000000-0004-0000-0000-000097030000}"/>
    <hyperlink ref="R581" r:id="rId920" xr:uid="{00000000-0004-0000-0000-000098030000}"/>
    <hyperlink ref="R939" r:id="rId921" xr:uid="{00000000-0004-0000-0000-000099030000}"/>
    <hyperlink ref="R930" r:id="rId922" xr:uid="{00000000-0004-0000-0000-00009A030000}"/>
    <hyperlink ref="R590" r:id="rId923" xr:uid="{00000000-0004-0000-0000-00009B030000}"/>
    <hyperlink ref="R857" r:id="rId924" xr:uid="{00000000-0004-0000-0000-00009C030000}"/>
    <hyperlink ref="R858" r:id="rId925" xr:uid="{00000000-0004-0000-0000-00009D030000}"/>
    <hyperlink ref="R563" r:id="rId926" xr:uid="{00000000-0004-0000-0000-00009E030000}"/>
    <hyperlink ref="R884" r:id="rId927" xr:uid="{00000000-0004-0000-0000-00009F030000}"/>
    <hyperlink ref="R988" r:id="rId928" xr:uid="{00000000-0004-0000-0000-0000A0030000}"/>
    <hyperlink ref="R966" r:id="rId929" xr:uid="{00000000-0004-0000-0000-0000A1030000}"/>
    <hyperlink ref="R346" r:id="rId930" xr:uid="{00000000-0004-0000-0000-0000A2030000}"/>
    <hyperlink ref="R911" r:id="rId931" xr:uid="{00000000-0004-0000-0000-0000A3030000}"/>
    <hyperlink ref="R738" r:id="rId932" xr:uid="{00000000-0004-0000-0000-0000A4030000}"/>
    <hyperlink ref="R579" r:id="rId933" xr:uid="{00000000-0004-0000-0000-0000A5030000}"/>
    <hyperlink ref="R107" r:id="rId934" xr:uid="{00000000-0004-0000-0000-0000A6030000}"/>
    <hyperlink ref="R292" r:id="rId935" xr:uid="{00000000-0004-0000-0000-0000A7030000}"/>
    <hyperlink ref="R363" r:id="rId936" xr:uid="{00000000-0004-0000-0000-0000A8030000}"/>
    <hyperlink ref="R796" r:id="rId937" xr:uid="{00000000-0004-0000-0000-0000A9030000}"/>
    <hyperlink ref="R205" r:id="rId938" xr:uid="{00000000-0004-0000-0000-0000AA030000}"/>
    <hyperlink ref="R259" r:id="rId939" xr:uid="{00000000-0004-0000-0000-0000AB030000}"/>
    <hyperlink ref="R487" r:id="rId940" xr:uid="{00000000-0004-0000-0000-0000AC030000}"/>
    <hyperlink ref="R792" r:id="rId941" xr:uid="{00000000-0004-0000-0000-0000AD030000}"/>
    <hyperlink ref="R559" r:id="rId942" xr:uid="{00000000-0004-0000-0000-0000AE030000}"/>
    <hyperlink ref="R150" r:id="rId943" xr:uid="{00000000-0004-0000-0000-0000AF030000}"/>
    <hyperlink ref="R667" r:id="rId944" xr:uid="{00000000-0004-0000-0000-0000B0030000}"/>
    <hyperlink ref="R477" r:id="rId945" xr:uid="{00000000-0004-0000-0000-0000B1030000}"/>
    <hyperlink ref="R657" r:id="rId946" xr:uid="{00000000-0004-0000-0000-0000B2030000}"/>
    <hyperlink ref="R834" r:id="rId947" xr:uid="{00000000-0004-0000-0000-0000B3030000}"/>
    <hyperlink ref="R85" r:id="rId948" xr:uid="{00000000-0004-0000-0000-0000B4030000}"/>
    <hyperlink ref="R92" r:id="rId949" xr:uid="{00000000-0004-0000-0000-0000B5030000}"/>
    <hyperlink ref="R245" r:id="rId950" xr:uid="{00000000-0004-0000-0000-0000B6030000}"/>
    <hyperlink ref="R981" r:id="rId951" xr:uid="{00000000-0004-0000-0000-0000B7030000}"/>
    <hyperlink ref="R31" r:id="rId952" xr:uid="{00000000-0004-0000-0000-0000B8030000}"/>
    <hyperlink ref="R113" r:id="rId953" xr:uid="{00000000-0004-0000-0000-0000B9030000}"/>
    <hyperlink ref="R531" r:id="rId954" xr:uid="{00000000-0004-0000-0000-0000BA030000}"/>
    <hyperlink ref="R639" r:id="rId955" xr:uid="{00000000-0004-0000-0000-0000BB030000}"/>
    <hyperlink ref="R499" r:id="rId956" xr:uid="{00000000-0004-0000-0000-0000BC030000}"/>
    <hyperlink ref="R592" r:id="rId957" xr:uid="{00000000-0004-0000-0000-0000BD030000}"/>
    <hyperlink ref="R666" r:id="rId958" xr:uid="{00000000-0004-0000-0000-0000BE030000}"/>
    <hyperlink ref="R553" r:id="rId959" xr:uid="{00000000-0004-0000-0000-0000BF030000}"/>
    <hyperlink ref="R220" r:id="rId960" xr:uid="{00000000-0004-0000-0000-0000C0030000}"/>
    <hyperlink ref="R967" r:id="rId961" xr:uid="{00000000-0004-0000-0000-0000C1030000}"/>
    <hyperlink ref="R35" r:id="rId962" xr:uid="{00000000-0004-0000-0000-0000C2030000}"/>
    <hyperlink ref="R100" r:id="rId963" xr:uid="{00000000-0004-0000-0000-0000C3030000}"/>
    <hyperlink ref="R123" r:id="rId964" xr:uid="{00000000-0004-0000-0000-0000C4030000}"/>
    <hyperlink ref="R136" r:id="rId965" xr:uid="{00000000-0004-0000-0000-0000C5030000}"/>
    <hyperlink ref="R170" r:id="rId966" xr:uid="{00000000-0004-0000-0000-0000C6030000}"/>
    <hyperlink ref="R228" r:id="rId967" xr:uid="{00000000-0004-0000-0000-0000C7030000}"/>
    <hyperlink ref="R330" r:id="rId968" xr:uid="{00000000-0004-0000-0000-0000C8030000}"/>
    <hyperlink ref="R344" r:id="rId969" xr:uid="{00000000-0004-0000-0000-0000C9030000}"/>
    <hyperlink ref="R447" r:id="rId970" xr:uid="{00000000-0004-0000-0000-0000CA030000}"/>
    <hyperlink ref="R450" r:id="rId971" xr:uid="{00000000-0004-0000-0000-0000CB030000}"/>
    <hyperlink ref="R571" r:id="rId972" xr:uid="{00000000-0004-0000-0000-0000CC030000}"/>
    <hyperlink ref="R586" r:id="rId973" xr:uid="{00000000-0004-0000-0000-0000CD030000}"/>
    <hyperlink ref="R599" r:id="rId974" xr:uid="{00000000-0004-0000-0000-0000CE030000}"/>
    <hyperlink ref="R600" r:id="rId975" xr:uid="{00000000-0004-0000-0000-0000CF030000}"/>
    <hyperlink ref="R628" r:id="rId976" xr:uid="{00000000-0004-0000-0000-0000D0030000}"/>
    <hyperlink ref="R648" r:id="rId977" xr:uid="{00000000-0004-0000-0000-0000D1030000}"/>
    <hyperlink ref="R660" r:id="rId978" xr:uid="{00000000-0004-0000-0000-0000D2030000}"/>
    <hyperlink ref="R685" r:id="rId979" xr:uid="{00000000-0004-0000-0000-0000D3030000}"/>
    <hyperlink ref="R875" r:id="rId980" xr:uid="{00000000-0004-0000-0000-0000D4030000}"/>
    <hyperlink ref="R886" r:id="rId981" xr:uid="{00000000-0004-0000-0000-0000D5030000}"/>
    <hyperlink ref="R894" r:id="rId982" xr:uid="{00000000-0004-0000-0000-0000D6030000}"/>
    <hyperlink ref="R77" r:id="rId983" xr:uid="{00000000-0004-0000-0000-0000D7030000}"/>
    <hyperlink ref="R396" r:id="rId984" xr:uid="{00000000-0004-0000-0000-0000D8030000}"/>
    <hyperlink ref="R669" r:id="rId985" xr:uid="{00000000-0004-0000-0000-0000D9030000}"/>
    <hyperlink ref="R97" r:id="rId986" xr:uid="{00000000-0004-0000-0000-0000DA030000}"/>
    <hyperlink ref="R70" r:id="rId987" xr:uid="{00000000-0004-0000-0000-0000DB030000}"/>
    <hyperlink ref="R341" r:id="rId988" xr:uid="{00000000-0004-0000-0000-0000DC030000}"/>
    <hyperlink ref="R203" r:id="rId989" xr:uid="{00000000-0004-0000-0000-0000DD030000}"/>
    <hyperlink ref="R234" r:id="rId990" xr:uid="{00000000-0004-0000-0000-0000DE030000}"/>
    <hyperlink ref="R342" r:id="rId991" xr:uid="{00000000-0004-0000-0000-0000DF030000}"/>
    <hyperlink ref="R129" r:id="rId992" xr:uid="{00000000-0004-0000-0000-0000E0030000}"/>
    <hyperlink ref="R201" r:id="rId993" xr:uid="{00000000-0004-0000-0000-0000E1030000}"/>
    <hyperlink ref="R160" r:id="rId994" xr:uid="{00000000-0004-0000-0000-0000C9020000}"/>
  </hyperlinks>
  <pageMargins left="0.7" right="0.7" top="0.78750000000000009" bottom="0.78750000000000009" header="0.51180555555555496" footer="0.51180555555555496"/>
  <pageSetup paperSize="9" firstPageNumber="0" orientation="landscape" horizontalDpi="300" verticalDpi="300" r:id="rId995"/>
  <legacyDrawing r:id="rId996"/>
  <tableParts count="1">
    <tablePart r:id="rId997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C0B25-924A-42E7-BE67-17CBAD464BFB}">
  <dimension ref="A1:H995"/>
  <sheetViews>
    <sheetView topLeftCell="A587" workbookViewId="0">
      <selection sqref="A1:D605"/>
    </sheetView>
    <sheetView workbookViewId="1"/>
  </sheetViews>
  <sheetFormatPr baseColWidth="10" defaultRowHeight="14.5"/>
  <cols>
    <col min="1" max="1" width="12.6640625" customWidth="1"/>
    <col min="2" max="2" width="14.75" customWidth="1"/>
    <col min="3" max="3" width="16.25" customWidth="1"/>
    <col min="7" max="7" width="14.5" style="49" customWidth="1"/>
    <col min="8" max="8" width="14.58203125" style="5" customWidth="1"/>
  </cols>
  <sheetData>
    <row r="1" spans="1:8" ht="14">
      <c r="A1" s="74" t="s">
        <v>5798</v>
      </c>
      <c r="B1" t="s">
        <v>13</v>
      </c>
      <c r="C1" t="s">
        <v>14</v>
      </c>
      <c r="D1" s="74" t="s">
        <v>7717</v>
      </c>
      <c r="G1"/>
      <c r="H1"/>
    </row>
    <row r="2" spans="1:8" ht="14">
      <c r="A2" t="s">
        <v>22</v>
      </c>
      <c r="B2">
        <v>50.7753455</v>
      </c>
      <c r="C2">
        <v>6.0838868000000002</v>
      </c>
      <c r="D2">
        <f>COUNTIF(Tabelle1[Issuer_place],Tabelle13[[#This Row],[Issuer_place]])</f>
        <v>1</v>
      </c>
      <c r="G2"/>
      <c r="H2"/>
    </row>
    <row r="3" spans="1:8" ht="14">
      <c r="A3" t="s">
        <v>379</v>
      </c>
      <c r="B3">
        <v>49.677745899999998</v>
      </c>
      <c r="C3">
        <v>8.2825296000000002</v>
      </c>
      <c r="D3">
        <f>COUNTIF(Tabelle1[Issuer_place],Tabelle13[[#This Row],[Issuer_place]])</f>
        <v>1</v>
      </c>
      <c r="G3"/>
      <c r="H3"/>
    </row>
    <row r="4" spans="1:8" ht="14">
      <c r="A4" t="s">
        <v>34</v>
      </c>
      <c r="B4">
        <v>50.382507699999998</v>
      </c>
      <c r="C4">
        <v>6.9316298999999999</v>
      </c>
      <c r="D4">
        <f>COUNTIF(Tabelle1[Issuer_place],Tabelle13[[#This Row],[Issuer_place]])</f>
        <v>2</v>
      </c>
      <c r="G4"/>
      <c r="H4"/>
    </row>
    <row r="5" spans="1:8" ht="14">
      <c r="A5" t="s">
        <v>392</v>
      </c>
      <c r="B5">
        <v>50.541767299999997</v>
      </c>
      <c r="C5">
        <v>7.1197419999999996</v>
      </c>
      <c r="D5">
        <f>COUNTIF(Tabelle1[Issuer_place],Tabelle13[[#This Row],[Issuer_place]])</f>
        <v>1</v>
      </c>
      <c r="G5"/>
      <c r="H5"/>
    </row>
    <row r="6" spans="1:8" ht="14">
      <c r="A6" t="s">
        <v>5600</v>
      </c>
      <c r="B6">
        <v>48.037222</v>
      </c>
      <c r="C6">
        <v>14.416944000000001</v>
      </c>
      <c r="D6">
        <f>COUNTIF(Tabelle1[Issuer_place],Tabelle13[[#This Row],[Issuer_place]])</f>
        <v>1</v>
      </c>
      <c r="G6"/>
      <c r="H6"/>
    </row>
    <row r="7" spans="1:8" ht="14">
      <c r="A7" t="s">
        <v>401</v>
      </c>
      <c r="B7">
        <v>51.821580699999998</v>
      </c>
      <c r="C7">
        <v>9.4067284000000004</v>
      </c>
      <c r="D7">
        <f>COUNTIF(Tabelle1[Issuer_place],Tabelle13[[#This Row],[Issuer_place]])</f>
        <v>1</v>
      </c>
      <c r="G7"/>
      <c r="H7"/>
    </row>
    <row r="8" spans="1:8" ht="14">
      <c r="A8" t="s">
        <v>4828</v>
      </c>
      <c r="B8">
        <v>49.251313199999998</v>
      </c>
      <c r="C8">
        <v>11.2365846</v>
      </c>
      <c r="D8">
        <f>COUNTIF(Tabelle1[Issuer_place],Tabelle13[[#This Row],[Issuer_place]])</f>
        <v>1</v>
      </c>
      <c r="G8"/>
      <c r="H8"/>
    </row>
    <row r="9" spans="1:8" ht="14">
      <c r="A9" t="s">
        <v>409</v>
      </c>
      <c r="B9">
        <v>47.7784756</v>
      </c>
      <c r="C9">
        <v>12.148046799999999</v>
      </c>
      <c r="D9">
        <f>COUNTIF(Tabelle1[Issuer_place],Tabelle13[[#This Row],[Issuer_place]])</f>
        <v>1</v>
      </c>
      <c r="G9"/>
      <c r="H9"/>
    </row>
    <row r="10" spans="1:8" ht="14">
      <c r="A10" t="s">
        <v>418</v>
      </c>
      <c r="B10">
        <v>51.496329699999997</v>
      </c>
      <c r="C10">
        <v>8.4062575000000006</v>
      </c>
      <c r="D10">
        <f>COUNTIF(Tabelle1[Issuer_place],Tabelle13[[#This Row],[Issuer_place]])</f>
        <v>1</v>
      </c>
      <c r="G10"/>
      <c r="H10"/>
    </row>
    <row r="11" spans="1:8" ht="14">
      <c r="A11" t="s">
        <v>426</v>
      </c>
      <c r="B11">
        <v>47.620390999999998</v>
      </c>
      <c r="C11">
        <v>7.243036</v>
      </c>
      <c r="D11">
        <f>COUNTIF(Tabelle1[Issuer_place],Tabelle13[[#This Row],[Issuer_place]])</f>
        <v>1</v>
      </c>
      <c r="G11"/>
      <c r="H11"/>
    </row>
    <row r="12" spans="1:8" ht="14">
      <c r="A12" t="s">
        <v>5701</v>
      </c>
      <c r="B12">
        <v>52.513333000000003</v>
      </c>
      <c r="C12">
        <v>13.404722</v>
      </c>
      <c r="D12">
        <f>COUNTIF(Tabelle1[Issuer_place],Tabelle13[[#This Row],[Issuer_place]])</f>
        <v>1</v>
      </c>
      <c r="G12"/>
      <c r="H12"/>
    </row>
    <row r="13" spans="1:8" ht="14">
      <c r="A13" t="s">
        <v>433</v>
      </c>
      <c r="B13">
        <v>48.982909399999997</v>
      </c>
      <c r="C13">
        <v>11.621538599999999</v>
      </c>
      <c r="D13">
        <f>COUNTIF(Tabelle1[Issuer_place],Tabelle13[[#This Row],[Issuer_place]])</f>
        <v>1</v>
      </c>
      <c r="G13"/>
      <c r="H13"/>
    </row>
    <row r="14" spans="1:8" ht="14">
      <c r="A14" t="s">
        <v>45</v>
      </c>
      <c r="B14">
        <v>50.089408400000003</v>
      </c>
      <c r="C14">
        <v>9.0587414000000006</v>
      </c>
      <c r="D14">
        <f>COUNTIF(Tabelle1[Issuer_place],Tabelle13[[#This Row],[Issuer_place]])</f>
        <v>2</v>
      </c>
      <c r="G14"/>
      <c r="H14"/>
    </row>
    <row r="15" spans="1:8" ht="14">
      <c r="A15" t="s">
        <v>448</v>
      </c>
      <c r="B15">
        <v>49.746201200000002</v>
      </c>
      <c r="C15">
        <v>8.1171135000000003</v>
      </c>
      <c r="D15">
        <f>COUNTIF(Tabelle1[Issuer_place],Tabelle13[[#This Row],[Issuer_place]])</f>
        <v>3</v>
      </c>
      <c r="G15"/>
      <c r="H15"/>
    </row>
    <row r="16" spans="1:8" ht="14">
      <c r="A16" t="s">
        <v>464</v>
      </c>
      <c r="B16">
        <v>50.797725</v>
      </c>
      <c r="C16">
        <v>8.9219942000000003</v>
      </c>
      <c r="D16">
        <f>COUNTIF(Tabelle1[Issuer_place],Tabelle13[[#This Row],[Issuer_place]])</f>
        <v>2</v>
      </c>
      <c r="G16"/>
      <c r="H16"/>
    </row>
    <row r="17" spans="1:8" ht="14">
      <c r="A17" t="s">
        <v>474</v>
      </c>
      <c r="B17">
        <v>49.644291299999999</v>
      </c>
      <c r="C17">
        <v>9.2191083000000003</v>
      </c>
      <c r="D17">
        <f>COUNTIF(Tabelle1[Issuer_place],Tabelle13[[#This Row],[Issuer_place]])</f>
        <v>3</v>
      </c>
      <c r="G17"/>
      <c r="H17"/>
    </row>
    <row r="18" spans="1:8" ht="14">
      <c r="A18" t="s">
        <v>489</v>
      </c>
      <c r="B18">
        <v>50.426057</v>
      </c>
      <c r="C18">
        <v>7.4086635999999997</v>
      </c>
      <c r="D18">
        <f>COUNTIF(Tabelle1[Issuer_place],Tabelle13[[#This Row],[Issuer_place]])</f>
        <v>6</v>
      </c>
      <c r="G18"/>
      <c r="H18"/>
    </row>
    <row r="19" spans="1:8" ht="14">
      <c r="A19" t="s">
        <v>518</v>
      </c>
      <c r="B19">
        <v>48.386156999999997</v>
      </c>
      <c r="C19">
        <v>7.4174629999999997</v>
      </c>
      <c r="D19">
        <f>COUNTIF(Tabelle1[Issuer_place],Tabelle13[[#This Row],[Issuer_place]])</f>
        <v>2</v>
      </c>
      <c r="G19"/>
      <c r="H19"/>
    </row>
    <row r="20" spans="1:8" ht="14">
      <c r="A20" t="s">
        <v>530</v>
      </c>
      <c r="B20">
        <v>50.6139966</v>
      </c>
      <c r="C20">
        <v>5.8844864000000001</v>
      </c>
      <c r="D20">
        <f>COUNTIF(Tabelle1[Issuer_place],Tabelle13[[#This Row],[Issuer_place]])</f>
        <v>1</v>
      </c>
      <c r="G20"/>
      <c r="H20"/>
    </row>
    <row r="21" spans="1:8" ht="14">
      <c r="A21" t="s">
        <v>53</v>
      </c>
      <c r="B21">
        <v>51.219447500000001</v>
      </c>
      <c r="C21">
        <v>4.4024643000000001</v>
      </c>
      <c r="D21">
        <f>COUNTIF(Tabelle1[Issuer_place],Tabelle13[[#This Row],[Issuer_place]])</f>
        <v>1</v>
      </c>
      <c r="G21"/>
      <c r="H21"/>
    </row>
    <row r="22" spans="1:8" ht="14">
      <c r="A22" t="s">
        <v>1281</v>
      </c>
      <c r="B22">
        <v>49.684722000000001</v>
      </c>
      <c r="C22">
        <v>5.8155559999999999</v>
      </c>
      <c r="D22">
        <f>COUNTIF(Tabelle1[Issuer_place],Tabelle13[[#This Row],[Issuer_place]])</f>
        <v>1</v>
      </c>
      <c r="G22"/>
      <c r="H22"/>
    </row>
    <row r="23" spans="1:8" ht="14">
      <c r="A23" t="s">
        <v>538</v>
      </c>
      <c r="B23">
        <v>49.976771999999997</v>
      </c>
      <c r="C23">
        <v>9.9711794000000005</v>
      </c>
      <c r="D23">
        <f>COUNTIF(Tabelle1[Issuer_place],Tabelle13[[#This Row],[Issuer_place]])</f>
        <v>2</v>
      </c>
      <c r="G23"/>
      <c r="H23"/>
    </row>
    <row r="24" spans="1:8" ht="14">
      <c r="A24" t="s">
        <v>548</v>
      </c>
      <c r="B24">
        <v>49.980662500000001</v>
      </c>
      <c r="C24">
        <v>9.1355553999999994</v>
      </c>
      <c r="D24">
        <f>COUNTIF(Tabelle1[Issuer_place],Tabelle13[[#This Row],[Issuer_place]])</f>
        <v>23</v>
      </c>
      <c r="G24"/>
      <c r="H24"/>
    </row>
    <row r="25" spans="1:8" ht="14">
      <c r="A25" t="s">
        <v>652</v>
      </c>
      <c r="B25">
        <v>49.935789200000002</v>
      </c>
      <c r="C25">
        <v>8.3820192000000002</v>
      </c>
      <c r="D25">
        <f>COUNTIF(Tabelle1[Issuer_place],Tabelle13[[#This Row],[Issuer_place]])</f>
        <v>2</v>
      </c>
      <c r="G25"/>
      <c r="H25"/>
    </row>
    <row r="26" spans="1:8" ht="14">
      <c r="A26" t="s">
        <v>62</v>
      </c>
      <c r="B26">
        <v>51.131392699999999</v>
      </c>
      <c r="C26">
        <v>7.9049443000000004</v>
      </c>
      <c r="D26">
        <f>COUNTIF(Tabelle1[Issuer_place],Tabelle13[[#This Row],[Issuer_place]])</f>
        <v>1</v>
      </c>
      <c r="G26"/>
      <c r="H26"/>
    </row>
    <row r="27" spans="1:8" ht="14">
      <c r="A27" t="s">
        <v>665</v>
      </c>
      <c r="B27">
        <v>49.552778000000004</v>
      </c>
      <c r="C27">
        <v>10.065277999999999</v>
      </c>
      <c r="D27">
        <f>COUNTIF(Tabelle1[Issuer_place],Tabelle13[[#This Row],[Issuer_place]])</f>
        <v>1</v>
      </c>
      <c r="G27"/>
      <c r="H27"/>
    </row>
    <row r="28" spans="1:8" ht="14">
      <c r="A28" t="s">
        <v>671</v>
      </c>
      <c r="B28">
        <v>48.371667000000002</v>
      </c>
      <c r="C28">
        <v>10.898332999999999</v>
      </c>
      <c r="D28">
        <f>COUNTIF(Tabelle1[Issuer_place],Tabelle13[[#This Row],[Issuer_place]])</f>
        <v>3</v>
      </c>
      <c r="G28"/>
      <c r="H28"/>
    </row>
    <row r="29" spans="1:8" ht="14">
      <c r="A29" t="s">
        <v>689</v>
      </c>
      <c r="B29">
        <v>49.918466199999997</v>
      </c>
      <c r="C29">
        <v>9.0666872000000005</v>
      </c>
      <c r="D29">
        <f>COUNTIF(Tabelle1[Issuer_place],Tabelle13[[#This Row],[Issuer_place]])</f>
        <v>1</v>
      </c>
      <c r="G29"/>
      <c r="H29"/>
    </row>
    <row r="30" spans="1:8" ht="14">
      <c r="A30" t="s">
        <v>5607</v>
      </c>
      <c r="B30">
        <v>47.866667</v>
      </c>
      <c r="C30">
        <v>12.016667</v>
      </c>
      <c r="D30">
        <f>COUNTIF(Tabelle1[Issuer_place],Tabelle13[[#This Row],[Issuer_place]])</f>
        <v>1</v>
      </c>
      <c r="G30"/>
      <c r="H30"/>
    </row>
    <row r="31" spans="1:8" ht="14">
      <c r="A31" t="s">
        <v>5638</v>
      </c>
      <c r="B31">
        <v>50.3</v>
      </c>
      <c r="C31">
        <v>8.266667</v>
      </c>
      <c r="D31">
        <f>COUNTIF(Tabelle1[Issuer_place],Tabelle13[[#This Row],[Issuer_place]])</f>
        <v>3</v>
      </c>
      <c r="G31"/>
      <c r="H31"/>
    </row>
    <row r="32" spans="1:8" ht="14">
      <c r="A32" t="s">
        <v>5767</v>
      </c>
      <c r="B32">
        <v>48.131872999999999</v>
      </c>
      <c r="C32">
        <v>16.903884900000001</v>
      </c>
      <c r="D32">
        <f>COUNTIF(Tabelle1[Issuer_place],Tabelle13[[#This Row],[Issuer_place]])</f>
        <v>1</v>
      </c>
      <c r="G32"/>
      <c r="H32"/>
    </row>
    <row r="33" spans="1:8" ht="14">
      <c r="A33" t="s">
        <v>5681</v>
      </c>
      <c r="B33">
        <v>48.450150700000002</v>
      </c>
      <c r="C33">
        <v>13.1966105</v>
      </c>
      <c r="D33">
        <f>COUNTIF(Tabelle1[Issuer_place],Tabelle13[[#This Row],[Issuer_place]])</f>
        <v>1</v>
      </c>
      <c r="G33"/>
      <c r="H33"/>
    </row>
    <row r="34" spans="1:8" ht="14">
      <c r="A34" t="s">
        <v>5770</v>
      </c>
      <c r="B34">
        <v>49.844016199999999</v>
      </c>
      <c r="C34">
        <v>7.8731346000000002</v>
      </c>
      <c r="D34">
        <f>COUNTIF(Tabelle1[Issuer_place],Tabelle13[[#This Row],[Issuer_place]])</f>
        <v>6</v>
      </c>
      <c r="G34"/>
      <c r="H34"/>
    </row>
    <row r="35" spans="1:8" ht="14">
      <c r="A35" t="s">
        <v>5714</v>
      </c>
      <c r="B35">
        <v>49.488537000000001</v>
      </c>
      <c r="C35">
        <v>9.7704158000000003</v>
      </c>
      <c r="D35">
        <f>COUNTIF(Tabelle1[Issuer_place],Tabelle13[[#This Row],[Issuer_place]])</f>
        <v>2</v>
      </c>
      <c r="G35"/>
      <c r="H35"/>
    </row>
    <row r="36" spans="1:8" ht="14">
      <c r="A36" t="s">
        <v>5732</v>
      </c>
      <c r="B36">
        <v>47.553333000000002</v>
      </c>
      <c r="C36">
        <v>7.947222</v>
      </c>
      <c r="D36">
        <f>COUNTIF(Tabelle1[Issuer_place],Tabelle13[[#This Row],[Issuer_place]])</f>
        <v>2</v>
      </c>
      <c r="G36"/>
      <c r="H36"/>
    </row>
    <row r="37" spans="1:8" ht="14">
      <c r="A37" t="s">
        <v>697</v>
      </c>
      <c r="B37">
        <v>50.286698399999999</v>
      </c>
      <c r="C37">
        <v>9.3600600000000007</v>
      </c>
      <c r="D37">
        <f>COUNTIF(Tabelle1[Issuer_place],Tabelle13[[#This Row],[Issuer_place]])</f>
        <v>1</v>
      </c>
      <c r="G37"/>
      <c r="H37"/>
    </row>
    <row r="38" spans="1:8" ht="14">
      <c r="A38" t="s">
        <v>703</v>
      </c>
      <c r="B38">
        <v>48.765639999999998</v>
      </c>
      <c r="C38">
        <v>8.2285242000000007</v>
      </c>
      <c r="D38">
        <f>COUNTIF(Tabelle1[Issuer_place],Tabelle13[[#This Row],[Issuer_place]])</f>
        <v>2</v>
      </c>
      <c r="G38"/>
      <c r="H38"/>
    </row>
    <row r="39" spans="1:8" ht="14">
      <c r="A39" t="s">
        <v>713</v>
      </c>
      <c r="B39">
        <v>50.3465542</v>
      </c>
      <c r="C39">
        <v>7.9700775999999998</v>
      </c>
      <c r="D39">
        <f>COUNTIF(Tabelle1[Issuer_place],Tabelle13[[#This Row],[Issuer_place]])</f>
        <v>1</v>
      </c>
      <c r="G39"/>
      <c r="H39"/>
    </row>
    <row r="40" spans="1:8" ht="14">
      <c r="A40" t="s">
        <v>718</v>
      </c>
      <c r="B40">
        <v>49.401111</v>
      </c>
      <c r="C40">
        <v>9.5077780000000001</v>
      </c>
      <c r="D40">
        <f>COUNTIF(Tabelle1[Issuer_place],Tabelle13[[#This Row],[Issuer_place]])</f>
        <v>2</v>
      </c>
      <c r="G40"/>
      <c r="H40"/>
    </row>
    <row r="41" spans="1:8" ht="14">
      <c r="A41" t="s">
        <v>730</v>
      </c>
      <c r="B41">
        <v>49.898813500000003</v>
      </c>
      <c r="C41">
        <v>10.9027636</v>
      </c>
      <c r="D41">
        <f>COUNTIF(Tabelle1[Issuer_place],Tabelle13[[#This Row],[Issuer_place]])</f>
        <v>5</v>
      </c>
      <c r="G41"/>
      <c r="H41"/>
    </row>
    <row r="42" spans="1:8" ht="14">
      <c r="A42" t="s">
        <v>766</v>
      </c>
      <c r="B42">
        <v>48.408056000000002</v>
      </c>
      <c r="C42">
        <v>7.4497220000000004</v>
      </c>
      <c r="D42">
        <f>COUNTIF(Tabelle1[Issuer_place],Tabelle13[[#This Row],[Issuer_place]])</f>
        <v>1</v>
      </c>
      <c r="G42"/>
      <c r="H42"/>
    </row>
    <row r="43" spans="1:8" ht="14">
      <c r="A43" t="s">
        <v>773</v>
      </c>
      <c r="B43">
        <v>47.559598600000001</v>
      </c>
      <c r="C43">
        <v>7.5885761</v>
      </c>
      <c r="D43">
        <f>COUNTIF(Tabelle1[Issuer_place],Tabelle13[[#This Row],[Issuer_place]])</f>
        <v>1</v>
      </c>
      <c r="G43"/>
      <c r="H43"/>
    </row>
    <row r="44" spans="1:8" ht="14">
      <c r="A44" t="s">
        <v>780</v>
      </c>
      <c r="B44">
        <v>50.358201700000002</v>
      </c>
      <c r="C44">
        <v>7.4625608999999997</v>
      </c>
      <c r="D44">
        <f>COUNTIF(Tabelle1[Issuer_place],Tabelle13[[#This Row],[Issuer_place]])</f>
        <v>1</v>
      </c>
      <c r="G44"/>
      <c r="H44"/>
    </row>
    <row r="45" spans="1:8" ht="14">
      <c r="A45" t="s">
        <v>793</v>
      </c>
      <c r="B45">
        <v>49.726776299999997</v>
      </c>
      <c r="C45">
        <v>8.2930334000000006</v>
      </c>
      <c r="D45">
        <f>COUNTIF(Tabelle1[Issuer_place],Tabelle13[[#This Row],[Issuer_place]])</f>
        <v>1</v>
      </c>
      <c r="G45"/>
      <c r="H45"/>
    </row>
    <row r="46" spans="1:8" ht="14">
      <c r="A46" t="s">
        <v>798</v>
      </c>
      <c r="B46">
        <v>50.426762500000002</v>
      </c>
      <c r="C46">
        <v>7.5710628</v>
      </c>
      <c r="D46">
        <f>COUNTIF(Tabelle1[Issuer_place],Tabelle13[[#This Row],[Issuer_place]])</f>
        <v>1</v>
      </c>
      <c r="G46"/>
      <c r="H46"/>
    </row>
    <row r="47" spans="1:8" ht="14">
      <c r="A47" t="s">
        <v>116</v>
      </c>
      <c r="B47">
        <v>49.686135399999998</v>
      </c>
      <c r="C47">
        <v>8.6187296</v>
      </c>
      <c r="D47">
        <f>COUNTIF(Tabelle1[Issuer_place],Tabelle13[[#This Row],[Issuer_place]])</f>
        <v>2</v>
      </c>
      <c r="G47"/>
      <c r="H47"/>
    </row>
    <row r="48" spans="1:8" ht="14">
      <c r="A48" t="s">
        <v>815</v>
      </c>
      <c r="B48">
        <v>49.919788799999999</v>
      </c>
      <c r="C48">
        <v>7.0626677000000004</v>
      </c>
      <c r="D48">
        <f>COUNTIF(Tabelle1[Issuer_place],Tabelle13[[#This Row],[Issuer_place]])</f>
        <v>2</v>
      </c>
      <c r="G48"/>
      <c r="H48"/>
    </row>
    <row r="49" spans="1:8" ht="14">
      <c r="A49" t="s">
        <v>826</v>
      </c>
      <c r="B49">
        <v>49.962595800000003</v>
      </c>
      <c r="C49">
        <v>9.2646706000000005</v>
      </c>
      <c r="D49">
        <f>COUNTIF(Tabelle1[Issuer_place],Tabelle13[[#This Row],[Issuer_place]])</f>
        <v>1</v>
      </c>
      <c r="G49"/>
      <c r="H49"/>
    </row>
    <row r="50" spans="1:8" ht="14">
      <c r="A50" t="s">
        <v>5773</v>
      </c>
      <c r="B50">
        <v>49.943916299999998</v>
      </c>
      <c r="C50">
        <v>6.3983675</v>
      </c>
      <c r="D50">
        <f>COUNTIF(Tabelle1[Issuer_place],Tabelle13[[#This Row],[Issuer_place]])</f>
        <v>1</v>
      </c>
      <c r="G50"/>
      <c r="H50"/>
    </row>
    <row r="51" spans="1:8" ht="14">
      <c r="A51" t="s">
        <v>5663</v>
      </c>
      <c r="B51">
        <v>51.378565000000002</v>
      </c>
      <c r="C51">
        <v>10.279138400000001</v>
      </c>
      <c r="D51">
        <f>COUNTIF(Tabelle1[Issuer_place],Tabelle13[[#This Row],[Issuer_place]])</f>
        <v>1</v>
      </c>
      <c r="G51"/>
      <c r="H51"/>
    </row>
    <row r="52" spans="1:8" ht="14">
      <c r="A52" t="s">
        <v>5580</v>
      </c>
      <c r="B52">
        <v>47.23</v>
      </c>
      <c r="C52">
        <v>9.5399999999999991</v>
      </c>
      <c r="D52">
        <f>COUNTIF(Tabelle1[Issuer_place],Tabelle13[[#This Row],[Issuer_place]])</f>
        <v>1</v>
      </c>
      <c r="G52"/>
      <c r="H52"/>
    </row>
    <row r="53" spans="1:8" ht="14">
      <c r="A53" t="s">
        <v>847</v>
      </c>
      <c r="B53">
        <v>50.912150699999998</v>
      </c>
      <c r="C53">
        <v>8.5301232000000002</v>
      </c>
      <c r="D53">
        <f>COUNTIF(Tabelle1[Issuer_place],Tabelle13[[#This Row],[Issuer_place]])</f>
        <v>1</v>
      </c>
      <c r="G53"/>
      <c r="H53"/>
    </row>
    <row r="54" spans="1:8" ht="14">
      <c r="A54" t="s">
        <v>5618</v>
      </c>
      <c r="B54">
        <v>50.970332999999997</v>
      </c>
      <c r="C54">
        <v>7.5295112</v>
      </c>
      <c r="D54">
        <f>COUNTIF(Tabelle1[Issuer_place],Tabelle13[[#This Row],[Issuer_place]])</f>
        <v>2</v>
      </c>
      <c r="G54"/>
      <c r="H54"/>
    </row>
    <row r="55" spans="1:8" ht="14">
      <c r="A55" t="s">
        <v>5629</v>
      </c>
      <c r="B55">
        <v>50.732778000000003</v>
      </c>
      <c r="C55">
        <v>6.4591669999999999</v>
      </c>
      <c r="D55">
        <f>COUNTIF(Tabelle1[Issuer_place],Tabelle13[[#This Row],[Issuer_place]])</f>
        <v>1</v>
      </c>
      <c r="G55"/>
      <c r="H55"/>
    </row>
    <row r="56" spans="1:8" ht="14">
      <c r="A56" t="s">
        <v>3578</v>
      </c>
      <c r="B56">
        <v>49.367506400000003</v>
      </c>
      <c r="C56">
        <v>9.0589899999999997</v>
      </c>
      <c r="D56">
        <f>COUNTIF(Tabelle1[Issuer_place],Tabelle13[[#This Row],[Issuer_place]])</f>
        <v>1</v>
      </c>
      <c r="G56"/>
      <c r="H56"/>
    </row>
    <row r="57" spans="1:8" ht="14">
      <c r="A57" t="s">
        <v>870</v>
      </c>
      <c r="B57">
        <v>49.966739599999997</v>
      </c>
      <c r="C57">
        <v>7.9045959999999997</v>
      </c>
      <c r="D57">
        <f>COUNTIF(Tabelle1[Issuer_place],Tabelle13[[#This Row],[Issuer_place]])</f>
        <v>7</v>
      </c>
      <c r="G57"/>
      <c r="H57"/>
    </row>
    <row r="58" spans="1:8" ht="14">
      <c r="A58" t="s">
        <v>906</v>
      </c>
      <c r="B58">
        <v>49.651243800000003</v>
      </c>
      <c r="C58">
        <v>7.1631610999999999</v>
      </c>
      <c r="D58">
        <f>COUNTIF(Tabelle1[Issuer_place],Tabelle13[[#This Row],[Issuer_place]])</f>
        <v>1</v>
      </c>
      <c r="G58"/>
      <c r="H58"/>
    </row>
    <row r="59" spans="1:8" ht="14">
      <c r="A59" t="s">
        <v>911</v>
      </c>
      <c r="B59">
        <v>51.816426100000001</v>
      </c>
      <c r="C59">
        <v>10.977309099999999</v>
      </c>
      <c r="D59">
        <f>COUNTIF(Tabelle1[Issuer_place],Tabelle13[[#This Row],[Issuer_place]])</f>
        <v>1</v>
      </c>
      <c r="G59"/>
      <c r="H59"/>
    </row>
    <row r="60" spans="1:8" ht="14">
      <c r="A60" t="s">
        <v>5664</v>
      </c>
      <c r="B60">
        <v>51.409267</v>
      </c>
      <c r="C60">
        <v>7.2239230000000001</v>
      </c>
      <c r="D60">
        <f>COUNTIF(Tabelle1[Issuer_place],Tabelle13[[#This Row],[Issuer_place]])</f>
        <v>1</v>
      </c>
      <c r="G60"/>
      <c r="H60"/>
    </row>
    <row r="61" spans="1:8" ht="14">
      <c r="A61" t="s">
        <v>923</v>
      </c>
      <c r="B61">
        <v>48.269691700000003</v>
      </c>
      <c r="C61">
        <v>10.829581299999999</v>
      </c>
      <c r="D61">
        <f>COUNTIF(Tabelle1[Issuer_place],Tabelle13[[#This Row],[Issuer_place]])</f>
        <v>1</v>
      </c>
      <c r="G61"/>
      <c r="H61"/>
    </row>
    <row r="62" spans="1:8" ht="14">
      <c r="A62" t="s">
        <v>931</v>
      </c>
      <c r="B62">
        <v>48.681331200000002</v>
      </c>
      <c r="C62">
        <v>9.0088299000000003</v>
      </c>
      <c r="D62">
        <f>COUNTIF(Tabelle1[Issuer_place],Tabelle13[[#This Row],[Issuer_place]])</f>
        <v>1</v>
      </c>
      <c r="G62"/>
      <c r="H62"/>
    </row>
    <row r="63" spans="1:8" ht="14">
      <c r="A63" t="s">
        <v>954</v>
      </c>
      <c r="B63">
        <v>49.639318299999999</v>
      </c>
      <c r="C63">
        <v>8.0116285000000005</v>
      </c>
      <c r="D63">
        <f>COUNTIF(Tabelle1[Issuer_place],Tabelle13[[#This Row],[Issuer_place]])</f>
        <v>1</v>
      </c>
      <c r="G63"/>
      <c r="H63"/>
    </row>
    <row r="64" spans="1:8" ht="14">
      <c r="A64" t="s">
        <v>959</v>
      </c>
      <c r="B64">
        <v>50.201381300000001</v>
      </c>
      <c r="C64">
        <v>8.5987487999999992</v>
      </c>
      <c r="D64">
        <f>COUNTIF(Tabelle1[Issuer_place],Tabelle13[[#This Row],[Issuer_place]])</f>
        <v>1</v>
      </c>
      <c r="G64"/>
      <c r="H64"/>
    </row>
    <row r="65" spans="1:8" ht="14">
      <c r="A65" t="s">
        <v>964</v>
      </c>
      <c r="B65">
        <v>50.737430000000003</v>
      </c>
      <c r="C65">
        <v>7.0982067999999998</v>
      </c>
      <c r="D65">
        <f>COUNTIF(Tabelle1[Issuer_place],Tabelle13[[#This Row],[Issuer_place]])</f>
        <v>1</v>
      </c>
      <c r="G65"/>
      <c r="H65"/>
    </row>
    <row r="66" spans="1:8" ht="14">
      <c r="A66" t="s">
        <v>971</v>
      </c>
      <c r="B66">
        <v>50.231199599999997</v>
      </c>
      <c r="C66">
        <v>7.5885300000000004</v>
      </c>
      <c r="D66">
        <f>COUNTIF(Tabelle1[Issuer_place],Tabelle13[[#This Row],[Issuer_place]])</f>
        <v>13</v>
      </c>
      <c r="G66"/>
      <c r="H66"/>
    </row>
    <row r="67" spans="1:8" ht="14">
      <c r="A67" t="s">
        <v>5780</v>
      </c>
      <c r="B67">
        <v>51.045833000000002</v>
      </c>
      <c r="C67">
        <v>9.2838890000000003</v>
      </c>
      <c r="D67">
        <f>COUNTIF(Tabelle1[Issuer_place],Tabelle13[[#This Row],[Issuer_place]])</f>
        <v>1</v>
      </c>
      <c r="G67"/>
      <c r="H67"/>
    </row>
    <row r="68" spans="1:8" ht="14">
      <c r="A68" t="s">
        <v>1034</v>
      </c>
      <c r="B68">
        <v>48.034838200000003</v>
      </c>
      <c r="C68">
        <v>7.5836066999999998</v>
      </c>
      <c r="D68">
        <f>COUNTIF(Tabelle1[Issuer_place],Tabelle13[[#This Row],[Issuer_place]])</f>
        <v>1</v>
      </c>
      <c r="G68"/>
      <c r="H68"/>
    </row>
    <row r="69" spans="1:8" ht="14">
      <c r="A69" t="s">
        <v>1040</v>
      </c>
      <c r="B69">
        <v>50.506149700000002</v>
      </c>
      <c r="C69">
        <v>7.2897299999999996</v>
      </c>
      <c r="D69">
        <f>COUNTIF(Tabelle1[Issuer_place],Tabelle13[[#This Row],[Issuer_place]])</f>
        <v>1</v>
      </c>
      <c r="G69"/>
      <c r="H69"/>
    </row>
    <row r="70" spans="1:8" ht="14">
      <c r="A70" t="s">
        <v>1046</v>
      </c>
      <c r="B70">
        <v>49.036290700000002</v>
      </c>
      <c r="C70">
        <v>8.7010591999999995</v>
      </c>
      <c r="D70">
        <f>COUNTIF(Tabelle1[Issuer_place],Tabelle13[[#This Row],[Issuer_place]])</f>
        <v>1</v>
      </c>
      <c r="G70"/>
      <c r="H70"/>
    </row>
    <row r="71" spans="1:8" ht="14">
      <c r="A71" t="s">
        <v>1052</v>
      </c>
      <c r="B71">
        <v>50.0260435</v>
      </c>
      <c r="C71">
        <v>7.1472519999999999</v>
      </c>
      <c r="D71">
        <f>COUNTIF(Tabelle1[Issuer_place],Tabelle13[[#This Row],[Issuer_place]])</f>
        <v>1</v>
      </c>
      <c r="G71"/>
      <c r="H71"/>
    </row>
    <row r="72" spans="1:8" ht="14">
      <c r="A72" t="s">
        <v>1057</v>
      </c>
      <c r="B72">
        <v>51.398217899999999</v>
      </c>
      <c r="C72">
        <v>8.5749431999999999</v>
      </c>
      <c r="D72">
        <f>COUNTIF(Tabelle1[Issuer_place],Tabelle13[[#This Row],[Issuer_place]])</f>
        <v>1</v>
      </c>
      <c r="G72"/>
      <c r="H72"/>
    </row>
    <row r="73" spans="1:8" ht="14">
      <c r="A73" t="s">
        <v>1063</v>
      </c>
      <c r="B73">
        <v>50.310895899999998</v>
      </c>
      <c r="C73">
        <v>9.7940874999999998</v>
      </c>
      <c r="D73">
        <f>COUNTIF(Tabelle1[Issuer_place],Tabelle13[[#This Row],[Issuer_place]])</f>
        <v>1</v>
      </c>
      <c r="G73"/>
      <c r="H73"/>
    </row>
    <row r="74" spans="1:8" ht="14">
      <c r="A74" t="s">
        <v>1070</v>
      </c>
      <c r="B74">
        <v>47.486735500000002</v>
      </c>
      <c r="C74">
        <v>8.2109103000000001</v>
      </c>
      <c r="D74">
        <f>COUNTIF(Tabelle1[Issuer_place],Tabelle13[[#This Row],[Issuer_place]])</f>
        <v>1</v>
      </c>
      <c r="G74"/>
      <c r="H74"/>
    </row>
    <row r="75" spans="1:8" ht="14">
      <c r="A75" t="s">
        <v>1076</v>
      </c>
      <c r="B75">
        <v>46.796837099999998</v>
      </c>
      <c r="C75">
        <v>11.940249100000001</v>
      </c>
      <c r="D75">
        <f>COUNTIF(Tabelle1[Issuer_place],Tabelle13[[#This Row],[Issuer_place]])</f>
        <v>1</v>
      </c>
      <c r="G75"/>
      <c r="H75"/>
    </row>
    <row r="76" spans="1:8" ht="14">
      <c r="A76" t="s">
        <v>1082</v>
      </c>
      <c r="B76">
        <v>49.264515199999998</v>
      </c>
      <c r="C76">
        <v>11.0532813</v>
      </c>
      <c r="D76">
        <f>COUNTIF(Tabelle1[Issuer_place],Tabelle13[[#This Row],[Issuer_place]])</f>
        <v>1</v>
      </c>
      <c r="G76"/>
      <c r="H76"/>
    </row>
    <row r="77" spans="1:8" ht="14">
      <c r="A77" t="s">
        <v>1089</v>
      </c>
      <c r="B77">
        <v>50.009548600000002</v>
      </c>
      <c r="C77">
        <v>9.9513101000000006</v>
      </c>
      <c r="D77">
        <f>COUNTIF(Tabelle1[Issuer_place],Tabelle13[[#This Row],[Issuer_place]])</f>
        <v>1</v>
      </c>
      <c r="G77"/>
      <c r="H77"/>
    </row>
    <row r="78" spans="1:8" ht="14">
      <c r="A78" t="s">
        <v>1094</v>
      </c>
      <c r="B78">
        <v>50.024188899999999</v>
      </c>
      <c r="C78">
        <v>8.1727506999999999</v>
      </c>
      <c r="D78">
        <f>COUNTIF(Tabelle1[Issuer_place],Tabelle13[[#This Row],[Issuer_place]])</f>
        <v>1</v>
      </c>
      <c r="G78"/>
      <c r="H78"/>
    </row>
    <row r="79" spans="1:8" ht="14">
      <c r="A79" t="s">
        <v>684</v>
      </c>
      <c r="D79">
        <f>COUNTIF(Tabelle1[Issuer_place],Tabelle13[[#This Row],[Issuer_place]])</f>
        <v>1</v>
      </c>
      <c r="G79"/>
      <c r="H79"/>
    </row>
    <row r="80" spans="1:8" ht="14">
      <c r="A80" t="s">
        <v>5892</v>
      </c>
      <c r="B80">
        <v>48.695472199999998</v>
      </c>
      <c r="C80">
        <v>8.1380604000000005</v>
      </c>
      <c r="D80">
        <f>COUNTIF(Tabelle1[Issuer_place],Tabelle13[[#This Row],[Issuer_place]])</f>
        <v>2</v>
      </c>
      <c r="G80"/>
      <c r="H80"/>
    </row>
    <row r="81" spans="1:8" ht="14">
      <c r="A81" t="s">
        <v>5611</v>
      </c>
      <c r="B81">
        <v>51.292279999999998</v>
      </c>
      <c r="C81">
        <v>10.206036599999999</v>
      </c>
      <c r="D81">
        <f>COUNTIF(Tabelle1[Issuer_place],Tabelle13[[#This Row],[Issuer_place]])</f>
        <v>2</v>
      </c>
      <c r="G81"/>
      <c r="H81"/>
    </row>
    <row r="82" spans="1:8" ht="14">
      <c r="A82" t="s">
        <v>5886</v>
      </c>
      <c r="B82">
        <v>49.315888000000001</v>
      </c>
      <c r="C82">
        <v>8.3374539999999993</v>
      </c>
      <c r="D82">
        <f>COUNTIF(Tabelle1[Issuer_place],Tabelle13[[#This Row],[Issuer_place]])</f>
        <v>1</v>
      </c>
      <c r="G82"/>
      <c r="H82"/>
    </row>
    <row r="83" spans="1:8" ht="14">
      <c r="A83" t="s">
        <v>5777</v>
      </c>
      <c r="B83">
        <v>51.363332999999997</v>
      </c>
      <c r="C83">
        <v>10.268889</v>
      </c>
      <c r="D83">
        <f>COUNTIF(Tabelle1[Issuer_place],Tabelle13[[#This Row],[Issuer_place]])</f>
        <v>1</v>
      </c>
      <c r="G83"/>
      <c r="H83"/>
    </row>
    <row r="84" spans="1:8" ht="14">
      <c r="A84" t="s">
        <v>1117</v>
      </c>
      <c r="B84">
        <v>49.826456200000003</v>
      </c>
      <c r="C84">
        <v>10.7415935</v>
      </c>
      <c r="D84">
        <f>COUNTIF(Tabelle1[Issuer_place],Tabelle13[[#This Row],[Issuer_place]])</f>
        <v>1</v>
      </c>
      <c r="G84"/>
      <c r="H84"/>
    </row>
    <row r="85" spans="1:8" ht="14">
      <c r="A85" t="s">
        <v>5619</v>
      </c>
      <c r="B85">
        <v>50.210117500000003</v>
      </c>
      <c r="C85">
        <v>7.3884061000000001</v>
      </c>
      <c r="D85">
        <f>COUNTIF(Tabelle1[Issuer_place],Tabelle13[[#This Row],[Issuer_place]])</f>
        <v>1</v>
      </c>
      <c r="G85"/>
      <c r="H85"/>
    </row>
    <row r="86" spans="1:8" ht="14">
      <c r="A86" t="s">
        <v>1130</v>
      </c>
      <c r="B86">
        <v>49.733623399999999</v>
      </c>
      <c r="C86">
        <v>10.6005322</v>
      </c>
      <c r="D86">
        <f>COUNTIF(Tabelle1[Issuer_place],Tabelle13[[#This Row],[Issuer_place]])</f>
        <v>1</v>
      </c>
      <c r="G86"/>
      <c r="H86"/>
    </row>
    <row r="87" spans="1:8" ht="14">
      <c r="A87" t="s">
        <v>1137</v>
      </c>
      <c r="B87">
        <v>50.1405411</v>
      </c>
      <c r="C87">
        <v>11.250311099999999</v>
      </c>
      <c r="D87">
        <f>COUNTIF(Tabelle1[Issuer_place],Tabelle13[[#This Row],[Issuer_place]])</f>
        <v>1</v>
      </c>
      <c r="G87"/>
      <c r="H87"/>
    </row>
    <row r="88" spans="1:8" ht="14">
      <c r="A88" t="s">
        <v>1143</v>
      </c>
      <c r="B88">
        <v>50.276520900000001</v>
      </c>
      <c r="C88">
        <v>10.1789942</v>
      </c>
      <c r="D88">
        <f>COUNTIF(Tabelle1[Issuer_place],Tabelle13[[#This Row],[Issuer_place]])</f>
        <v>1</v>
      </c>
      <c r="G88"/>
      <c r="H88"/>
    </row>
    <row r="89" spans="1:8" ht="14">
      <c r="A89" t="s">
        <v>5989</v>
      </c>
      <c r="B89">
        <v>47.866610999999999</v>
      </c>
      <c r="C89">
        <v>16.099139000000001</v>
      </c>
      <c r="D89">
        <f>COUNTIF(Tabelle1[Issuer_place],Tabelle13[[#This Row],[Issuer_place]])</f>
        <v>1</v>
      </c>
      <c r="G89"/>
      <c r="H89"/>
    </row>
    <row r="90" spans="1:8" ht="14">
      <c r="A90" t="s">
        <v>1149</v>
      </c>
      <c r="B90">
        <v>49.598646899999999</v>
      </c>
      <c r="C90">
        <v>9.8798711000000008</v>
      </c>
      <c r="D90">
        <f>COUNTIF(Tabelle1[Issuer_place],Tabelle13[[#This Row],[Issuer_place]])</f>
        <v>1</v>
      </c>
      <c r="G90"/>
      <c r="H90"/>
    </row>
    <row r="91" spans="1:8" ht="14">
      <c r="A91" t="s">
        <v>68</v>
      </c>
      <c r="B91">
        <v>50.435035800000001</v>
      </c>
      <c r="C91">
        <v>8.6688417999999992</v>
      </c>
      <c r="D91">
        <f>COUNTIF(Tabelle1[Issuer_place],Tabelle13[[#This Row],[Issuer_place]])</f>
        <v>1</v>
      </c>
      <c r="G91"/>
      <c r="H91"/>
    </row>
    <row r="92" spans="1:8" ht="14">
      <c r="A92" t="s">
        <v>5786</v>
      </c>
      <c r="B92">
        <v>51.399000000000001</v>
      </c>
      <c r="C92">
        <v>8.9220000000000006</v>
      </c>
      <c r="D92">
        <f>COUNTIF(Tabelle1[Issuer_place],Tabelle13[[#This Row],[Issuer_place]])</f>
        <v>1</v>
      </c>
      <c r="G92"/>
      <c r="H92"/>
    </row>
    <row r="93" spans="1:8" ht="14">
      <c r="A93" t="s">
        <v>1157</v>
      </c>
      <c r="B93">
        <v>51.5632625</v>
      </c>
      <c r="C93">
        <v>7.3150145000000002</v>
      </c>
      <c r="D93">
        <f>COUNTIF(Tabelle1[Issuer_place],Tabelle13[[#This Row],[Issuer_place]])</f>
        <v>1</v>
      </c>
      <c r="G93"/>
      <c r="H93"/>
    </row>
    <row r="94" spans="1:8" ht="14">
      <c r="A94" t="s">
        <v>5889</v>
      </c>
      <c r="B94">
        <v>50.6785201</v>
      </c>
      <c r="C94">
        <v>14.5396991</v>
      </c>
      <c r="D94">
        <f>COUNTIF(Tabelle1[Issuer_place],Tabelle13[[#This Row],[Issuer_place]])</f>
        <v>1</v>
      </c>
      <c r="G94"/>
      <c r="H94"/>
    </row>
    <row r="95" spans="1:8" ht="14">
      <c r="A95" t="s">
        <v>5888</v>
      </c>
      <c r="B95">
        <v>50.661015999999996</v>
      </c>
      <c r="C95">
        <v>14.9961865</v>
      </c>
      <c r="D95">
        <f>COUNTIF(Tabelle1[Issuer_place],Tabelle13[[#This Row],[Issuer_place]])</f>
        <v>1</v>
      </c>
      <c r="G95"/>
      <c r="H95"/>
    </row>
    <row r="96" spans="1:8" ht="14">
      <c r="A96" t="s">
        <v>5667</v>
      </c>
      <c r="B96">
        <v>50.079444000000002</v>
      </c>
      <c r="C96">
        <v>12.370556000000001</v>
      </c>
      <c r="D96">
        <f>COUNTIF(Tabelle1[Issuer_place],Tabelle13[[#This Row],[Issuer_place]])</f>
        <v>1</v>
      </c>
      <c r="G96"/>
      <c r="H96"/>
    </row>
    <row r="97" spans="1:8" ht="14">
      <c r="A97" t="s">
        <v>1163</v>
      </c>
      <c r="B97">
        <v>50.261209399999998</v>
      </c>
      <c r="C97">
        <v>10.962695</v>
      </c>
      <c r="D97">
        <f>COUNTIF(Tabelle1[Issuer_place],Tabelle13[[#This Row],[Issuer_place]])</f>
        <v>1</v>
      </c>
      <c r="G97"/>
      <c r="H97"/>
    </row>
    <row r="98" spans="1:8" ht="14">
      <c r="A98" t="s">
        <v>1168</v>
      </c>
      <c r="B98">
        <v>50.146943999999998</v>
      </c>
      <c r="C98">
        <v>7.1666670000000003</v>
      </c>
      <c r="D98">
        <f>COUNTIF(Tabelle1[Issuer_place],Tabelle13[[#This Row],[Issuer_place]])</f>
        <v>6</v>
      </c>
      <c r="G98"/>
      <c r="H98"/>
    </row>
    <row r="99" spans="1:8" ht="14">
      <c r="A99" t="s">
        <v>1195</v>
      </c>
      <c r="B99">
        <v>50.145600000000002</v>
      </c>
      <c r="C99">
        <v>7.1684999999999999</v>
      </c>
      <c r="D99">
        <f>COUNTIF(Tabelle1[Issuer_place],Tabelle13[[#This Row],[Issuer_place]])</f>
        <v>1</v>
      </c>
      <c r="G99"/>
      <c r="H99"/>
    </row>
    <row r="100" spans="1:8" ht="14">
      <c r="A100" t="s">
        <v>1203</v>
      </c>
      <c r="B100">
        <v>48.270124000000003</v>
      </c>
      <c r="C100">
        <v>11.4682724</v>
      </c>
      <c r="D100">
        <f>COUNTIF(Tabelle1[Issuer_place],Tabelle13[[#This Row],[Issuer_place]])</f>
        <v>1</v>
      </c>
      <c r="G100"/>
      <c r="H100"/>
    </row>
    <row r="101" spans="1:8" ht="14">
      <c r="A101" t="s">
        <v>1218</v>
      </c>
      <c r="B101">
        <v>54.350555999999997</v>
      </c>
      <c r="C101">
        <v>18.652778000000001</v>
      </c>
      <c r="D101">
        <f>COUNTIF(Tabelle1[Issuer_place],Tabelle13[[#This Row],[Issuer_place]])</f>
        <v>2</v>
      </c>
      <c r="G101"/>
      <c r="H101"/>
    </row>
    <row r="102" spans="1:8" ht="14">
      <c r="A102" t="s">
        <v>1228</v>
      </c>
      <c r="B102">
        <v>48.840851499999999</v>
      </c>
      <c r="C102">
        <v>12.957478699999999</v>
      </c>
      <c r="D102">
        <f>COUNTIF(Tabelle1[Issuer_place],Tabelle13[[#This Row],[Issuer_place]])</f>
        <v>1</v>
      </c>
      <c r="G102"/>
      <c r="H102"/>
    </row>
    <row r="103" spans="1:8" ht="14">
      <c r="A103" t="s">
        <v>1235</v>
      </c>
      <c r="B103">
        <v>51.830816599999999</v>
      </c>
      <c r="C103">
        <v>12.2423302</v>
      </c>
      <c r="D103">
        <f>COUNTIF(Tabelle1[Issuer_place],Tabelle13[[#This Row],[Issuer_place]])</f>
        <v>1</v>
      </c>
      <c r="G103"/>
      <c r="H103"/>
    </row>
    <row r="104" spans="1:8" ht="14">
      <c r="A104" t="s">
        <v>1240</v>
      </c>
      <c r="B104">
        <v>49.803783199999998</v>
      </c>
      <c r="C104">
        <v>10.165725</v>
      </c>
      <c r="D104">
        <f>COUNTIF(Tabelle1[Issuer_place],Tabelle13[[#This Row],[Issuer_place]])</f>
        <v>1</v>
      </c>
      <c r="G104"/>
      <c r="H104"/>
    </row>
    <row r="105" spans="1:8" ht="14">
      <c r="A105" t="s">
        <v>5632</v>
      </c>
      <c r="B105">
        <v>48.753889000000001</v>
      </c>
      <c r="C105">
        <v>7.4666670000000002</v>
      </c>
      <c r="D105">
        <f>COUNTIF(Tabelle1[Issuer_place],Tabelle13[[#This Row],[Issuer_place]])</f>
        <v>1</v>
      </c>
      <c r="G105"/>
      <c r="H105"/>
    </row>
    <row r="106" spans="1:8" ht="14">
      <c r="A106" t="s">
        <v>1257</v>
      </c>
      <c r="B106">
        <v>49.901054700000003</v>
      </c>
      <c r="C106">
        <v>8.8444959000000001</v>
      </c>
      <c r="D106">
        <f>COUNTIF(Tabelle1[Issuer_place],Tabelle13[[#This Row],[Issuer_place]])</f>
        <v>5</v>
      </c>
      <c r="G106"/>
      <c r="H106"/>
    </row>
    <row r="107" spans="1:8" ht="14">
      <c r="A107" t="s">
        <v>1286</v>
      </c>
      <c r="B107">
        <v>50.370832999999998</v>
      </c>
      <c r="C107">
        <v>8.0158330000000007</v>
      </c>
      <c r="D107">
        <f>COUNTIF(Tabelle1[Issuer_place],Tabelle13[[#This Row],[Issuer_place]])</f>
        <v>1</v>
      </c>
      <c r="G107"/>
      <c r="H107"/>
    </row>
    <row r="108" spans="1:8" ht="14">
      <c r="A108" t="s">
        <v>1295</v>
      </c>
      <c r="B108">
        <v>50.252235200000001</v>
      </c>
      <c r="C108">
        <v>6.7794751</v>
      </c>
      <c r="D108">
        <f>COUNTIF(Tabelle1[Issuer_place],Tabelle13[[#This Row],[Issuer_place]])</f>
        <v>1</v>
      </c>
      <c r="G108"/>
      <c r="H108"/>
    </row>
    <row r="109" spans="1:8" ht="14">
      <c r="A109" t="s">
        <v>1298</v>
      </c>
      <c r="B109">
        <v>48.718582599999998</v>
      </c>
      <c r="C109">
        <v>10.777804100000001</v>
      </c>
      <c r="D109">
        <f>COUNTIF(Tabelle1[Issuer_place],Tabelle13[[#This Row],[Issuer_place]])</f>
        <v>3</v>
      </c>
      <c r="G109"/>
      <c r="H109"/>
    </row>
    <row r="110" spans="1:8" ht="14">
      <c r="A110" t="s">
        <v>1313</v>
      </c>
      <c r="B110">
        <v>51.0504088</v>
      </c>
      <c r="C110">
        <v>13.737262100000001</v>
      </c>
      <c r="D110">
        <f>COUNTIF(Tabelle1[Issuer_place],Tabelle13[[#This Row],[Issuer_place]])</f>
        <v>1</v>
      </c>
      <c r="G110"/>
      <c r="H110"/>
    </row>
    <row r="111" spans="1:8" ht="14">
      <c r="A111" t="s">
        <v>1318</v>
      </c>
      <c r="B111">
        <v>51.512259999999998</v>
      </c>
      <c r="C111">
        <v>10.25746</v>
      </c>
      <c r="D111">
        <f>COUNTIF(Tabelle1[Issuer_place],Tabelle13[[#This Row],[Issuer_place]])</f>
        <v>2</v>
      </c>
      <c r="G111"/>
      <c r="H111"/>
    </row>
    <row r="112" spans="1:8" ht="14">
      <c r="A112" t="s">
        <v>1330</v>
      </c>
      <c r="B112">
        <v>51.434407899999997</v>
      </c>
      <c r="C112">
        <v>6.7623293000000002</v>
      </c>
      <c r="D112">
        <f>COUNTIF(Tabelle1[Issuer_place],Tabelle13[[#This Row],[Issuer_place]])</f>
        <v>1</v>
      </c>
      <c r="G112"/>
      <c r="H112"/>
    </row>
    <row r="113" spans="1:8" ht="14">
      <c r="A113" t="s">
        <v>83</v>
      </c>
      <c r="B113">
        <v>50.898592200000003</v>
      </c>
      <c r="C113">
        <v>6.4447615999999996</v>
      </c>
      <c r="D113">
        <f>COUNTIF(Tabelle1[Issuer_place],Tabelle13[[#This Row],[Issuer_place]])</f>
        <v>1</v>
      </c>
      <c r="G113"/>
      <c r="H113"/>
    </row>
    <row r="114" spans="1:8" ht="14">
      <c r="A114" t="s">
        <v>1337</v>
      </c>
      <c r="B114">
        <v>48.997819</v>
      </c>
      <c r="C114">
        <v>8.4771923000000005</v>
      </c>
      <c r="D114">
        <f>COUNTIF(Tabelle1[Issuer_place],Tabelle13[[#This Row],[Issuer_place]])</f>
        <v>1</v>
      </c>
      <c r="G114"/>
      <c r="H114"/>
    </row>
    <row r="115" spans="1:8" ht="14">
      <c r="A115" t="s">
        <v>1343</v>
      </c>
      <c r="B115">
        <v>48.717849200000003</v>
      </c>
      <c r="C115">
        <v>9.5283590999999994</v>
      </c>
      <c r="D115">
        <f>COUNTIF(Tabelle1[Issuer_place],Tabelle13[[#This Row],[Issuer_place]])</f>
        <v>1</v>
      </c>
      <c r="G115"/>
      <c r="H115"/>
    </row>
    <row r="116" spans="1:8" ht="14">
      <c r="A116" t="s">
        <v>1349</v>
      </c>
      <c r="B116">
        <v>50.990453500000001</v>
      </c>
      <c r="C116">
        <v>7.6924945999999998</v>
      </c>
      <c r="D116">
        <f>COUNTIF(Tabelle1[Issuer_place],Tabelle13[[#This Row],[Issuer_place]])</f>
        <v>2</v>
      </c>
      <c r="G116"/>
      <c r="H116"/>
    </row>
    <row r="117" spans="1:8" ht="14">
      <c r="A117" t="s">
        <v>1360</v>
      </c>
      <c r="B117">
        <v>50.0955309</v>
      </c>
      <c r="C117">
        <v>7.1570767999999996</v>
      </c>
      <c r="D117">
        <f>COUNTIF(Tabelle1[Issuer_place],Tabelle13[[#This Row],[Issuer_place]])</f>
        <v>1</v>
      </c>
      <c r="G117"/>
      <c r="H117"/>
    </row>
    <row r="118" spans="1:8" ht="14">
      <c r="A118" t="s">
        <v>2664</v>
      </c>
      <c r="B118">
        <v>48.403888999999999</v>
      </c>
      <c r="C118">
        <v>12.764167</v>
      </c>
      <c r="D118">
        <f>COUNTIF(Tabelle1[Issuer_place],Tabelle13[[#This Row],[Issuer_place]])</f>
        <v>1</v>
      </c>
      <c r="G118"/>
      <c r="H118"/>
    </row>
    <row r="119" spans="1:8" ht="14">
      <c r="A119" t="s">
        <v>1369</v>
      </c>
      <c r="B119">
        <v>50.364580199999999</v>
      </c>
      <c r="C119">
        <v>7.6138443000000002</v>
      </c>
      <c r="D119">
        <f>COUNTIF(Tabelle1[Issuer_place],Tabelle13[[#This Row],[Issuer_place]])</f>
        <v>3</v>
      </c>
      <c r="G119"/>
      <c r="H119"/>
    </row>
    <row r="120" spans="1:8" ht="14">
      <c r="A120" t="s">
        <v>1384</v>
      </c>
      <c r="B120">
        <v>48.891250800000002</v>
      </c>
      <c r="C120">
        <v>11.1899861</v>
      </c>
      <c r="D120">
        <f>COUNTIF(Tabelle1[Issuer_place],Tabelle13[[#This Row],[Issuer_place]])</f>
        <v>1</v>
      </c>
      <c r="G120"/>
      <c r="H120"/>
    </row>
    <row r="121" spans="1:8" ht="14">
      <c r="A121" t="s">
        <v>1398</v>
      </c>
      <c r="B121">
        <v>47.84637</v>
      </c>
      <c r="C121">
        <v>16.52796</v>
      </c>
      <c r="D121">
        <f>COUNTIF(Tabelle1[Issuer_place],Tabelle13[[#This Row],[Issuer_place]])</f>
        <v>1</v>
      </c>
      <c r="G121"/>
      <c r="H121"/>
    </row>
    <row r="122" spans="1:8" ht="14">
      <c r="A122" t="s">
        <v>1406</v>
      </c>
      <c r="B122">
        <v>48.4575946</v>
      </c>
      <c r="C122">
        <v>10.104474</v>
      </c>
      <c r="D122">
        <f>COUNTIF(Tabelle1[Issuer_place],Tabelle13[[#This Row],[Issuer_place]])</f>
        <v>1</v>
      </c>
      <c r="G122"/>
      <c r="H122"/>
    </row>
    <row r="123" spans="1:8" ht="14">
      <c r="A123" t="s">
        <v>5633</v>
      </c>
      <c r="B123">
        <v>49.762996899999997</v>
      </c>
      <c r="C123">
        <v>5.8562677000000001</v>
      </c>
      <c r="D123">
        <f>COUNTIF(Tabelle1[Issuer_place],Tabelle13[[#This Row],[Issuer_place]])</f>
        <v>1</v>
      </c>
      <c r="G123"/>
      <c r="H123"/>
    </row>
    <row r="124" spans="1:8" ht="14">
      <c r="A124" t="s">
        <v>1419</v>
      </c>
      <c r="B124">
        <v>50.028974400000003</v>
      </c>
      <c r="C124">
        <v>8.119173</v>
      </c>
      <c r="D124">
        <f>COUNTIF(Tabelle1[Issuer_place],Tabelle13[[#This Row],[Issuer_place]])</f>
        <v>1</v>
      </c>
      <c r="G124"/>
      <c r="H124"/>
    </row>
    <row r="125" spans="1:8" ht="14">
      <c r="A125" t="s">
        <v>1425</v>
      </c>
      <c r="B125">
        <v>50.578077299999997</v>
      </c>
      <c r="C125">
        <v>9.2628150999999992</v>
      </c>
      <c r="D125">
        <f>COUNTIF(Tabelle1[Issuer_place],Tabelle13[[#This Row],[Issuer_place]])</f>
        <v>1</v>
      </c>
      <c r="G125"/>
      <c r="H125"/>
    </row>
    <row r="126" spans="1:8" ht="14">
      <c r="A126" t="s">
        <v>5654</v>
      </c>
      <c r="B126">
        <v>49.659024899999999</v>
      </c>
      <c r="C126">
        <v>8.9961818999999998</v>
      </c>
      <c r="D126">
        <f>COUNTIF(Tabelle1[Issuer_place],Tabelle13[[#This Row],[Issuer_place]])</f>
        <v>1</v>
      </c>
      <c r="G126"/>
      <c r="H126"/>
    </row>
    <row r="127" spans="1:8" ht="14">
      <c r="A127" t="s">
        <v>1441</v>
      </c>
      <c r="B127">
        <v>50.020259000000003</v>
      </c>
      <c r="C127">
        <v>8.0952070000000003</v>
      </c>
      <c r="D127">
        <f>COUNTIF(Tabelle1[Issuer_place],Tabelle13[[#This Row],[Issuer_place]])</f>
        <v>2</v>
      </c>
      <c r="G127"/>
      <c r="H127"/>
    </row>
    <row r="128" spans="1:8" ht="14">
      <c r="A128" t="s">
        <v>1449</v>
      </c>
      <c r="B128">
        <v>48.311464800000003</v>
      </c>
      <c r="C128">
        <v>11.9188758</v>
      </c>
      <c r="D128">
        <f>COUNTIF(Tabelle1[Issuer_place],Tabelle13[[#This Row],[Issuer_place]])</f>
        <v>3</v>
      </c>
      <c r="G128"/>
      <c r="H128"/>
    </row>
    <row r="129" spans="1:8" ht="14">
      <c r="A129" t="s">
        <v>843</v>
      </c>
      <c r="B129">
        <v>50.984767900000001</v>
      </c>
      <c r="C129">
        <v>11.02988</v>
      </c>
      <c r="D129">
        <f>COUNTIF(Tabelle1[Issuer_place],Tabelle13[[#This Row],[Issuer_place]])</f>
        <v>5</v>
      </c>
      <c r="G129"/>
      <c r="H129"/>
    </row>
    <row r="130" spans="1:8" ht="14">
      <c r="A130" t="s">
        <v>1499</v>
      </c>
      <c r="B130">
        <v>49.8580258</v>
      </c>
      <c r="C130">
        <v>9.8435267999999994</v>
      </c>
      <c r="D130">
        <f>COUNTIF(Tabelle1[Issuer_place],Tabelle13[[#This Row],[Issuer_place]])</f>
        <v>1</v>
      </c>
      <c r="G130"/>
      <c r="H130"/>
    </row>
    <row r="131" spans="1:8" ht="14">
      <c r="A131" t="s">
        <v>5671</v>
      </c>
      <c r="B131">
        <v>51.254126900000003</v>
      </c>
      <c r="C131">
        <v>8.1696050000000007</v>
      </c>
      <c r="D131">
        <f>COUNTIF(Tabelle1[Issuer_place],Tabelle13[[#This Row],[Issuer_place]])</f>
        <v>1</v>
      </c>
      <c r="G131"/>
      <c r="H131"/>
    </row>
    <row r="132" spans="1:8" ht="14">
      <c r="A132" t="s">
        <v>1517</v>
      </c>
      <c r="B132">
        <v>51.455643199999997</v>
      </c>
      <c r="C132">
        <v>7.0115552000000001</v>
      </c>
      <c r="D132">
        <f>COUNTIF(Tabelle1[Issuer_place],Tabelle13[[#This Row],[Issuer_place]])</f>
        <v>1</v>
      </c>
      <c r="G132"/>
      <c r="H132"/>
    </row>
    <row r="133" spans="1:8" ht="14">
      <c r="A133" t="s">
        <v>1523</v>
      </c>
      <c r="B133">
        <v>48.256578599999997</v>
      </c>
      <c r="C133">
        <v>7.8138072000000003</v>
      </c>
      <c r="D133">
        <f>COUNTIF(Tabelle1[Issuer_place],Tabelle13[[#This Row],[Issuer_place]])</f>
        <v>1</v>
      </c>
      <c r="G133"/>
      <c r="H133"/>
    </row>
    <row r="134" spans="1:8" ht="14">
      <c r="A134" t="s">
        <v>1528</v>
      </c>
      <c r="B134">
        <v>49.610739700000003</v>
      </c>
      <c r="C134">
        <v>9.9488228000000003</v>
      </c>
      <c r="D134">
        <f>COUNTIF(Tabelle1[Issuer_place],Tabelle13[[#This Row],[Issuer_place]])</f>
        <v>1</v>
      </c>
      <c r="G134"/>
      <c r="H134"/>
    </row>
    <row r="135" spans="1:8" ht="14">
      <c r="A135" t="s">
        <v>942</v>
      </c>
      <c r="B135">
        <v>54.133028199999998</v>
      </c>
      <c r="C135">
        <v>10.6095048</v>
      </c>
      <c r="D135">
        <f>COUNTIF(Tabelle1[Issuer_place],Tabelle13[[#This Row],[Issuer_place]])</f>
        <v>1</v>
      </c>
      <c r="G135"/>
      <c r="H135"/>
    </row>
    <row r="136" spans="1:8" ht="14">
      <c r="A136" t="s">
        <v>1533</v>
      </c>
      <c r="B136">
        <v>50.339466600000002</v>
      </c>
      <c r="C136">
        <v>7.6894691000000002</v>
      </c>
      <c r="D136">
        <f>COUNTIF(Tabelle1[Issuer_place],Tabelle13[[#This Row],[Issuer_place]])</f>
        <v>1</v>
      </c>
      <c r="G136"/>
      <c r="H136"/>
    </row>
    <row r="137" spans="1:8" ht="14">
      <c r="A137" t="s">
        <v>1539</v>
      </c>
      <c r="B137">
        <v>49.783423399999997</v>
      </c>
      <c r="C137">
        <v>9.4450260999999998</v>
      </c>
      <c r="D137">
        <f>COUNTIF(Tabelle1[Issuer_place],Tabelle13[[#This Row],[Issuer_place]])</f>
        <v>1</v>
      </c>
      <c r="G137"/>
      <c r="H137"/>
    </row>
    <row r="138" spans="1:8" ht="14">
      <c r="A138" t="s">
        <v>1544</v>
      </c>
      <c r="B138">
        <v>51.136353399999997</v>
      </c>
      <c r="C138">
        <v>9.4191818000000005</v>
      </c>
      <c r="D138">
        <f>COUNTIF(Tabelle1[Issuer_place],Tabelle13[[#This Row],[Issuer_place]])</f>
        <v>1</v>
      </c>
      <c r="G138"/>
      <c r="H138"/>
    </row>
    <row r="139" spans="1:8" ht="14">
      <c r="A139" t="s">
        <v>1556</v>
      </c>
      <c r="B139">
        <v>50.622123100000003</v>
      </c>
      <c r="C139">
        <v>6.8543672000000004</v>
      </c>
      <c r="D139">
        <f>COUNTIF(Tabelle1[Issuer_place],Tabelle13[[#This Row],[Issuer_place]])</f>
        <v>1</v>
      </c>
      <c r="G139"/>
      <c r="H139"/>
    </row>
    <row r="140" spans="1:8" ht="14">
      <c r="A140" t="s">
        <v>1562</v>
      </c>
      <c r="B140">
        <v>49.784337700000002</v>
      </c>
      <c r="C140">
        <v>8.0359961999999996</v>
      </c>
      <c r="D140">
        <f>COUNTIF(Tabelle1[Issuer_place],Tabelle13[[#This Row],[Issuer_place]])</f>
        <v>1</v>
      </c>
      <c r="G140"/>
      <c r="H140"/>
    </row>
    <row r="141" spans="1:8" ht="14">
      <c r="A141" t="s">
        <v>1567</v>
      </c>
      <c r="B141">
        <v>50.012399600000002</v>
      </c>
      <c r="C141">
        <v>8.4217124999999999</v>
      </c>
      <c r="D141">
        <f>COUNTIF(Tabelle1[Issuer_place],Tabelle13[[#This Row],[Issuer_place]])</f>
        <v>1</v>
      </c>
      <c r="G141"/>
      <c r="H141"/>
    </row>
    <row r="142" spans="1:8" ht="14">
      <c r="A142" t="s">
        <v>1573</v>
      </c>
      <c r="B142">
        <v>49.726723700000001</v>
      </c>
      <c r="C142">
        <v>12.277857900000001</v>
      </c>
      <c r="D142">
        <f>COUNTIF(Tabelle1[Issuer_place],Tabelle13[[#This Row],[Issuer_place]])</f>
        <v>1</v>
      </c>
      <c r="G142"/>
      <c r="H142"/>
    </row>
    <row r="143" spans="1:8" ht="14">
      <c r="A143" t="s">
        <v>1580</v>
      </c>
      <c r="B143">
        <v>47.517672599999997</v>
      </c>
      <c r="C143">
        <v>10.301957099999999</v>
      </c>
      <c r="D143">
        <f>COUNTIF(Tabelle1[Issuer_place],Tabelle13[[#This Row],[Issuer_place]])</f>
        <v>2</v>
      </c>
      <c r="G143"/>
      <c r="H143"/>
    </row>
    <row r="144" spans="1:8" ht="14">
      <c r="A144" t="s">
        <v>1595</v>
      </c>
      <c r="B144">
        <v>49.721306400000003</v>
      </c>
      <c r="C144">
        <v>11.0698834</v>
      </c>
      <c r="D144">
        <f>COUNTIF(Tabelle1[Issuer_place],Tabelle13[[#This Row],[Issuer_place]])</f>
        <v>1</v>
      </c>
      <c r="G144"/>
      <c r="H144"/>
    </row>
    <row r="145" spans="1:8" ht="14">
      <c r="A145" t="s">
        <v>3227</v>
      </c>
      <c r="B145">
        <v>46.118451999999998</v>
      </c>
      <c r="C145">
        <v>6.3585450000000003</v>
      </c>
      <c r="D145">
        <f>COUNTIF(Tabelle1[Issuer_place],Tabelle13[[#This Row],[Issuer_place]])</f>
        <v>1</v>
      </c>
      <c r="G145"/>
      <c r="H145"/>
    </row>
    <row r="146" spans="1:8" ht="14">
      <c r="A146" t="s">
        <v>1601</v>
      </c>
      <c r="B146">
        <v>50.110922100000003</v>
      </c>
      <c r="C146">
        <v>8.6821266999999995</v>
      </c>
      <c r="D146">
        <f>COUNTIF(Tabelle1[Issuer_place],Tabelle13[[#This Row],[Issuer_place]])</f>
        <v>9</v>
      </c>
      <c r="G146"/>
      <c r="H146"/>
    </row>
    <row r="147" spans="1:8" ht="14">
      <c r="A147" t="s">
        <v>5689</v>
      </c>
      <c r="B147">
        <v>50.102482000000002</v>
      </c>
      <c r="C147">
        <v>8.5474571000000008</v>
      </c>
      <c r="D147">
        <f>COUNTIF(Tabelle1[Issuer_place],Tabelle13[[#This Row],[Issuer_place]])</f>
        <v>7</v>
      </c>
      <c r="G147"/>
      <c r="H147"/>
    </row>
    <row r="148" spans="1:8" ht="14">
      <c r="A148" t="s">
        <v>5771</v>
      </c>
      <c r="B148">
        <v>50.189166999999998</v>
      </c>
      <c r="C148">
        <v>8.6394439999999992</v>
      </c>
      <c r="D148">
        <f>COUNTIF(Tabelle1[Issuer_place],Tabelle13[[#This Row],[Issuer_place]])</f>
        <v>1</v>
      </c>
      <c r="G148"/>
      <c r="H148"/>
    </row>
    <row r="149" spans="1:8" ht="14">
      <c r="A149" t="s">
        <v>5782</v>
      </c>
      <c r="B149">
        <v>50.127713999999997</v>
      </c>
      <c r="C149">
        <v>8.6076805000000007</v>
      </c>
      <c r="D149">
        <f>COUNTIF(Tabelle1[Issuer_place],Tabelle13[[#This Row],[Issuer_place]])</f>
        <v>1</v>
      </c>
      <c r="G149"/>
      <c r="H149"/>
    </row>
    <row r="150" spans="1:8" ht="14">
      <c r="A150" t="s">
        <v>1641</v>
      </c>
      <c r="B150">
        <v>50.8012443</v>
      </c>
      <c r="C150">
        <v>13.537231200000001</v>
      </c>
      <c r="D150">
        <f>COUNTIF(Tabelle1[Issuer_place],Tabelle13[[#This Row],[Issuer_place]])</f>
        <v>2</v>
      </c>
      <c r="G150"/>
      <c r="H150"/>
    </row>
    <row r="151" spans="1:8" ht="14">
      <c r="A151" t="s">
        <v>1659</v>
      </c>
      <c r="B151">
        <v>47.9990077</v>
      </c>
      <c r="C151">
        <v>7.8421042999999999</v>
      </c>
      <c r="D151">
        <f>COUNTIF(Tabelle1[Issuer_place],Tabelle13[[#This Row],[Issuer_place]])</f>
        <v>1</v>
      </c>
      <c r="G151"/>
      <c r="H151"/>
    </row>
    <row r="152" spans="1:8" ht="14">
      <c r="A152" t="s">
        <v>1665</v>
      </c>
      <c r="B152">
        <v>48.402879599999999</v>
      </c>
      <c r="C152">
        <v>11.7411846</v>
      </c>
      <c r="D152">
        <f>COUNTIF(Tabelle1[Issuer_place],Tabelle13[[#This Row],[Issuer_place]])</f>
        <v>1</v>
      </c>
      <c r="G152"/>
      <c r="H152"/>
    </row>
    <row r="153" spans="1:8" ht="14">
      <c r="A153" t="s">
        <v>1672</v>
      </c>
      <c r="B153">
        <v>48.50217</v>
      </c>
      <c r="C153">
        <v>14.50201</v>
      </c>
      <c r="D153">
        <f>COUNTIF(Tabelle1[Issuer_place],Tabelle13[[#This Row],[Issuer_place]])</f>
        <v>1</v>
      </c>
      <c r="G153"/>
      <c r="H153"/>
    </row>
    <row r="154" spans="1:8" ht="14">
      <c r="A154" t="s">
        <v>1678</v>
      </c>
      <c r="B154">
        <v>49.815856400000001</v>
      </c>
      <c r="C154">
        <v>10.8660754</v>
      </c>
      <c r="D154">
        <f>COUNTIF(Tabelle1[Issuer_place],Tabelle13[[#This Row],[Issuer_place]])</f>
        <v>1</v>
      </c>
      <c r="G154"/>
      <c r="H154"/>
    </row>
    <row r="155" spans="1:8" ht="14">
      <c r="A155" t="s">
        <v>1685</v>
      </c>
      <c r="D155">
        <f>COUNTIF(Tabelle1[Issuer_place],Tabelle13[[#This Row],[Issuer_place]])</f>
        <v>1</v>
      </c>
      <c r="G155"/>
      <c r="H155"/>
    </row>
    <row r="156" spans="1:8" ht="14">
      <c r="A156" t="s">
        <v>5635</v>
      </c>
      <c r="B156">
        <v>49.75159</v>
      </c>
      <c r="C156">
        <v>9.3266899999999993</v>
      </c>
      <c r="D156">
        <f>COUNTIF(Tabelle1[Issuer_place],Tabelle13[[#This Row],[Issuer_place]])</f>
        <v>1</v>
      </c>
      <c r="G156"/>
      <c r="H156"/>
    </row>
    <row r="157" spans="1:8" ht="14">
      <c r="A157" t="s">
        <v>5634</v>
      </c>
      <c r="B157">
        <v>50.904109099999999</v>
      </c>
      <c r="C157">
        <v>7.8780782</v>
      </c>
      <c r="D157">
        <f>COUNTIF(Tabelle1[Issuer_place],Tabelle13[[#This Row],[Issuer_place]])</f>
        <v>1</v>
      </c>
      <c r="G157"/>
      <c r="H157"/>
    </row>
    <row r="158" spans="1:8" ht="14">
      <c r="A158" t="s">
        <v>90</v>
      </c>
      <c r="B158">
        <v>48.464479599999997</v>
      </c>
      <c r="C158">
        <v>8.4179987999999994</v>
      </c>
      <c r="D158">
        <f>COUNTIF(Tabelle1[Issuer_place],Tabelle13[[#This Row],[Issuer_place]])</f>
        <v>1</v>
      </c>
      <c r="G158"/>
      <c r="H158"/>
    </row>
    <row r="159" spans="1:8" ht="14">
      <c r="A159" t="s">
        <v>5621</v>
      </c>
      <c r="B159">
        <v>48.355976599999998</v>
      </c>
      <c r="C159">
        <v>10.986545700000001</v>
      </c>
      <c r="D159">
        <f>COUNTIF(Tabelle1[Issuer_place],Tabelle13[[#This Row],[Issuer_place]])</f>
        <v>1</v>
      </c>
      <c r="G159"/>
      <c r="H159"/>
    </row>
    <row r="160" spans="1:8" ht="14">
      <c r="A160" t="s">
        <v>1713</v>
      </c>
      <c r="B160">
        <v>50.595041199999997</v>
      </c>
      <c r="C160">
        <v>7.0888527000000003</v>
      </c>
      <c r="D160">
        <f>COUNTIF(Tabelle1[Issuer_place],Tabelle13[[#This Row],[Issuer_place]])</f>
        <v>1</v>
      </c>
      <c r="G160"/>
      <c r="H160"/>
    </row>
    <row r="161" spans="1:8" ht="14">
      <c r="A161" t="s">
        <v>1719</v>
      </c>
      <c r="B161">
        <v>51.133080900000003</v>
      </c>
      <c r="C161">
        <v>9.2742640999999999</v>
      </c>
      <c r="D161">
        <f>COUNTIF(Tabelle1[Issuer_place],Tabelle13[[#This Row],[Issuer_place]])</f>
        <v>3</v>
      </c>
      <c r="G161"/>
      <c r="H161"/>
    </row>
    <row r="162" spans="1:8" ht="14">
      <c r="A162" t="s">
        <v>1733</v>
      </c>
      <c r="B162">
        <v>48.544683800000001</v>
      </c>
      <c r="C162">
        <v>12.525968799999999</v>
      </c>
      <c r="D162">
        <f>COUNTIF(Tabelle1[Issuer_place],Tabelle13[[#This Row],[Issuer_place]])</f>
        <v>1</v>
      </c>
      <c r="G162"/>
      <c r="H162"/>
    </row>
    <row r="163" spans="1:8" ht="14">
      <c r="A163" t="s">
        <v>5627</v>
      </c>
      <c r="B163">
        <v>50.652256899999998</v>
      </c>
      <c r="C163">
        <v>15.1587669</v>
      </c>
      <c r="D163">
        <f>COUNTIF(Tabelle1[Issuer_place],Tabelle13[[#This Row],[Issuer_place]])</f>
        <v>1</v>
      </c>
      <c r="G163"/>
      <c r="H163"/>
    </row>
    <row r="164" spans="1:8" ht="14">
      <c r="A164" t="s">
        <v>97</v>
      </c>
      <c r="B164">
        <v>50.555809500000002</v>
      </c>
      <c r="C164">
        <v>9.6808449000000003</v>
      </c>
      <c r="D164">
        <f>COUNTIF(Tabelle1[Issuer_place],Tabelle13[[#This Row],[Issuer_place]])</f>
        <v>4</v>
      </c>
      <c r="G164"/>
      <c r="H164"/>
    </row>
    <row r="165" spans="1:8" ht="14">
      <c r="A165" t="s">
        <v>1755</v>
      </c>
      <c r="B165">
        <v>47.569648000000001</v>
      </c>
      <c r="C165">
        <v>10.7004328</v>
      </c>
      <c r="D165">
        <f>COUNTIF(Tabelle1[Issuer_place],Tabelle13[[#This Row],[Issuer_place]])</f>
        <v>2</v>
      </c>
      <c r="G165"/>
      <c r="H165"/>
    </row>
    <row r="166" spans="1:8" ht="14">
      <c r="A166" t="s">
        <v>1766</v>
      </c>
      <c r="B166">
        <v>49.827713899999999</v>
      </c>
      <c r="C166">
        <v>8.1715382999999999</v>
      </c>
      <c r="D166">
        <f>COUNTIF(Tabelle1[Issuer_place],Tabelle13[[#This Row],[Issuer_place]])</f>
        <v>1</v>
      </c>
      <c r="G166"/>
      <c r="H166"/>
    </row>
    <row r="167" spans="1:8" ht="14">
      <c r="A167" t="s">
        <v>1772</v>
      </c>
      <c r="B167">
        <v>48.810743000000002</v>
      </c>
      <c r="C167">
        <v>11.369100700000001</v>
      </c>
      <c r="D167">
        <f>COUNTIF(Tabelle1[Issuer_place],Tabelle13[[#This Row],[Issuer_place]])</f>
        <v>1</v>
      </c>
      <c r="G167"/>
      <c r="H167"/>
    </row>
    <row r="168" spans="1:8" ht="14">
      <c r="A168" t="s">
        <v>5772</v>
      </c>
      <c r="B168">
        <v>50.002777999999999</v>
      </c>
      <c r="C168">
        <v>9.7566670000000002</v>
      </c>
      <c r="D168">
        <f>COUNTIF(Tabelle1[Issuer_place],Tabelle13[[#This Row],[Issuer_place]])</f>
        <v>1</v>
      </c>
      <c r="G168"/>
      <c r="H168"/>
    </row>
    <row r="169" spans="1:8" ht="14">
      <c r="A169" t="s">
        <v>1783</v>
      </c>
      <c r="B169">
        <v>48.023033900000001</v>
      </c>
      <c r="C169">
        <v>14.4043849</v>
      </c>
      <c r="D169">
        <f>COUNTIF(Tabelle1[Issuer_place],Tabelle13[[#This Row],[Issuer_place]])</f>
        <v>1</v>
      </c>
      <c r="G169"/>
      <c r="H169"/>
    </row>
    <row r="170" spans="1:8" ht="14">
      <c r="A170" t="s">
        <v>1792</v>
      </c>
      <c r="B170">
        <v>49.958477100000003</v>
      </c>
      <c r="C170">
        <v>8.0173325000000002</v>
      </c>
      <c r="D170">
        <f>COUNTIF(Tabelle1[Issuer_place],Tabelle13[[#This Row],[Issuer_place]])</f>
        <v>2</v>
      </c>
      <c r="G170"/>
      <c r="H170"/>
    </row>
    <row r="171" spans="1:8" ht="14">
      <c r="A171" t="s">
        <v>1799</v>
      </c>
      <c r="B171">
        <v>49.836683499999999</v>
      </c>
      <c r="C171">
        <v>8.0174436999999994</v>
      </c>
      <c r="D171">
        <f>COUNTIF(Tabelle1[Issuer_place],Tabelle13[[#This Row],[Issuer_place]])</f>
        <v>1</v>
      </c>
      <c r="G171"/>
      <c r="H171"/>
    </row>
    <row r="172" spans="1:8" ht="14">
      <c r="A172" t="s">
        <v>1804</v>
      </c>
      <c r="B172">
        <v>49.911535000000001</v>
      </c>
      <c r="C172">
        <v>8.2764513999999991</v>
      </c>
      <c r="D172">
        <f>COUNTIF(Tabelle1[Issuer_place],Tabelle13[[#This Row],[Issuer_place]])</f>
        <v>1</v>
      </c>
      <c r="G172"/>
      <c r="H172"/>
    </row>
    <row r="173" spans="1:8" ht="14">
      <c r="A173" t="s">
        <v>1809</v>
      </c>
      <c r="B173">
        <v>49.783459200000003</v>
      </c>
      <c r="C173">
        <v>8.1907005000000002</v>
      </c>
      <c r="D173">
        <f>COUNTIF(Tabelle1[Issuer_place],Tabelle13[[#This Row],[Issuer_place]])</f>
        <v>2</v>
      </c>
      <c r="G173"/>
      <c r="H173"/>
    </row>
    <row r="174" spans="1:8" ht="14">
      <c r="A174" t="s">
        <v>1818</v>
      </c>
      <c r="B174">
        <v>49.986433499999997</v>
      </c>
      <c r="C174">
        <v>7.9666942000000001</v>
      </c>
      <c r="D174">
        <f>COUNTIF(Tabelle1[Issuer_place],Tabelle13[[#This Row],[Issuer_place]])</f>
        <v>3</v>
      </c>
      <c r="G174"/>
      <c r="H174"/>
    </row>
    <row r="175" spans="1:8" ht="14">
      <c r="A175" t="s">
        <v>1831</v>
      </c>
      <c r="B175">
        <v>48.121481500000002</v>
      </c>
      <c r="C175">
        <v>11.0285505</v>
      </c>
      <c r="D175">
        <f>COUNTIF(Tabelle1[Issuer_place],Tabelle13[[#This Row],[Issuer_place]])</f>
        <v>1</v>
      </c>
      <c r="G175"/>
      <c r="H175"/>
    </row>
    <row r="176" spans="1:8" ht="14">
      <c r="A176" t="s">
        <v>1892</v>
      </c>
      <c r="D176">
        <f>COUNTIF(Tabelle1[Issuer_place],Tabelle13[[#This Row],[Issuer_place]])</f>
        <v>1</v>
      </c>
      <c r="G176"/>
      <c r="H176"/>
    </row>
    <row r="177" spans="1:8" ht="14">
      <c r="A177" t="s">
        <v>1839</v>
      </c>
      <c r="B177">
        <v>49.7574082</v>
      </c>
      <c r="C177">
        <v>8.4885231000000001</v>
      </c>
      <c r="D177">
        <f>COUNTIF(Tabelle1[Issuer_place],Tabelle13[[#This Row],[Issuer_place]])</f>
        <v>2</v>
      </c>
      <c r="G177"/>
      <c r="H177"/>
    </row>
    <row r="178" spans="1:8" ht="14">
      <c r="A178" t="s">
        <v>1850</v>
      </c>
      <c r="B178">
        <v>51.520932500000001</v>
      </c>
      <c r="C178">
        <v>10.4200456</v>
      </c>
      <c r="D178">
        <f>COUNTIF(Tabelle1[Issuer_place],Tabelle13[[#This Row],[Issuer_place]])</f>
        <v>2</v>
      </c>
      <c r="G178"/>
      <c r="H178"/>
    </row>
    <row r="179" spans="1:8" ht="14">
      <c r="A179" t="s">
        <v>105</v>
      </c>
      <c r="B179">
        <v>49.147562399999998</v>
      </c>
      <c r="C179">
        <v>7.2034431999999997</v>
      </c>
      <c r="D179">
        <f>COUNTIF(Tabelle1[Issuer_place],Tabelle13[[#This Row],[Issuer_place]])</f>
        <v>1</v>
      </c>
      <c r="G179"/>
      <c r="H179"/>
    </row>
    <row r="180" spans="1:8" ht="14">
      <c r="A180" t="s">
        <v>1865</v>
      </c>
      <c r="B180">
        <v>50.584051199999998</v>
      </c>
      <c r="C180">
        <v>8.6784031000000006</v>
      </c>
      <c r="D180">
        <f>COUNTIF(Tabelle1[Issuer_place],Tabelle13[[#This Row],[Issuer_place]])</f>
        <v>1</v>
      </c>
      <c r="G180"/>
      <c r="H180"/>
    </row>
    <row r="181" spans="1:8" ht="14">
      <c r="A181" t="s">
        <v>3858</v>
      </c>
      <c r="B181">
        <v>49.652497400000001</v>
      </c>
      <c r="C181">
        <v>7.6488749</v>
      </c>
      <c r="D181">
        <f>COUNTIF(Tabelle1[Issuer_place],Tabelle13[[#This Row],[Issuer_place]])</f>
        <v>1</v>
      </c>
      <c r="G181"/>
      <c r="H181"/>
    </row>
    <row r="182" spans="1:8" ht="14">
      <c r="A182" t="s">
        <v>5899</v>
      </c>
      <c r="D182">
        <f>COUNTIF(Tabelle1[Issuer_place],Tabelle13[[#This Row],[Issuer_place]])</f>
        <v>1</v>
      </c>
      <c r="G182"/>
      <c r="H182"/>
    </row>
    <row r="183" spans="1:8" ht="14">
      <c r="A183" t="s">
        <v>1896</v>
      </c>
      <c r="B183">
        <v>50.001676400000001</v>
      </c>
      <c r="C183">
        <v>8.2039951999999996</v>
      </c>
      <c r="D183">
        <f>COUNTIF(Tabelle1[Issuer_place],Tabelle13[[#This Row],[Issuer_place]])</f>
        <v>2</v>
      </c>
      <c r="G183"/>
      <c r="H183"/>
    </row>
    <row r="184" spans="1:8" ht="14">
      <c r="A184" t="s">
        <v>1906</v>
      </c>
      <c r="B184">
        <v>50.003918200000001</v>
      </c>
      <c r="C184">
        <v>10.199411400000001</v>
      </c>
      <c r="D184">
        <f>COUNTIF(Tabelle1[Issuer_place],Tabelle13[[#This Row],[Issuer_place]])</f>
        <v>1</v>
      </c>
      <c r="G184"/>
      <c r="H184"/>
    </row>
    <row r="185" spans="1:8" ht="14">
      <c r="A185" t="s">
        <v>1912</v>
      </c>
      <c r="B185">
        <v>47.070714000000002</v>
      </c>
      <c r="C185">
        <v>15.439503999999999</v>
      </c>
      <c r="D185">
        <f>COUNTIF(Tabelle1[Issuer_place],Tabelle13[[#This Row],[Issuer_place]])</f>
        <v>2</v>
      </c>
      <c r="G185"/>
      <c r="H185"/>
    </row>
    <row r="186" spans="1:8" ht="14">
      <c r="A186" t="s">
        <v>1934</v>
      </c>
      <c r="B186">
        <v>49.861426000000002</v>
      </c>
      <c r="C186">
        <v>8.5676441000000008</v>
      </c>
      <c r="D186">
        <f>COUNTIF(Tabelle1[Issuer_place],Tabelle13[[#This Row],[Issuer_place]])</f>
        <v>1</v>
      </c>
      <c r="G186"/>
      <c r="H186"/>
    </row>
    <row r="187" spans="1:8" ht="14">
      <c r="A187" t="s">
        <v>112</v>
      </c>
      <c r="B187">
        <v>48.5007181</v>
      </c>
      <c r="C187">
        <v>11.1503964</v>
      </c>
      <c r="D187">
        <f>COUNTIF(Tabelle1[Issuer_place],Tabelle13[[#This Row],[Issuer_place]])</f>
        <v>1</v>
      </c>
      <c r="G187"/>
      <c r="H187"/>
    </row>
    <row r="188" spans="1:8" ht="14">
      <c r="A188" t="s">
        <v>1940</v>
      </c>
      <c r="B188">
        <v>49.727244200000001</v>
      </c>
      <c r="C188">
        <v>9.2218561999999995</v>
      </c>
      <c r="D188">
        <f>COUNTIF(Tabelle1[Issuer_place],Tabelle13[[#This Row],[Issuer_place]])</f>
        <v>2</v>
      </c>
      <c r="G188"/>
      <c r="H188"/>
    </row>
    <row r="189" spans="1:8" ht="14">
      <c r="A189" t="s">
        <v>1950</v>
      </c>
      <c r="B189">
        <v>49.6652396</v>
      </c>
      <c r="C189">
        <v>9.7334546</v>
      </c>
      <c r="D189">
        <f>COUNTIF(Tabelle1[Issuer_place],Tabelle13[[#This Row],[Issuer_place]])</f>
        <v>1</v>
      </c>
      <c r="G189"/>
      <c r="H189"/>
    </row>
    <row r="190" spans="1:8" ht="14">
      <c r="A190" t="s">
        <v>337</v>
      </c>
      <c r="B190">
        <v>49.870153799999997</v>
      </c>
      <c r="C190">
        <v>8.9263446999999996</v>
      </c>
      <c r="D190">
        <f>COUNTIF(Tabelle1[Issuer_place],Tabelle13[[#This Row],[Issuer_place]])</f>
        <v>1</v>
      </c>
      <c r="G190"/>
      <c r="H190"/>
    </row>
    <row r="191" spans="1:8" ht="14">
      <c r="A191" t="s">
        <v>1968</v>
      </c>
      <c r="B191">
        <v>50.592674700000003</v>
      </c>
      <c r="C191">
        <v>8.9582718000000003</v>
      </c>
      <c r="D191">
        <f>COUNTIF(Tabelle1[Issuer_place],Tabelle13[[#This Row],[Issuer_place]])</f>
        <v>2</v>
      </c>
      <c r="G191"/>
      <c r="H191"/>
    </row>
    <row r="192" spans="1:8" ht="14">
      <c r="A192" t="s">
        <v>1982</v>
      </c>
      <c r="B192">
        <v>49.694780399999999</v>
      </c>
      <c r="C192">
        <v>8.199783</v>
      </c>
      <c r="D192">
        <f>COUNTIF(Tabelle1[Issuer_place],Tabelle13[[#This Row],[Issuer_place]])</f>
        <v>1</v>
      </c>
      <c r="G192"/>
      <c r="H192"/>
    </row>
    <row r="193" spans="1:8" ht="14">
      <c r="A193" t="s">
        <v>1988</v>
      </c>
      <c r="B193">
        <v>49.797221999999998</v>
      </c>
      <c r="C193">
        <v>8.3455560000000002</v>
      </c>
      <c r="D193">
        <f>COUNTIF(Tabelle1[Issuer_place],Tabelle13[[#This Row],[Issuer_place]])</f>
        <v>1</v>
      </c>
      <c r="G193"/>
      <c r="H193"/>
    </row>
    <row r="194" spans="1:8" ht="14">
      <c r="A194" t="s">
        <v>5646</v>
      </c>
      <c r="B194">
        <v>51.208908000000001</v>
      </c>
      <c r="C194">
        <v>10.183513</v>
      </c>
      <c r="D194">
        <f>COUNTIF(Tabelle1[Issuer_place],Tabelle13[[#This Row],[Issuer_place]])</f>
        <v>1</v>
      </c>
      <c r="G194"/>
      <c r="H194"/>
    </row>
    <row r="195" spans="1:8" ht="14">
      <c r="A195" t="s">
        <v>5630</v>
      </c>
      <c r="B195">
        <v>49.879722000000001</v>
      </c>
      <c r="C195">
        <v>7.7986110000000002</v>
      </c>
      <c r="D195">
        <f>COUNTIF(Tabelle1[Issuer_place],Tabelle13[[#This Row],[Issuer_place]])</f>
        <v>1</v>
      </c>
      <c r="G195"/>
      <c r="H195"/>
    </row>
    <row r="196" spans="1:8" ht="14">
      <c r="A196" t="s">
        <v>2000</v>
      </c>
      <c r="B196">
        <v>52.070497799999998</v>
      </c>
      <c r="C196">
        <v>4.3006998999999997</v>
      </c>
      <c r="D196">
        <f>COUNTIF(Tabelle1[Issuer_place],Tabelle13[[#This Row],[Issuer_place]])</f>
        <v>1</v>
      </c>
      <c r="G196"/>
      <c r="H196"/>
    </row>
    <row r="197" spans="1:8" ht="14">
      <c r="A197" t="s">
        <v>2008</v>
      </c>
      <c r="B197">
        <v>50.659465099999998</v>
      </c>
      <c r="C197">
        <v>7.8209622000000003</v>
      </c>
      <c r="D197">
        <f>COUNTIF(Tabelle1[Issuer_place],Tabelle13[[#This Row],[Issuer_place]])</f>
        <v>1</v>
      </c>
      <c r="G197"/>
      <c r="H197"/>
    </row>
    <row r="198" spans="1:8" ht="14">
      <c r="A198" t="s">
        <v>2015</v>
      </c>
      <c r="B198">
        <v>50.446816400000003</v>
      </c>
      <c r="C198">
        <v>8.0454623000000005</v>
      </c>
      <c r="D198">
        <f>COUNTIF(Tabelle1[Issuer_place],Tabelle13[[#This Row],[Issuer_place]])</f>
        <v>1</v>
      </c>
      <c r="G198"/>
      <c r="H198"/>
    </row>
    <row r="199" spans="1:8" ht="14">
      <c r="A199" t="s">
        <v>2020</v>
      </c>
      <c r="B199">
        <v>51.894870900000001</v>
      </c>
      <c r="C199">
        <v>11.049615899999999</v>
      </c>
      <c r="D199">
        <f>COUNTIF(Tabelle1[Issuer_place],Tabelle13[[#This Row],[Issuer_place]])</f>
        <v>1</v>
      </c>
      <c r="G199"/>
      <c r="H199"/>
    </row>
    <row r="200" spans="1:8" ht="14">
      <c r="A200" t="s">
        <v>2030</v>
      </c>
      <c r="B200">
        <v>47.683056000000001</v>
      </c>
      <c r="C200">
        <v>13.096944000000001</v>
      </c>
      <c r="D200">
        <f>COUNTIF(Tabelle1[Issuer_place],Tabelle13[[#This Row],[Issuer_place]])</f>
        <v>1</v>
      </c>
      <c r="G200"/>
      <c r="H200"/>
    </row>
    <row r="201" spans="1:8" ht="14">
      <c r="A201" t="s">
        <v>2035</v>
      </c>
      <c r="B201">
        <v>51.1126638</v>
      </c>
      <c r="C201">
        <v>8.6195751000000005</v>
      </c>
      <c r="D201">
        <f>COUNTIF(Tabelle1[Issuer_place],Tabelle13[[#This Row],[Issuer_place]])</f>
        <v>1</v>
      </c>
      <c r="G201"/>
      <c r="H201"/>
    </row>
    <row r="202" spans="1:8" ht="14">
      <c r="A202" t="s">
        <v>2040</v>
      </c>
      <c r="D202">
        <f>COUNTIF(Tabelle1[Issuer_place],Tabelle13[[#This Row],[Issuer_place]])</f>
        <v>1</v>
      </c>
      <c r="G202"/>
      <c r="H202"/>
    </row>
    <row r="203" spans="1:8" ht="14">
      <c r="A203" t="s">
        <v>2045</v>
      </c>
      <c r="B203">
        <v>49.926970400000002</v>
      </c>
      <c r="C203">
        <v>10.8810085</v>
      </c>
      <c r="D203">
        <f>COUNTIF(Tabelle1[Issuer_place],Tabelle13[[#This Row],[Issuer_place]])</f>
        <v>1</v>
      </c>
      <c r="G203"/>
      <c r="H203"/>
    </row>
    <row r="204" spans="1:8" ht="14">
      <c r="A204" t="s">
        <v>2053</v>
      </c>
      <c r="B204">
        <v>50.118562599999997</v>
      </c>
      <c r="C204">
        <v>9.8917889999999993</v>
      </c>
      <c r="D204">
        <f>COUNTIF(Tabelle1[Issuer_place],Tabelle13[[#This Row],[Issuer_place]])</f>
        <v>1</v>
      </c>
      <c r="G204"/>
      <c r="H204"/>
    </row>
    <row r="205" spans="1:8" ht="14">
      <c r="A205" t="s">
        <v>2058</v>
      </c>
      <c r="B205">
        <v>51.269766799999999</v>
      </c>
      <c r="C205">
        <v>5.5154221999999997</v>
      </c>
      <c r="D205">
        <f>COUNTIF(Tabelle1[Issuer_place],Tabelle13[[#This Row],[Issuer_place]])</f>
        <v>1</v>
      </c>
      <c r="G205"/>
      <c r="H205"/>
    </row>
    <row r="206" spans="1:8" ht="14">
      <c r="A206" t="s">
        <v>2065</v>
      </c>
      <c r="B206">
        <v>50.126412299999998</v>
      </c>
      <c r="C206">
        <v>8.9283105000000003</v>
      </c>
      <c r="D206">
        <f>COUNTIF(Tabelle1[Issuer_place],Tabelle13[[#This Row],[Issuer_place]])</f>
        <v>2</v>
      </c>
      <c r="G206"/>
      <c r="H206"/>
    </row>
    <row r="207" spans="1:8" ht="14">
      <c r="A207" t="s">
        <v>5832</v>
      </c>
      <c r="B207">
        <v>50.106389</v>
      </c>
      <c r="C207">
        <v>8.9136109999999995</v>
      </c>
      <c r="D207">
        <f>COUNTIF(Tabelle1[Issuer_place],Tabelle13[[#This Row],[Issuer_place]])</f>
        <v>3</v>
      </c>
      <c r="G207"/>
      <c r="H207"/>
    </row>
    <row r="208" spans="1:8" ht="14">
      <c r="A208" t="s">
        <v>5605</v>
      </c>
      <c r="B208">
        <v>49.316110999999999</v>
      </c>
      <c r="C208">
        <v>8.3430560000000007</v>
      </c>
      <c r="D208">
        <f>COUNTIF(Tabelle1[Issuer_place],Tabelle13[[#This Row],[Issuer_place]])</f>
        <v>1</v>
      </c>
      <c r="G208"/>
      <c r="H208"/>
    </row>
    <row r="209" spans="1:8" ht="14">
      <c r="A209" t="s">
        <v>2076</v>
      </c>
      <c r="B209">
        <v>49.611021700000002</v>
      </c>
      <c r="C209">
        <v>9.4729832999999992</v>
      </c>
      <c r="D209">
        <f>COUNTIF(Tabelle1[Issuer_place],Tabelle13[[#This Row],[Issuer_place]])</f>
        <v>1</v>
      </c>
      <c r="G209"/>
      <c r="H209"/>
    </row>
    <row r="210" spans="1:8" ht="14">
      <c r="A210" t="s">
        <v>2082</v>
      </c>
      <c r="B210">
        <v>50.183838299999998</v>
      </c>
      <c r="C210">
        <v>8.6835847000000008</v>
      </c>
      <c r="D210">
        <f>COUNTIF(Tabelle1[Issuer_place],Tabelle13[[#This Row],[Issuer_place]])</f>
        <v>1</v>
      </c>
      <c r="G210"/>
      <c r="H210"/>
    </row>
    <row r="211" spans="1:8" ht="14">
      <c r="A211" t="s">
        <v>2088</v>
      </c>
      <c r="B211">
        <v>48.2773714</v>
      </c>
      <c r="C211">
        <v>8.0900011999999997</v>
      </c>
      <c r="D211">
        <f>COUNTIF(Tabelle1[Issuer_place],Tabelle13[[#This Row],[Issuer_place]])</f>
        <v>1</v>
      </c>
      <c r="G211"/>
      <c r="H211"/>
    </row>
    <row r="212" spans="1:8" ht="14">
      <c r="A212" t="s">
        <v>2093</v>
      </c>
      <c r="B212">
        <v>50.034381199999999</v>
      </c>
      <c r="C212">
        <v>10.5169747</v>
      </c>
      <c r="D212">
        <f>COUNTIF(Tabelle1[Issuer_place],Tabelle13[[#This Row],[Issuer_place]])</f>
        <v>1</v>
      </c>
      <c r="G212"/>
      <c r="H212"/>
    </row>
    <row r="213" spans="1:8" ht="14">
      <c r="A213" t="s">
        <v>2098</v>
      </c>
      <c r="B213">
        <v>50.015128799999999</v>
      </c>
      <c r="C213">
        <v>8.0560922999999995</v>
      </c>
      <c r="D213">
        <f>COUNTIF(Tabelle1[Issuer_place],Tabelle13[[#This Row],[Issuer_place]])</f>
        <v>1</v>
      </c>
      <c r="G213"/>
      <c r="H213"/>
    </row>
    <row r="214" spans="1:8" ht="14">
      <c r="A214" t="s">
        <v>2104</v>
      </c>
      <c r="B214">
        <v>51.401811700000003</v>
      </c>
      <c r="C214">
        <v>7.1911566999999996</v>
      </c>
      <c r="D214">
        <f>COUNTIF(Tabelle1[Issuer_place],Tabelle13[[#This Row],[Issuer_place]])</f>
        <v>1</v>
      </c>
      <c r="G214"/>
      <c r="H214"/>
    </row>
    <row r="215" spans="1:8" ht="14">
      <c r="A215" t="s">
        <v>2118</v>
      </c>
      <c r="B215">
        <v>49.507702700000003</v>
      </c>
      <c r="C215">
        <v>8.6059128000000005</v>
      </c>
      <c r="D215">
        <f>COUNTIF(Tabelle1[Issuer_place],Tabelle13[[#This Row],[Issuer_place]])</f>
        <v>1</v>
      </c>
      <c r="G215"/>
      <c r="H215"/>
    </row>
    <row r="216" spans="1:8" ht="14">
      <c r="A216" t="s">
        <v>3623</v>
      </c>
      <c r="B216">
        <v>49.13259</v>
      </c>
      <c r="C216">
        <v>11.126110000000001</v>
      </c>
      <c r="D216">
        <f>COUNTIF(Tabelle1[Issuer_place],Tabelle13[[#This Row],[Issuer_place]])</f>
        <v>1</v>
      </c>
      <c r="G216"/>
      <c r="H216"/>
    </row>
    <row r="217" spans="1:8" ht="14">
      <c r="A217" t="s">
        <v>2124</v>
      </c>
      <c r="B217">
        <v>49.398752399999999</v>
      </c>
      <c r="C217">
        <v>8.6724335000000004</v>
      </c>
      <c r="D217">
        <f>COUNTIF(Tabelle1[Issuer_place],Tabelle13[[#This Row],[Issuer_place]])</f>
        <v>1</v>
      </c>
      <c r="G217"/>
      <c r="H217"/>
    </row>
    <row r="218" spans="1:8" ht="14">
      <c r="A218" t="s">
        <v>2129</v>
      </c>
      <c r="B218">
        <v>49.1426929</v>
      </c>
      <c r="C218">
        <v>9.2108790000000003</v>
      </c>
      <c r="D218">
        <f>COUNTIF(Tabelle1[Issuer_place],Tabelle13[[#This Row],[Issuer_place]])</f>
        <v>1</v>
      </c>
      <c r="G218"/>
      <c r="H218"/>
    </row>
    <row r="219" spans="1:8" ht="14">
      <c r="A219" t="s">
        <v>2135</v>
      </c>
      <c r="B219">
        <v>51.377029700000001</v>
      </c>
      <c r="C219">
        <v>10.143910699999999</v>
      </c>
      <c r="D219">
        <f>COUNTIF(Tabelle1[Issuer_place],Tabelle13[[#This Row],[Issuer_place]])</f>
        <v>3</v>
      </c>
      <c r="G219"/>
      <c r="H219"/>
    </row>
    <row r="220" spans="1:8" ht="14">
      <c r="A220" t="s">
        <v>120</v>
      </c>
      <c r="B220">
        <v>48.132626999999999</v>
      </c>
      <c r="C220">
        <v>9.4020544000000008</v>
      </c>
      <c r="D220">
        <f>COUNTIF(Tabelle1[Issuer_place],Tabelle13[[#This Row],[Issuer_place]])</f>
        <v>1</v>
      </c>
      <c r="G220"/>
      <c r="H220"/>
    </row>
    <row r="221" spans="1:8" ht="14">
      <c r="A221" t="s">
        <v>5649</v>
      </c>
      <c r="B221">
        <v>50.633392499999999</v>
      </c>
      <c r="C221">
        <v>6.4807774</v>
      </c>
      <c r="D221">
        <f>COUNTIF(Tabelle1[Issuer_place],Tabelle13[[#This Row],[Issuer_place]])</f>
        <v>2</v>
      </c>
      <c r="G221"/>
      <c r="H221"/>
    </row>
    <row r="222" spans="1:8" ht="14">
      <c r="A222" t="s">
        <v>2154</v>
      </c>
      <c r="B222">
        <v>49.8825012</v>
      </c>
      <c r="C222">
        <v>9.2934971999999991</v>
      </c>
      <c r="D222">
        <f>COUNTIF(Tabelle1[Issuer_place],Tabelle13[[#This Row],[Issuer_place]])</f>
        <v>1</v>
      </c>
      <c r="G222"/>
      <c r="H222"/>
    </row>
    <row r="223" spans="1:8" ht="14">
      <c r="A223" t="s">
        <v>2161</v>
      </c>
      <c r="B223">
        <v>49.052933000000003</v>
      </c>
      <c r="C223">
        <v>11.7818442</v>
      </c>
      <c r="D223">
        <f>COUNTIF(Tabelle1[Issuer_place],Tabelle13[[#This Row],[Issuer_place]])</f>
        <v>1</v>
      </c>
      <c r="G223"/>
      <c r="H223"/>
    </row>
    <row r="224" spans="1:8" ht="14">
      <c r="A224" t="s">
        <v>2167</v>
      </c>
      <c r="B224">
        <v>49.591970699999997</v>
      </c>
      <c r="C224">
        <v>8.6460500000000007</v>
      </c>
      <c r="D224">
        <f>COUNTIF(Tabelle1[Issuer_place],Tabelle13[[#This Row],[Issuer_place]])</f>
        <v>1</v>
      </c>
      <c r="G224"/>
      <c r="H224"/>
    </row>
    <row r="225" spans="1:8" ht="14">
      <c r="A225" t="s">
        <v>5615</v>
      </c>
      <c r="B225">
        <v>50.639443999999997</v>
      </c>
      <c r="C225">
        <v>5.7941669999999998</v>
      </c>
      <c r="D225">
        <f>COUNTIF(Tabelle1[Issuer_place],Tabelle13[[#This Row],[Issuer_place]])</f>
        <v>1</v>
      </c>
      <c r="G225"/>
      <c r="H225"/>
    </row>
    <row r="226" spans="1:8" ht="14">
      <c r="A226" t="s">
        <v>2188</v>
      </c>
      <c r="B226">
        <v>50.110673499999997</v>
      </c>
      <c r="C226">
        <v>8.2953682999999998</v>
      </c>
      <c r="D226">
        <f>COUNTIF(Tabelle1[Issuer_place],Tabelle13[[#This Row],[Issuer_place]])</f>
        <v>1</v>
      </c>
      <c r="G226"/>
      <c r="H226"/>
    </row>
    <row r="227" spans="1:8" ht="14">
      <c r="A227" t="s">
        <v>2200</v>
      </c>
      <c r="B227">
        <v>50.055486399999999</v>
      </c>
      <c r="C227">
        <v>8.7999300999999992</v>
      </c>
      <c r="D227">
        <f>COUNTIF(Tabelle1[Issuer_place],Tabelle13[[#This Row],[Issuer_place]])</f>
        <v>2</v>
      </c>
      <c r="G227"/>
      <c r="H227"/>
    </row>
    <row r="228" spans="1:8" ht="14">
      <c r="A228" t="s">
        <v>2206</v>
      </c>
      <c r="B228">
        <v>50.426329299999999</v>
      </c>
      <c r="C228">
        <v>10.731209700000001</v>
      </c>
      <c r="D228">
        <f>COUNTIF(Tabelle1[Issuer_place],Tabelle13[[#This Row],[Issuer_place]])</f>
        <v>1</v>
      </c>
      <c r="G228"/>
      <c r="H228"/>
    </row>
    <row r="229" spans="1:8" ht="14">
      <c r="A229" t="s">
        <v>5893</v>
      </c>
      <c r="B229">
        <v>50.291629399999998</v>
      </c>
      <c r="C229">
        <v>6.6718305000000004</v>
      </c>
      <c r="D229">
        <f>COUNTIF(Tabelle1[Issuer_place],Tabelle13[[#This Row],[Issuer_place]])</f>
        <v>1</v>
      </c>
      <c r="G229"/>
      <c r="H229"/>
    </row>
    <row r="230" spans="1:8" ht="14">
      <c r="A230" t="s">
        <v>2225</v>
      </c>
      <c r="B230">
        <v>48.467025999999997</v>
      </c>
      <c r="C230">
        <v>7.6750150000000001</v>
      </c>
      <c r="D230">
        <f>COUNTIF(Tabelle1[Issuer_place],Tabelle13[[#This Row],[Issuer_place]])</f>
        <v>1</v>
      </c>
      <c r="G230"/>
      <c r="H230"/>
    </row>
    <row r="231" spans="1:8" ht="14">
      <c r="A231" t="s">
        <v>2231</v>
      </c>
      <c r="B231">
        <v>48.964906200000001</v>
      </c>
      <c r="C231">
        <v>10.4994482</v>
      </c>
      <c r="D231">
        <f>COUNTIF(Tabelle1[Issuer_place],Tabelle13[[#This Row],[Issuer_place]])</f>
        <v>1</v>
      </c>
      <c r="G231"/>
      <c r="H231"/>
    </row>
    <row r="232" spans="1:8" ht="14">
      <c r="A232" t="s">
        <v>5687</v>
      </c>
      <c r="B232">
        <v>50.014757600000003</v>
      </c>
      <c r="C232">
        <v>8.3558664</v>
      </c>
      <c r="D232">
        <f>COUNTIF(Tabelle1[Issuer_place],Tabelle13[[#This Row],[Issuer_place]])</f>
        <v>1</v>
      </c>
      <c r="G232"/>
      <c r="H232"/>
    </row>
    <row r="233" spans="1:8" ht="14">
      <c r="A233" t="s">
        <v>2294</v>
      </c>
      <c r="B233">
        <v>50.084182900000002</v>
      </c>
      <c r="C233">
        <v>8.4432294999999993</v>
      </c>
      <c r="D233">
        <f>COUNTIF(Tabelle1[Issuer_place],Tabelle13[[#This Row],[Issuer_place]])</f>
        <v>5</v>
      </c>
      <c r="G233"/>
      <c r="H233"/>
    </row>
    <row r="234" spans="1:8" ht="14">
      <c r="A234" t="s">
        <v>5691</v>
      </c>
      <c r="B234">
        <v>50.1384866</v>
      </c>
      <c r="C234">
        <v>10.523335400000001</v>
      </c>
      <c r="D234">
        <f>COUNTIF(Tabelle1[Issuer_place],Tabelle13[[#This Row],[Issuer_place]])</f>
        <v>1</v>
      </c>
      <c r="G234"/>
      <c r="H234"/>
    </row>
    <row r="235" spans="1:8" ht="14">
      <c r="A235" t="s">
        <v>2307</v>
      </c>
      <c r="B235">
        <v>47.477773999999997</v>
      </c>
      <c r="C235" t="s">
        <v>2311</v>
      </c>
      <c r="D235">
        <f>COUNTIF(Tabelle1[Issuer_place],Tabelle13[[#This Row],[Issuer_place]])</f>
        <v>1</v>
      </c>
      <c r="G235"/>
      <c r="H235"/>
    </row>
    <row r="236" spans="1:8" ht="14">
      <c r="A236" t="s">
        <v>2314</v>
      </c>
      <c r="B236">
        <v>51.156378599999996</v>
      </c>
      <c r="C236">
        <v>12.099851299999999</v>
      </c>
      <c r="D236">
        <f>COUNTIF(Tabelle1[Issuer_place],Tabelle13[[#This Row],[Issuer_place]])</f>
        <v>1</v>
      </c>
      <c r="G236"/>
      <c r="H236"/>
    </row>
    <row r="237" spans="1:8" ht="14">
      <c r="A237" t="s">
        <v>2321</v>
      </c>
      <c r="B237">
        <v>47.555481499999999</v>
      </c>
      <c r="C237">
        <v>15.6166251</v>
      </c>
      <c r="D237">
        <f>COUNTIF(Tabelle1[Issuer_place],Tabelle13[[#This Row],[Issuer_place]])</f>
        <v>1</v>
      </c>
      <c r="G237"/>
      <c r="H237"/>
    </row>
    <row r="238" spans="1:8" ht="14">
      <c r="A238" t="s">
        <v>2328</v>
      </c>
      <c r="B238">
        <v>49.329582700000003</v>
      </c>
      <c r="C238">
        <v>7.3398427999999996</v>
      </c>
      <c r="D238">
        <f>COUNTIF(Tabelle1[Issuer_place],Tabelle13[[#This Row],[Issuer_place]])</f>
        <v>1</v>
      </c>
      <c r="G238"/>
      <c r="H238"/>
    </row>
    <row r="239" spans="1:8" ht="14">
      <c r="A239" t="s">
        <v>2332</v>
      </c>
      <c r="B239">
        <v>49.791787800000002</v>
      </c>
      <c r="C239">
        <v>9.6231449999999992</v>
      </c>
      <c r="D239">
        <f>COUNTIF(Tabelle1[Issuer_place],Tabelle13[[#This Row],[Issuer_place]])</f>
        <v>1</v>
      </c>
      <c r="G239"/>
      <c r="H239"/>
    </row>
    <row r="240" spans="1:8" ht="14">
      <c r="A240" t="s">
        <v>2339</v>
      </c>
      <c r="B240">
        <v>50.454786599999998</v>
      </c>
      <c r="C240">
        <v>7.9873738000000003</v>
      </c>
      <c r="D240">
        <f>COUNTIF(Tabelle1[Issuer_place],Tabelle13[[#This Row],[Issuer_place]])</f>
        <v>1</v>
      </c>
      <c r="G240"/>
      <c r="H240"/>
    </row>
    <row r="241" spans="1:8" ht="14">
      <c r="A241" t="s">
        <v>2347</v>
      </c>
      <c r="B241">
        <v>50.217172599999998</v>
      </c>
      <c r="C241">
        <v>8.2658939999999994</v>
      </c>
      <c r="D241">
        <f>COUNTIF(Tabelle1[Issuer_place],Tabelle13[[#This Row],[Issuer_place]])</f>
        <v>1</v>
      </c>
      <c r="G241"/>
      <c r="H241"/>
    </row>
    <row r="242" spans="1:8" ht="14">
      <c r="A242" t="s">
        <v>144</v>
      </c>
      <c r="B242">
        <v>47.240130000000001</v>
      </c>
      <c r="C242">
        <v>10.73954</v>
      </c>
      <c r="D242">
        <f>COUNTIF(Tabelle1[Issuer_place],Tabelle13[[#This Row],[Issuer_place]])</f>
        <v>3</v>
      </c>
      <c r="G242"/>
      <c r="H242"/>
    </row>
    <row r="243" spans="1:8" ht="14">
      <c r="A243" t="s">
        <v>2364</v>
      </c>
      <c r="B243">
        <v>49.976419499999999</v>
      </c>
      <c r="C243">
        <v>8.0560682000000003</v>
      </c>
      <c r="D243">
        <f>COUNTIF(Tabelle1[Issuer_place],Tabelle13[[#This Row],[Issuer_place]])</f>
        <v>1</v>
      </c>
      <c r="G243"/>
      <c r="H243"/>
    </row>
    <row r="244" spans="1:8" ht="14">
      <c r="A244" t="s">
        <v>1775</v>
      </c>
      <c r="B244">
        <v>48.766535099999999</v>
      </c>
      <c r="C244">
        <v>11.425754100000001</v>
      </c>
      <c r="D244">
        <f>COUNTIF(Tabelle1[Issuer_place],Tabelle13[[#This Row],[Issuer_place]])</f>
        <v>1</v>
      </c>
      <c r="G244"/>
      <c r="H244"/>
    </row>
    <row r="245" spans="1:8" ht="14">
      <c r="A245" t="s">
        <v>2378</v>
      </c>
      <c r="B245">
        <v>46.443529357522799</v>
      </c>
      <c r="C245">
        <v>9.3327868073979605</v>
      </c>
      <c r="D245">
        <f>COUNTIF(Tabelle1[Issuer_place],Tabelle13[[#This Row],[Issuer_place]])</f>
        <v>1</v>
      </c>
      <c r="G245"/>
      <c r="H245"/>
    </row>
    <row r="246" spans="1:8" ht="14">
      <c r="A246" t="s">
        <v>2384</v>
      </c>
      <c r="B246">
        <v>49.028627299999997</v>
      </c>
      <c r="C246">
        <v>8.5792306000000007</v>
      </c>
      <c r="D246">
        <f>COUNTIF(Tabelle1[Issuer_place],Tabelle13[[#This Row],[Issuer_place]])</f>
        <v>1</v>
      </c>
      <c r="G246"/>
      <c r="H246"/>
    </row>
    <row r="247" spans="1:8" ht="14">
      <c r="A247" t="s">
        <v>1656</v>
      </c>
      <c r="B247">
        <v>48.387290700000001</v>
      </c>
      <c r="C247">
        <v>9.6640303000000003</v>
      </c>
      <c r="D247">
        <f>COUNTIF(Tabelle1[Issuer_place],Tabelle13[[#This Row],[Issuer_place]])</f>
        <v>1</v>
      </c>
      <c r="G247"/>
      <c r="H247"/>
    </row>
    <row r="248" spans="1:8" ht="14">
      <c r="A248" t="s">
        <v>2390</v>
      </c>
      <c r="B248">
        <v>50.405103799999999</v>
      </c>
      <c r="C248">
        <v>9.6722432999999999</v>
      </c>
      <c r="D248">
        <f>COUNTIF(Tabelle1[Issuer_place],Tabelle13[[#This Row],[Issuer_place]])</f>
        <v>1</v>
      </c>
      <c r="G248"/>
      <c r="H248"/>
    </row>
    <row r="249" spans="1:8" ht="14">
      <c r="A249" t="s">
        <v>2399</v>
      </c>
      <c r="B249">
        <v>52.776267400000002</v>
      </c>
      <c r="C249">
        <v>5.9560481000000003</v>
      </c>
      <c r="D249">
        <f>COUNTIF(Tabelle1[Issuer_place],Tabelle13[[#This Row],[Issuer_place]])</f>
        <v>1</v>
      </c>
      <c r="G249"/>
      <c r="H249"/>
    </row>
    <row r="250" spans="1:8" ht="14">
      <c r="A250" t="s">
        <v>2429</v>
      </c>
      <c r="B250">
        <v>50.3873733</v>
      </c>
      <c r="C250">
        <v>7.4952240999999997</v>
      </c>
      <c r="D250">
        <f>COUNTIF(Tabelle1[Issuer_place],Tabelle13[[#This Row],[Issuer_place]])</f>
        <v>2</v>
      </c>
      <c r="G250"/>
      <c r="H250"/>
    </row>
    <row r="251" spans="1:8" ht="14">
      <c r="A251" t="s">
        <v>541</v>
      </c>
      <c r="B251">
        <v>49.960478500000001</v>
      </c>
      <c r="C251">
        <v>9.7734603</v>
      </c>
      <c r="D251">
        <f>COUNTIF(Tabelle1[Issuer_place],Tabelle13[[#This Row],[Issuer_place]])</f>
        <v>1</v>
      </c>
      <c r="G251"/>
      <c r="H251"/>
    </row>
    <row r="252" spans="1:8" ht="14">
      <c r="A252" t="s">
        <v>2452</v>
      </c>
      <c r="B252">
        <v>50.2687235</v>
      </c>
      <c r="C252">
        <v>7.9758088000000003</v>
      </c>
      <c r="D252">
        <f>COUNTIF(Tabelle1[Issuer_place],Tabelle13[[#This Row],[Issuer_place]])</f>
        <v>1</v>
      </c>
      <c r="G252"/>
      <c r="H252"/>
    </row>
    <row r="253" spans="1:8" ht="14">
      <c r="A253" t="s">
        <v>2458</v>
      </c>
      <c r="B253">
        <v>50.106943999999999</v>
      </c>
      <c r="C253">
        <v>7.7586110000000001</v>
      </c>
      <c r="D253">
        <f>COUNTIF(Tabelle1[Issuer_place],Tabelle13[[#This Row],[Issuer_place]])</f>
        <v>1</v>
      </c>
      <c r="G253"/>
      <c r="H253"/>
    </row>
    <row r="254" spans="1:8" ht="14">
      <c r="A254" t="s">
        <v>2465</v>
      </c>
      <c r="B254">
        <v>48.138890000000004</v>
      </c>
      <c r="C254">
        <v>7.2640229999999999</v>
      </c>
      <c r="D254">
        <f>COUNTIF(Tabelle1[Issuer_place],Tabelle13[[#This Row],[Issuer_place]])</f>
        <v>1</v>
      </c>
      <c r="G254"/>
      <c r="H254"/>
    </row>
    <row r="255" spans="1:8" ht="14">
      <c r="A255" t="s">
        <v>2472</v>
      </c>
      <c r="B255">
        <v>50.164999999999999</v>
      </c>
      <c r="C255">
        <v>8.016667</v>
      </c>
      <c r="D255">
        <f>COUNTIF(Tabelle1[Issuer_place],Tabelle13[[#This Row],[Issuer_place]])</f>
        <v>1</v>
      </c>
      <c r="G255"/>
      <c r="H255"/>
    </row>
    <row r="256" spans="1:8" ht="14">
      <c r="A256" t="s">
        <v>2484</v>
      </c>
      <c r="B256">
        <v>50.040117500000001</v>
      </c>
      <c r="C256">
        <v>8.0825820000000004</v>
      </c>
      <c r="D256">
        <f>COUNTIF(Tabelle1[Issuer_place],Tabelle13[[#This Row],[Issuer_place]])</f>
        <v>2</v>
      </c>
      <c r="G256"/>
      <c r="H256"/>
    </row>
    <row r="257" spans="1:8" ht="14">
      <c r="A257" t="s">
        <v>2493</v>
      </c>
      <c r="B257">
        <v>50.31</v>
      </c>
      <c r="C257">
        <v>8.1633329999999997</v>
      </c>
      <c r="D257">
        <f>COUNTIF(Tabelle1[Issuer_place],Tabelle13[[#This Row],[Issuer_place]])</f>
        <v>1</v>
      </c>
      <c r="G257"/>
      <c r="H257"/>
    </row>
    <row r="258" spans="1:8" ht="14">
      <c r="A258" t="s">
        <v>319</v>
      </c>
      <c r="B258">
        <v>50.768867399999998</v>
      </c>
      <c r="C258">
        <v>9.1051944000000002</v>
      </c>
      <c r="D258">
        <f>COUNTIF(Tabelle1[Issuer_place],Tabelle13[[#This Row],[Issuer_place]])</f>
        <v>1</v>
      </c>
      <c r="G258"/>
      <c r="H258"/>
    </row>
    <row r="259" spans="1:8" ht="14">
      <c r="A259" t="s">
        <v>151</v>
      </c>
      <c r="B259">
        <v>50.0513659</v>
      </c>
      <c r="C259">
        <v>7.6096501999999999</v>
      </c>
      <c r="D259">
        <f>COUNTIF(Tabelle1[Issuer_place],Tabelle13[[#This Row],[Issuer_place]])</f>
        <v>1</v>
      </c>
      <c r="G259"/>
      <c r="H259"/>
    </row>
    <row r="260" spans="1:8" ht="14">
      <c r="A260" t="s">
        <v>2502</v>
      </c>
      <c r="B260">
        <v>49.235253200000002</v>
      </c>
      <c r="C260">
        <v>8.4580359999999999</v>
      </c>
      <c r="D260">
        <f>COUNTIF(Tabelle1[Issuer_place],Tabelle13[[#This Row],[Issuer_place]])</f>
        <v>1</v>
      </c>
      <c r="G260"/>
      <c r="H260"/>
    </row>
    <row r="261" spans="1:8" ht="14">
      <c r="A261" t="s">
        <v>2512</v>
      </c>
      <c r="B261">
        <v>47.449237500000002</v>
      </c>
      <c r="C261">
        <v>12.3925407</v>
      </c>
      <c r="D261">
        <f>COUNTIF(Tabelle1[Issuer_place],Tabelle13[[#This Row],[Issuer_place]])</f>
        <v>2</v>
      </c>
      <c r="G261"/>
      <c r="H261"/>
    </row>
    <row r="262" spans="1:8" ht="14">
      <c r="A262" t="s">
        <v>1242</v>
      </c>
      <c r="B262">
        <v>49.734080499999997</v>
      </c>
      <c r="C262">
        <v>10.1473777</v>
      </c>
      <c r="D262">
        <f>COUNTIF(Tabelle1[Issuer_place],Tabelle13[[#This Row],[Issuer_place]])</f>
        <v>3</v>
      </c>
      <c r="G262"/>
      <c r="H262"/>
    </row>
    <row r="263" spans="1:8" ht="14">
      <c r="A263" t="s">
        <v>5699</v>
      </c>
      <c r="B263">
        <v>49.715307600000003</v>
      </c>
      <c r="C263">
        <v>12.979920999999999</v>
      </c>
      <c r="D263">
        <f>COUNTIF(Tabelle1[Issuer_place],Tabelle13[[#This Row],[Issuer_place]])</f>
        <v>1</v>
      </c>
      <c r="G263"/>
      <c r="H263"/>
    </row>
    <row r="264" spans="1:8" ht="14">
      <c r="A264" t="s">
        <v>2538</v>
      </c>
      <c r="B264">
        <v>49.872268099999999</v>
      </c>
      <c r="C264">
        <v>9.1667763000000004</v>
      </c>
      <c r="D264">
        <f>COUNTIF(Tabelle1[Issuer_place],Tabelle13[[#This Row],[Issuer_place]])</f>
        <v>1</v>
      </c>
      <c r="G264"/>
      <c r="H264"/>
    </row>
    <row r="265" spans="1:8" ht="14">
      <c r="A265" t="s">
        <v>2543</v>
      </c>
      <c r="B265">
        <v>49.9401911</v>
      </c>
      <c r="C265">
        <v>8.2138807000000007</v>
      </c>
      <c r="D265">
        <f>COUNTIF(Tabelle1[Issuer_place],Tabelle13[[#This Row],[Issuer_place]])</f>
        <v>2</v>
      </c>
      <c r="G265"/>
      <c r="H265"/>
    </row>
    <row r="266" spans="1:8" ht="14">
      <c r="A266" t="s">
        <v>2554</v>
      </c>
      <c r="B266">
        <v>49.780571399999999</v>
      </c>
      <c r="C266">
        <v>9.1830957000000009</v>
      </c>
      <c r="D266">
        <f>COUNTIF(Tabelle1[Issuer_place],Tabelle13[[#This Row],[Issuer_place]])</f>
        <v>2</v>
      </c>
      <c r="G266"/>
      <c r="H266"/>
    </row>
    <row r="267" spans="1:8" ht="14">
      <c r="A267" t="s">
        <v>2565</v>
      </c>
      <c r="B267">
        <v>50.164726100000003</v>
      </c>
      <c r="C267">
        <v>7.2004980999999999</v>
      </c>
      <c r="D267">
        <f>COUNTIF(Tabelle1[Issuer_place],Tabelle13[[#This Row],[Issuer_place]])</f>
        <v>1</v>
      </c>
      <c r="G267"/>
      <c r="H267"/>
    </row>
    <row r="268" spans="1:8" ht="14">
      <c r="A268" t="s">
        <v>38</v>
      </c>
      <c r="B268">
        <v>50.3569429</v>
      </c>
      <c r="C268">
        <v>7.5889958999999996</v>
      </c>
      <c r="D268">
        <f>COUNTIF(Tabelle1[Issuer_place],Tabelle13[[#This Row],[Issuer_place]])</f>
        <v>16</v>
      </c>
      <c r="G268"/>
      <c r="H268"/>
    </row>
    <row r="269" spans="1:8" ht="14">
      <c r="A269" t="s">
        <v>5644</v>
      </c>
      <c r="B269">
        <v>50.371247199999999</v>
      </c>
      <c r="C269">
        <v>7.6252108999999999</v>
      </c>
      <c r="D269">
        <f>COUNTIF(Tabelle1[Issuer_place],Tabelle13[[#This Row],[Issuer_place]])</f>
        <v>3</v>
      </c>
      <c r="G269"/>
      <c r="H269"/>
    </row>
    <row r="270" spans="1:8" ht="14">
      <c r="A270" t="s">
        <v>272</v>
      </c>
      <c r="B270">
        <v>50.937531</v>
      </c>
      <c r="C270">
        <v>6.9602785999999996</v>
      </c>
      <c r="D270">
        <f>COUNTIF(Tabelle1[Issuer_place],Tabelle13[[#This Row],[Issuer_place]])</f>
        <v>4</v>
      </c>
      <c r="G270"/>
      <c r="H270"/>
    </row>
    <row r="271" spans="1:8" ht="14">
      <c r="A271" t="s">
        <v>2085</v>
      </c>
      <c r="B271">
        <v>50.917810699999997</v>
      </c>
      <c r="C271">
        <v>14.0753506</v>
      </c>
      <c r="D271">
        <f>COUNTIF(Tabelle1[Issuer_place],Tabelle13[[#This Row],[Issuer_place]])</f>
        <v>1</v>
      </c>
      <c r="G271"/>
      <c r="H271"/>
    </row>
    <row r="272" spans="1:8" ht="14">
      <c r="A272" t="s">
        <v>2673</v>
      </c>
      <c r="B272">
        <v>48.302531600000002</v>
      </c>
      <c r="C272">
        <v>16.1490601</v>
      </c>
      <c r="D272">
        <f>COUNTIF(Tabelle1[Issuer_place],Tabelle13[[#This Row],[Issuer_place]])</f>
        <v>2</v>
      </c>
      <c r="G272"/>
      <c r="H272"/>
    </row>
    <row r="273" spans="1:8" ht="14">
      <c r="A273" t="s">
        <v>2686</v>
      </c>
      <c r="B273">
        <v>47.677949599999998</v>
      </c>
      <c r="C273">
        <v>9.1732384000000007</v>
      </c>
      <c r="D273">
        <f>COUNTIF(Tabelle1[Issuer_place],Tabelle13[[#This Row],[Issuer_place]])</f>
        <v>2</v>
      </c>
      <c r="G273"/>
      <c r="H273"/>
    </row>
    <row r="274" spans="1:8" ht="14">
      <c r="A274" t="s">
        <v>2699</v>
      </c>
      <c r="B274">
        <v>47.949678300000002</v>
      </c>
      <c r="C274">
        <v>16.2290581</v>
      </c>
      <c r="D274">
        <f>COUNTIF(Tabelle1[Issuer_place],Tabelle13[[#This Row],[Issuer_place]])</f>
        <v>1</v>
      </c>
      <c r="G274"/>
      <c r="H274"/>
    </row>
    <row r="275" spans="1:8" ht="14">
      <c r="A275" t="s">
        <v>784</v>
      </c>
      <c r="B275">
        <v>50.345345700000003</v>
      </c>
      <c r="C275">
        <v>8.5979750999999993</v>
      </c>
      <c r="D275">
        <f>COUNTIF(Tabelle1[Issuer_place],Tabelle13[[#This Row],[Issuer_place]])</f>
        <v>1</v>
      </c>
      <c r="G275"/>
      <c r="H275"/>
    </row>
    <row r="276" spans="1:8" ht="14">
      <c r="A276" t="s">
        <v>2709</v>
      </c>
      <c r="B276">
        <v>49.382655700000001</v>
      </c>
      <c r="C276">
        <v>9.6343905000000003</v>
      </c>
      <c r="D276">
        <f>COUNTIF(Tabelle1[Issuer_place],Tabelle13[[#This Row],[Issuer_place]])</f>
        <v>2</v>
      </c>
      <c r="G276"/>
      <c r="H276"/>
    </row>
    <row r="277" spans="1:8" ht="14">
      <c r="A277" t="s">
        <v>2719</v>
      </c>
      <c r="B277">
        <v>48.054359900000001</v>
      </c>
      <c r="C277">
        <v>14.1261878</v>
      </c>
      <c r="D277">
        <f>COUNTIF(Tabelle1[Issuer_place],Tabelle13[[#This Row],[Issuer_place]])</f>
        <v>1</v>
      </c>
      <c r="G277"/>
      <c r="H277"/>
    </row>
    <row r="278" spans="1:8" ht="14">
      <c r="A278" t="s">
        <v>2750</v>
      </c>
      <c r="B278">
        <v>50.235989799999999</v>
      </c>
      <c r="C278">
        <v>11.3310482</v>
      </c>
      <c r="D278">
        <f>COUNTIF(Tabelle1[Issuer_place],Tabelle13[[#This Row],[Issuer_place]])</f>
        <v>1</v>
      </c>
      <c r="G278"/>
      <c r="H278"/>
    </row>
    <row r="279" spans="1:8" ht="14">
      <c r="A279" t="s">
        <v>160</v>
      </c>
      <c r="B279">
        <v>49.977040700000003</v>
      </c>
      <c r="C279">
        <v>7.0834497000000001</v>
      </c>
      <c r="D279">
        <f>COUNTIF(Tabelle1[Issuer_place],Tabelle13[[#This Row],[Issuer_place]])</f>
        <v>1</v>
      </c>
      <c r="G279"/>
      <c r="H279"/>
    </row>
    <row r="280" spans="1:8" ht="14">
      <c r="A280" t="s">
        <v>2756</v>
      </c>
      <c r="B280">
        <v>47.582369999999997</v>
      </c>
      <c r="C280">
        <v>12.162750000000001</v>
      </c>
      <c r="D280">
        <f>COUNTIF(Tabelle1[Issuer_place],Tabelle13[[#This Row],[Issuer_place]])</f>
        <v>1</v>
      </c>
      <c r="G280"/>
      <c r="H280"/>
    </row>
    <row r="281" spans="1:8" ht="14">
      <c r="A281" t="s">
        <v>2763</v>
      </c>
      <c r="B281">
        <v>49.667665399999997</v>
      </c>
      <c r="C281">
        <v>9.5181225000000005</v>
      </c>
      <c r="D281">
        <f>COUNTIF(Tabelle1[Issuer_place],Tabelle13[[#This Row],[Issuer_place]])</f>
        <v>1</v>
      </c>
      <c r="G281"/>
      <c r="H281"/>
    </row>
    <row r="282" spans="1:8" ht="14">
      <c r="A282" t="s">
        <v>2769</v>
      </c>
      <c r="B282">
        <v>49.037016999999999</v>
      </c>
      <c r="C282">
        <v>5.8195990000000002</v>
      </c>
      <c r="D282">
        <f>COUNTIF(Tabelle1[Issuer_place],Tabelle13[[#This Row],[Issuer_place]])</f>
        <v>1</v>
      </c>
      <c r="G282"/>
      <c r="H282"/>
    </row>
    <row r="283" spans="1:8" ht="14">
      <c r="A283" t="s">
        <v>2775</v>
      </c>
      <c r="B283">
        <v>47.140569999999997</v>
      </c>
      <c r="C283">
        <v>10.565580000000001</v>
      </c>
      <c r="D283">
        <f>COUNTIF(Tabelle1[Issuer_place],Tabelle13[[#This Row],[Issuer_place]])</f>
        <v>1</v>
      </c>
      <c r="G283"/>
      <c r="H283"/>
    </row>
    <row r="284" spans="1:8" ht="14">
      <c r="A284" t="s">
        <v>2782</v>
      </c>
      <c r="B284">
        <v>49.4141464</v>
      </c>
      <c r="C284">
        <v>7.5709052000000003</v>
      </c>
      <c r="D284">
        <f>COUNTIF(Tabelle1[Issuer_place],Tabelle13[[#This Row],[Issuer_place]])</f>
        <v>1</v>
      </c>
      <c r="G284"/>
      <c r="H284"/>
    </row>
    <row r="285" spans="1:8" ht="14">
      <c r="A285" t="s">
        <v>2788</v>
      </c>
      <c r="B285">
        <v>50.168897100000002</v>
      </c>
      <c r="C285">
        <v>8.9807517000000008</v>
      </c>
      <c r="D285">
        <f>COUNTIF(Tabelle1[Issuer_place],Tabelle13[[#This Row],[Issuer_place]])</f>
        <v>1</v>
      </c>
      <c r="G285"/>
      <c r="H285"/>
    </row>
    <row r="286" spans="1:8" ht="14">
      <c r="A286" t="s">
        <v>2794</v>
      </c>
      <c r="B286">
        <v>50.141628300000001</v>
      </c>
      <c r="C286">
        <v>8.0674607999999992</v>
      </c>
      <c r="D286">
        <f>COUNTIF(Tabelle1[Issuer_place],Tabelle13[[#This Row],[Issuer_place]])</f>
        <v>3</v>
      </c>
      <c r="G286"/>
      <c r="H286"/>
    </row>
    <row r="287" spans="1:8" ht="14">
      <c r="A287" t="s">
        <v>5704</v>
      </c>
      <c r="B287">
        <v>49.566049999999997</v>
      </c>
      <c r="C287">
        <v>9.7067399999999999</v>
      </c>
      <c r="D287">
        <f>COUNTIF(Tabelle1[Issuer_place],Tabelle13[[#This Row],[Issuer_place]])</f>
        <v>3</v>
      </c>
      <c r="G287"/>
      <c r="H287"/>
    </row>
    <row r="288" spans="1:8" ht="14">
      <c r="A288" t="s">
        <v>5639</v>
      </c>
      <c r="B288">
        <v>49.745832999999998</v>
      </c>
      <c r="C288">
        <v>9.1761110000000006</v>
      </c>
      <c r="D288">
        <f>COUNTIF(Tabelle1[Issuer_place],Tabelle13[[#This Row],[Issuer_place]])</f>
        <v>1</v>
      </c>
      <c r="G288"/>
      <c r="H288"/>
    </row>
    <row r="289" spans="1:8" ht="14">
      <c r="A289" t="s">
        <v>166</v>
      </c>
      <c r="B289">
        <v>49.511048299999999</v>
      </c>
      <c r="C289">
        <v>11.278024500000001</v>
      </c>
      <c r="D289">
        <f>COUNTIF(Tabelle1[Issuer_place],Tabelle13[[#This Row],[Issuer_place]])</f>
        <v>1</v>
      </c>
      <c r="G289"/>
      <c r="H289"/>
    </row>
    <row r="290" spans="1:8" ht="14">
      <c r="A290" t="s">
        <v>4454</v>
      </c>
      <c r="B290">
        <v>47.422179999999997</v>
      </c>
      <c r="C290">
        <v>7.5005100000000002</v>
      </c>
      <c r="D290">
        <f>COUNTIF(Tabelle1[Issuer_place],Tabelle13[[#This Row],[Issuer_place]])</f>
        <v>1</v>
      </c>
      <c r="G290"/>
      <c r="H290"/>
    </row>
    <row r="291" spans="1:8" ht="14">
      <c r="A291" t="s">
        <v>5626</v>
      </c>
      <c r="B291">
        <v>48.975278000000003</v>
      </c>
      <c r="C291">
        <v>8.1738890000000008</v>
      </c>
      <c r="D291">
        <f>COUNTIF(Tabelle1[Issuer_place],Tabelle13[[#This Row],[Issuer_place]])</f>
        <v>1</v>
      </c>
      <c r="G291"/>
      <c r="H291"/>
    </row>
    <row r="292" spans="1:8" ht="14">
      <c r="A292" t="s">
        <v>2841</v>
      </c>
      <c r="B292">
        <v>51.339695499999998</v>
      </c>
      <c r="C292">
        <v>12.3730747</v>
      </c>
      <c r="D292">
        <f>COUNTIF(Tabelle1[Issuer_place],Tabelle13[[#This Row],[Issuer_place]])</f>
        <v>1</v>
      </c>
      <c r="G292"/>
      <c r="H292"/>
    </row>
    <row r="293" spans="1:8" ht="14">
      <c r="A293" t="s">
        <v>2847</v>
      </c>
      <c r="B293">
        <v>49.812771099999999</v>
      </c>
      <c r="C293">
        <v>9.6036461000000006</v>
      </c>
      <c r="D293">
        <f>COUNTIF(Tabelle1[Issuer_place],Tabelle13[[#This Row],[Issuer_place]])</f>
        <v>1</v>
      </c>
      <c r="G293"/>
      <c r="H293"/>
    </row>
    <row r="294" spans="1:8" ht="14">
      <c r="A294" t="s">
        <v>2852</v>
      </c>
      <c r="B294">
        <v>51.192591</v>
      </c>
      <c r="C294">
        <v>7.2570920000000001</v>
      </c>
      <c r="D294">
        <f>COUNTIF(Tabelle1[Issuer_place],Tabelle13[[#This Row],[Issuer_place]])</f>
        <v>1</v>
      </c>
      <c r="G294"/>
      <c r="H294"/>
    </row>
    <row r="295" spans="1:8" ht="14">
      <c r="A295" t="s">
        <v>2869</v>
      </c>
      <c r="B295">
        <v>49.597585199999997</v>
      </c>
      <c r="C295">
        <v>12.258924</v>
      </c>
      <c r="D295">
        <f>COUNTIF(Tabelle1[Issuer_place],Tabelle13[[#This Row],[Issuer_place]])</f>
        <v>2</v>
      </c>
      <c r="G295"/>
      <c r="H295"/>
    </row>
    <row r="296" spans="1:8" ht="14">
      <c r="A296" t="s">
        <v>5640</v>
      </c>
      <c r="B296">
        <v>50.128610999999999</v>
      </c>
      <c r="C296">
        <v>12.229722000000001</v>
      </c>
      <c r="D296">
        <f>COUNTIF(Tabelle1[Issuer_place],Tabelle13[[#This Row],[Issuer_place]])</f>
        <v>1</v>
      </c>
      <c r="G296"/>
      <c r="H296"/>
    </row>
    <row r="297" spans="1:8" ht="14">
      <c r="A297" t="s">
        <v>2880</v>
      </c>
      <c r="B297">
        <v>51.616576700000003</v>
      </c>
      <c r="C297">
        <v>8.8951165999999997</v>
      </c>
      <c r="D297">
        <f>COUNTIF(Tabelle1[Issuer_place],Tabelle13[[#This Row],[Issuer_place]])</f>
        <v>1</v>
      </c>
      <c r="G297"/>
      <c r="H297"/>
    </row>
    <row r="298" spans="1:8" ht="14">
      <c r="A298" t="s">
        <v>2886</v>
      </c>
      <c r="B298">
        <v>50.143293700000001</v>
      </c>
      <c r="C298">
        <v>11.063038799999999</v>
      </c>
      <c r="D298">
        <f>COUNTIF(Tabelle1[Issuer_place],Tabelle13[[#This Row],[Issuer_place]])</f>
        <v>1</v>
      </c>
      <c r="G298"/>
      <c r="H298"/>
    </row>
    <row r="299" spans="1:8" ht="14">
      <c r="A299" t="s">
        <v>2901</v>
      </c>
      <c r="B299">
        <v>50.383333</v>
      </c>
      <c r="C299">
        <v>8.0666670000000007</v>
      </c>
      <c r="D299">
        <f>COUNTIF(Tabelle1[Issuer_place],Tabelle13[[#This Row],[Issuer_place]])</f>
        <v>7</v>
      </c>
      <c r="G299"/>
      <c r="H299"/>
    </row>
    <row r="300" spans="1:8" ht="14">
      <c r="A300" t="s">
        <v>2926</v>
      </c>
      <c r="B300">
        <v>50.376579700000001</v>
      </c>
      <c r="C300">
        <v>8.1202903000000006</v>
      </c>
      <c r="D300">
        <f>COUNTIF(Tabelle1[Issuer_place],Tabelle13[[#This Row],[Issuer_place]])</f>
        <v>2</v>
      </c>
      <c r="G300"/>
      <c r="H300"/>
    </row>
    <row r="301" spans="1:8" ht="14">
      <c r="A301" t="s">
        <v>2935</v>
      </c>
      <c r="B301">
        <v>50.568140999999997</v>
      </c>
      <c r="C301">
        <v>7.2847869999999997</v>
      </c>
      <c r="D301">
        <f>COUNTIF(Tabelle1[Issuer_place],Tabelle13[[#This Row],[Issuer_place]])</f>
        <v>1</v>
      </c>
      <c r="G301"/>
      <c r="H301"/>
    </row>
    <row r="302" spans="1:8" ht="14">
      <c r="A302" t="s">
        <v>5707</v>
      </c>
      <c r="B302">
        <v>46.202219999999997</v>
      </c>
      <c r="C302">
        <v>8.6715699999999991</v>
      </c>
      <c r="D302">
        <f>COUNTIF(Tabelle1[Issuer_place],Tabelle13[[#This Row],[Issuer_place]])</f>
        <v>1</v>
      </c>
      <c r="G302"/>
      <c r="H302"/>
    </row>
    <row r="303" spans="1:8" ht="14">
      <c r="A303" t="s">
        <v>2941</v>
      </c>
      <c r="B303">
        <v>49.989220699999997</v>
      </c>
      <c r="C303">
        <v>9.5722308999999992</v>
      </c>
      <c r="D303">
        <f>COUNTIF(Tabelle1[Issuer_place],Tabelle13[[#This Row],[Issuer_place]])</f>
        <v>4</v>
      </c>
      <c r="G303"/>
      <c r="H303"/>
    </row>
    <row r="304" spans="1:8" ht="14">
      <c r="A304" t="s">
        <v>2959</v>
      </c>
      <c r="B304">
        <v>50.044097000000001</v>
      </c>
      <c r="C304">
        <v>7.80375</v>
      </c>
      <c r="D304">
        <f>COUNTIF(Tabelle1[Issuer_place],Tabelle13[[#This Row],[Issuer_place]])</f>
        <v>4</v>
      </c>
      <c r="G304"/>
      <c r="H304"/>
    </row>
    <row r="305" spans="1:8" ht="14">
      <c r="A305" t="s">
        <v>2826</v>
      </c>
      <c r="B305">
        <v>50.355832999999997</v>
      </c>
      <c r="C305">
        <v>13.805277999999999</v>
      </c>
      <c r="D305">
        <f>COUNTIF(Tabelle1[Issuer_place],Tabelle13[[#This Row],[Issuer_place]])</f>
        <v>1</v>
      </c>
      <c r="G305"/>
      <c r="H305"/>
    </row>
    <row r="306" spans="1:8" ht="14">
      <c r="A306" t="s">
        <v>2988</v>
      </c>
      <c r="B306">
        <v>53.865467299999999</v>
      </c>
      <c r="C306">
        <v>10.686559300000001</v>
      </c>
      <c r="D306">
        <f>COUNTIF(Tabelle1[Issuer_place],Tabelle13[[#This Row],[Issuer_place]])</f>
        <v>1</v>
      </c>
      <c r="G306"/>
      <c r="H306"/>
    </row>
    <row r="307" spans="1:8" ht="14">
      <c r="A307" t="s">
        <v>2995</v>
      </c>
      <c r="B307">
        <v>51.768214</v>
      </c>
      <c r="C307">
        <v>7.4465617000000002</v>
      </c>
      <c r="D307">
        <f>COUNTIF(Tabelle1[Issuer_place],Tabelle13[[#This Row],[Issuer_place]])</f>
        <v>1</v>
      </c>
      <c r="G307"/>
      <c r="H307"/>
    </row>
    <row r="308" spans="1:8" ht="14">
      <c r="A308" t="s">
        <v>3001</v>
      </c>
      <c r="B308">
        <v>48.273152000000003</v>
      </c>
      <c r="C308">
        <v>14.4139584</v>
      </c>
      <c r="D308">
        <f>COUNTIF(Tabelle1[Issuer_place],Tabelle13[[#This Row],[Issuer_place]])</f>
        <v>1</v>
      </c>
      <c r="G308"/>
      <c r="H308"/>
    </row>
    <row r="309" spans="1:8" ht="14">
      <c r="A309" t="s">
        <v>5645</v>
      </c>
      <c r="B309">
        <v>46.717660000000002</v>
      </c>
      <c r="C309">
        <v>9.1736599999999999</v>
      </c>
      <c r="D309">
        <f>COUNTIF(Tabelle1[Issuer_place],Tabelle13[[#This Row],[Issuer_place]])</f>
        <v>1</v>
      </c>
      <c r="G309"/>
      <c r="H309"/>
    </row>
    <row r="310" spans="1:8" ht="14">
      <c r="A310" t="s">
        <v>2062</v>
      </c>
      <c r="B310">
        <v>50.632557400000003</v>
      </c>
      <c r="C310">
        <v>5.5796662000000001</v>
      </c>
      <c r="D310">
        <f>COUNTIF(Tabelle1[Issuer_place],Tabelle13[[#This Row],[Issuer_place]])</f>
        <v>1</v>
      </c>
      <c r="G310"/>
      <c r="H310"/>
    </row>
    <row r="311" spans="1:8" ht="14">
      <c r="A311" t="s">
        <v>1282</v>
      </c>
      <c r="B311">
        <v>49.815272999999998</v>
      </c>
      <c r="C311">
        <v>6.1295830000000002</v>
      </c>
      <c r="D311">
        <f>COUNTIF(Tabelle1[Issuer_place],Tabelle13[[#This Row],[Issuer_place]])</f>
        <v>1</v>
      </c>
      <c r="G311"/>
      <c r="H311"/>
    </row>
    <row r="312" spans="1:8" ht="14">
      <c r="A312" t="s">
        <v>79</v>
      </c>
      <c r="B312">
        <v>49.992861699999999</v>
      </c>
      <c r="C312">
        <v>8.2472525999999995</v>
      </c>
      <c r="D312">
        <f>COUNTIF(Tabelle1[Issuer_place],Tabelle13[[#This Row],[Issuer_place]])</f>
        <v>44</v>
      </c>
      <c r="G312"/>
      <c r="H312"/>
    </row>
    <row r="313" spans="1:8" ht="14">
      <c r="A313" t="s">
        <v>2445</v>
      </c>
      <c r="B313">
        <v>50.019281399999997</v>
      </c>
      <c r="C313">
        <v>8.2806367999999999</v>
      </c>
      <c r="D313">
        <f>COUNTIF(Tabelle1[Issuer_place],Tabelle13[[#This Row],[Issuer_place]])</f>
        <v>2</v>
      </c>
      <c r="G313"/>
      <c r="H313"/>
    </row>
    <row r="314" spans="1:8" ht="14">
      <c r="A314" t="s">
        <v>3235</v>
      </c>
      <c r="B314">
        <v>50.007646000000001</v>
      </c>
      <c r="C314">
        <v>8.3003088999999992</v>
      </c>
      <c r="D314">
        <f>COUNTIF(Tabelle1[Issuer_place],Tabelle13[[#This Row],[Issuer_place]])</f>
        <v>1</v>
      </c>
      <c r="G314"/>
      <c r="H314"/>
    </row>
    <row r="315" spans="1:8" ht="14">
      <c r="A315" t="s">
        <v>4022</v>
      </c>
      <c r="B315">
        <v>50.020193900000002</v>
      </c>
      <c r="C315">
        <v>8.2280815999999994</v>
      </c>
      <c r="D315">
        <f>COUNTIF(Tabelle1[Issuer_place],Tabelle13[[#This Row],[Issuer_place]])</f>
        <v>1</v>
      </c>
      <c r="G315"/>
      <c r="H315"/>
    </row>
    <row r="316" spans="1:8" ht="14">
      <c r="A316" t="s">
        <v>3241</v>
      </c>
      <c r="B316">
        <v>49.981446499999997</v>
      </c>
      <c r="C316">
        <v>8.2964094999999993</v>
      </c>
      <c r="D316">
        <f>COUNTIF(Tabelle1[Issuer_place],Tabelle13[[#This Row],[Issuer_place]])</f>
        <v>7</v>
      </c>
      <c r="G316"/>
      <c r="H316"/>
    </row>
    <row r="317" spans="1:8" ht="14">
      <c r="A317" t="s">
        <v>229</v>
      </c>
      <c r="B317">
        <v>46.690277999999999</v>
      </c>
      <c r="C317">
        <v>10.541667</v>
      </c>
      <c r="D317">
        <f>COUNTIF(Tabelle1[Issuer_place],Tabelle13[[#This Row],[Issuer_place]])</f>
        <v>1</v>
      </c>
      <c r="G317"/>
      <c r="H317"/>
    </row>
    <row r="318" spans="1:8" ht="14">
      <c r="A318" t="s">
        <v>250</v>
      </c>
      <c r="B318">
        <v>49.487459200000004</v>
      </c>
      <c r="C318">
        <v>8.4660395000000008</v>
      </c>
      <c r="D318">
        <f>COUNTIF(Tabelle1[Issuer_place],Tabelle13[[#This Row],[Issuer_place]])</f>
        <v>4</v>
      </c>
      <c r="G318"/>
      <c r="H318"/>
    </row>
    <row r="319" spans="1:8" ht="14">
      <c r="A319" t="s">
        <v>3279</v>
      </c>
      <c r="B319">
        <v>47.392020000000002</v>
      </c>
      <c r="C319">
        <v>9.5688899999999997</v>
      </c>
      <c r="D319">
        <f>COUNTIF(Tabelle1[Issuer_place],Tabelle13[[#This Row],[Issuer_place]])</f>
        <v>1</v>
      </c>
      <c r="G319"/>
      <c r="H319"/>
    </row>
    <row r="320" spans="1:8" ht="14">
      <c r="A320" t="s">
        <v>3293</v>
      </c>
      <c r="B320">
        <v>49.475852099999997</v>
      </c>
      <c r="C320">
        <v>9.8338520000000003</v>
      </c>
      <c r="D320">
        <f>COUNTIF(Tabelle1[Issuer_place],Tabelle13[[#This Row],[Issuer_place]])</f>
        <v>2</v>
      </c>
      <c r="G320"/>
      <c r="H320"/>
    </row>
    <row r="321" spans="1:8" ht="14">
      <c r="A321" t="s">
        <v>236</v>
      </c>
      <c r="B321">
        <v>49.8454938</v>
      </c>
      <c r="C321">
        <v>9.6088146000000005</v>
      </c>
      <c r="D321">
        <f>COUNTIF(Tabelle1[Issuer_place],Tabelle13[[#This Row],[Issuer_place]])</f>
        <v>2</v>
      </c>
      <c r="G321"/>
      <c r="H321"/>
    </row>
    <row r="322" spans="1:8" ht="14">
      <c r="A322" t="s">
        <v>3310</v>
      </c>
      <c r="B322">
        <v>47.778483100000003</v>
      </c>
      <c r="C322">
        <v>10.615826500000001</v>
      </c>
      <c r="D322">
        <f>COUNTIF(Tabelle1[Issuer_place],Tabelle13[[#This Row],[Issuer_place]])</f>
        <v>1</v>
      </c>
      <c r="G322"/>
      <c r="H322"/>
    </row>
    <row r="323" spans="1:8" ht="14">
      <c r="A323" t="s">
        <v>3315</v>
      </c>
      <c r="B323">
        <v>49.802754499999999</v>
      </c>
      <c r="C323">
        <v>7.5427099000000002</v>
      </c>
      <c r="D323">
        <f>COUNTIF(Tabelle1[Issuer_place],Tabelle13[[#This Row],[Issuer_place]])</f>
        <v>3</v>
      </c>
      <c r="G323"/>
      <c r="H323"/>
    </row>
    <row r="324" spans="1:8" ht="14">
      <c r="A324" t="s">
        <v>3327</v>
      </c>
      <c r="B324">
        <v>47.970386599999998</v>
      </c>
      <c r="C324">
        <v>13.104775200000001</v>
      </c>
      <c r="D324">
        <f>COUNTIF(Tabelle1[Issuer_place],Tabelle13[[#This Row],[Issuer_place]])</f>
        <v>1</v>
      </c>
      <c r="G324"/>
      <c r="H324"/>
    </row>
    <row r="325" spans="1:8" ht="14">
      <c r="A325" t="s">
        <v>5608</v>
      </c>
      <c r="B325">
        <v>50.866667</v>
      </c>
      <c r="C325">
        <v>6.1</v>
      </c>
      <c r="D325">
        <f>COUNTIF(Tabelle1[Issuer_place],Tabelle13[[#This Row],[Issuer_place]])</f>
        <v>1</v>
      </c>
      <c r="G325"/>
      <c r="H325"/>
    </row>
    <row r="326" spans="1:8" ht="14">
      <c r="A326" t="s">
        <v>3332</v>
      </c>
      <c r="B326">
        <v>50.3279651</v>
      </c>
      <c r="C326">
        <v>7.2272625000000001</v>
      </c>
      <c r="D326">
        <f>COUNTIF(Tabelle1[Issuer_place],Tabelle13[[#This Row],[Issuer_place]])</f>
        <v>1</v>
      </c>
      <c r="G326"/>
      <c r="H326"/>
    </row>
    <row r="327" spans="1:8" ht="14">
      <c r="A327" t="s">
        <v>3337</v>
      </c>
      <c r="B327">
        <v>51.200192000000001</v>
      </c>
      <c r="C327">
        <v>8.7003377000000004</v>
      </c>
      <c r="D327">
        <f>COUNTIF(Tabelle1[Issuer_place],Tabelle13[[#This Row],[Issuer_place]])</f>
        <v>3</v>
      </c>
      <c r="G327"/>
      <c r="H327"/>
    </row>
    <row r="328" spans="1:8" ht="14">
      <c r="A328" t="s">
        <v>3351</v>
      </c>
      <c r="B328">
        <v>50.573912100000001</v>
      </c>
      <c r="C328">
        <v>10.4190129</v>
      </c>
      <c r="D328">
        <f>COUNTIF(Tabelle1[Issuer_place],Tabelle13[[#This Row],[Issuer_place]])</f>
        <v>1</v>
      </c>
      <c r="G328"/>
      <c r="H328"/>
    </row>
    <row r="329" spans="1:8" ht="14">
      <c r="A329" t="s">
        <v>5712</v>
      </c>
      <c r="B329">
        <v>48.226469999999999</v>
      </c>
      <c r="C329">
        <v>15.349959999999999</v>
      </c>
      <c r="D329">
        <f>COUNTIF(Tabelle1[Issuer_place],Tabelle13[[#This Row],[Issuer_place]])</f>
        <v>1</v>
      </c>
      <c r="G329"/>
      <c r="H329"/>
    </row>
    <row r="330" spans="1:8" ht="14">
      <c r="A330" t="s">
        <v>3356</v>
      </c>
      <c r="B330">
        <v>50.427934299999997</v>
      </c>
      <c r="C330">
        <v>10.302956699999999</v>
      </c>
      <c r="D330">
        <f>COUNTIF(Tabelle1[Issuer_place],Tabelle13[[#This Row],[Issuer_place]])</f>
        <v>1</v>
      </c>
      <c r="G330"/>
      <c r="H330"/>
    </row>
    <row r="331" spans="1:8" ht="14">
      <c r="A331" t="s">
        <v>3362</v>
      </c>
      <c r="B331">
        <v>46.021706799999997</v>
      </c>
      <c r="C331">
        <v>9.2388285000000003</v>
      </c>
      <c r="D331">
        <f>COUNTIF(Tabelle1[Issuer_place],Tabelle13[[#This Row],[Issuer_place]])</f>
        <v>3</v>
      </c>
      <c r="G331"/>
      <c r="H331"/>
    </row>
    <row r="332" spans="1:8" ht="14">
      <c r="A332" t="s">
        <v>3382</v>
      </c>
      <c r="B332">
        <v>50.564593000000002</v>
      </c>
      <c r="C332">
        <v>8.1541882999999995</v>
      </c>
      <c r="D332">
        <f>COUNTIF(Tabelle1[Issuer_place],Tabelle13[[#This Row],[Issuer_place]])</f>
        <v>2</v>
      </c>
      <c r="G332"/>
      <c r="H332"/>
    </row>
    <row r="333" spans="1:8" ht="14">
      <c r="A333" t="s">
        <v>1552</v>
      </c>
      <c r="B333">
        <v>49.701929399999997</v>
      </c>
      <c r="C333">
        <v>9.2559214000000001</v>
      </c>
      <c r="D333">
        <f>COUNTIF(Tabelle1[Issuer_place],Tabelle13[[#This Row],[Issuer_place]])</f>
        <v>5</v>
      </c>
      <c r="G333"/>
      <c r="H333"/>
    </row>
    <row r="334" spans="1:8" ht="14">
      <c r="A334" t="s">
        <v>3429</v>
      </c>
      <c r="B334">
        <v>50.900889200000002</v>
      </c>
      <c r="C334">
        <v>10.9505737</v>
      </c>
      <c r="D334">
        <f>COUNTIF(Tabelle1[Issuer_place],Tabelle13[[#This Row],[Issuer_place]])</f>
        <v>1</v>
      </c>
      <c r="G334"/>
      <c r="H334"/>
    </row>
    <row r="335" spans="1:8" ht="14">
      <c r="A335" t="s">
        <v>758</v>
      </c>
      <c r="B335">
        <v>48.543714999999999</v>
      </c>
      <c r="C335">
        <v>7.4915120000000002</v>
      </c>
      <c r="D335">
        <f>COUNTIF(Tabelle1[Issuer_place],Tabelle13[[#This Row],[Issuer_place]])</f>
        <v>1</v>
      </c>
      <c r="G335"/>
      <c r="H335"/>
    </row>
    <row r="336" spans="1:8" ht="14">
      <c r="A336" t="s">
        <v>3440</v>
      </c>
      <c r="B336">
        <v>50.300379100000001</v>
      </c>
      <c r="C336">
        <v>7.1640075999999997</v>
      </c>
      <c r="D336">
        <f>COUNTIF(Tabelle1[Issuer_place],Tabelle13[[#This Row],[Issuer_place]])</f>
        <v>1</v>
      </c>
      <c r="G336"/>
      <c r="H336"/>
    </row>
    <row r="337" spans="1:8" ht="14">
      <c r="A337" t="s">
        <v>3445</v>
      </c>
      <c r="B337">
        <v>50.435838500000003</v>
      </c>
      <c r="C337">
        <v>7.8257953000000002</v>
      </c>
      <c r="D337">
        <f>COUNTIF(Tabelle1[Issuer_place],Tabelle13[[#This Row],[Issuer_place]])</f>
        <v>1</v>
      </c>
      <c r="G337"/>
      <c r="H337"/>
    </row>
    <row r="338" spans="1:8" ht="14">
      <c r="A338" t="s">
        <v>3450</v>
      </c>
      <c r="B338">
        <v>49.799316300000001</v>
      </c>
      <c r="C338">
        <v>7.5914907999999999</v>
      </c>
      <c r="D338">
        <f>COUNTIF(Tabelle1[Issuer_place],Tabelle13[[#This Row],[Issuer_place]])</f>
        <v>1</v>
      </c>
      <c r="G338"/>
      <c r="H338"/>
    </row>
    <row r="339" spans="1:8" ht="14">
      <c r="A339" t="s">
        <v>3455</v>
      </c>
      <c r="B339">
        <v>49.588545400000001</v>
      </c>
      <c r="C339">
        <v>12.4089718</v>
      </c>
      <c r="D339">
        <f>COUNTIF(Tabelle1[Issuer_place],Tabelle13[[#This Row],[Issuer_place]])</f>
        <v>1</v>
      </c>
      <c r="G339"/>
      <c r="H339"/>
    </row>
    <row r="340" spans="1:8" ht="14">
      <c r="A340" t="s">
        <v>3461</v>
      </c>
      <c r="B340">
        <v>49.744033299999998</v>
      </c>
      <c r="C340">
        <v>7.9327025000000004</v>
      </c>
      <c r="D340">
        <f>COUNTIF(Tabelle1[Issuer_place],Tabelle13[[#This Row],[Issuer_place]])</f>
        <v>1</v>
      </c>
      <c r="G340"/>
      <c r="H340"/>
    </row>
    <row r="341" spans="1:8" ht="14">
      <c r="A341" t="s">
        <v>722</v>
      </c>
      <c r="B341">
        <v>49.348915300000002</v>
      </c>
      <c r="C341">
        <v>9.1293828999999995</v>
      </c>
      <c r="D341">
        <f>COUNTIF(Tabelle1[Issuer_place],Tabelle13[[#This Row],[Issuer_place]])</f>
        <v>1</v>
      </c>
      <c r="G341"/>
      <c r="H341"/>
    </row>
    <row r="342" spans="1:8" ht="14">
      <c r="A342" t="s">
        <v>3472</v>
      </c>
      <c r="B342">
        <v>50.193657600000002</v>
      </c>
      <c r="C342">
        <v>7.3686305000000001</v>
      </c>
      <c r="D342">
        <f>COUNTIF(Tabelle1[Issuer_place],Tabelle13[[#This Row],[Issuer_place]])</f>
        <v>1</v>
      </c>
      <c r="G342"/>
      <c r="H342"/>
    </row>
    <row r="343" spans="1:8" ht="14">
      <c r="A343" t="s">
        <v>3478</v>
      </c>
      <c r="B343">
        <v>50.3968244</v>
      </c>
      <c r="C343">
        <v>9.7719280000000008</v>
      </c>
      <c r="D343">
        <f>COUNTIF(Tabelle1[Issuer_place],Tabelle13[[#This Row],[Issuer_place]])</f>
        <v>1</v>
      </c>
      <c r="G343"/>
      <c r="H343"/>
    </row>
    <row r="344" spans="1:8" ht="14">
      <c r="A344" t="s">
        <v>5609</v>
      </c>
      <c r="B344">
        <v>49.505277999999997</v>
      </c>
      <c r="C344">
        <v>8.6033329999999992</v>
      </c>
      <c r="D344">
        <f>COUNTIF(Tabelle1[Issuer_place],Tabelle13[[#This Row],[Issuer_place]])</f>
        <v>1</v>
      </c>
      <c r="G344"/>
      <c r="H344"/>
    </row>
    <row r="345" spans="1:8" ht="14">
      <c r="A345" t="s">
        <v>251</v>
      </c>
      <c r="B345">
        <v>48.869641199999997</v>
      </c>
      <c r="C345">
        <v>8.2767765000000004</v>
      </c>
      <c r="D345">
        <f>COUNTIF(Tabelle1[Issuer_place],Tabelle13[[#This Row],[Issuer_place]])</f>
        <v>1</v>
      </c>
      <c r="G345"/>
      <c r="H345"/>
    </row>
    <row r="346" spans="1:8" ht="14">
      <c r="A346" t="s">
        <v>3493</v>
      </c>
      <c r="B346">
        <v>48.245772199999998</v>
      </c>
      <c r="C346">
        <v>12.5219895</v>
      </c>
      <c r="D346">
        <f>COUNTIF(Tabelle1[Issuer_place],Tabelle13[[#This Row],[Issuer_place]])</f>
        <v>1</v>
      </c>
      <c r="G346"/>
      <c r="H346"/>
    </row>
    <row r="347" spans="1:8" ht="14">
      <c r="A347" t="s">
        <v>3496</v>
      </c>
      <c r="B347">
        <v>48.135125299999999</v>
      </c>
      <c r="C347">
        <v>11.5819805</v>
      </c>
      <c r="D347">
        <f>COUNTIF(Tabelle1[Issuer_place],Tabelle13[[#This Row],[Issuer_place]])</f>
        <v>3</v>
      </c>
      <c r="G347"/>
      <c r="H347"/>
    </row>
    <row r="348" spans="1:8" ht="14">
      <c r="A348" t="s">
        <v>3510</v>
      </c>
      <c r="B348">
        <v>50.247560999999997</v>
      </c>
      <c r="C348">
        <v>10.1944102</v>
      </c>
      <c r="D348">
        <f>COUNTIF(Tabelle1[Issuer_place],Tabelle13[[#This Row],[Issuer_place]])</f>
        <v>1</v>
      </c>
      <c r="G348"/>
      <c r="H348"/>
    </row>
    <row r="349" spans="1:8" ht="14">
      <c r="A349" t="s">
        <v>2998</v>
      </c>
      <c r="B349">
        <v>51.960664899999998</v>
      </c>
      <c r="C349">
        <v>7.6261346999999997</v>
      </c>
      <c r="D349">
        <f>COUNTIF(Tabelle1[Issuer_place],Tabelle13[[#This Row],[Issuer_place]])</f>
        <v>2</v>
      </c>
      <c r="G349"/>
      <c r="H349"/>
    </row>
    <row r="350" spans="1:8" ht="14">
      <c r="A350" t="s">
        <v>3525</v>
      </c>
      <c r="B350">
        <v>50.2482884</v>
      </c>
      <c r="C350">
        <v>7.3623506000000001</v>
      </c>
      <c r="D350">
        <f>COUNTIF(Tabelle1[Issuer_place],Tabelle13[[#This Row],[Issuer_place]])</f>
        <v>2</v>
      </c>
      <c r="G350"/>
      <c r="H350"/>
    </row>
    <row r="351" spans="1:8" ht="14">
      <c r="A351" t="s">
        <v>3534</v>
      </c>
      <c r="B351">
        <v>47.8545108</v>
      </c>
      <c r="C351">
        <v>7.7842143999999998</v>
      </c>
      <c r="D351">
        <f>COUNTIF(Tabelle1[Issuer_place],Tabelle13[[#This Row],[Issuer_place]])</f>
        <v>1</v>
      </c>
      <c r="G351"/>
      <c r="H351"/>
    </row>
    <row r="352" spans="1:8" ht="14">
      <c r="A352" t="s">
        <v>5637</v>
      </c>
      <c r="B352">
        <v>47.674166999999997</v>
      </c>
      <c r="C352">
        <v>11.201667</v>
      </c>
      <c r="D352">
        <f>COUNTIF(Tabelle1[Issuer_place],Tabelle13[[#This Row],[Issuer_place]])</f>
        <v>1</v>
      </c>
      <c r="G352"/>
      <c r="H352"/>
    </row>
    <row r="353" spans="1:8" ht="14">
      <c r="A353" t="s">
        <v>3548</v>
      </c>
      <c r="B353">
        <v>50.1983526</v>
      </c>
      <c r="C353">
        <v>7.8570245999999999</v>
      </c>
      <c r="D353">
        <f>COUNTIF(Tabelle1[Issuer_place],Tabelle13[[#This Row],[Issuer_place]])</f>
        <v>1</v>
      </c>
      <c r="G353"/>
      <c r="H353"/>
    </row>
    <row r="354" spans="1:8" ht="14">
      <c r="A354" t="s">
        <v>3553</v>
      </c>
      <c r="B354">
        <v>48.823578500000004</v>
      </c>
      <c r="C354">
        <v>12.908215200000001</v>
      </c>
      <c r="D354">
        <f>COUNTIF(Tabelle1[Issuer_place],Tabelle13[[#This Row],[Issuer_place]])</f>
        <v>1</v>
      </c>
      <c r="G354"/>
      <c r="H354"/>
    </row>
    <row r="355" spans="1:8" ht="14">
      <c r="A355" t="s">
        <v>3561</v>
      </c>
      <c r="B355">
        <v>51.152028299999998</v>
      </c>
      <c r="C355">
        <v>11.814245400000001</v>
      </c>
      <c r="D355">
        <f>COUNTIF(Tabelle1[Issuer_place],Tabelle13[[#This Row],[Issuer_place]])</f>
        <v>3</v>
      </c>
      <c r="G355"/>
      <c r="H355"/>
    </row>
    <row r="356" spans="1:8" ht="14">
      <c r="A356" t="s">
        <v>3581</v>
      </c>
      <c r="B356">
        <v>49.192258099999997</v>
      </c>
      <c r="C356">
        <v>9.2287089000000009</v>
      </c>
      <c r="D356">
        <f>COUNTIF(Tabelle1[Issuer_place],Tabelle13[[#This Row],[Issuer_place]])</f>
        <v>1</v>
      </c>
      <c r="G356"/>
      <c r="H356"/>
    </row>
    <row r="357" spans="1:8" ht="14">
      <c r="A357" t="s">
        <v>3396</v>
      </c>
      <c r="B357">
        <v>51.286563100000002</v>
      </c>
      <c r="C357">
        <v>5.7527013999999896</v>
      </c>
      <c r="D357">
        <f>COUNTIF(Tabelle1[Issuer_place],Tabelle13[[#This Row],[Issuer_place]])</f>
        <v>1</v>
      </c>
      <c r="G357"/>
      <c r="H357"/>
    </row>
    <row r="358" spans="1:8" ht="14">
      <c r="A358" t="s">
        <v>3596</v>
      </c>
      <c r="B358">
        <v>51.013710400000001</v>
      </c>
      <c r="C358">
        <v>9.9363703999999995</v>
      </c>
      <c r="D358">
        <f>COUNTIF(Tabelle1[Issuer_place],Tabelle13[[#This Row],[Issuer_place]])</f>
        <v>1</v>
      </c>
      <c r="G358"/>
      <c r="H358"/>
    </row>
    <row r="359" spans="1:8" ht="14">
      <c r="A359" t="s">
        <v>3602</v>
      </c>
      <c r="B359">
        <v>47.623640100000003</v>
      </c>
      <c r="C359">
        <v>10.5011931</v>
      </c>
      <c r="D359">
        <f>COUNTIF(Tabelle1[Issuer_place],Tabelle13[[#This Row],[Issuer_place]])</f>
        <v>1</v>
      </c>
      <c r="G359"/>
      <c r="H359"/>
    </row>
    <row r="360" spans="1:8" ht="14">
      <c r="A360" t="s">
        <v>3609</v>
      </c>
      <c r="B360">
        <v>48.510238899999997</v>
      </c>
      <c r="C360">
        <v>13.445093999999999</v>
      </c>
      <c r="D360">
        <f>COUNTIF(Tabelle1[Issuer_place],Tabelle13[[#This Row],[Issuer_place]])</f>
        <v>1</v>
      </c>
      <c r="G360"/>
      <c r="H360"/>
    </row>
    <row r="361" spans="1:8" ht="14">
      <c r="A361" t="s">
        <v>254</v>
      </c>
      <c r="B361">
        <v>48.354965</v>
      </c>
      <c r="C361">
        <v>5.6945959999999998</v>
      </c>
      <c r="D361">
        <f>COUNTIF(Tabelle1[Issuer_place],Tabelle13[[#This Row],[Issuer_place]])</f>
        <v>2</v>
      </c>
      <c r="G361"/>
      <c r="H361"/>
    </row>
    <row r="362" spans="1:8" ht="14">
      <c r="A362" t="s">
        <v>3626</v>
      </c>
      <c r="B362">
        <v>48.975239999999999</v>
      </c>
      <c r="C362">
        <v>12.755610000000001</v>
      </c>
      <c r="D362">
        <f>COUNTIF(Tabelle1[Issuer_place],Tabelle13[[#This Row],[Issuer_place]])</f>
        <v>1</v>
      </c>
      <c r="G362"/>
      <c r="H362"/>
    </row>
    <row r="363" spans="1:8" ht="14">
      <c r="A363" t="s">
        <v>5769</v>
      </c>
      <c r="B363">
        <v>50.869118399999998</v>
      </c>
      <c r="C363">
        <v>9.3433329999999994</v>
      </c>
      <c r="D363">
        <f>COUNTIF(Tabelle1[Issuer_place],Tabelle13[[#This Row],[Issuer_place]])</f>
        <v>1</v>
      </c>
      <c r="G363"/>
      <c r="H363"/>
    </row>
    <row r="364" spans="1:8" ht="14">
      <c r="A364" t="s">
        <v>5717</v>
      </c>
      <c r="B364">
        <v>50.881110999999997</v>
      </c>
      <c r="C364">
        <v>9.1094439999999999</v>
      </c>
      <c r="D364">
        <f>COUNTIF(Tabelle1[Issuer_place],Tabelle13[[#This Row],[Issuer_place]])</f>
        <v>5</v>
      </c>
      <c r="G364"/>
      <c r="H364"/>
    </row>
    <row r="365" spans="1:8" ht="14">
      <c r="A365" t="s">
        <v>262</v>
      </c>
      <c r="B365">
        <v>50.323033700000003</v>
      </c>
      <c r="C365">
        <v>10.202810700000001</v>
      </c>
      <c r="D365">
        <f>COUNTIF(Tabelle1[Issuer_place],Tabelle13[[#This Row],[Issuer_place]])</f>
        <v>3</v>
      </c>
      <c r="G365"/>
      <c r="H365"/>
    </row>
    <row r="366" spans="1:8" ht="14">
      <c r="A366" t="s">
        <v>3664</v>
      </c>
      <c r="B366">
        <v>50.412745100000002</v>
      </c>
      <c r="C366">
        <v>9.0078758000000008</v>
      </c>
      <c r="D366">
        <f>COUNTIF(Tabelle1[Issuer_place],Tabelle13[[#This Row],[Issuer_place]])</f>
        <v>1</v>
      </c>
      <c r="G366"/>
      <c r="H366"/>
    </row>
    <row r="367" spans="1:8" ht="14">
      <c r="A367" t="s">
        <v>3681</v>
      </c>
      <c r="B367">
        <v>49.880152600000002</v>
      </c>
      <c r="C367">
        <v>6.9262534999999996</v>
      </c>
      <c r="D367">
        <f>COUNTIF(Tabelle1[Issuer_place],Tabelle13[[#This Row],[Issuer_place]])</f>
        <v>2</v>
      </c>
      <c r="G367"/>
      <c r="H367"/>
    </row>
    <row r="368" spans="1:8" ht="14">
      <c r="A368" t="s">
        <v>3691</v>
      </c>
      <c r="B368">
        <v>51.394051599999997</v>
      </c>
      <c r="C368">
        <v>9.9371519999999993</v>
      </c>
      <c r="D368">
        <f>COUNTIF(Tabelle1[Issuer_place],Tabelle13[[#This Row],[Issuer_place]])</f>
        <v>1</v>
      </c>
      <c r="G368"/>
      <c r="H368"/>
    </row>
    <row r="369" spans="1:8" ht="14">
      <c r="A369" t="s">
        <v>3698</v>
      </c>
      <c r="B369">
        <v>50.156384199999998</v>
      </c>
      <c r="C369">
        <v>8.5487330999999998</v>
      </c>
      <c r="D369">
        <f>COUNTIF(Tabelle1[Issuer_place],Tabelle13[[#This Row],[Issuer_place]])</f>
        <v>1</v>
      </c>
      <c r="G369"/>
      <c r="H369"/>
    </row>
    <row r="370" spans="1:8" ht="14">
      <c r="A370" t="s">
        <v>3704</v>
      </c>
      <c r="B370">
        <v>48.972746999999998</v>
      </c>
      <c r="C370">
        <v>8.0992859999999993</v>
      </c>
      <c r="D370">
        <f>COUNTIF(Tabelle1[Issuer_place],Tabelle13[[#This Row],[Issuer_place]])</f>
        <v>1</v>
      </c>
      <c r="G370"/>
      <c r="H370"/>
    </row>
    <row r="371" spans="1:8" ht="14">
      <c r="A371" t="s">
        <v>3712</v>
      </c>
      <c r="B371">
        <v>48.449855900000003</v>
      </c>
      <c r="C371">
        <v>7.5156029999999996</v>
      </c>
      <c r="D371">
        <f>COUNTIF(Tabelle1[Issuer_place],Tabelle13[[#This Row],[Issuer_place]])</f>
        <v>1</v>
      </c>
      <c r="G371"/>
      <c r="H371"/>
    </row>
    <row r="372" spans="1:8" ht="14">
      <c r="A372" t="s">
        <v>3718</v>
      </c>
      <c r="B372">
        <v>49.904866699999999</v>
      </c>
      <c r="C372">
        <v>8.2034540000000007</v>
      </c>
      <c r="D372">
        <f>COUNTIF(Tabelle1[Issuer_place],Tabelle13[[#This Row],[Issuer_place]])</f>
        <v>1</v>
      </c>
      <c r="G372"/>
      <c r="H372"/>
    </row>
    <row r="373" spans="1:8" ht="14">
      <c r="A373" t="s">
        <v>3724</v>
      </c>
      <c r="B373">
        <v>49.869463000000003</v>
      </c>
      <c r="C373">
        <v>8.3371905999999996</v>
      </c>
      <c r="D373">
        <f>COUNTIF(Tabelle1[Issuer_place],Tabelle13[[#This Row],[Issuer_place]])</f>
        <v>2</v>
      </c>
      <c r="G373"/>
      <c r="H373"/>
    </row>
    <row r="374" spans="1:8" ht="14">
      <c r="A374" t="s">
        <v>3736</v>
      </c>
      <c r="B374">
        <v>49.859127200000003</v>
      </c>
      <c r="C374">
        <v>10.184839200000001</v>
      </c>
      <c r="D374">
        <f>COUNTIF(Tabelle1[Issuer_place],Tabelle13[[#This Row],[Issuer_place]])</f>
        <v>1</v>
      </c>
      <c r="G374"/>
      <c r="H374"/>
    </row>
    <row r="375" spans="1:8" ht="14">
      <c r="A375" t="s">
        <v>5788</v>
      </c>
      <c r="B375">
        <v>51.625438899999999</v>
      </c>
      <c r="C375">
        <v>9.9376291000000005</v>
      </c>
      <c r="D375">
        <f>COUNTIF(Tabelle1[Issuer_place],Tabelle13[[#This Row],[Issuer_place]])</f>
        <v>1</v>
      </c>
      <c r="G375"/>
      <c r="H375"/>
    </row>
    <row r="376" spans="1:8" ht="14">
      <c r="A376" t="s">
        <v>5620</v>
      </c>
      <c r="B376">
        <v>49.417237200000002</v>
      </c>
      <c r="C376">
        <v>15.116749199999999</v>
      </c>
      <c r="D376">
        <f>COUNTIF(Tabelle1[Issuer_place],Tabelle13[[#This Row],[Issuer_place]])</f>
        <v>1</v>
      </c>
      <c r="G376"/>
      <c r="H376"/>
    </row>
    <row r="377" spans="1:8" ht="14">
      <c r="A377" t="s">
        <v>750</v>
      </c>
      <c r="B377">
        <v>49.452101800000001</v>
      </c>
      <c r="C377">
        <v>11.0766654</v>
      </c>
      <c r="D377">
        <f>COUNTIF(Tabelle1[Issuer_place],Tabelle13[[#This Row],[Issuer_place]])</f>
        <v>2</v>
      </c>
      <c r="G377"/>
      <c r="H377"/>
    </row>
    <row r="378" spans="1:8" ht="14">
      <c r="A378" t="s">
        <v>3757</v>
      </c>
      <c r="B378">
        <v>49.800277999999999</v>
      </c>
      <c r="C378">
        <v>7.6150000000000002</v>
      </c>
      <c r="D378">
        <f>COUNTIF(Tabelle1[Issuer_place],Tabelle13[[#This Row],[Issuer_place]])</f>
        <v>1</v>
      </c>
      <c r="G378"/>
      <c r="H378"/>
    </row>
    <row r="379" spans="1:8" ht="14">
      <c r="A379" t="s">
        <v>5716</v>
      </c>
      <c r="B379">
        <v>51.395434000000002</v>
      </c>
      <c r="C379">
        <v>14.9579869</v>
      </c>
      <c r="D379">
        <f>COUNTIF(Tabelle1[Issuer_place],Tabelle13[[#This Row],[Issuer_place]])</f>
        <v>2</v>
      </c>
      <c r="G379"/>
      <c r="H379"/>
    </row>
    <row r="380" spans="1:8" ht="14">
      <c r="A380" t="s">
        <v>2838</v>
      </c>
      <c r="B380">
        <v>48.941110999999999</v>
      </c>
      <c r="C380">
        <v>7.6069440000000004</v>
      </c>
      <c r="D380">
        <f>COUNTIF(Tabelle1[Issuer_place],Tabelle13[[#This Row],[Issuer_place]])</f>
        <v>1</v>
      </c>
      <c r="G380"/>
      <c r="H380"/>
    </row>
    <row r="381" spans="1:8" ht="14">
      <c r="A381" t="s">
        <v>3767</v>
      </c>
      <c r="B381">
        <v>50.0332632</v>
      </c>
      <c r="C381">
        <v>7.7771062999999998</v>
      </c>
      <c r="D381">
        <f>COUNTIF(Tabelle1[Issuer_place],Tabelle13[[#This Row],[Issuer_place]])</f>
        <v>2</v>
      </c>
      <c r="G381"/>
      <c r="H381"/>
    </row>
    <row r="382" spans="1:8" ht="14">
      <c r="A382" t="s">
        <v>269</v>
      </c>
      <c r="B382">
        <v>50.6996939</v>
      </c>
      <c r="C382">
        <v>7.1884120999999999</v>
      </c>
      <c r="D382">
        <f>COUNTIF(Tabelle1[Issuer_place],Tabelle13[[#This Row],[Issuer_place]])</f>
        <v>1</v>
      </c>
      <c r="G382"/>
      <c r="H382"/>
    </row>
    <row r="383" spans="1:8" ht="14">
      <c r="A383" t="s">
        <v>3777</v>
      </c>
      <c r="B383">
        <v>48.462260000000001</v>
      </c>
      <c r="C383">
        <v>7.4816799999999999</v>
      </c>
      <c r="D383">
        <f>COUNTIF(Tabelle1[Issuer_place],Tabelle13[[#This Row],[Issuer_place]])</f>
        <v>1</v>
      </c>
      <c r="G383"/>
      <c r="H383"/>
    </row>
    <row r="384" spans="1:8" ht="14">
      <c r="A384" t="s">
        <v>3787</v>
      </c>
      <c r="B384">
        <v>50.225954700000003</v>
      </c>
      <c r="C384">
        <v>8.6787291</v>
      </c>
      <c r="D384">
        <f>COUNTIF(Tabelle1[Issuer_place],Tabelle13[[#This Row],[Issuer_place]])</f>
        <v>2</v>
      </c>
      <c r="G384"/>
      <c r="H384"/>
    </row>
    <row r="385" spans="1:8" ht="14">
      <c r="A385" t="s">
        <v>3795</v>
      </c>
      <c r="B385">
        <v>48.421698399999997</v>
      </c>
      <c r="C385">
        <v>11.0648803</v>
      </c>
      <c r="D385">
        <f>COUNTIF(Tabelle1[Issuer_place],Tabelle13[[#This Row],[Issuer_place]])</f>
        <v>1</v>
      </c>
      <c r="G385"/>
      <c r="H385"/>
    </row>
    <row r="386" spans="1:8" ht="14">
      <c r="A386" t="s">
        <v>3798</v>
      </c>
      <c r="B386">
        <v>49.9001959</v>
      </c>
      <c r="C386">
        <v>8.0293524999999999</v>
      </c>
      <c r="D386">
        <f>COUNTIF(Tabelle1[Issuer_place],Tabelle13[[#This Row],[Issuer_place]])</f>
        <v>1</v>
      </c>
      <c r="G386"/>
      <c r="H386"/>
    </row>
    <row r="387" spans="1:8" ht="14">
      <c r="A387" t="s">
        <v>3803</v>
      </c>
      <c r="B387">
        <v>50.179952100000001</v>
      </c>
      <c r="C387">
        <v>8.5383136999999998</v>
      </c>
      <c r="D387">
        <f>COUNTIF(Tabelle1[Issuer_place],Tabelle13[[#This Row],[Issuer_place]])</f>
        <v>1</v>
      </c>
      <c r="G387"/>
      <c r="H387"/>
    </row>
    <row r="388" spans="1:8" ht="14">
      <c r="A388" t="s">
        <v>3808</v>
      </c>
      <c r="B388">
        <v>50.299930000000003</v>
      </c>
      <c r="C388">
        <v>7.6042046000000001</v>
      </c>
      <c r="D388">
        <f>COUNTIF(Tabelle1[Issuer_place],Tabelle13[[#This Row],[Issuer_place]])</f>
        <v>2</v>
      </c>
      <c r="G388"/>
      <c r="H388"/>
    </row>
    <row r="389" spans="1:8" ht="14">
      <c r="A389" t="s">
        <v>5721</v>
      </c>
      <c r="B389">
        <v>50.372628599999999</v>
      </c>
      <c r="C389">
        <v>8.6923182000000008</v>
      </c>
      <c r="D389">
        <f>COUNTIF(Tabelle1[Issuer_place],Tabelle13[[#This Row],[Issuer_place]])</f>
        <v>4</v>
      </c>
      <c r="G389"/>
      <c r="H389"/>
    </row>
    <row r="390" spans="1:8" ht="14">
      <c r="A390" t="s">
        <v>559</v>
      </c>
      <c r="B390">
        <v>49.838177899999998</v>
      </c>
      <c r="C390">
        <v>9.1323585000000005</v>
      </c>
      <c r="D390">
        <f>COUNTIF(Tabelle1[Issuer_place],Tabelle13[[#This Row],[Issuer_place]])</f>
        <v>2</v>
      </c>
      <c r="G390"/>
      <c r="H390"/>
    </row>
    <row r="391" spans="1:8" ht="14">
      <c r="A391" t="s">
        <v>3842</v>
      </c>
      <c r="B391">
        <v>49.938505499999998</v>
      </c>
      <c r="C391">
        <v>8.1940383000000008</v>
      </c>
      <c r="D391">
        <f>COUNTIF(Tabelle1[Issuer_place],Tabelle13[[#This Row],[Issuer_place]])</f>
        <v>1</v>
      </c>
      <c r="G391"/>
      <c r="H391"/>
    </row>
    <row r="392" spans="1:8" ht="14">
      <c r="A392" t="s">
        <v>3867</v>
      </c>
      <c r="B392">
        <v>50.202547799999998</v>
      </c>
      <c r="C392">
        <v>8.5770309000000005</v>
      </c>
      <c r="D392">
        <f>COUNTIF(Tabelle1[Issuer_place],Tabelle13[[#This Row],[Issuer_place]])</f>
        <v>5</v>
      </c>
      <c r="G392"/>
      <c r="H392"/>
    </row>
    <row r="393" spans="1:8" ht="14">
      <c r="A393" t="s">
        <v>3889</v>
      </c>
      <c r="B393">
        <v>50.1065003</v>
      </c>
      <c r="C393">
        <v>7.7272550999999998</v>
      </c>
      <c r="D393">
        <f>COUNTIF(Tabelle1[Issuer_place],Tabelle13[[#This Row],[Issuer_place]])</f>
        <v>4</v>
      </c>
      <c r="G393"/>
      <c r="H393"/>
    </row>
    <row r="394" spans="1:8" ht="14">
      <c r="A394" t="s">
        <v>3907</v>
      </c>
      <c r="B394">
        <v>50.296638199999997</v>
      </c>
      <c r="C394">
        <v>8.7537155999999996</v>
      </c>
      <c r="D394">
        <f>COUNTIF(Tabelle1[Issuer_place],Tabelle13[[#This Row],[Issuer_place]])</f>
        <v>2</v>
      </c>
      <c r="G394"/>
      <c r="H394"/>
    </row>
    <row r="395" spans="1:8" ht="14">
      <c r="A395" t="s">
        <v>1154</v>
      </c>
      <c r="B395">
        <v>49.664002500000002</v>
      </c>
      <c r="C395">
        <v>10.0709014</v>
      </c>
      <c r="D395">
        <f>COUNTIF(Tabelle1[Issuer_place],Tabelle13[[#This Row],[Issuer_place]])</f>
        <v>1</v>
      </c>
      <c r="G395"/>
      <c r="H395"/>
    </row>
    <row r="396" spans="1:8" ht="14">
      <c r="A396" t="s">
        <v>3922</v>
      </c>
      <c r="B396">
        <v>50.332841199999997</v>
      </c>
      <c r="C396">
        <v>8.7216562</v>
      </c>
      <c r="D396">
        <f>COUNTIF(Tabelle1[Issuer_place],Tabelle13[[#This Row],[Issuer_place]])</f>
        <v>1</v>
      </c>
      <c r="G396"/>
      <c r="H396"/>
    </row>
    <row r="397" spans="1:8" ht="14">
      <c r="A397" t="s">
        <v>3864</v>
      </c>
      <c r="B397">
        <v>49.606031100000003</v>
      </c>
      <c r="C397">
        <v>8.2374556000000005</v>
      </c>
      <c r="D397">
        <f>COUNTIF(Tabelle1[Issuer_place],Tabelle13[[#This Row],[Issuer_place]])</f>
        <v>1</v>
      </c>
      <c r="G397"/>
      <c r="H397"/>
    </row>
    <row r="398" spans="1:8" ht="14">
      <c r="A398" t="s">
        <v>276</v>
      </c>
      <c r="B398">
        <v>50.055404099999997</v>
      </c>
      <c r="C398">
        <v>8.4952895999999996</v>
      </c>
      <c r="D398">
        <f>COUNTIF(Tabelle1[Issuer_place],Tabelle13[[#This Row],[Issuer_place]])</f>
        <v>1</v>
      </c>
      <c r="G398"/>
      <c r="H398"/>
    </row>
    <row r="399" spans="1:8" ht="14">
      <c r="A399" t="s">
        <v>3929</v>
      </c>
      <c r="B399">
        <v>51.028210700000002</v>
      </c>
      <c r="C399">
        <v>7.8502942999999998</v>
      </c>
      <c r="D399">
        <f>COUNTIF(Tabelle1[Issuer_place],Tabelle13[[#This Row],[Issuer_place]])</f>
        <v>2</v>
      </c>
      <c r="G399"/>
      <c r="H399"/>
    </row>
    <row r="400" spans="1:8" ht="14">
      <c r="A400" t="s">
        <v>3941</v>
      </c>
      <c r="B400">
        <v>47.349962400000003</v>
      </c>
      <c r="C400">
        <v>7.9037034000000004</v>
      </c>
      <c r="D400">
        <f>COUNTIF(Tabelle1[Issuer_place],Tabelle13[[#This Row],[Issuer_place]])</f>
        <v>1</v>
      </c>
      <c r="G400"/>
      <c r="H400"/>
    </row>
    <row r="401" spans="1:8" ht="14">
      <c r="A401" t="s">
        <v>1769</v>
      </c>
      <c r="B401">
        <v>49.848889</v>
      </c>
      <c r="C401">
        <v>8.3561110000000003</v>
      </c>
      <c r="D401">
        <f>COUNTIF(Tabelle1[Issuer_place],Tabelle13[[#This Row],[Issuer_place]])</f>
        <v>5</v>
      </c>
      <c r="G401"/>
      <c r="H401"/>
    </row>
    <row r="402" spans="1:8" ht="14">
      <c r="A402" t="s">
        <v>3978</v>
      </c>
      <c r="B402">
        <v>52.434866700000001</v>
      </c>
      <c r="C402">
        <v>10.989534600000001</v>
      </c>
      <c r="D402">
        <f>COUNTIF(Tabelle1[Issuer_place],Tabelle13[[#This Row],[Issuer_place]])</f>
        <v>1</v>
      </c>
      <c r="G402"/>
      <c r="H402"/>
    </row>
    <row r="403" spans="1:8" ht="14">
      <c r="A403" t="s">
        <v>5991</v>
      </c>
      <c r="B403">
        <v>46.3125</v>
      </c>
      <c r="C403">
        <v>6.4919440000000002</v>
      </c>
      <c r="D403">
        <f>COUNTIF(Tabelle1[Issuer_place],Tabelle13[[#This Row],[Issuer_place]])</f>
        <v>1</v>
      </c>
      <c r="G403"/>
      <c r="H403"/>
    </row>
    <row r="404" spans="1:8" ht="14">
      <c r="A404" t="s">
        <v>3987</v>
      </c>
      <c r="B404">
        <v>49.428781800000003</v>
      </c>
      <c r="C404">
        <v>9.4243442000000002</v>
      </c>
      <c r="D404">
        <f>COUNTIF(Tabelle1[Issuer_place],Tabelle13[[#This Row],[Issuer_place]])</f>
        <v>1</v>
      </c>
      <c r="G404"/>
      <c r="H404"/>
    </row>
    <row r="405" spans="1:8" ht="14">
      <c r="A405" t="s">
        <v>3993</v>
      </c>
      <c r="B405">
        <v>50.2450264</v>
      </c>
      <c r="C405">
        <v>7.6139377000000001</v>
      </c>
      <c r="D405">
        <f>COUNTIF(Tabelle1[Issuer_place],Tabelle13[[#This Row],[Issuer_place]])</f>
        <v>2</v>
      </c>
      <c r="G405"/>
      <c r="H405"/>
    </row>
    <row r="406" spans="1:8" ht="14">
      <c r="A406" t="s">
        <v>5774</v>
      </c>
      <c r="B406">
        <v>49.542454599999999</v>
      </c>
      <c r="C406">
        <v>12.710978300000001</v>
      </c>
      <c r="D406">
        <f>COUNTIF(Tabelle1[Issuer_place],Tabelle13[[#This Row],[Issuer_place]])</f>
        <v>1</v>
      </c>
      <c r="G406"/>
      <c r="H406"/>
    </row>
    <row r="407" spans="1:8" ht="14">
      <c r="A407" t="s">
        <v>4003</v>
      </c>
      <c r="B407">
        <v>48.9517515</v>
      </c>
      <c r="C407">
        <v>10.6021053</v>
      </c>
      <c r="D407">
        <f>COUNTIF(Tabelle1[Issuer_place],Tabelle13[[#This Row],[Issuer_place]])</f>
        <v>1</v>
      </c>
      <c r="G407"/>
      <c r="H407"/>
    </row>
    <row r="408" spans="1:8" ht="14">
      <c r="A408" t="s">
        <v>4011</v>
      </c>
      <c r="B408">
        <v>51.718920500000003</v>
      </c>
      <c r="C408">
        <v>8.7575093000000006</v>
      </c>
      <c r="D408">
        <f>COUNTIF(Tabelle1[Issuer_place],Tabelle13[[#This Row],[Issuer_place]])</f>
        <v>1</v>
      </c>
      <c r="G408"/>
      <c r="H408"/>
    </row>
    <row r="409" spans="1:8" ht="14">
      <c r="A409" t="s">
        <v>4026</v>
      </c>
      <c r="B409">
        <v>50.614400000000003</v>
      </c>
      <c r="C409">
        <v>5.8344699999999996</v>
      </c>
      <c r="D409">
        <f>COUNTIF(Tabelle1[Issuer_place],Tabelle13[[#This Row],[Issuer_place]])</f>
        <v>1</v>
      </c>
      <c r="G409"/>
      <c r="H409"/>
    </row>
    <row r="410" spans="1:8" ht="14">
      <c r="A410" t="s">
        <v>283</v>
      </c>
      <c r="B410">
        <v>48.344724300000003</v>
      </c>
      <c r="C410">
        <v>13.770803300000001</v>
      </c>
      <c r="D410">
        <f>COUNTIF(Tabelle1[Issuer_place],Tabelle13[[#This Row],[Issuer_place]])</f>
        <v>3</v>
      </c>
      <c r="G410"/>
      <c r="H410"/>
    </row>
    <row r="411" spans="1:8" ht="14">
      <c r="A411" t="s">
        <v>4041</v>
      </c>
      <c r="B411">
        <v>48.530070000000002</v>
      </c>
      <c r="C411">
        <v>15.849170000000001</v>
      </c>
      <c r="D411">
        <f>COUNTIF(Tabelle1[Issuer_place],Tabelle13[[#This Row],[Issuer_place]])</f>
        <v>1</v>
      </c>
      <c r="G411"/>
      <c r="H411"/>
    </row>
    <row r="412" spans="1:8" ht="14">
      <c r="A412" t="s">
        <v>4047</v>
      </c>
      <c r="B412">
        <v>48.892186199999998</v>
      </c>
      <c r="C412">
        <v>8.6946285999999997</v>
      </c>
      <c r="D412">
        <f>COUNTIF(Tabelle1[Issuer_place],Tabelle13[[#This Row],[Issuer_place]])</f>
        <v>1</v>
      </c>
      <c r="G412"/>
      <c r="H412"/>
    </row>
    <row r="413" spans="1:8" ht="14">
      <c r="A413" t="s">
        <v>4053</v>
      </c>
      <c r="B413">
        <v>47.373865500000001</v>
      </c>
      <c r="C413">
        <v>16.1252697</v>
      </c>
      <c r="D413">
        <f>COUNTIF(Tabelle1[Issuer_place],Tabelle13[[#This Row],[Issuer_place]])</f>
        <v>1</v>
      </c>
      <c r="G413"/>
      <c r="H413"/>
    </row>
    <row r="414" spans="1:8" ht="14">
      <c r="A414" t="s">
        <v>5612</v>
      </c>
      <c r="B414">
        <v>49.868167300000003</v>
      </c>
      <c r="C414">
        <v>12.7437969</v>
      </c>
      <c r="D414">
        <f>COUNTIF(Tabelle1[Issuer_place],Tabelle13[[#This Row],[Issuer_place]])</f>
        <v>1</v>
      </c>
      <c r="G414"/>
      <c r="H414"/>
    </row>
    <row r="415" spans="1:8" ht="14">
      <c r="A415" t="s">
        <v>4064</v>
      </c>
      <c r="B415">
        <v>49.647433800000002</v>
      </c>
      <c r="C415">
        <v>12.4082059</v>
      </c>
      <c r="D415">
        <f>COUNTIF(Tabelle1[Issuer_place],Tabelle13[[#This Row],[Issuer_place]])</f>
        <v>1</v>
      </c>
      <c r="G415"/>
      <c r="H415"/>
    </row>
    <row r="416" spans="1:8" ht="14">
      <c r="A416" t="s">
        <v>4070</v>
      </c>
      <c r="B416">
        <v>49.2602014</v>
      </c>
      <c r="C416">
        <v>15.2402243</v>
      </c>
      <c r="D416">
        <f>COUNTIF(Tabelle1[Issuer_place],Tabelle13[[#This Row],[Issuer_place]])</f>
        <v>1</v>
      </c>
      <c r="G416"/>
      <c r="H416"/>
    </row>
    <row r="417" spans="1:8" ht="14">
      <c r="A417" t="s">
        <v>5624</v>
      </c>
      <c r="B417">
        <v>50.170227199999999</v>
      </c>
      <c r="C417">
        <v>7.27264</v>
      </c>
      <c r="D417">
        <f>COUNTIF(Tabelle1[Issuer_place],Tabelle13[[#This Row],[Issuer_place]])</f>
        <v>1</v>
      </c>
      <c r="G417"/>
      <c r="H417"/>
    </row>
    <row r="418" spans="1:8" ht="14">
      <c r="A418" t="s">
        <v>3259</v>
      </c>
      <c r="B418">
        <v>46.621840900000002</v>
      </c>
      <c r="C418">
        <v>10.591400399999999</v>
      </c>
      <c r="D418">
        <f>COUNTIF(Tabelle1[Issuer_place],Tabelle13[[#This Row],[Issuer_place]])</f>
        <v>1</v>
      </c>
      <c r="G418"/>
      <c r="H418"/>
    </row>
    <row r="419" spans="1:8" ht="14">
      <c r="A419" t="s">
        <v>4263</v>
      </c>
      <c r="B419">
        <v>50.088611</v>
      </c>
      <c r="C419">
        <v>14.421389</v>
      </c>
      <c r="D419">
        <f>COUNTIF(Tabelle1[Issuer_place],Tabelle13[[#This Row],[Issuer_place]])</f>
        <v>1</v>
      </c>
      <c r="G419"/>
      <c r="H419"/>
    </row>
    <row r="420" spans="1:8" ht="14">
      <c r="A420" t="s">
        <v>289</v>
      </c>
      <c r="B420">
        <v>49.283329500000001</v>
      </c>
      <c r="C420">
        <v>6.8832310999999997</v>
      </c>
      <c r="D420">
        <f>COUNTIF(Tabelle1[Issuer_place],Tabelle13[[#This Row],[Issuer_place]])</f>
        <v>1</v>
      </c>
      <c r="G420"/>
      <c r="H420"/>
    </row>
    <row r="421" spans="1:8" ht="14">
      <c r="A421" t="s">
        <v>4083</v>
      </c>
      <c r="B421">
        <v>51.792056199999998</v>
      </c>
      <c r="C421">
        <v>11.141448</v>
      </c>
      <c r="D421">
        <f>COUNTIF(Tabelle1[Issuer_place],Tabelle13[[#This Row],[Issuer_place]])</f>
        <v>1</v>
      </c>
      <c r="G421"/>
      <c r="H421"/>
    </row>
    <row r="422" spans="1:8" ht="14">
      <c r="A422" t="s">
        <v>4089</v>
      </c>
      <c r="B422">
        <v>48.194668</v>
      </c>
      <c r="C422">
        <v>7.3190910000000002</v>
      </c>
      <c r="D422">
        <f>COUNTIF(Tabelle1[Issuer_place],Tabelle13[[#This Row],[Issuer_place]])</f>
        <v>2</v>
      </c>
      <c r="G422"/>
      <c r="H422"/>
    </row>
    <row r="423" spans="1:8" ht="14">
      <c r="A423" t="s">
        <v>4098</v>
      </c>
      <c r="D423">
        <f>COUNTIF(Tabelle1[Issuer_place],Tabelle13[[#This Row],[Issuer_place]])</f>
        <v>1</v>
      </c>
      <c r="G423"/>
      <c r="H423"/>
    </row>
    <row r="424" spans="1:8" ht="14">
      <c r="A424" t="s">
        <v>1394</v>
      </c>
      <c r="B424">
        <v>47.902913099999999</v>
      </c>
      <c r="C424">
        <v>10.9358722</v>
      </c>
      <c r="D424">
        <f>COUNTIF(Tabelle1[Issuer_place],Tabelle13[[#This Row],[Issuer_place]])</f>
        <v>1</v>
      </c>
      <c r="G424"/>
      <c r="H424"/>
    </row>
    <row r="425" spans="1:8" ht="14">
      <c r="A425" t="s">
        <v>4104</v>
      </c>
      <c r="B425">
        <v>50.871389000000001</v>
      </c>
      <c r="C425">
        <v>8.9149999999999991</v>
      </c>
      <c r="D425">
        <f>COUNTIF(Tabelle1[Issuer_place],Tabelle13[[#This Row],[Issuer_place]])</f>
        <v>1</v>
      </c>
      <c r="G425"/>
      <c r="H425"/>
    </row>
    <row r="426" spans="1:8" ht="14">
      <c r="A426" t="s">
        <v>4109</v>
      </c>
      <c r="B426">
        <v>48.241320399999999</v>
      </c>
      <c r="C426">
        <v>9.5537959000000008</v>
      </c>
      <c r="D426">
        <f>COUNTIF(Tabelle1[Issuer_place],Tabelle13[[#This Row],[Issuer_place]])</f>
        <v>1</v>
      </c>
      <c r="G426"/>
      <c r="H426"/>
    </row>
    <row r="427" spans="1:8" ht="14">
      <c r="A427" t="s">
        <v>5613</v>
      </c>
      <c r="B427">
        <v>50.173056000000003</v>
      </c>
      <c r="C427">
        <v>11.202222000000001</v>
      </c>
      <c r="D427">
        <f>COUNTIF(Tabelle1[Issuer_place],Tabelle13[[#This Row],[Issuer_place]])</f>
        <v>1</v>
      </c>
      <c r="G427"/>
      <c r="H427"/>
    </row>
    <row r="428" spans="1:8" ht="14">
      <c r="A428" t="s">
        <v>4121</v>
      </c>
      <c r="B428">
        <v>49.013429700000003</v>
      </c>
      <c r="C428">
        <v>12.1016236</v>
      </c>
      <c r="D428">
        <f>COUNTIF(Tabelle1[Issuer_place],Tabelle13[[#This Row],[Issuer_place]])</f>
        <v>4</v>
      </c>
      <c r="G428"/>
      <c r="H428"/>
    </row>
    <row r="429" spans="1:8" ht="14">
      <c r="A429" t="s">
        <v>4146</v>
      </c>
      <c r="B429">
        <v>47.694964499999998</v>
      </c>
      <c r="C429">
        <v>9.0632546000000005</v>
      </c>
      <c r="D429">
        <f>COUNTIF(Tabelle1[Issuer_place],Tabelle13[[#This Row],[Issuer_place]])</f>
        <v>1</v>
      </c>
      <c r="G429"/>
      <c r="H429"/>
    </row>
    <row r="430" spans="1:8" ht="14">
      <c r="A430" t="s">
        <v>5725</v>
      </c>
      <c r="B430">
        <v>50.023869900000001</v>
      </c>
      <c r="C430">
        <v>7.1139023999999997</v>
      </c>
      <c r="D430">
        <f>COUNTIF(Tabelle1[Issuer_place],Tabelle13[[#This Row],[Issuer_place]])</f>
        <v>1</v>
      </c>
      <c r="G430"/>
      <c r="H430"/>
    </row>
    <row r="431" spans="1:8" ht="14">
      <c r="A431" t="s">
        <v>4157</v>
      </c>
      <c r="B431">
        <v>50.021816999999999</v>
      </c>
      <c r="C431">
        <v>7.1154669999999998</v>
      </c>
      <c r="D431">
        <f>COUNTIF(Tabelle1[Issuer_place],Tabelle13[[#This Row],[Issuer_place]])</f>
        <v>1</v>
      </c>
      <c r="G431"/>
      <c r="H431"/>
    </row>
    <row r="432" spans="1:8" ht="14">
      <c r="A432" t="s">
        <v>4162</v>
      </c>
      <c r="B432">
        <v>49.8047228</v>
      </c>
      <c r="C432">
        <v>9.6963336000000009</v>
      </c>
      <c r="D432">
        <f>COUNTIF(Tabelle1[Issuer_place],Tabelle13[[#This Row],[Issuer_place]])</f>
        <v>1</v>
      </c>
      <c r="G432"/>
      <c r="H432"/>
    </row>
    <row r="433" spans="1:8" ht="14">
      <c r="A433" t="s">
        <v>4168</v>
      </c>
      <c r="B433">
        <v>48.586235199999997</v>
      </c>
      <c r="C433">
        <v>8.0118807000000007</v>
      </c>
      <c r="D433">
        <f>COUNTIF(Tabelle1[Issuer_place],Tabelle13[[#This Row],[Issuer_place]])</f>
        <v>1</v>
      </c>
      <c r="G433"/>
      <c r="H433"/>
    </row>
    <row r="434" spans="1:8" ht="14">
      <c r="A434" t="s">
        <v>4173</v>
      </c>
      <c r="B434">
        <v>48.772818399999998</v>
      </c>
      <c r="C434">
        <v>15.992263400000001</v>
      </c>
      <c r="D434">
        <f>COUNTIF(Tabelle1[Issuer_place],Tabelle13[[#This Row],[Issuer_place]])</f>
        <v>1</v>
      </c>
      <c r="G434"/>
      <c r="H434"/>
    </row>
    <row r="435" spans="1:8" ht="14">
      <c r="A435" t="s">
        <v>138</v>
      </c>
      <c r="B435">
        <v>47.488789999999902</v>
      </c>
      <c r="C435">
        <v>10.71865</v>
      </c>
      <c r="D435">
        <f>COUNTIF(Tabelle1[Issuer_place],Tabelle13[[#This Row],[Issuer_place]])</f>
        <v>1</v>
      </c>
      <c r="G435"/>
      <c r="H435"/>
    </row>
    <row r="436" spans="1:8" ht="14">
      <c r="A436" t="s">
        <v>4184</v>
      </c>
      <c r="B436">
        <v>49.864373499999999</v>
      </c>
      <c r="C436">
        <v>7.3452253000000001</v>
      </c>
      <c r="D436">
        <f>COUNTIF(Tabelle1[Issuer_place],Tabelle13[[#This Row],[Issuer_place]])</f>
        <v>1</v>
      </c>
      <c r="G436"/>
      <c r="H436"/>
    </row>
    <row r="437" spans="1:8" ht="14">
      <c r="A437" t="s">
        <v>4191</v>
      </c>
      <c r="B437">
        <v>51.546079800000001</v>
      </c>
      <c r="C437">
        <v>6.5899096999999998</v>
      </c>
      <c r="D437">
        <f>COUNTIF(Tabelle1[Issuer_place],Tabelle13[[#This Row],[Issuer_place]])</f>
        <v>1</v>
      </c>
      <c r="G437"/>
      <c r="H437"/>
    </row>
    <row r="438" spans="1:8" ht="14">
      <c r="A438" t="s">
        <v>5828</v>
      </c>
      <c r="B438">
        <v>51.055860000000003</v>
      </c>
      <c r="C438">
        <v>6.9498800000000003</v>
      </c>
      <c r="D438">
        <f>COUNTIF(Tabelle1[Issuer_place],Tabelle13[[#This Row],[Issuer_place]])</f>
        <v>1</v>
      </c>
      <c r="G438"/>
      <c r="H438"/>
    </row>
    <row r="439" spans="1:8" ht="14">
      <c r="A439" t="s">
        <v>5727</v>
      </c>
      <c r="B439">
        <v>47.552190000000003</v>
      </c>
      <c r="C439">
        <v>7.7922913999999999</v>
      </c>
      <c r="D439">
        <f>COUNTIF(Tabelle1[Issuer_place],Tabelle13[[#This Row],[Issuer_place]])</f>
        <v>1</v>
      </c>
      <c r="G439"/>
      <c r="H439"/>
    </row>
    <row r="440" spans="1:8" ht="14">
      <c r="A440" t="s">
        <v>5728</v>
      </c>
      <c r="B440">
        <v>47.561110999999997</v>
      </c>
      <c r="C440">
        <v>7.7916670000000003</v>
      </c>
      <c r="D440">
        <f>COUNTIF(Tabelle1[Issuer_place],Tabelle13[[#This Row],[Issuer_place]])</f>
        <v>1</v>
      </c>
      <c r="G440"/>
      <c r="H440"/>
    </row>
    <row r="441" spans="1:8" ht="14">
      <c r="A441" t="s">
        <v>4208</v>
      </c>
      <c r="B441">
        <v>50.280489000000003</v>
      </c>
      <c r="C441">
        <v>7.6181109999999999</v>
      </c>
      <c r="D441">
        <f>COUNTIF(Tabelle1[Issuer_place],Tabelle13[[#This Row],[Issuer_place]])</f>
        <v>1</v>
      </c>
      <c r="G441"/>
      <c r="H441"/>
    </row>
    <row r="442" spans="1:8" ht="14">
      <c r="A442" t="s">
        <v>4222</v>
      </c>
      <c r="B442">
        <v>49.853917299999999</v>
      </c>
      <c r="C442">
        <v>9.9599557000000001</v>
      </c>
      <c r="D442">
        <f>COUNTIF(Tabelle1[Issuer_place],Tabelle13[[#This Row],[Issuer_place]])</f>
        <v>1</v>
      </c>
      <c r="G442"/>
      <c r="H442"/>
    </row>
    <row r="443" spans="1:8" ht="14">
      <c r="A443" t="s">
        <v>4227</v>
      </c>
      <c r="B443">
        <v>50.430259</v>
      </c>
      <c r="C443">
        <v>8.7357832999999996</v>
      </c>
      <c r="D443">
        <f>COUNTIF(Tabelle1[Issuer_place],Tabelle13[[#This Row],[Issuer_place]])</f>
        <v>1</v>
      </c>
      <c r="G443"/>
      <c r="H443"/>
    </row>
    <row r="444" spans="1:8" ht="14">
      <c r="A444" t="s">
        <v>5604</v>
      </c>
      <c r="B444">
        <v>49.468888999999997</v>
      </c>
      <c r="C444">
        <v>6.2361110000000002</v>
      </c>
      <c r="D444">
        <f>COUNTIF(Tabelle1[Issuer_place],Tabelle13[[#This Row],[Issuer_place]])</f>
        <v>1</v>
      </c>
      <c r="G444"/>
      <c r="H444"/>
    </row>
    <row r="445" spans="1:8" ht="14">
      <c r="A445" t="s">
        <v>4243</v>
      </c>
      <c r="B445">
        <v>49.429951000000003</v>
      </c>
      <c r="C445">
        <v>8.2646938999999993</v>
      </c>
      <c r="D445">
        <f>COUNTIF(Tabelle1[Issuer_place],Tabelle13[[#This Row],[Issuer_place]])</f>
        <v>1</v>
      </c>
      <c r="G445"/>
      <c r="H445"/>
    </row>
    <row r="446" spans="1:8" ht="14">
      <c r="A446" t="s">
        <v>4248</v>
      </c>
      <c r="B446">
        <v>50.265968600000001</v>
      </c>
      <c r="C446">
        <v>8.7001153000000002</v>
      </c>
      <c r="D446">
        <f>COUNTIF(Tabelle1[Issuer_place],Tabelle13[[#This Row],[Issuer_place]])</f>
        <v>1</v>
      </c>
      <c r="G446"/>
      <c r="H446"/>
    </row>
    <row r="447" spans="1:8" ht="14">
      <c r="A447" t="s">
        <v>5623</v>
      </c>
      <c r="B447">
        <v>52.183889000000001</v>
      </c>
      <c r="C447">
        <v>9.8130559999999996</v>
      </c>
      <c r="D447">
        <f>COUNTIF(Tabelle1[Issuer_place],Tabelle13[[#This Row],[Issuer_place]])</f>
        <v>1</v>
      </c>
      <c r="G447"/>
      <c r="H447"/>
    </row>
    <row r="448" spans="1:8" ht="14">
      <c r="A448" t="s">
        <v>4271</v>
      </c>
      <c r="B448">
        <v>49.3801834</v>
      </c>
      <c r="C448">
        <v>10.186738800000001</v>
      </c>
      <c r="D448">
        <f>COUNTIF(Tabelle1[Issuer_place],Tabelle13[[#This Row],[Issuer_place]])</f>
        <v>1</v>
      </c>
      <c r="G448"/>
      <c r="H448"/>
    </row>
    <row r="449" spans="1:8" ht="14">
      <c r="A449" t="s">
        <v>4277</v>
      </c>
      <c r="B449">
        <v>49.892933800000002</v>
      </c>
      <c r="C449">
        <v>9.5859550999999996</v>
      </c>
      <c r="D449">
        <f>COUNTIF(Tabelle1[Issuer_place],Tabelle13[[#This Row],[Issuer_place]])</f>
        <v>5</v>
      </c>
      <c r="G449"/>
      <c r="H449"/>
    </row>
    <row r="450" spans="1:8" ht="14">
      <c r="A450" t="s">
        <v>4296</v>
      </c>
      <c r="B450">
        <v>49.512235500000003</v>
      </c>
      <c r="C450">
        <v>9.9718105000000001</v>
      </c>
      <c r="D450">
        <f>COUNTIF(Tabelle1[Issuer_place],Tabelle13[[#This Row],[Issuer_place]])</f>
        <v>1</v>
      </c>
      <c r="G450"/>
      <c r="H450"/>
    </row>
    <row r="451" spans="1:8" ht="14">
      <c r="A451" t="s">
        <v>4301</v>
      </c>
      <c r="B451">
        <v>48.165257699999998</v>
      </c>
      <c r="C451">
        <v>8.6284530000000004</v>
      </c>
      <c r="D451">
        <f>COUNTIF(Tabelle1[Issuer_place],Tabelle13[[#This Row],[Issuer_place]])</f>
        <v>1</v>
      </c>
      <c r="G451"/>
      <c r="H451"/>
    </row>
    <row r="452" spans="1:8" ht="14">
      <c r="A452" t="s">
        <v>2865</v>
      </c>
      <c r="B452">
        <v>49.341943999999998</v>
      </c>
      <c r="C452">
        <v>12.527778</v>
      </c>
      <c r="D452">
        <f>COUNTIF(Tabelle1[Issuer_place],Tabelle13[[#This Row],[Issuer_place]])</f>
        <v>1</v>
      </c>
      <c r="G452"/>
      <c r="H452"/>
    </row>
    <row r="453" spans="1:8" ht="14">
      <c r="A453" t="s">
        <v>4307</v>
      </c>
      <c r="B453">
        <v>50.370313500000002</v>
      </c>
      <c r="C453">
        <v>7.5202530999999997</v>
      </c>
      <c r="D453">
        <f>COUNTIF(Tabelle1[Issuer_place],Tabelle13[[#This Row],[Issuer_place]])</f>
        <v>1</v>
      </c>
      <c r="G453"/>
      <c r="H453"/>
    </row>
    <row r="454" spans="1:8" ht="14">
      <c r="A454" t="s">
        <v>5631</v>
      </c>
      <c r="B454">
        <v>49.830599999999997</v>
      </c>
      <c r="C454">
        <v>9.2063400000000009</v>
      </c>
      <c r="D454">
        <f>COUNTIF(Tabelle1[Issuer_place],Tabelle13[[#This Row],[Issuer_place]])</f>
        <v>1</v>
      </c>
      <c r="G454"/>
      <c r="H454"/>
    </row>
    <row r="455" spans="1:8" ht="14">
      <c r="A455" t="s">
        <v>4318</v>
      </c>
      <c r="B455">
        <v>49.982144300000002</v>
      </c>
      <c r="C455">
        <v>7.9301123999999996</v>
      </c>
      <c r="D455">
        <f>COUNTIF(Tabelle1[Issuer_place],Tabelle13[[#This Row],[Issuer_place]])</f>
        <v>2</v>
      </c>
      <c r="G455"/>
      <c r="H455"/>
    </row>
    <row r="456" spans="1:8" ht="14">
      <c r="A456" t="s">
        <v>302</v>
      </c>
      <c r="B456">
        <v>50.794913800000003</v>
      </c>
      <c r="C456">
        <v>9.1848234000000009</v>
      </c>
      <c r="D456">
        <f>COUNTIF(Tabelle1[Issuer_place],Tabelle13[[#This Row],[Issuer_place]])</f>
        <v>1</v>
      </c>
      <c r="G456"/>
      <c r="H456"/>
    </row>
    <row r="457" spans="1:8" ht="14">
      <c r="A457" t="s">
        <v>4327</v>
      </c>
      <c r="B457">
        <v>53.338087299999998</v>
      </c>
      <c r="C457">
        <v>11.900067999999999</v>
      </c>
      <c r="D457">
        <f>COUNTIF(Tabelle1[Issuer_place],Tabelle13[[#This Row],[Issuer_place]])</f>
        <v>1</v>
      </c>
      <c r="G457"/>
      <c r="H457"/>
    </row>
    <row r="458" spans="1:8" ht="14">
      <c r="A458" t="s">
        <v>4332</v>
      </c>
      <c r="B458">
        <v>51.492519799999997</v>
      </c>
      <c r="C458">
        <v>8.4369935999999992</v>
      </c>
      <c r="D458">
        <f>COUNTIF(Tabelle1[Issuer_place],Tabelle13[[#This Row],[Issuer_place]])</f>
        <v>1</v>
      </c>
      <c r="G458"/>
      <c r="H458"/>
    </row>
    <row r="459" spans="1:8" ht="14">
      <c r="A459" t="s">
        <v>5778</v>
      </c>
      <c r="B459">
        <v>51.112069400000003</v>
      </c>
      <c r="C459">
        <v>11.7000086</v>
      </c>
      <c r="D459">
        <f>COUNTIF(Tabelle1[Issuer_place],Tabelle13[[#This Row],[Issuer_place]])</f>
        <v>1</v>
      </c>
      <c r="G459"/>
      <c r="H459"/>
    </row>
    <row r="460" spans="1:8" ht="14">
      <c r="A460" t="s">
        <v>4342</v>
      </c>
      <c r="B460">
        <v>49.616667</v>
      </c>
      <c r="C460">
        <v>6.55</v>
      </c>
      <c r="D460">
        <f>COUNTIF(Tabelle1[Issuer_place],Tabelle13[[#This Row],[Issuer_place]])</f>
        <v>1</v>
      </c>
      <c r="G460"/>
      <c r="H460"/>
    </row>
    <row r="461" spans="1:8" ht="14">
      <c r="A461" t="s">
        <v>2031</v>
      </c>
      <c r="B461">
        <v>47.809489999999997</v>
      </c>
      <c r="C461">
        <v>13.055009999999999</v>
      </c>
      <c r="D461">
        <f>COUNTIF(Tabelle1[Issuer_place],Tabelle13[[#This Row],[Issuer_place]])</f>
        <v>5</v>
      </c>
      <c r="G461"/>
      <c r="H461"/>
    </row>
    <row r="462" spans="1:8" ht="14">
      <c r="A462" t="s">
        <v>4387</v>
      </c>
      <c r="B462">
        <v>50.810441400000002</v>
      </c>
      <c r="C462">
        <v>10.232233799999999</v>
      </c>
      <c r="D462">
        <f>COUNTIF(Tabelle1[Issuer_place],Tabelle13[[#This Row],[Issuer_place]])</f>
        <v>1</v>
      </c>
      <c r="G462"/>
      <c r="H462"/>
    </row>
    <row r="463" spans="1:8" ht="14">
      <c r="A463" t="s">
        <v>5890</v>
      </c>
      <c r="B463">
        <v>50.516857999999999</v>
      </c>
      <c r="C463">
        <v>5.9319544000000004</v>
      </c>
      <c r="D463">
        <f>COUNTIF(Tabelle1[Issuer_place],Tabelle13[[#This Row],[Issuer_place]])</f>
        <v>1</v>
      </c>
      <c r="G463"/>
      <c r="H463"/>
    </row>
    <row r="464" spans="1:8" ht="14">
      <c r="A464" t="s">
        <v>5799</v>
      </c>
      <c r="B464">
        <v>48.741962999999998</v>
      </c>
      <c r="C464">
        <v>7.3616469999999996</v>
      </c>
      <c r="D464">
        <f>COUNTIF(Tabelle1[Issuer_place],Tabelle13[[#This Row],[Issuer_place]])</f>
        <v>1</v>
      </c>
      <c r="G464"/>
      <c r="H464"/>
    </row>
    <row r="465" spans="1:8" ht="14">
      <c r="A465" t="s">
        <v>4397</v>
      </c>
      <c r="B465">
        <v>50.305934999999998</v>
      </c>
      <c r="C465">
        <v>12.9390833</v>
      </c>
      <c r="D465">
        <f>COUNTIF(Tabelle1[Issuer_place],Tabelle13[[#This Row],[Issuer_place]])</f>
        <v>1</v>
      </c>
      <c r="G465"/>
      <c r="H465"/>
    </row>
    <row r="466" spans="1:8" ht="14">
      <c r="A466" t="s">
        <v>4401</v>
      </c>
      <c r="B466">
        <v>47.393988700000001</v>
      </c>
      <c r="C466">
        <v>13.6861309</v>
      </c>
      <c r="D466">
        <f>COUNTIF(Tabelle1[Issuer_place],Tabelle13[[#This Row],[Issuer_place]])</f>
        <v>1</v>
      </c>
      <c r="G466"/>
      <c r="H466"/>
    </row>
    <row r="467" spans="1:8" ht="14">
      <c r="A467" t="s">
        <v>5833</v>
      </c>
      <c r="B467">
        <v>50.695813700000002</v>
      </c>
      <c r="C467">
        <v>9.9536587999999995</v>
      </c>
      <c r="D467">
        <f>COUNTIF(Tabelle1[Issuer_place],Tabelle13[[#This Row],[Issuer_place]])</f>
        <v>1</v>
      </c>
      <c r="G467"/>
      <c r="H467"/>
    </row>
    <row r="468" spans="1:8" ht="14">
      <c r="A468" t="s">
        <v>4413</v>
      </c>
      <c r="B468">
        <v>48.259385999999999</v>
      </c>
      <c r="C468">
        <v>7.4542409999999997</v>
      </c>
      <c r="D468">
        <f>COUNTIF(Tabelle1[Issuer_place],Tabelle13[[#This Row],[Issuer_place]])</f>
        <v>1</v>
      </c>
      <c r="G468"/>
      <c r="H468"/>
    </row>
    <row r="469" spans="1:8" ht="14">
      <c r="A469" t="s">
        <v>5622</v>
      </c>
      <c r="B469">
        <v>49.671616899999997</v>
      </c>
      <c r="C469">
        <v>10.4727689</v>
      </c>
      <c r="D469">
        <f>COUNTIF(Tabelle1[Issuer_place],Tabelle13[[#This Row],[Issuer_place]])</f>
        <v>1</v>
      </c>
      <c r="G469"/>
      <c r="H469"/>
    </row>
    <row r="470" spans="1:8" ht="14">
      <c r="A470" t="s">
        <v>5752</v>
      </c>
      <c r="B470">
        <v>48.539444000000003</v>
      </c>
      <c r="C470">
        <v>14.388889000000001</v>
      </c>
      <c r="D470">
        <f>COUNTIF(Tabelle1[Issuer_place],Tabelle13[[#This Row],[Issuer_place]])</f>
        <v>1</v>
      </c>
      <c r="G470"/>
      <c r="H470"/>
    </row>
    <row r="471" spans="1:8" ht="14">
      <c r="A471" t="s">
        <v>4418</v>
      </c>
      <c r="B471">
        <v>50.345318399999996</v>
      </c>
      <c r="C471">
        <v>8.5905951999999992</v>
      </c>
      <c r="D471">
        <f>COUNTIF(Tabelle1[Issuer_place],Tabelle13[[#This Row],[Issuer_place]])</f>
        <v>1</v>
      </c>
      <c r="G471"/>
      <c r="H471"/>
    </row>
    <row r="472" spans="1:8" ht="14">
      <c r="A472" t="s">
        <v>4427</v>
      </c>
      <c r="B472">
        <v>47.866058299999999</v>
      </c>
      <c r="C472">
        <v>9.9940909999999992</v>
      </c>
      <c r="D472">
        <f>COUNTIF(Tabelle1[Issuer_place],Tabelle13[[#This Row],[Issuer_place]])</f>
        <v>1</v>
      </c>
      <c r="G472"/>
      <c r="H472"/>
    </row>
    <row r="473" spans="1:8" ht="14">
      <c r="A473" t="s">
        <v>4433</v>
      </c>
      <c r="B473">
        <v>49.757513299999999</v>
      </c>
      <c r="C473">
        <v>10.6228929</v>
      </c>
      <c r="D473">
        <f>COUNTIF(Tabelle1[Issuer_place],Tabelle13[[#This Row],[Issuer_place]])</f>
        <v>1</v>
      </c>
      <c r="G473"/>
      <c r="H473"/>
    </row>
    <row r="474" spans="1:8" ht="14">
      <c r="A474" t="s">
        <v>4439</v>
      </c>
      <c r="B474">
        <v>48.214072000000002</v>
      </c>
      <c r="C474">
        <v>10.9664339</v>
      </c>
      <c r="D474">
        <f>COUNTIF(Tabelle1[Issuer_place],Tabelle13[[#This Row],[Issuer_place]])</f>
        <v>1</v>
      </c>
      <c r="G474"/>
      <c r="H474"/>
    </row>
    <row r="475" spans="1:8" ht="14">
      <c r="A475" t="s">
        <v>5735</v>
      </c>
      <c r="B475">
        <v>48.045621422071498</v>
      </c>
      <c r="C475">
        <v>12.5033826395247</v>
      </c>
      <c r="D475">
        <f>COUNTIF(Tabelle1[Issuer_place],Tabelle13[[#This Row],[Issuer_place]])</f>
        <v>1</v>
      </c>
      <c r="G475"/>
      <c r="H475"/>
    </row>
    <row r="476" spans="1:8" ht="14">
      <c r="A476" t="s">
        <v>5736</v>
      </c>
      <c r="B476">
        <v>50.183332999999998</v>
      </c>
      <c r="C476">
        <v>8.5163890000000002</v>
      </c>
      <c r="D476">
        <f>COUNTIF(Tabelle1[Issuer_place],Tabelle13[[#This Row],[Issuer_place]])</f>
        <v>1</v>
      </c>
      <c r="G476"/>
      <c r="H476"/>
    </row>
    <row r="477" spans="1:8" ht="14">
      <c r="A477" t="s">
        <v>4457</v>
      </c>
      <c r="B477">
        <v>47.815024600000001</v>
      </c>
      <c r="C477">
        <v>10.894296799999999</v>
      </c>
      <c r="D477">
        <f>COUNTIF(Tabelle1[Issuer_place],Tabelle13[[#This Row],[Issuer_place]])</f>
        <v>1</v>
      </c>
      <c r="G477"/>
      <c r="H477"/>
    </row>
    <row r="478" spans="1:8" ht="14">
      <c r="A478" t="s">
        <v>4465</v>
      </c>
      <c r="B478">
        <v>48.228146000000002</v>
      </c>
      <c r="C478">
        <v>8.3844680999999994</v>
      </c>
      <c r="D478">
        <f>COUNTIF(Tabelle1[Issuer_place],Tabelle13[[#This Row],[Issuer_place]])</f>
        <v>1</v>
      </c>
      <c r="G478"/>
      <c r="H478"/>
    </row>
    <row r="479" spans="1:8" ht="14">
      <c r="A479" t="s">
        <v>4471</v>
      </c>
      <c r="B479">
        <v>48.562640100000003</v>
      </c>
      <c r="C479">
        <v>11.263062400000001</v>
      </c>
      <c r="D479">
        <f>COUNTIF(Tabelle1[Issuer_place],Tabelle13[[#This Row],[Issuer_place]])</f>
        <v>1</v>
      </c>
      <c r="G479"/>
      <c r="H479"/>
    </row>
    <row r="480" spans="1:8" ht="14">
      <c r="A480" t="s">
        <v>4480</v>
      </c>
      <c r="B480">
        <v>49.3288905</v>
      </c>
      <c r="C480">
        <v>11.0244827</v>
      </c>
      <c r="D480">
        <f>COUNTIF(Tabelle1[Issuer_place],Tabelle13[[#This Row],[Issuer_place]])</f>
        <v>1</v>
      </c>
      <c r="G480"/>
      <c r="H480"/>
    </row>
    <row r="481" spans="1:8" ht="14">
      <c r="A481" t="s">
        <v>4486</v>
      </c>
      <c r="B481">
        <v>48.799401899999999</v>
      </c>
      <c r="C481">
        <v>9.8045703999999994</v>
      </c>
      <c r="D481">
        <f>COUNTIF(Tabelle1[Issuer_place],Tabelle13[[#This Row],[Issuer_place]])</f>
        <v>1</v>
      </c>
      <c r="G481"/>
      <c r="H481"/>
    </row>
    <row r="482" spans="1:8" ht="14">
      <c r="A482" t="s">
        <v>4491</v>
      </c>
      <c r="B482">
        <v>48.055055299999999</v>
      </c>
      <c r="C482">
        <v>13.774752299999999</v>
      </c>
      <c r="D482">
        <f>COUNTIF(Tabelle1[Issuer_place],Tabelle13[[#This Row],[Issuer_place]])</f>
        <v>1</v>
      </c>
      <c r="G482"/>
      <c r="H482"/>
    </row>
    <row r="483" spans="1:8" ht="14">
      <c r="A483" t="s">
        <v>4503</v>
      </c>
      <c r="B483">
        <v>49.619891899999999</v>
      </c>
      <c r="C483">
        <v>9.5187220000000003</v>
      </c>
      <c r="D483">
        <f>COUNTIF(Tabelle1[Issuer_place],Tabelle13[[#This Row],[Issuer_place]])</f>
        <v>1</v>
      </c>
      <c r="G483"/>
      <c r="H483"/>
    </row>
    <row r="484" spans="1:8" ht="14">
      <c r="A484" t="s">
        <v>323</v>
      </c>
      <c r="B484">
        <v>51.288267400000002</v>
      </c>
      <c r="C484">
        <v>7.291086</v>
      </c>
      <c r="D484">
        <f>COUNTIF(Tabelle1[Issuer_place],Tabelle13[[#This Row],[Issuer_place]])</f>
        <v>1</v>
      </c>
      <c r="G484"/>
      <c r="H484"/>
    </row>
    <row r="485" spans="1:8" ht="14">
      <c r="A485" t="s">
        <v>4510</v>
      </c>
      <c r="B485">
        <v>51.287354499999999</v>
      </c>
      <c r="C485">
        <v>10.0926746</v>
      </c>
      <c r="D485">
        <f>COUNTIF(Tabelle1[Issuer_place],Tabelle13[[#This Row],[Issuer_place]])</f>
        <v>1</v>
      </c>
      <c r="G485"/>
      <c r="H485"/>
    </row>
    <row r="486" spans="1:8" ht="14">
      <c r="A486" t="s">
        <v>4515</v>
      </c>
      <c r="B486">
        <v>49.640650000000001</v>
      </c>
      <c r="C486">
        <v>10.221579200000001</v>
      </c>
      <c r="D486">
        <f>COUNTIF(Tabelle1[Issuer_place],Tabelle13[[#This Row],[Issuer_place]])</f>
        <v>1</v>
      </c>
      <c r="G486"/>
      <c r="H486"/>
    </row>
    <row r="487" spans="1:8" ht="14">
      <c r="A487" t="s">
        <v>4522</v>
      </c>
      <c r="B487">
        <v>50.043701300000002</v>
      </c>
      <c r="C487">
        <v>8.9711342999999992</v>
      </c>
      <c r="D487">
        <f>COUNTIF(Tabelle1[Issuer_place],Tabelle13[[#This Row],[Issuer_place]])</f>
        <v>3</v>
      </c>
      <c r="G487"/>
      <c r="H487"/>
    </row>
    <row r="488" spans="1:8" ht="14">
      <c r="A488" t="s">
        <v>3214</v>
      </c>
      <c r="B488">
        <v>50.8838492</v>
      </c>
      <c r="C488">
        <v>8.0209591000000007</v>
      </c>
      <c r="D488">
        <f>COUNTIF(Tabelle1[Issuer_place],Tabelle13[[#This Row],[Issuer_place]])</f>
        <v>1</v>
      </c>
      <c r="G488"/>
      <c r="H488"/>
    </row>
    <row r="489" spans="1:8" ht="14">
      <c r="A489" t="s">
        <v>4542</v>
      </c>
      <c r="B489">
        <v>50.080233999999997</v>
      </c>
      <c r="C489">
        <v>8.5094264000000006</v>
      </c>
      <c r="D489">
        <f>COUNTIF(Tabelle1[Issuer_place],Tabelle13[[#This Row],[Issuer_place]])</f>
        <v>2</v>
      </c>
      <c r="G489"/>
      <c r="H489"/>
    </row>
    <row r="490" spans="1:8" ht="14">
      <c r="A490" t="s">
        <v>2177</v>
      </c>
      <c r="B490">
        <v>47.208080000000002</v>
      </c>
      <c r="C490">
        <v>7.5385799999999996</v>
      </c>
      <c r="D490">
        <f>COUNTIF(Tabelle1[Issuer_place],Tabelle13[[#This Row],[Issuer_place]])</f>
        <v>2</v>
      </c>
      <c r="G490"/>
      <c r="H490"/>
    </row>
    <row r="491" spans="1:8" ht="14">
      <c r="A491" t="s">
        <v>4560</v>
      </c>
      <c r="B491">
        <v>49.175062599999997</v>
      </c>
      <c r="C491">
        <v>10.9251325</v>
      </c>
      <c r="D491">
        <f>COUNTIF(Tabelle1[Issuer_place],Tabelle13[[#This Row],[Issuer_place]])</f>
        <v>1</v>
      </c>
      <c r="G491"/>
      <c r="H491"/>
    </row>
    <row r="492" spans="1:8" ht="14">
      <c r="A492" t="s">
        <v>1638</v>
      </c>
      <c r="B492">
        <v>49.317276499999998</v>
      </c>
      <c r="C492">
        <v>8.4412172000000005</v>
      </c>
      <c r="D492">
        <f>COUNTIF(Tabelle1[Issuer_place],Tabelle13[[#This Row],[Issuer_place]])</f>
        <v>3</v>
      </c>
      <c r="G492"/>
      <c r="H492"/>
    </row>
    <row r="493" spans="1:8" ht="14">
      <c r="A493" t="s">
        <v>4584</v>
      </c>
      <c r="B493">
        <v>49.9220896</v>
      </c>
      <c r="C493">
        <v>7.9180533999999998</v>
      </c>
      <c r="D493">
        <f>COUNTIF(Tabelle1[Issuer_place],Tabelle13[[#This Row],[Issuer_place]])</f>
        <v>1</v>
      </c>
      <c r="G493"/>
      <c r="H493"/>
    </row>
    <row r="494" spans="1:8" ht="14">
      <c r="A494" t="s">
        <v>5665</v>
      </c>
      <c r="B494">
        <v>49.929294800000001</v>
      </c>
      <c r="C494">
        <v>8.3126739999999995</v>
      </c>
      <c r="D494">
        <f>COUNTIF(Tabelle1[Issuer_place],Tabelle13[[#This Row],[Issuer_place]])</f>
        <v>2</v>
      </c>
      <c r="G494"/>
      <c r="H494"/>
    </row>
    <row r="495" spans="1:8" ht="14">
      <c r="A495" t="s">
        <v>4604</v>
      </c>
      <c r="B495">
        <v>49.104407999999999</v>
      </c>
      <c r="C495">
        <v>6.7057929999999999</v>
      </c>
      <c r="D495">
        <f>COUNTIF(Tabelle1[Issuer_place],Tabelle13[[#This Row],[Issuer_place]])</f>
        <v>1</v>
      </c>
      <c r="G495"/>
      <c r="H495"/>
    </row>
    <row r="496" spans="1:8" ht="14">
      <c r="A496" t="s">
        <v>5731</v>
      </c>
      <c r="B496">
        <v>49.236822500000002</v>
      </c>
      <c r="C496">
        <v>7.0124211000000001</v>
      </c>
      <c r="D496">
        <f>COUNTIF(Tabelle1[Issuer_place],Tabelle13[[#This Row],[Issuer_place]])</f>
        <v>2</v>
      </c>
      <c r="G496"/>
      <c r="H496"/>
    </row>
    <row r="497" spans="1:8" ht="14">
      <c r="A497" t="s">
        <v>4623</v>
      </c>
      <c r="B497">
        <v>50.997971</v>
      </c>
      <c r="C497">
        <v>14.924647999999999</v>
      </c>
      <c r="D497">
        <f>COUNTIF(Tabelle1[Issuer_place],Tabelle13[[#This Row],[Issuer_place]])</f>
        <v>1</v>
      </c>
      <c r="G497"/>
      <c r="H497"/>
    </row>
    <row r="498" spans="1:8" ht="14">
      <c r="A498" t="s">
        <v>5739</v>
      </c>
      <c r="B498">
        <v>47.336528999999999</v>
      </c>
      <c r="C498">
        <v>15.018174</v>
      </c>
      <c r="D498">
        <f>COUNTIF(Tabelle1[Issuer_place],Tabelle13[[#This Row],[Issuer_place]])</f>
        <v>1</v>
      </c>
      <c r="G498"/>
      <c r="H498"/>
    </row>
    <row r="499" spans="1:8" ht="14">
      <c r="A499" t="s">
        <v>5642</v>
      </c>
      <c r="B499">
        <v>49.897248699999999</v>
      </c>
      <c r="C499">
        <v>10.891113199999999</v>
      </c>
      <c r="D499">
        <f>COUNTIF(Tabelle1[Issuer_place],Tabelle13[[#This Row],[Issuer_place]])</f>
        <v>1</v>
      </c>
      <c r="G499"/>
      <c r="H499"/>
    </row>
    <row r="500" spans="1:8" ht="14">
      <c r="A500" t="s">
        <v>4649</v>
      </c>
      <c r="B500">
        <v>49.467770700000003</v>
      </c>
      <c r="C500">
        <v>7.1690624999999999</v>
      </c>
      <c r="D500">
        <f>COUNTIF(Tabelle1[Issuer_place],Tabelle13[[#This Row],[Issuer_place]])</f>
        <v>1</v>
      </c>
      <c r="G500"/>
      <c r="H500"/>
    </row>
    <row r="501" spans="1:8" ht="14">
      <c r="A501" t="s">
        <v>3850</v>
      </c>
      <c r="B501">
        <v>49.911943999999998</v>
      </c>
      <c r="C501">
        <v>8.1252779999999998</v>
      </c>
      <c r="D501">
        <f>COUNTIF(Tabelle1[Issuer_place],Tabelle13[[#This Row],[Issuer_place]])</f>
        <v>1</v>
      </c>
      <c r="G501"/>
      <c r="H501"/>
    </row>
    <row r="502" spans="1:8" ht="14">
      <c r="A502" t="s">
        <v>4656</v>
      </c>
      <c r="B502">
        <v>49.025597099999999</v>
      </c>
      <c r="C502">
        <v>12.0935089</v>
      </c>
      <c r="D502">
        <f>COUNTIF(Tabelle1[Issuer_place],Tabelle13[[#This Row],[Issuer_place]])</f>
        <v>1</v>
      </c>
      <c r="G502"/>
      <c r="H502"/>
    </row>
    <row r="503" spans="1:8" ht="14">
      <c r="A503" t="s">
        <v>4663</v>
      </c>
      <c r="B503">
        <v>50.103921200000002</v>
      </c>
      <c r="C503">
        <v>10.992918100000001</v>
      </c>
      <c r="D503">
        <f>COUNTIF(Tabelle1[Issuer_place],Tabelle13[[#This Row],[Issuer_place]])</f>
        <v>2</v>
      </c>
      <c r="G503"/>
      <c r="H503"/>
    </row>
    <row r="504" spans="1:8" ht="14">
      <c r="A504" t="s">
        <v>4672</v>
      </c>
      <c r="B504">
        <v>49.2691789</v>
      </c>
      <c r="C504">
        <v>12.5306537</v>
      </c>
      <c r="D504">
        <f>COUNTIF(Tabelle1[Issuer_place],Tabelle13[[#This Row],[Issuer_place]])</f>
        <v>1</v>
      </c>
      <c r="G504"/>
      <c r="H504"/>
    </row>
    <row r="505" spans="1:8" ht="14">
      <c r="A505" t="s">
        <v>4677</v>
      </c>
      <c r="B505">
        <v>48.185953496783597</v>
      </c>
      <c r="C505">
        <v>13.640633088518401</v>
      </c>
      <c r="D505">
        <f>COUNTIF(Tabelle1[Issuer_place],Tabelle13[[#This Row],[Issuer_place]])</f>
        <v>1</v>
      </c>
      <c r="G505"/>
      <c r="H505"/>
    </row>
    <row r="506" spans="1:8" ht="14">
      <c r="A506" t="s">
        <v>4684</v>
      </c>
      <c r="B506">
        <v>47.999961499999998</v>
      </c>
      <c r="C506">
        <v>11.339009000000001</v>
      </c>
      <c r="D506">
        <f>COUNTIF(Tabelle1[Issuer_place],Tabelle13[[#This Row],[Issuer_place]])</f>
        <v>1</v>
      </c>
      <c r="G506"/>
      <c r="H506"/>
    </row>
    <row r="507" spans="1:8" ht="14">
      <c r="A507" t="s">
        <v>4698</v>
      </c>
      <c r="B507">
        <v>48.302908700000003</v>
      </c>
      <c r="C507">
        <v>8.0568954000000002</v>
      </c>
      <c r="D507">
        <f>COUNTIF(Tabelle1[Issuer_place],Tabelle13[[#This Row],[Issuer_place]])</f>
        <v>1</v>
      </c>
      <c r="G507"/>
      <c r="H507"/>
    </row>
    <row r="508" spans="1:8" ht="14">
      <c r="A508" t="s">
        <v>4219</v>
      </c>
      <c r="B508">
        <v>50.092804999999998</v>
      </c>
      <c r="C508">
        <v>9.6473986000000007</v>
      </c>
      <c r="D508">
        <f>COUNTIF(Tabelle1[Issuer_place],Tabelle13[[#This Row],[Issuer_place]])</f>
        <v>1</v>
      </c>
      <c r="G508"/>
      <c r="H508"/>
    </row>
    <row r="509" spans="1:8" ht="14">
      <c r="A509" t="s">
        <v>2111</v>
      </c>
      <c r="B509">
        <v>49.797910999999999</v>
      </c>
      <c r="C509">
        <v>9.9359059999999992</v>
      </c>
      <c r="D509">
        <f>COUNTIF(Tabelle1[Issuer_place],Tabelle13[[#This Row],[Issuer_place]])</f>
        <v>1</v>
      </c>
      <c r="G509"/>
      <c r="H509"/>
    </row>
    <row r="510" spans="1:8" ht="14">
      <c r="A510" t="s">
        <v>837</v>
      </c>
      <c r="B510">
        <v>51.259928500000001</v>
      </c>
      <c r="C510">
        <v>6.7545086000000003</v>
      </c>
      <c r="D510">
        <f>COUNTIF(Tabelle1[Issuer_place],Tabelle13[[#This Row],[Issuer_place]])</f>
        <v>1</v>
      </c>
      <c r="G510"/>
      <c r="H510"/>
    </row>
    <row r="511" spans="1:8" ht="14">
      <c r="A511" t="s">
        <v>180</v>
      </c>
      <c r="B511">
        <v>48.573405299999997</v>
      </c>
      <c r="C511">
        <v>7.7521113000000001</v>
      </c>
      <c r="D511">
        <f>COUNTIF(Tabelle1[Issuer_place],Tabelle13[[#This Row],[Issuer_place]])</f>
        <v>1</v>
      </c>
      <c r="G511"/>
      <c r="H511"/>
    </row>
    <row r="512" spans="1:8" ht="14">
      <c r="A512" t="s">
        <v>4737</v>
      </c>
      <c r="B512">
        <v>49.463670999999998</v>
      </c>
      <c r="C512">
        <v>9.0788878999999998</v>
      </c>
      <c r="D512">
        <f>COUNTIF(Tabelle1[Issuer_place],Tabelle13[[#This Row],[Issuer_place]])</f>
        <v>1</v>
      </c>
      <c r="G512"/>
      <c r="H512"/>
    </row>
    <row r="513" spans="1:8" ht="14">
      <c r="A513" t="s">
        <v>4744</v>
      </c>
      <c r="D513">
        <f>COUNTIF(Tabelle1[Issuer_place],Tabelle13[[#This Row],[Issuer_place]])</f>
        <v>2</v>
      </c>
      <c r="G513"/>
      <c r="H513"/>
    </row>
    <row r="514" spans="1:8" ht="14">
      <c r="A514" t="s">
        <v>4754</v>
      </c>
      <c r="B514">
        <v>51.325421300000002</v>
      </c>
      <c r="C514">
        <v>8.0035147999999996</v>
      </c>
      <c r="D514">
        <f>COUNTIF(Tabelle1[Issuer_place],Tabelle13[[#This Row],[Issuer_place]])</f>
        <v>1</v>
      </c>
      <c r="G514"/>
      <c r="H514"/>
    </row>
    <row r="515" spans="1:8" ht="14">
      <c r="A515" t="s">
        <v>5614</v>
      </c>
      <c r="B515">
        <v>59.436960800000001</v>
      </c>
      <c r="C515">
        <v>24.753574700000001</v>
      </c>
      <c r="D515">
        <f>COUNTIF(Tabelle1[Issuer_place],Tabelle13[[#This Row],[Issuer_place]])</f>
        <v>1</v>
      </c>
      <c r="G515"/>
      <c r="H515"/>
    </row>
    <row r="516" spans="1:8" ht="14">
      <c r="A516" t="s">
        <v>1953</v>
      </c>
      <c r="B516">
        <v>49.629381700000003</v>
      </c>
      <c r="C516">
        <v>9.6592956000000001</v>
      </c>
      <c r="D516">
        <f>COUNTIF(Tabelle1[Issuer_place],Tabelle13[[#This Row],[Issuer_place]])</f>
        <v>5</v>
      </c>
      <c r="G516"/>
      <c r="H516"/>
    </row>
    <row r="517" spans="1:8" ht="14">
      <c r="A517" t="s">
        <v>4782</v>
      </c>
      <c r="B517">
        <v>52.220303899999998</v>
      </c>
      <c r="C517">
        <v>7.8123633000000003</v>
      </c>
      <c r="D517">
        <f>COUNTIF(Tabelle1[Issuer_place],Tabelle13[[#This Row],[Issuer_place]])</f>
        <v>1</v>
      </c>
      <c r="G517"/>
      <c r="H517"/>
    </row>
    <row r="518" spans="1:8" ht="14">
      <c r="A518" t="s">
        <v>4788</v>
      </c>
      <c r="B518">
        <v>49.480508700000001</v>
      </c>
      <c r="C518">
        <v>12.383501499999999</v>
      </c>
      <c r="D518">
        <f>COUNTIF(Tabelle1[Issuer_place],Tabelle13[[#This Row],[Issuer_place]])</f>
        <v>1</v>
      </c>
      <c r="G518"/>
      <c r="H518"/>
    </row>
    <row r="519" spans="1:8" ht="14">
      <c r="A519" t="s">
        <v>4795</v>
      </c>
      <c r="B519">
        <v>50.398203199999998</v>
      </c>
      <c r="C519">
        <v>11.383151</v>
      </c>
      <c r="D519">
        <f>COUNTIF(Tabelle1[Issuer_place],Tabelle13[[#This Row],[Issuer_place]])</f>
        <v>2</v>
      </c>
      <c r="G519"/>
      <c r="H519"/>
    </row>
    <row r="520" spans="1:8" ht="14">
      <c r="A520" t="s">
        <v>4805</v>
      </c>
      <c r="B520">
        <v>47.806666999999997</v>
      </c>
      <c r="C520">
        <v>7.104444</v>
      </c>
      <c r="D520">
        <f>COUNTIF(Tabelle1[Issuer_place],Tabelle13[[#This Row],[Issuer_place]])</f>
        <v>1</v>
      </c>
      <c r="G520"/>
      <c r="H520"/>
    </row>
    <row r="521" spans="1:8" ht="14">
      <c r="A521" t="s">
        <v>5745</v>
      </c>
      <c r="B521">
        <v>50.190770399999998</v>
      </c>
      <c r="C521">
        <v>9.9361081999999996</v>
      </c>
      <c r="D521">
        <f>COUNTIF(Tabelle1[Issuer_place],Tabelle13[[#This Row],[Issuer_place]])</f>
        <v>1</v>
      </c>
      <c r="G521"/>
      <c r="H521"/>
    </row>
    <row r="522" spans="1:8" ht="14">
      <c r="A522" t="s">
        <v>4819</v>
      </c>
      <c r="B522">
        <v>49.880196400000003</v>
      </c>
      <c r="C522">
        <v>9.8443187999999999</v>
      </c>
      <c r="D522">
        <f>COUNTIF(Tabelle1[Issuer_place],Tabelle13[[#This Row],[Issuer_place]])</f>
        <v>1</v>
      </c>
      <c r="G522"/>
      <c r="H522"/>
    </row>
    <row r="523" spans="1:8" ht="14">
      <c r="A523" t="s">
        <v>5723</v>
      </c>
      <c r="B523">
        <v>46.216388999999999</v>
      </c>
      <c r="C523">
        <v>10.168889</v>
      </c>
      <c r="D523">
        <f>COUNTIF(Tabelle1[Issuer_place],Tabelle13[[#This Row],[Issuer_place]])</f>
        <v>1</v>
      </c>
      <c r="G523"/>
      <c r="H523"/>
    </row>
    <row r="524" spans="1:8" ht="14">
      <c r="A524" t="s">
        <v>4831</v>
      </c>
      <c r="B524">
        <v>49.881716099999998</v>
      </c>
      <c r="C524">
        <v>12.3303441</v>
      </c>
      <c r="D524">
        <f>COUNTIF(Tabelle1[Issuer_place],Tabelle13[[#This Row],[Issuer_place]])</f>
        <v>1</v>
      </c>
      <c r="G524"/>
      <c r="H524"/>
    </row>
    <row r="525" spans="1:8" ht="14">
      <c r="A525" t="s">
        <v>161</v>
      </c>
      <c r="B525">
        <v>49.749991999999999</v>
      </c>
      <c r="C525">
        <v>6.6371433</v>
      </c>
      <c r="D525">
        <f>COUNTIF(Tabelle1[Issuer_place],Tabelle13[[#This Row],[Issuer_place]])</f>
        <v>4</v>
      </c>
      <c r="G525"/>
      <c r="H525"/>
    </row>
    <row r="526" spans="1:8" ht="14">
      <c r="A526" t="s">
        <v>5746</v>
      </c>
      <c r="B526">
        <v>48.331494900000003</v>
      </c>
      <c r="C526">
        <v>16.060737</v>
      </c>
      <c r="D526">
        <f>COUNTIF(Tabelle1[Issuer_place],Tabelle13[[#This Row],[Issuer_place]])</f>
        <v>1</v>
      </c>
      <c r="G526"/>
      <c r="H526"/>
    </row>
    <row r="527" spans="1:8" ht="14">
      <c r="A527" t="s">
        <v>4865</v>
      </c>
      <c r="B527">
        <v>48.061621700000003</v>
      </c>
      <c r="C527">
        <v>10.6427595</v>
      </c>
      <c r="D527">
        <f>COUNTIF(Tabelle1[Issuer_place],Tabelle13[[#This Row],[Issuer_place]])</f>
        <v>2</v>
      </c>
      <c r="G527"/>
      <c r="H527"/>
    </row>
    <row r="528" spans="1:8" ht="14">
      <c r="A528" t="s">
        <v>4877</v>
      </c>
      <c r="B528">
        <v>48.400832999999999</v>
      </c>
      <c r="C528">
        <v>9.9872219999999992</v>
      </c>
      <c r="D528">
        <f>COUNTIF(Tabelle1[Issuer_place],Tabelle13[[#This Row],[Issuer_place]])</f>
        <v>1</v>
      </c>
      <c r="G528"/>
      <c r="H528"/>
    </row>
    <row r="529" spans="1:8" ht="14">
      <c r="A529" t="s">
        <v>5827</v>
      </c>
      <c r="D529">
        <f>COUNTIF(Tabelle1[Issuer_place],Tabelle13[[#This Row],[Issuer_place]])</f>
        <v>2</v>
      </c>
      <c r="G529"/>
      <c r="H529"/>
    </row>
    <row r="530" spans="1:8" ht="14">
      <c r="A530" t="s">
        <v>4883</v>
      </c>
      <c r="B530">
        <v>49.884050700000003</v>
      </c>
      <c r="C530">
        <v>10.157952</v>
      </c>
      <c r="D530">
        <f>COUNTIF(Tabelle1[Issuer_place],Tabelle13[[#This Row],[Issuer_place]])</f>
        <v>1</v>
      </c>
      <c r="G530"/>
      <c r="H530"/>
    </row>
    <row r="531" spans="1:8" ht="14">
      <c r="A531" t="s">
        <v>5656</v>
      </c>
      <c r="B531">
        <v>50.380687000000002</v>
      </c>
      <c r="C531">
        <v>7.6258036999999996</v>
      </c>
      <c r="D531">
        <f>COUNTIF(Tabelle1[Issuer_place],Tabelle13[[#This Row],[Issuer_place]])</f>
        <v>1</v>
      </c>
      <c r="G531"/>
      <c r="H531"/>
    </row>
    <row r="532" spans="1:8" ht="14">
      <c r="A532" t="s">
        <v>2706</v>
      </c>
      <c r="B532">
        <v>50.335312199999997</v>
      </c>
      <c r="C532">
        <v>8.5320064000000002</v>
      </c>
      <c r="D532">
        <f>COUNTIF(Tabelle1[Issuer_place],Tabelle13[[#This Row],[Issuer_place]])</f>
        <v>1</v>
      </c>
      <c r="G532"/>
      <c r="H532"/>
    </row>
    <row r="533" spans="1:8" ht="14">
      <c r="A533" t="s">
        <v>4900</v>
      </c>
      <c r="B533">
        <v>52.090737400000002</v>
      </c>
      <c r="C533">
        <v>5.1214200999999999</v>
      </c>
      <c r="D533">
        <f>COUNTIF(Tabelle1[Issuer_place],Tabelle13[[#This Row],[Issuer_place]])</f>
        <v>1</v>
      </c>
      <c r="G533"/>
      <c r="H533"/>
    </row>
    <row r="534" spans="1:8" ht="14">
      <c r="A534" t="s">
        <v>4907</v>
      </c>
      <c r="B534">
        <v>47.141030299999997</v>
      </c>
      <c r="C534">
        <v>9.5209276999999997</v>
      </c>
      <c r="D534">
        <f>COUNTIF(Tabelle1[Issuer_place],Tabelle13[[#This Row],[Issuer_place]])</f>
        <v>1</v>
      </c>
      <c r="G534"/>
      <c r="H534"/>
    </row>
    <row r="535" spans="1:8" ht="14">
      <c r="A535" t="s">
        <v>4912</v>
      </c>
      <c r="B535">
        <v>50.357112999999998</v>
      </c>
      <c r="C535">
        <v>3.518332</v>
      </c>
      <c r="D535">
        <f>COUNTIF(Tabelle1[Issuer_place],Tabelle13[[#This Row],[Issuer_place]])</f>
        <v>1</v>
      </c>
      <c r="G535"/>
      <c r="H535"/>
    </row>
    <row r="536" spans="1:8" ht="14">
      <c r="A536" t="s">
        <v>4917</v>
      </c>
      <c r="B536">
        <v>50.397136000000003</v>
      </c>
      <c r="C536">
        <v>7.6220220000000003</v>
      </c>
      <c r="D536">
        <f>COUNTIF(Tabelle1[Issuer_place],Tabelle13[[#This Row],[Issuer_place]])</f>
        <v>2</v>
      </c>
      <c r="G536"/>
      <c r="H536"/>
    </row>
    <row r="537" spans="1:8" ht="14">
      <c r="A537" t="s">
        <v>4926</v>
      </c>
      <c r="B537">
        <v>49.831270099999998</v>
      </c>
      <c r="C537">
        <v>9.8803666000000003</v>
      </c>
      <c r="D537">
        <f>COUNTIF(Tabelle1[Issuer_place],Tabelle13[[#This Row],[Issuer_place]])</f>
        <v>1</v>
      </c>
      <c r="G537"/>
      <c r="H537"/>
    </row>
    <row r="538" spans="1:8" ht="14">
      <c r="A538" t="s">
        <v>4933</v>
      </c>
      <c r="B538">
        <v>49.8895257</v>
      </c>
      <c r="C538">
        <v>7.0234614999999998</v>
      </c>
      <c r="D538">
        <f>COUNTIF(Tabelle1[Issuer_place],Tabelle13[[#This Row],[Issuer_place]])</f>
        <v>1</v>
      </c>
      <c r="G538"/>
      <c r="H538"/>
    </row>
    <row r="539" spans="1:8" ht="14">
      <c r="A539" t="s">
        <v>534</v>
      </c>
      <c r="B539">
        <v>50.591056399999999</v>
      </c>
      <c r="C539">
        <v>5.8655951000000002</v>
      </c>
      <c r="D539">
        <f>COUNTIF(Tabelle1[Issuer_place],Tabelle13[[#This Row],[Issuer_place]])</f>
        <v>1</v>
      </c>
      <c r="G539"/>
      <c r="H539"/>
    </row>
    <row r="540" spans="1:8" ht="14">
      <c r="A540" t="s">
        <v>4944</v>
      </c>
      <c r="B540">
        <v>49.933974800000001</v>
      </c>
      <c r="C540">
        <v>6.2076994000000001</v>
      </c>
      <c r="D540">
        <f>COUNTIF(Tabelle1[Issuer_place],Tabelle13[[#This Row],[Issuer_place]])</f>
        <v>1</v>
      </c>
      <c r="G540"/>
      <c r="H540"/>
    </row>
    <row r="541" spans="1:8" ht="14">
      <c r="A541" t="s">
        <v>4950</v>
      </c>
      <c r="B541">
        <v>49.079456200000003</v>
      </c>
      <c r="C541">
        <v>12.883195600000001</v>
      </c>
      <c r="D541">
        <f>COUNTIF(Tabelle1[Issuer_place],Tabelle13[[#This Row],[Issuer_place]])</f>
        <v>2</v>
      </c>
      <c r="G541"/>
      <c r="H541"/>
    </row>
    <row r="542" spans="1:8" ht="14">
      <c r="A542" t="s">
        <v>4963</v>
      </c>
      <c r="B542">
        <v>49.541243700000003</v>
      </c>
      <c r="C542">
        <v>8.5784877000000002</v>
      </c>
      <c r="D542">
        <f>COUNTIF(Tabelle1[Issuer_place],Tabelle13[[#This Row],[Issuer_place]])</f>
        <v>1</v>
      </c>
      <c r="G542"/>
      <c r="H542"/>
    </row>
    <row r="543" spans="1:8" ht="14">
      <c r="A543" t="s">
        <v>4970</v>
      </c>
      <c r="B543">
        <v>46.608559999999997</v>
      </c>
      <c r="C543">
        <v>13.850619999999999</v>
      </c>
      <c r="D543">
        <f>COUNTIF(Tabelle1[Issuer_place],Tabelle13[[#This Row],[Issuer_place]])</f>
        <v>1</v>
      </c>
      <c r="G543"/>
      <c r="H543"/>
    </row>
    <row r="544" spans="1:8" ht="14">
      <c r="A544" t="s">
        <v>4980</v>
      </c>
      <c r="B544">
        <v>50.391388999999997</v>
      </c>
      <c r="C544">
        <v>8.1919439999999994</v>
      </c>
      <c r="D544">
        <f>COUNTIF(Tabelle1[Issuer_place],Tabelle13[[#This Row],[Issuer_place]])</f>
        <v>1</v>
      </c>
      <c r="G544"/>
      <c r="H544"/>
    </row>
    <row r="545" spans="1:8" ht="14">
      <c r="A545" t="s">
        <v>4984</v>
      </c>
      <c r="B545">
        <v>48.450920199999999</v>
      </c>
      <c r="C545">
        <v>12.352586799999999</v>
      </c>
      <c r="D545">
        <f>COUNTIF(Tabelle1[Issuer_place],Tabelle13[[#This Row],[Issuer_place]])</f>
        <v>1</v>
      </c>
      <c r="G545"/>
      <c r="H545"/>
    </row>
    <row r="546" spans="1:8" ht="14">
      <c r="A546" t="s">
        <v>342</v>
      </c>
      <c r="B546">
        <v>49.610006599999998</v>
      </c>
      <c r="C546">
        <v>11.8062153</v>
      </c>
      <c r="D546">
        <f>COUNTIF(Tabelle1[Issuer_place],Tabelle13[[#This Row],[Issuer_place]])</f>
        <v>1</v>
      </c>
      <c r="G546"/>
      <c r="H546"/>
    </row>
    <row r="547" spans="1:8" ht="14">
      <c r="A547" t="s">
        <v>4991</v>
      </c>
      <c r="B547">
        <v>48.003340000000001</v>
      </c>
      <c r="C547">
        <v>13.656129999999999</v>
      </c>
      <c r="D547">
        <f>COUNTIF(Tabelle1[Issuer_place],Tabelle13[[#This Row],[Issuer_place]])</f>
        <v>1</v>
      </c>
      <c r="G547"/>
      <c r="H547"/>
    </row>
    <row r="548" spans="1:8" ht="14">
      <c r="A548" t="s">
        <v>4997</v>
      </c>
      <c r="B548">
        <v>48.7682249</v>
      </c>
      <c r="C548">
        <v>11.6190613</v>
      </c>
      <c r="D548">
        <f>COUNTIF(Tabelle1[Issuer_place],Tabelle13[[#This Row],[Issuer_place]])</f>
        <v>1</v>
      </c>
      <c r="G548"/>
      <c r="H548"/>
    </row>
    <row r="549" spans="1:8" ht="14">
      <c r="A549" t="s">
        <v>5005</v>
      </c>
      <c r="B549">
        <v>49.621591500000001</v>
      </c>
      <c r="C549">
        <v>12.341383499999999</v>
      </c>
      <c r="D549">
        <f>COUNTIF(Tabelle1[Issuer_place],Tabelle13[[#This Row],[Issuer_place]])</f>
        <v>1</v>
      </c>
      <c r="G549"/>
      <c r="H549"/>
    </row>
    <row r="550" spans="1:8" ht="14">
      <c r="A550" t="s">
        <v>5010</v>
      </c>
      <c r="B550">
        <v>51.407382499999997</v>
      </c>
      <c r="C550">
        <v>9.1181093999999998</v>
      </c>
      <c r="D550">
        <f>COUNTIF(Tabelle1[Issuer_place],Tabelle13[[#This Row],[Issuer_place]])</f>
        <v>2</v>
      </c>
      <c r="G550"/>
      <c r="H550"/>
    </row>
    <row r="551" spans="1:8" ht="14">
      <c r="A551" t="s">
        <v>5020</v>
      </c>
      <c r="B551">
        <v>49.540942899999997</v>
      </c>
      <c r="C551">
        <v>6.8895970000000002</v>
      </c>
      <c r="D551">
        <f>COUNTIF(Tabelle1[Issuer_place],Tabelle13[[#This Row],[Issuer_place]])</f>
        <v>1</v>
      </c>
      <c r="G551"/>
      <c r="H551"/>
    </row>
    <row r="552" spans="1:8" ht="14">
      <c r="A552" t="s">
        <v>5026</v>
      </c>
      <c r="B552">
        <v>49.300420000000003</v>
      </c>
      <c r="C552">
        <v>8.9197317999999992</v>
      </c>
      <c r="D552">
        <f>COUNTIF(Tabelle1[Issuer_place],Tabelle13[[#This Row],[Issuer_place]])</f>
        <v>1</v>
      </c>
      <c r="G552"/>
      <c r="H552"/>
    </row>
    <row r="553" spans="1:8" ht="14">
      <c r="A553" t="s">
        <v>5032</v>
      </c>
      <c r="B553">
        <v>49.183284299999997</v>
      </c>
      <c r="C553">
        <v>9.6385801999999998</v>
      </c>
      <c r="D553">
        <f>COUNTIF(Tabelle1[Issuer_place],Tabelle13[[#This Row],[Issuer_place]])</f>
        <v>1</v>
      </c>
      <c r="G553"/>
      <c r="H553"/>
    </row>
    <row r="554" spans="1:8" ht="14">
      <c r="A554" t="s">
        <v>5043</v>
      </c>
      <c r="B554">
        <v>49.892051700000003</v>
      </c>
      <c r="C554">
        <v>7.8406526000000003</v>
      </c>
      <c r="D554">
        <f>COUNTIF(Tabelle1[Issuer_place],Tabelle13[[#This Row],[Issuer_place]])</f>
        <v>1</v>
      </c>
      <c r="G554"/>
      <c r="H554"/>
    </row>
    <row r="555" spans="1:8" ht="14">
      <c r="A555" t="s">
        <v>5048</v>
      </c>
      <c r="B555">
        <v>51.145682700000002</v>
      </c>
      <c r="C555">
        <v>9.8772465999999994</v>
      </c>
      <c r="D555">
        <f>COUNTIF(Tabelle1[Issuer_place],Tabelle13[[#This Row],[Issuer_place]])</f>
        <v>2</v>
      </c>
      <c r="G555"/>
      <c r="H555"/>
    </row>
    <row r="556" spans="1:8" ht="14">
      <c r="A556" t="s">
        <v>5059</v>
      </c>
      <c r="B556">
        <v>50.002841199999999</v>
      </c>
      <c r="C556">
        <v>12.3055734</v>
      </c>
      <c r="D556">
        <f>COUNTIF(Tabelle1[Issuer_place],Tabelle13[[#This Row],[Issuer_place]])</f>
        <v>2</v>
      </c>
      <c r="G556"/>
      <c r="H556"/>
    </row>
    <row r="557" spans="1:8" ht="14">
      <c r="A557" t="s">
        <v>351</v>
      </c>
      <c r="B557">
        <v>49.5810849</v>
      </c>
      <c r="C557">
        <v>9.3621599999999994</v>
      </c>
      <c r="D557">
        <f>COUNTIF(Tabelle1[Issuer_place],Tabelle13[[#This Row],[Issuer_place]])</f>
        <v>4</v>
      </c>
      <c r="G557"/>
      <c r="H557"/>
    </row>
    <row r="558" spans="1:8" ht="14">
      <c r="A558" t="s">
        <v>2984</v>
      </c>
      <c r="B558">
        <v>49.328888999999997</v>
      </c>
      <c r="C558">
        <v>6.7175000000000002</v>
      </c>
      <c r="D558">
        <f>COUNTIF(Tabelle1[Issuer_place],Tabelle13[[#This Row],[Issuer_place]])</f>
        <v>1</v>
      </c>
      <c r="G558"/>
      <c r="H558"/>
    </row>
    <row r="559" spans="1:8" ht="14">
      <c r="A559" t="s">
        <v>5085</v>
      </c>
      <c r="B559">
        <v>46.776721299999998</v>
      </c>
      <c r="C559">
        <v>9.1170753999999992</v>
      </c>
      <c r="D559">
        <f>COUNTIF(Tabelle1[Issuer_place],Tabelle13[[#This Row],[Issuer_place]])</f>
        <v>1</v>
      </c>
      <c r="G559"/>
      <c r="H559"/>
    </row>
    <row r="560" spans="1:8" ht="14">
      <c r="A560" t="s">
        <v>5090</v>
      </c>
      <c r="B560">
        <v>47.815277999999999</v>
      </c>
      <c r="C560">
        <v>13.305833</v>
      </c>
      <c r="D560">
        <f>COUNTIF(Tabelle1[Issuer_place],Tabelle13[[#This Row],[Issuer_place]])</f>
        <v>1</v>
      </c>
      <c r="G560"/>
      <c r="H560"/>
    </row>
    <row r="561" spans="1:8" ht="14">
      <c r="A561" t="s">
        <v>358</v>
      </c>
      <c r="B561">
        <v>49.042134400000002</v>
      </c>
      <c r="C561">
        <v>10.5980971</v>
      </c>
      <c r="D561">
        <f>COUNTIF(Tabelle1[Issuer_place],Tabelle13[[#This Row],[Issuer_place]])</f>
        <v>2</v>
      </c>
      <c r="G561"/>
      <c r="H561"/>
    </row>
    <row r="562" spans="1:8" ht="14">
      <c r="A562" t="s">
        <v>5108</v>
      </c>
      <c r="B562">
        <v>51.468640899999997</v>
      </c>
      <c r="C562">
        <v>7.1454673</v>
      </c>
      <c r="D562">
        <f>COUNTIF(Tabelle1[Issuer_place],Tabelle13[[#This Row],[Issuer_place]])</f>
        <v>1</v>
      </c>
      <c r="G562"/>
      <c r="H562"/>
    </row>
    <row r="563" spans="1:8" ht="14">
      <c r="A563" t="s">
        <v>331</v>
      </c>
      <c r="B563">
        <v>50.423114844003102</v>
      </c>
      <c r="C563">
        <v>7.2096808350865498</v>
      </c>
      <c r="D563">
        <f>COUNTIF(Tabelle1[Issuer_place],Tabelle13[[#This Row],[Issuer_place]])</f>
        <v>1</v>
      </c>
      <c r="G563"/>
      <c r="H563"/>
    </row>
    <row r="564" spans="1:8" ht="14">
      <c r="A564" t="s">
        <v>5113</v>
      </c>
      <c r="B564">
        <v>49.6743636</v>
      </c>
      <c r="C564">
        <v>12.148933700000001</v>
      </c>
      <c r="D564">
        <f>COUNTIF(Tabelle1[Issuer_place],Tabelle13[[#This Row],[Issuer_place]])</f>
        <v>1</v>
      </c>
      <c r="G564"/>
      <c r="H564"/>
    </row>
    <row r="565" spans="1:8" ht="14">
      <c r="A565" t="s">
        <v>5119</v>
      </c>
      <c r="B565">
        <v>48.753593700000003</v>
      </c>
      <c r="C565">
        <v>8.8727421999999994</v>
      </c>
      <c r="D565">
        <f>COUNTIF(Tabelle1[Issuer_place],Tabelle13[[#This Row],[Issuer_place]])</f>
        <v>1</v>
      </c>
      <c r="G565"/>
      <c r="H565"/>
    </row>
    <row r="566" spans="1:8" ht="14">
      <c r="A566" t="s">
        <v>3120</v>
      </c>
      <c r="D566">
        <f>COUNTIF(Tabelle1[Issuer_place],Tabelle13[[#This Row],[Issuer_place]])</f>
        <v>1</v>
      </c>
      <c r="G566"/>
      <c r="H566"/>
    </row>
    <row r="567" spans="1:8" ht="14">
      <c r="A567" t="s">
        <v>5625</v>
      </c>
      <c r="B567">
        <v>49.957536599999997</v>
      </c>
      <c r="C567">
        <v>7.8645896000000004</v>
      </c>
      <c r="D567">
        <f>COUNTIF(Tabelle1[Issuer_place],Tabelle13[[#This Row],[Issuer_place]])</f>
        <v>1</v>
      </c>
      <c r="G567"/>
      <c r="H567"/>
    </row>
    <row r="568" spans="1:8" ht="14">
      <c r="A568" t="s">
        <v>3837</v>
      </c>
      <c r="B568">
        <v>49.544964</v>
      </c>
      <c r="C568">
        <v>8.6602703999999999</v>
      </c>
      <c r="D568">
        <f>COUNTIF(Tabelle1[Issuer_place],Tabelle13[[#This Row],[Issuer_place]])</f>
        <v>1</v>
      </c>
      <c r="G568"/>
      <c r="H568"/>
    </row>
    <row r="569" spans="1:8" ht="14">
      <c r="A569" t="s">
        <v>5156</v>
      </c>
      <c r="B569">
        <v>49.027208899999998</v>
      </c>
      <c r="C569">
        <v>10.9710237</v>
      </c>
      <c r="D569">
        <f>COUNTIF(Tabelle1[Issuer_place],Tabelle13[[#This Row],[Issuer_place]])</f>
        <v>1</v>
      </c>
      <c r="G569"/>
      <c r="H569"/>
    </row>
    <row r="570" spans="1:8" ht="14">
      <c r="A570" t="s">
        <v>5162</v>
      </c>
      <c r="B570">
        <v>50.171402100000002</v>
      </c>
      <c r="C570">
        <v>7.6926486000000001</v>
      </c>
      <c r="D570">
        <f>COUNTIF(Tabelle1[Issuer_place],Tabelle13[[#This Row],[Issuer_place]])</f>
        <v>1</v>
      </c>
      <c r="G570"/>
      <c r="H570"/>
    </row>
    <row r="571" spans="1:8" ht="14">
      <c r="A571" t="s">
        <v>5168</v>
      </c>
      <c r="B571">
        <v>48.157499999999999</v>
      </c>
      <c r="C571">
        <v>14.026667</v>
      </c>
      <c r="D571">
        <f>COUNTIF(Tabelle1[Issuer_place],Tabelle13[[#This Row],[Issuer_place]])</f>
        <v>2</v>
      </c>
      <c r="G571"/>
      <c r="H571"/>
    </row>
    <row r="572" spans="1:8" ht="14">
      <c r="A572" t="s">
        <v>5178</v>
      </c>
      <c r="B572">
        <v>48.874427699999998</v>
      </c>
      <c r="C572">
        <v>10.723630699999999</v>
      </c>
      <c r="D572">
        <f>COUNTIF(Tabelle1[Issuer_place],Tabelle13[[#This Row],[Issuer_place]])</f>
        <v>1</v>
      </c>
      <c r="G572"/>
      <c r="H572"/>
    </row>
    <row r="573" spans="1:8" ht="14">
      <c r="A573" t="s">
        <v>5183</v>
      </c>
      <c r="B573">
        <v>47.516342000000002</v>
      </c>
      <c r="C573">
        <v>11.092040000000001</v>
      </c>
      <c r="D573">
        <f>COUNTIF(Tabelle1[Issuer_place],Tabelle13[[#This Row],[Issuer_place]])</f>
        <v>1</v>
      </c>
      <c r="G573"/>
      <c r="H573"/>
    </row>
    <row r="574" spans="1:8" ht="14">
      <c r="A574" t="s">
        <v>5190</v>
      </c>
      <c r="B574">
        <v>51.558377299999997</v>
      </c>
      <c r="C574">
        <v>7.9114426</v>
      </c>
      <c r="D574">
        <f>COUNTIF(Tabelle1[Issuer_place],Tabelle13[[#This Row],[Issuer_place]])</f>
        <v>1</v>
      </c>
      <c r="G574"/>
      <c r="H574"/>
    </row>
    <row r="575" spans="1:8" ht="14">
      <c r="A575" t="s">
        <v>5195</v>
      </c>
      <c r="B575">
        <v>51.665041000000002</v>
      </c>
      <c r="C575">
        <v>7.6314310000000001</v>
      </c>
      <c r="D575">
        <f>COUNTIF(Tabelle1[Issuer_place],Tabelle13[[#This Row],[Issuer_place]])</f>
        <v>1</v>
      </c>
      <c r="G575"/>
      <c r="H575"/>
    </row>
    <row r="576" spans="1:8" ht="14">
      <c r="A576" t="s">
        <v>5203</v>
      </c>
      <c r="B576">
        <v>49.758889000000003</v>
      </c>
      <c r="C576">
        <v>9.5175000000000001</v>
      </c>
      <c r="D576">
        <f>COUNTIF(Tabelle1[Issuer_place],Tabelle13[[#This Row],[Issuer_place]])</f>
        <v>1</v>
      </c>
      <c r="G576"/>
      <c r="H576"/>
    </row>
    <row r="577" spans="1:8" ht="14">
      <c r="A577" t="s">
        <v>366</v>
      </c>
      <c r="B577">
        <v>50.558980200000001</v>
      </c>
      <c r="C577">
        <v>8.5081644999999995</v>
      </c>
      <c r="D577">
        <f>COUNTIF(Tabelle1[Issuer_place],Tabelle13[[#This Row],[Issuer_place]])</f>
        <v>3</v>
      </c>
      <c r="G577"/>
      <c r="H577"/>
    </row>
    <row r="578" spans="1:8" ht="14">
      <c r="A578" t="s">
        <v>5616</v>
      </c>
      <c r="B578">
        <v>50.028126999999998</v>
      </c>
      <c r="C578">
        <v>8.4042670000000008</v>
      </c>
      <c r="D578">
        <f>COUNTIF(Tabelle1[Issuer_place],Tabelle13[[#This Row],[Issuer_place]])</f>
        <v>1</v>
      </c>
      <c r="G578"/>
      <c r="H578"/>
    </row>
    <row r="579" spans="1:8" ht="14">
      <c r="A579" t="s">
        <v>5221</v>
      </c>
      <c r="B579">
        <v>51.845857500000001</v>
      </c>
      <c r="C579">
        <v>8.2997425000000007</v>
      </c>
      <c r="D579">
        <f>COUNTIF(Tabelle1[Issuer_place],Tabelle13[[#This Row],[Issuer_place]])</f>
        <v>1</v>
      </c>
      <c r="G579"/>
      <c r="H579"/>
    </row>
    <row r="580" spans="1:8" ht="14">
      <c r="A580" t="s">
        <v>5227</v>
      </c>
      <c r="B580">
        <v>48.208174300000003</v>
      </c>
      <c r="C580">
        <v>16.373819000000001</v>
      </c>
      <c r="D580">
        <f>COUNTIF(Tabelle1[Issuer_place],Tabelle13[[#This Row],[Issuer_place]])</f>
        <v>8</v>
      </c>
      <c r="G580"/>
      <c r="H580"/>
    </row>
    <row r="581" spans="1:8" ht="14">
      <c r="A581" t="s">
        <v>2455</v>
      </c>
      <c r="B581">
        <v>50.078218399999997</v>
      </c>
      <c r="C581">
        <v>8.2397608000000009</v>
      </c>
      <c r="D581">
        <f>COUNTIF(Tabelle1[Issuer_place],Tabelle13[[#This Row],[Issuer_place]])</f>
        <v>2</v>
      </c>
      <c r="G581"/>
      <c r="H581"/>
    </row>
    <row r="582" spans="1:8" ht="14">
      <c r="A582" t="s">
        <v>5781</v>
      </c>
      <c r="B582">
        <v>49.794443999999999</v>
      </c>
      <c r="C582">
        <v>10.343056000000001</v>
      </c>
      <c r="D582">
        <f>COUNTIF(Tabelle1[Issuer_place],Tabelle13[[#This Row],[Issuer_place]])</f>
        <v>1</v>
      </c>
      <c r="G582"/>
      <c r="H582"/>
    </row>
    <row r="583" spans="1:8" ht="14">
      <c r="A583" t="s">
        <v>5289</v>
      </c>
      <c r="B583">
        <v>48.729259200000001</v>
      </c>
      <c r="C583">
        <v>11.897559299999999</v>
      </c>
      <c r="D583">
        <f>COUNTIF(Tabelle1[Issuer_place],Tabelle13[[#This Row],[Issuer_place]])</f>
        <v>1</v>
      </c>
      <c r="G583"/>
      <c r="H583"/>
    </row>
    <row r="584" spans="1:8" ht="14">
      <c r="A584" t="s">
        <v>5294</v>
      </c>
      <c r="B584">
        <v>49.680919699999997</v>
      </c>
      <c r="C584">
        <v>10.231427099999999</v>
      </c>
      <c r="D584">
        <f>COUNTIF(Tabelle1[Issuer_place],Tabelle13[[#This Row],[Issuer_place]])</f>
        <v>1</v>
      </c>
      <c r="G584"/>
      <c r="H584"/>
    </row>
    <row r="585" spans="1:8" ht="14">
      <c r="A585" t="s">
        <v>5299</v>
      </c>
      <c r="B585">
        <v>49.96622</v>
      </c>
      <c r="C585">
        <v>5.9324306</v>
      </c>
      <c r="D585">
        <f>COUNTIF(Tabelle1[Issuer_place],Tabelle13[[#This Row],[Issuer_place]])</f>
        <v>1</v>
      </c>
      <c r="G585"/>
      <c r="H585"/>
    </row>
    <row r="586" spans="1:8" ht="14">
      <c r="A586" t="s">
        <v>5636</v>
      </c>
      <c r="B586">
        <v>49.998697999999997</v>
      </c>
      <c r="C586">
        <v>8.0085180000000005</v>
      </c>
      <c r="D586">
        <f>COUNTIF(Tabelle1[Issuer_place],Tabelle13[[#This Row],[Issuer_place]])</f>
        <v>1</v>
      </c>
      <c r="G586"/>
      <c r="H586"/>
    </row>
    <row r="587" spans="1:8" ht="14">
      <c r="A587" t="s">
        <v>5308</v>
      </c>
      <c r="D587">
        <f>COUNTIF(Tabelle1[Issuer_place],Tabelle13[[#This Row],[Issuer_place]])</f>
        <v>1</v>
      </c>
      <c r="G587"/>
      <c r="H587"/>
    </row>
    <row r="588" spans="1:8" ht="14">
      <c r="A588" t="s">
        <v>5779</v>
      </c>
      <c r="B588">
        <v>49.427222</v>
      </c>
      <c r="C588">
        <v>12.483889</v>
      </c>
      <c r="D588">
        <f>COUNTIF(Tabelle1[Issuer_place],Tabelle13[[#This Row],[Issuer_place]])</f>
        <v>1</v>
      </c>
      <c r="G588"/>
      <c r="H588"/>
    </row>
    <row r="589" spans="1:8" ht="14">
      <c r="A589" t="s">
        <v>5320</v>
      </c>
      <c r="B589">
        <v>53.897941600000003</v>
      </c>
      <c r="C589">
        <v>11.4516022</v>
      </c>
      <c r="D589">
        <f>COUNTIF(Tabelle1[Issuer_place],Tabelle13[[#This Row],[Issuer_place]])</f>
        <v>1</v>
      </c>
      <c r="G589"/>
      <c r="H589"/>
    </row>
    <row r="590" spans="1:8" ht="14">
      <c r="A590" t="s">
        <v>5327</v>
      </c>
      <c r="B590">
        <v>49.986944000000001</v>
      </c>
      <c r="C590">
        <v>6.8897219999999999</v>
      </c>
      <c r="D590">
        <f>COUNTIF(Tabelle1[Issuer_place],Tabelle13[[#This Row],[Issuer_place]])</f>
        <v>3</v>
      </c>
      <c r="G590"/>
      <c r="H590"/>
    </row>
    <row r="591" spans="1:8" ht="14">
      <c r="A591" t="s">
        <v>5341</v>
      </c>
      <c r="B591">
        <v>47.818065300000001</v>
      </c>
      <c r="C591">
        <v>9.7948065999999994</v>
      </c>
      <c r="D591">
        <f>COUNTIF(Tabelle1[Issuer_place],Tabelle13[[#This Row],[Issuer_place]])</f>
        <v>1</v>
      </c>
      <c r="G591"/>
      <c r="H591"/>
    </row>
    <row r="592" spans="1:8" ht="14">
      <c r="A592" t="s">
        <v>5347</v>
      </c>
      <c r="B592">
        <v>47.910229600000001</v>
      </c>
      <c r="C592">
        <v>11.4274164</v>
      </c>
      <c r="D592">
        <f>COUNTIF(Tabelle1[Issuer_place],Tabelle13[[#This Row],[Issuer_place]])</f>
        <v>1</v>
      </c>
      <c r="G592"/>
      <c r="H592"/>
    </row>
    <row r="593" spans="1:8" ht="14">
      <c r="A593" t="s">
        <v>5610</v>
      </c>
      <c r="B593">
        <v>49.226750000000003</v>
      </c>
      <c r="C593">
        <v>10.727690000000001</v>
      </c>
      <c r="D593">
        <f>COUNTIF(Tabelle1[Issuer_place],Tabelle13[[#This Row],[Issuer_place]])</f>
        <v>1</v>
      </c>
      <c r="G593"/>
      <c r="H593"/>
    </row>
    <row r="594" spans="1:8" ht="14">
      <c r="A594" t="s">
        <v>5354</v>
      </c>
      <c r="B594">
        <v>47.581692599999997</v>
      </c>
      <c r="C594">
        <v>10.0076853</v>
      </c>
      <c r="D594">
        <f>COUNTIF(Tabelle1[Issuer_place],Tabelle13[[#This Row],[Issuer_place]])</f>
        <v>1</v>
      </c>
      <c r="G594"/>
      <c r="H594"/>
    </row>
    <row r="595" spans="1:8" ht="14">
      <c r="A595" t="s">
        <v>5360</v>
      </c>
      <c r="B595">
        <v>51.407143400000002</v>
      </c>
      <c r="C595">
        <v>10.330583799999999</v>
      </c>
      <c r="D595">
        <f>COUNTIF(Tabelle1[Issuer_place],Tabelle13[[#This Row],[Issuer_place]])</f>
        <v>3</v>
      </c>
      <c r="G595"/>
      <c r="H595"/>
    </row>
    <row r="596" spans="1:8" ht="14">
      <c r="A596" t="s">
        <v>382</v>
      </c>
      <c r="B596">
        <v>49.632779999999997</v>
      </c>
      <c r="C596">
        <v>8.3591599999999993</v>
      </c>
      <c r="D596">
        <f>COUNTIF(Tabelle1[Issuer_place],Tabelle13[[#This Row],[Issuer_place]])</f>
        <v>9</v>
      </c>
      <c r="G596"/>
      <c r="H596"/>
    </row>
    <row r="597" spans="1:8" ht="14">
      <c r="A597" t="s">
        <v>5688</v>
      </c>
      <c r="B597">
        <v>49.639069999999997</v>
      </c>
      <c r="C597">
        <v>8.3348899999999997</v>
      </c>
      <c r="D597">
        <f>COUNTIF(Tabelle1[Issuer_place],Tabelle13[[#This Row],[Issuer_place]])</f>
        <v>1</v>
      </c>
      <c r="G597"/>
      <c r="H597"/>
    </row>
    <row r="598" spans="1:8" ht="14">
      <c r="A598" t="s">
        <v>5413</v>
      </c>
      <c r="B598">
        <v>49.842355400000002</v>
      </c>
      <c r="C598">
        <v>8.1160636000000004</v>
      </c>
      <c r="D598">
        <f>COUNTIF(Tabelle1[Issuer_place],Tabelle13[[#This Row],[Issuer_place]])</f>
        <v>1</v>
      </c>
      <c r="G598"/>
      <c r="H598"/>
    </row>
    <row r="599" spans="1:8" ht="14">
      <c r="A599" t="s">
        <v>2115</v>
      </c>
      <c r="B599">
        <v>49.791304400000001</v>
      </c>
      <c r="C599">
        <v>9.9533547999999996</v>
      </c>
      <c r="D599">
        <f>COUNTIF(Tabelle1[Issuer_place],Tabelle13[[#This Row],[Issuer_place]])</f>
        <v>27</v>
      </c>
      <c r="G599"/>
      <c r="H599"/>
    </row>
    <row r="600" spans="1:8" ht="14">
      <c r="A600" t="s">
        <v>5545</v>
      </c>
      <c r="B600">
        <v>48.129706200000001</v>
      </c>
      <c r="C600">
        <v>14.8088587</v>
      </c>
      <c r="D600">
        <f>COUNTIF(Tabelle1[Issuer_place],Tabelle13[[#This Row],[Issuer_place]])</f>
        <v>1</v>
      </c>
      <c r="G600"/>
      <c r="H600"/>
    </row>
    <row r="601" spans="1:8" ht="14">
      <c r="A601" t="s">
        <v>5765</v>
      </c>
      <c r="B601">
        <v>50.032426399999999</v>
      </c>
      <c r="C601">
        <v>7.1964981000000003</v>
      </c>
      <c r="D601">
        <f>COUNTIF(Tabelle1[Issuer_place],Tabelle13[[#This Row],[Issuer_place]])</f>
        <v>1</v>
      </c>
      <c r="G601"/>
      <c r="H601"/>
    </row>
    <row r="602" spans="1:8" ht="14">
      <c r="A602" t="s">
        <v>5764</v>
      </c>
      <c r="B602">
        <v>48.855910700000003</v>
      </c>
      <c r="C602">
        <v>16.054267599999999</v>
      </c>
      <c r="D602">
        <f>COUNTIF(Tabelle1[Issuer_place],Tabelle13[[#This Row],[Issuer_place]])</f>
        <v>1</v>
      </c>
      <c r="G602"/>
      <c r="H602"/>
    </row>
    <row r="603" spans="1:8" ht="14">
      <c r="A603" t="s">
        <v>372</v>
      </c>
      <c r="B603">
        <v>50.867387899999997</v>
      </c>
      <c r="C603">
        <v>7.0512309000000002</v>
      </c>
      <c r="D603">
        <f>COUNTIF(Tabelle1[Issuer_place],Tabelle13[[#This Row],[Issuer_place]])</f>
        <v>1</v>
      </c>
      <c r="G603"/>
      <c r="H603"/>
    </row>
    <row r="604" spans="1:8" ht="14">
      <c r="A604" t="s">
        <v>1705</v>
      </c>
      <c r="B604">
        <v>48.592179999999999</v>
      </c>
      <c r="C604">
        <v>15.263430100000001</v>
      </c>
      <c r="D604">
        <f>COUNTIF(Tabelle1[Issuer_place],Tabelle13[[#This Row],[Issuer_place]])</f>
        <v>1</v>
      </c>
      <c r="G604"/>
      <c r="H604"/>
    </row>
    <row r="605" spans="1:8" ht="14">
      <c r="A605" t="s">
        <v>5563</v>
      </c>
      <c r="B605">
        <v>49.017757400000001</v>
      </c>
      <c r="C605">
        <v>13.2379307</v>
      </c>
      <c r="D605">
        <f>COUNTIF(Tabelle1[Issuer_place],Tabelle13[[#This Row],[Issuer_place]])</f>
        <v>1</v>
      </c>
      <c r="G605"/>
      <c r="H605"/>
    </row>
    <row r="606" spans="1:8" ht="14">
      <c r="G606"/>
      <c r="H606"/>
    </row>
    <row r="607" spans="1:8" ht="14">
      <c r="G607"/>
      <c r="H607"/>
    </row>
    <row r="608" spans="1:8" ht="14">
      <c r="G608"/>
      <c r="H608"/>
    </row>
    <row r="609" spans="7:8" ht="14">
      <c r="G609"/>
      <c r="H609"/>
    </row>
    <row r="610" spans="7:8" ht="14">
      <c r="G610"/>
      <c r="H610"/>
    </row>
    <row r="611" spans="7:8" ht="14">
      <c r="G611"/>
      <c r="H611"/>
    </row>
    <row r="612" spans="7:8" ht="14">
      <c r="G612"/>
      <c r="H612"/>
    </row>
    <row r="613" spans="7:8" ht="14">
      <c r="G613"/>
      <c r="H613"/>
    </row>
    <row r="614" spans="7:8" ht="14">
      <c r="G614"/>
      <c r="H614"/>
    </row>
    <row r="615" spans="7:8" ht="14">
      <c r="G615"/>
      <c r="H615"/>
    </row>
    <row r="616" spans="7:8" ht="14">
      <c r="G616"/>
      <c r="H616"/>
    </row>
    <row r="617" spans="7:8" ht="14">
      <c r="G617"/>
      <c r="H617"/>
    </row>
    <row r="618" spans="7:8" ht="14">
      <c r="G618"/>
      <c r="H618"/>
    </row>
    <row r="619" spans="7:8" ht="14">
      <c r="G619"/>
      <c r="H619"/>
    </row>
    <row r="620" spans="7:8" ht="14">
      <c r="G620"/>
      <c r="H620"/>
    </row>
    <row r="621" spans="7:8" ht="14">
      <c r="G621"/>
      <c r="H621"/>
    </row>
    <row r="622" spans="7:8" ht="14">
      <c r="G622"/>
      <c r="H622"/>
    </row>
    <row r="623" spans="7:8" ht="14">
      <c r="G623"/>
      <c r="H623"/>
    </row>
    <row r="624" spans="7:8" ht="14">
      <c r="G624"/>
      <c r="H624"/>
    </row>
    <row r="625" spans="7:8" ht="14">
      <c r="G625"/>
      <c r="H625"/>
    </row>
    <row r="626" spans="7:8" ht="14">
      <c r="G626"/>
      <c r="H626"/>
    </row>
    <row r="627" spans="7:8" ht="14">
      <c r="G627"/>
      <c r="H627"/>
    </row>
    <row r="628" spans="7:8" ht="14">
      <c r="G628"/>
      <c r="H628"/>
    </row>
    <row r="629" spans="7:8" ht="14">
      <c r="G629"/>
      <c r="H629"/>
    </row>
    <row r="630" spans="7:8" ht="14">
      <c r="G630"/>
      <c r="H630"/>
    </row>
    <row r="631" spans="7:8" ht="14">
      <c r="G631"/>
      <c r="H631"/>
    </row>
    <row r="632" spans="7:8" ht="14">
      <c r="G632"/>
      <c r="H632"/>
    </row>
    <row r="633" spans="7:8" ht="14">
      <c r="G633"/>
      <c r="H633"/>
    </row>
    <row r="634" spans="7:8" ht="14">
      <c r="G634"/>
      <c r="H634"/>
    </row>
    <row r="635" spans="7:8" ht="14">
      <c r="G635"/>
      <c r="H635"/>
    </row>
    <row r="636" spans="7:8" ht="14">
      <c r="G636"/>
      <c r="H636"/>
    </row>
    <row r="637" spans="7:8" ht="14">
      <c r="G637"/>
      <c r="H637"/>
    </row>
    <row r="638" spans="7:8" ht="14">
      <c r="G638"/>
      <c r="H638"/>
    </row>
    <row r="639" spans="7:8" ht="14">
      <c r="G639"/>
      <c r="H639"/>
    </row>
    <row r="640" spans="7:8" ht="14">
      <c r="G640"/>
      <c r="H640"/>
    </row>
    <row r="641" spans="7:8" ht="14">
      <c r="G641"/>
      <c r="H641"/>
    </row>
    <row r="642" spans="7:8" ht="14">
      <c r="G642"/>
      <c r="H642"/>
    </row>
    <row r="643" spans="7:8" ht="14">
      <c r="G643"/>
      <c r="H643"/>
    </row>
    <row r="644" spans="7:8" ht="14">
      <c r="G644"/>
      <c r="H644"/>
    </row>
    <row r="645" spans="7:8" ht="14">
      <c r="G645"/>
      <c r="H645"/>
    </row>
    <row r="646" spans="7:8" ht="14">
      <c r="G646"/>
      <c r="H646"/>
    </row>
    <row r="647" spans="7:8" ht="14">
      <c r="G647"/>
      <c r="H647"/>
    </row>
    <row r="648" spans="7:8" ht="14">
      <c r="G648"/>
      <c r="H648"/>
    </row>
    <row r="649" spans="7:8" ht="14">
      <c r="G649"/>
      <c r="H649"/>
    </row>
    <row r="650" spans="7:8" ht="14">
      <c r="G650"/>
      <c r="H650"/>
    </row>
    <row r="651" spans="7:8" ht="14">
      <c r="G651"/>
      <c r="H651"/>
    </row>
    <row r="652" spans="7:8" ht="14">
      <c r="G652"/>
      <c r="H652"/>
    </row>
    <row r="653" spans="7:8" ht="14">
      <c r="G653"/>
      <c r="H653"/>
    </row>
    <row r="654" spans="7:8" ht="14">
      <c r="G654"/>
      <c r="H654"/>
    </row>
    <row r="655" spans="7:8" ht="14">
      <c r="G655"/>
      <c r="H655"/>
    </row>
    <row r="656" spans="7:8" ht="14">
      <c r="G656"/>
      <c r="H656"/>
    </row>
    <row r="657" spans="7:8" ht="14">
      <c r="G657"/>
      <c r="H657"/>
    </row>
    <row r="658" spans="7:8" ht="14">
      <c r="G658"/>
      <c r="H658"/>
    </row>
    <row r="659" spans="7:8" ht="14">
      <c r="G659"/>
      <c r="H659"/>
    </row>
    <row r="660" spans="7:8" ht="14">
      <c r="G660"/>
      <c r="H660"/>
    </row>
    <row r="661" spans="7:8" ht="14">
      <c r="G661"/>
      <c r="H661"/>
    </row>
    <row r="662" spans="7:8" ht="14">
      <c r="G662"/>
      <c r="H662"/>
    </row>
    <row r="663" spans="7:8" ht="14">
      <c r="G663"/>
      <c r="H663"/>
    </row>
    <row r="664" spans="7:8" ht="14">
      <c r="G664"/>
      <c r="H664"/>
    </row>
    <row r="665" spans="7:8" ht="14">
      <c r="G665"/>
      <c r="H665"/>
    </row>
    <row r="666" spans="7:8" ht="14">
      <c r="G666"/>
      <c r="H666"/>
    </row>
    <row r="667" spans="7:8" ht="14">
      <c r="G667"/>
      <c r="H667"/>
    </row>
    <row r="668" spans="7:8" ht="14">
      <c r="G668"/>
      <c r="H668"/>
    </row>
    <row r="669" spans="7:8" ht="14">
      <c r="G669"/>
      <c r="H669"/>
    </row>
    <row r="670" spans="7:8" ht="14">
      <c r="G670"/>
      <c r="H670"/>
    </row>
    <row r="671" spans="7:8" ht="14">
      <c r="G671"/>
      <c r="H671"/>
    </row>
    <row r="672" spans="7:8" ht="14">
      <c r="G672"/>
      <c r="H672"/>
    </row>
    <row r="673" spans="7:8" ht="14">
      <c r="G673"/>
      <c r="H673"/>
    </row>
    <row r="674" spans="7:8" ht="14">
      <c r="G674"/>
      <c r="H674"/>
    </row>
    <row r="675" spans="7:8" ht="14">
      <c r="G675"/>
      <c r="H675"/>
    </row>
    <row r="676" spans="7:8" ht="14">
      <c r="G676"/>
      <c r="H676"/>
    </row>
    <row r="677" spans="7:8" ht="14">
      <c r="G677"/>
      <c r="H677"/>
    </row>
    <row r="678" spans="7:8" ht="14">
      <c r="G678"/>
      <c r="H678"/>
    </row>
    <row r="679" spans="7:8" ht="14">
      <c r="G679"/>
      <c r="H679"/>
    </row>
    <row r="680" spans="7:8" ht="14">
      <c r="G680"/>
      <c r="H680"/>
    </row>
    <row r="681" spans="7:8" ht="14">
      <c r="G681"/>
      <c r="H681"/>
    </row>
    <row r="682" spans="7:8" ht="14">
      <c r="G682"/>
      <c r="H682"/>
    </row>
    <row r="683" spans="7:8" ht="14">
      <c r="G683"/>
      <c r="H683"/>
    </row>
    <row r="684" spans="7:8" ht="14">
      <c r="G684"/>
      <c r="H684"/>
    </row>
    <row r="685" spans="7:8" ht="14">
      <c r="G685"/>
      <c r="H685"/>
    </row>
    <row r="686" spans="7:8" ht="14">
      <c r="G686"/>
      <c r="H686"/>
    </row>
    <row r="687" spans="7:8" ht="14">
      <c r="G687"/>
      <c r="H687"/>
    </row>
    <row r="688" spans="7:8" ht="14">
      <c r="G688"/>
      <c r="H688"/>
    </row>
    <row r="689" spans="7:8" ht="14">
      <c r="G689"/>
      <c r="H689"/>
    </row>
    <row r="690" spans="7:8" ht="14">
      <c r="G690"/>
      <c r="H690"/>
    </row>
    <row r="691" spans="7:8" ht="14">
      <c r="G691"/>
      <c r="H691"/>
    </row>
    <row r="692" spans="7:8" ht="14">
      <c r="G692"/>
      <c r="H692"/>
    </row>
    <row r="693" spans="7:8" ht="14">
      <c r="G693"/>
      <c r="H693"/>
    </row>
    <row r="694" spans="7:8" ht="14">
      <c r="G694"/>
      <c r="H694"/>
    </row>
    <row r="695" spans="7:8" ht="14">
      <c r="G695"/>
      <c r="H695"/>
    </row>
    <row r="696" spans="7:8" ht="14">
      <c r="G696"/>
      <c r="H696"/>
    </row>
    <row r="697" spans="7:8" ht="14">
      <c r="G697"/>
      <c r="H697"/>
    </row>
    <row r="698" spans="7:8" ht="14">
      <c r="G698"/>
      <c r="H698"/>
    </row>
    <row r="699" spans="7:8" ht="14">
      <c r="G699"/>
      <c r="H699"/>
    </row>
    <row r="700" spans="7:8" ht="14">
      <c r="G700"/>
      <c r="H700"/>
    </row>
    <row r="701" spans="7:8" ht="14">
      <c r="G701"/>
      <c r="H701"/>
    </row>
    <row r="702" spans="7:8" ht="14">
      <c r="G702"/>
      <c r="H702"/>
    </row>
    <row r="703" spans="7:8" ht="14">
      <c r="G703"/>
      <c r="H703"/>
    </row>
    <row r="704" spans="7:8" ht="14">
      <c r="G704"/>
      <c r="H704"/>
    </row>
    <row r="705" spans="7:8" ht="14">
      <c r="G705"/>
      <c r="H705"/>
    </row>
    <row r="706" spans="7:8" ht="14">
      <c r="G706"/>
      <c r="H706"/>
    </row>
    <row r="707" spans="7:8" ht="14">
      <c r="G707"/>
      <c r="H707"/>
    </row>
    <row r="708" spans="7:8" ht="14">
      <c r="G708"/>
      <c r="H708"/>
    </row>
    <row r="709" spans="7:8" ht="14">
      <c r="G709"/>
      <c r="H709"/>
    </row>
    <row r="710" spans="7:8" ht="14">
      <c r="G710"/>
      <c r="H710"/>
    </row>
    <row r="711" spans="7:8" ht="14">
      <c r="G711"/>
      <c r="H711"/>
    </row>
    <row r="712" spans="7:8" ht="14">
      <c r="G712"/>
      <c r="H712"/>
    </row>
    <row r="713" spans="7:8" ht="14">
      <c r="G713"/>
      <c r="H713"/>
    </row>
    <row r="714" spans="7:8" ht="14">
      <c r="G714"/>
      <c r="H714"/>
    </row>
    <row r="715" spans="7:8" ht="14">
      <c r="G715"/>
      <c r="H715"/>
    </row>
    <row r="716" spans="7:8" ht="14">
      <c r="G716"/>
      <c r="H716"/>
    </row>
    <row r="717" spans="7:8" ht="14">
      <c r="G717"/>
      <c r="H717"/>
    </row>
    <row r="718" spans="7:8" ht="14">
      <c r="G718"/>
      <c r="H718"/>
    </row>
    <row r="719" spans="7:8" ht="14">
      <c r="G719"/>
      <c r="H719"/>
    </row>
    <row r="720" spans="7:8" ht="14">
      <c r="G720"/>
      <c r="H720"/>
    </row>
    <row r="721" spans="7:8" ht="14">
      <c r="G721"/>
      <c r="H721"/>
    </row>
    <row r="722" spans="7:8" ht="14">
      <c r="G722"/>
      <c r="H722"/>
    </row>
    <row r="723" spans="7:8" ht="14">
      <c r="G723"/>
      <c r="H723"/>
    </row>
    <row r="724" spans="7:8" ht="14">
      <c r="G724"/>
      <c r="H724"/>
    </row>
    <row r="725" spans="7:8" ht="14">
      <c r="G725"/>
      <c r="H725"/>
    </row>
    <row r="726" spans="7:8" ht="14">
      <c r="G726"/>
      <c r="H726"/>
    </row>
    <row r="727" spans="7:8" ht="14">
      <c r="G727"/>
      <c r="H727"/>
    </row>
    <row r="728" spans="7:8" ht="14">
      <c r="G728"/>
      <c r="H728"/>
    </row>
    <row r="729" spans="7:8" ht="14">
      <c r="G729"/>
      <c r="H729"/>
    </row>
    <row r="730" spans="7:8" ht="14">
      <c r="G730"/>
      <c r="H730"/>
    </row>
    <row r="731" spans="7:8" ht="14">
      <c r="G731"/>
      <c r="H731"/>
    </row>
    <row r="732" spans="7:8" ht="14">
      <c r="G732"/>
      <c r="H732"/>
    </row>
    <row r="733" spans="7:8" ht="14">
      <c r="G733"/>
      <c r="H733"/>
    </row>
    <row r="734" spans="7:8" ht="14">
      <c r="G734"/>
      <c r="H734"/>
    </row>
    <row r="735" spans="7:8" ht="14">
      <c r="G735"/>
      <c r="H735"/>
    </row>
    <row r="736" spans="7:8" ht="14">
      <c r="G736"/>
      <c r="H736"/>
    </row>
    <row r="737" spans="7:8" ht="14">
      <c r="G737"/>
      <c r="H737"/>
    </row>
    <row r="738" spans="7:8" ht="14">
      <c r="G738"/>
      <c r="H738"/>
    </row>
    <row r="739" spans="7:8" ht="14">
      <c r="G739"/>
      <c r="H739"/>
    </row>
    <row r="740" spans="7:8" ht="14">
      <c r="G740"/>
      <c r="H740"/>
    </row>
    <row r="741" spans="7:8" ht="14">
      <c r="G741"/>
      <c r="H741"/>
    </row>
    <row r="742" spans="7:8" ht="14">
      <c r="G742"/>
      <c r="H742"/>
    </row>
    <row r="743" spans="7:8" ht="14">
      <c r="G743"/>
      <c r="H743"/>
    </row>
    <row r="744" spans="7:8" ht="14">
      <c r="G744"/>
      <c r="H744"/>
    </row>
    <row r="745" spans="7:8" ht="14">
      <c r="G745"/>
      <c r="H745"/>
    </row>
    <row r="746" spans="7:8" ht="14">
      <c r="G746"/>
      <c r="H746"/>
    </row>
    <row r="747" spans="7:8" ht="14">
      <c r="G747"/>
      <c r="H747"/>
    </row>
    <row r="748" spans="7:8" ht="14">
      <c r="G748"/>
      <c r="H748"/>
    </row>
    <row r="749" spans="7:8" ht="14">
      <c r="G749"/>
      <c r="H749"/>
    </row>
    <row r="750" spans="7:8" ht="14">
      <c r="G750"/>
      <c r="H750"/>
    </row>
    <row r="751" spans="7:8" ht="14">
      <c r="G751"/>
      <c r="H751"/>
    </row>
    <row r="752" spans="7:8" ht="14">
      <c r="G752"/>
      <c r="H752"/>
    </row>
    <row r="753" spans="7:8" ht="14">
      <c r="G753"/>
      <c r="H753"/>
    </row>
    <row r="754" spans="7:8" ht="14">
      <c r="G754"/>
      <c r="H754"/>
    </row>
    <row r="755" spans="7:8" ht="14">
      <c r="G755"/>
      <c r="H755"/>
    </row>
    <row r="756" spans="7:8" ht="14">
      <c r="G756"/>
      <c r="H756"/>
    </row>
    <row r="757" spans="7:8" ht="14">
      <c r="G757"/>
      <c r="H757"/>
    </row>
    <row r="758" spans="7:8" ht="14">
      <c r="G758"/>
      <c r="H758"/>
    </row>
    <row r="759" spans="7:8" ht="14">
      <c r="G759"/>
      <c r="H759"/>
    </row>
    <row r="760" spans="7:8" ht="14">
      <c r="G760"/>
      <c r="H760"/>
    </row>
    <row r="761" spans="7:8" ht="14">
      <c r="G761"/>
      <c r="H761"/>
    </row>
    <row r="762" spans="7:8" ht="14">
      <c r="G762"/>
      <c r="H762"/>
    </row>
    <row r="763" spans="7:8" ht="14">
      <c r="G763"/>
      <c r="H763"/>
    </row>
    <row r="764" spans="7:8" ht="14">
      <c r="G764"/>
      <c r="H764"/>
    </row>
    <row r="765" spans="7:8" ht="14">
      <c r="G765"/>
      <c r="H765"/>
    </row>
    <row r="766" spans="7:8" ht="14">
      <c r="G766"/>
      <c r="H766"/>
    </row>
    <row r="767" spans="7:8" ht="14">
      <c r="G767"/>
      <c r="H767"/>
    </row>
    <row r="768" spans="7:8" ht="14">
      <c r="G768"/>
      <c r="H768"/>
    </row>
    <row r="769" spans="7:8" ht="14">
      <c r="G769"/>
      <c r="H769"/>
    </row>
    <row r="770" spans="7:8" ht="14">
      <c r="G770"/>
      <c r="H770"/>
    </row>
    <row r="771" spans="7:8" ht="14">
      <c r="G771"/>
      <c r="H771"/>
    </row>
    <row r="772" spans="7:8" ht="14">
      <c r="G772"/>
      <c r="H772"/>
    </row>
    <row r="773" spans="7:8" ht="14">
      <c r="G773"/>
      <c r="H773"/>
    </row>
    <row r="774" spans="7:8" ht="14">
      <c r="G774"/>
      <c r="H774"/>
    </row>
    <row r="775" spans="7:8" ht="14">
      <c r="G775"/>
      <c r="H775"/>
    </row>
    <row r="776" spans="7:8" ht="14">
      <c r="G776"/>
      <c r="H776"/>
    </row>
    <row r="777" spans="7:8" ht="14">
      <c r="G777"/>
      <c r="H777"/>
    </row>
    <row r="778" spans="7:8" ht="14">
      <c r="G778"/>
      <c r="H778"/>
    </row>
    <row r="779" spans="7:8" ht="14">
      <c r="G779"/>
      <c r="H779"/>
    </row>
    <row r="780" spans="7:8" ht="14">
      <c r="G780"/>
      <c r="H780"/>
    </row>
    <row r="781" spans="7:8" ht="14">
      <c r="G781"/>
      <c r="H781"/>
    </row>
    <row r="782" spans="7:8" ht="14">
      <c r="G782"/>
      <c r="H782"/>
    </row>
    <row r="783" spans="7:8" ht="14">
      <c r="G783"/>
      <c r="H783"/>
    </row>
    <row r="784" spans="7:8" ht="14">
      <c r="G784"/>
      <c r="H784"/>
    </row>
    <row r="785" spans="7:8" ht="14">
      <c r="G785"/>
      <c r="H785"/>
    </row>
    <row r="786" spans="7:8" ht="14">
      <c r="G786"/>
      <c r="H786"/>
    </row>
    <row r="787" spans="7:8" ht="14">
      <c r="G787"/>
      <c r="H787"/>
    </row>
    <row r="788" spans="7:8" ht="14">
      <c r="G788"/>
      <c r="H788"/>
    </row>
    <row r="789" spans="7:8" ht="14">
      <c r="G789"/>
      <c r="H789"/>
    </row>
    <row r="790" spans="7:8" ht="14">
      <c r="G790"/>
      <c r="H790"/>
    </row>
    <row r="791" spans="7:8" ht="14">
      <c r="G791"/>
      <c r="H791"/>
    </row>
    <row r="792" spans="7:8" ht="14">
      <c r="G792"/>
      <c r="H792"/>
    </row>
    <row r="793" spans="7:8" ht="14">
      <c r="G793"/>
      <c r="H793"/>
    </row>
    <row r="794" spans="7:8" ht="14">
      <c r="G794"/>
      <c r="H794"/>
    </row>
    <row r="795" spans="7:8" ht="14">
      <c r="G795"/>
      <c r="H795"/>
    </row>
    <row r="796" spans="7:8" ht="14">
      <c r="G796"/>
      <c r="H796"/>
    </row>
    <row r="797" spans="7:8" ht="14">
      <c r="G797"/>
      <c r="H797"/>
    </row>
    <row r="798" spans="7:8" ht="14">
      <c r="G798"/>
      <c r="H798"/>
    </row>
    <row r="799" spans="7:8" ht="14">
      <c r="G799"/>
      <c r="H799"/>
    </row>
    <row r="800" spans="7:8" ht="14">
      <c r="G800"/>
      <c r="H800"/>
    </row>
    <row r="801" spans="7:8" ht="14">
      <c r="G801"/>
      <c r="H801"/>
    </row>
    <row r="802" spans="7:8" ht="14">
      <c r="G802"/>
      <c r="H802"/>
    </row>
    <row r="803" spans="7:8" ht="14">
      <c r="G803"/>
      <c r="H803"/>
    </row>
    <row r="804" spans="7:8" ht="14">
      <c r="G804"/>
      <c r="H804"/>
    </row>
    <row r="805" spans="7:8" ht="14">
      <c r="G805"/>
      <c r="H805"/>
    </row>
    <row r="806" spans="7:8" ht="14">
      <c r="G806"/>
      <c r="H806"/>
    </row>
    <row r="807" spans="7:8" ht="14">
      <c r="G807"/>
      <c r="H807"/>
    </row>
    <row r="808" spans="7:8" ht="14">
      <c r="G808"/>
      <c r="H808"/>
    </row>
    <row r="809" spans="7:8" ht="14">
      <c r="G809"/>
      <c r="H809"/>
    </row>
    <row r="810" spans="7:8" ht="14">
      <c r="G810"/>
      <c r="H810"/>
    </row>
    <row r="811" spans="7:8" ht="14">
      <c r="G811"/>
      <c r="H811"/>
    </row>
    <row r="812" spans="7:8" ht="14">
      <c r="G812"/>
      <c r="H812"/>
    </row>
    <row r="813" spans="7:8" ht="14">
      <c r="G813"/>
      <c r="H813"/>
    </row>
    <row r="814" spans="7:8" ht="14">
      <c r="G814"/>
      <c r="H814"/>
    </row>
    <row r="815" spans="7:8" ht="14">
      <c r="G815"/>
      <c r="H815"/>
    </row>
    <row r="816" spans="7:8" ht="14">
      <c r="G816"/>
      <c r="H816"/>
    </row>
    <row r="817" spans="7:8" ht="14">
      <c r="G817"/>
      <c r="H817"/>
    </row>
    <row r="818" spans="7:8" ht="14">
      <c r="G818"/>
      <c r="H818"/>
    </row>
    <row r="819" spans="7:8" ht="14">
      <c r="G819"/>
      <c r="H819"/>
    </row>
    <row r="820" spans="7:8" ht="14">
      <c r="G820"/>
      <c r="H820"/>
    </row>
    <row r="821" spans="7:8" ht="14">
      <c r="G821"/>
      <c r="H821"/>
    </row>
    <row r="822" spans="7:8" ht="14">
      <c r="G822"/>
      <c r="H822"/>
    </row>
    <row r="823" spans="7:8" ht="14">
      <c r="G823"/>
      <c r="H823"/>
    </row>
    <row r="824" spans="7:8" ht="14">
      <c r="G824"/>
      <c r="H824"/>
    </row>
    <row r="825" spans="7:8" ht="14">
      <c r="G825"/>
      <c r="H825"/>
    </row>
    <row r="826" spans="7:8" ht="14">
      <c r="G826"/>
      <c r="H826"/>
    </row>
    <row r="827" spans="7:8" ht="14">
      <c r="G827"/>
      <c r="H827"/>
    </row>
    <row r="828" spans="7:8" ht="14">
      <c r="G828"/>
      <c r="H828"/>
    </row>
    <row r="829" spans="7:8" ht="14">
      <c r="G829"/>
      <c r="H829"/>
    </row>
    <row r="830" spans="7:8" ht="14">
      <c r="G830"/>
      <c r="H830"/>
    </row>
    <row r="831" spans="7:8" ht="14">
      <c r="G831"/>
      <c r="H831"/>
    </row>
    <row r="832" spans="7:8" ht="14">
      <c r="G832"/>
      <c r="H832"/>
    </row>
    <row r="833" spans="7:8" ht="14">
      <c r="G833"/>
      <c r="H833"/>
    </row>
    <row r="834" spans="7:8" ht="14">
      <c r="G834"/>
      <c r="H834"/>
    </row>
    <row r="835" spans="7:8" ht="14">
      <c r="G835"/>
      <c r="H835"/>
    </row>
    <row r="836" spans="7:8" ht="14">
      <c r="G836"/>
      <c r="H836"/>
    </row>
    <row r="837" spans="7:8" ht="14">
      <c r="G837"/>
      <c r="H837"/>
    </row>
    <row r="838" spans="7:8" ht="14">
      <c r="G838"/>
      <c r="H838"/>
    </row>
    <row r="839" spans="7:8" ht="14">
      <c r="G839"/>
      <c r="H839"/>
    </row>
    <row r="840" spans="7:8" ht="14">
      <c r="G840"/>
      <c r="H840"/>
    </row>
    <row r="841" spans="7:8" ht="14">
      <c r="G841"/>
      <c r="H841"/>
    </row>
    <row r="842" spans="7:8" ht="14">
      <c r="G842"/>
      <c r="H842"/>
    </row>
    <row r="843" spans="7:8" ht="14">
      <c r="G843"/>
      <c r="H843"/>
    </row>
    <row r="844" spans="7:8" ht="14">
      <c r="G844"/>
      <c r="H844"/>
    </row>
    <row r="845" spans="7:8" ht="14">
      <c r="G845"/>
      <c r="H845"/>
    </row>
    <row r="846" spans="7:8" ht="14">
      <c r="G846"/>
      <c r="H846"/>
    </row>
    <row r="847" spans="7:8" ht="14">
      <c r="G847"/>
      <c r="H847"/>
    </row>
    <row r="848" spans="7:8" ht="14">
      <c r="G848"/>
      <c r="H848"/>
    </row>
    <row r="849" spans="7:8" ht="14">
      <c r="G849"/>
      <c r="H849"/>
    </row>
    <row r="850" spans="7:8" ht="14">
      <c r="G850"/>
      <c r="H850"/>
    </row>
    <row r="851" spans="7:8" ht="14">
      <c r="G851"/>
      <c r="H851"/>
    </row>
    <row r="852" spans="7:8" ht="14">
      <c r="G852"/>
      <c r="H852"/>
    </row>
    <row r="853" spans="7:8" ht="14">
      <c r="G853"/>
      <c r="H853"/>
    </row>
    <row r="854" spans="7:8" ht="14">
      <c r="G854"/>
      <c r="H854"/>
    </row>
    <row r="855" spans="7:8" ht="14">
      <c r="G855"/>
      <c r="H855"/>
    </row>
    <row r="856" spans="7:8" ht="14">
      <c r="G856"/>
      <c r="H856"/>
    </row>
    <row r="857" spans="7:8" ht="14">
      <c r="G857"/>
      <c r="H857"/>
    </row>
    <row r="858" spans="7:8" ht="14">
      <c r="G858"/>
      <c r="H858"/>
    </row>
    <row r="859" spans="7:8" ht="14">
      <c r="G859"/>
      <c r="H859"/>
    </row>
    <row r="860" spans="7:8" ht="14">
      <c r="G860"/>
      <c r="H860"/>
    </row>
    <row r="861" spans="7:8" ht="14">
      <c r="G861"/>
      <c r="H861"/>
    </row>
    <row r="862" spans="7:8" ht="14">
      <c r="G862"/>
      <c r="H862"/>
    </row>
    <row r="863" spans="7:8" ht="14">
      <c r="G863"/>
      <c r="H863"/>
    </row>
    <row r="864" spans="7:8" ht="14">
      <c r="G864"/>
      <c r="H864"/>
    </row>
    <row r="865" spans="7:8" ht="14">
      <c r="G865"/>
      <c r="H865"/>
    </row>
    <row r="866" spans="7:8" ht="14">
      <c r="G866"/>
      <c r="H866"/>
    </row>
    <row r="867" spans="7:8" ht="14">
      <c r="G867"/>
      <c r="H867"/>
    </row>
    <row r="868" spans="7:8" ht="14">
      <c r="G868"/>
      <c r="H868"/>
    </row>
    <row r="869" spans="7:8" ht="14">
      <c r="G869"/>
      <c r="H869"/>
    </row>
    <row r="870" spans="7:8" ht="14">
      <c r="G870"/>
      <c r="H870"/>
    </row>
    <row r="871" spans="7:8" ht="14">
      <c r="G871"/>
      <c r="H871"/>
    </row>
    <row r="872" spans="7:8" ht="14">
      <c r="G872"/>
      <c r="H872"/>
    </row>
    <row r="873" spans="7:8" ht="14">
      <c r="G873"/>
      <c r="H873"/>
    </row>
    <row r="874" spans="7:8" ht="14">
      <c r="G874"/>
      <c r="H874"/>
    </row>
    <row r="875" spans="7:8" ht="14">
      <c r="G875"/>
      <c r="H875"/>
    </row>
    <row r="876" spans="7:8" ht="14">
      <c r="G876"/>
      <c r="H876"/>
    </row>
    <row r="877" spans="7:8" ht="14">
      <c r="G877"/>
      <c r="H877"/>
    </row>
    <row r="878" spans="7:8" ht="14">
      <c r="G878"/>
      <c r="H878"/>
    </row>
    <row r="879" spans="7:8" ht="14">
      <c r="G879"/>
      <c r="H879"/>
    </row>
    <row r="880" spans="7:8" ht="14">
      <c r="G880"/>
      <c r="H880"/>
    </row>
    <row r="881" spans="7:8" ht="14">
      <c r="G881"/>
      <c r="H881"/>
    </row>
    <row r="882" spans="7:8" ht="14">
      <c r="G882"/>
      <c r="H882"/>
    </row>
    <row r="883" spans="7:8" ht="14">
      <c r="G883"/>
      <c r="H883"/>
    </row>
    <row r="884" spans="7:8" ht="14">
      <c r="G884"/>
      <c r="H884"/>
    </row>
    <row r="885" spans="7:8" ht="14">
      <c r="G885"/>
      <c r="H885"/>
    </row>
    <row r="886" spans="7:8" ht="14">
      <c r="G886"/>
      <c r="H886"/>
    </row>
    <row r="887" spans="7:8" ht="14">
      <c r="G887"/>
      <c r="H887"/>
    </row>
    <row r="888" spans="7:8" ht="14">
      <c r="G888"/>
      <c r="H888"/>
    </row>
    <row r="889" spans="7:8" ht="14">
      <c r="G889"/>
      <c r="H889"/>
    </row>
    <row r="890" spans="7:8" ht="14">
      <c r="G890"/>
      <c r="H890"/>
    </row>
    <row r="891" spans="7:8" ht="14">
      <c r="G891"/>
      <c r="H891"/>
    </row>
    <row r="892" spans="7:8" ht="14">
      <c r="G892"/>
      <c r="H892"/>
    </row>
    <row r="893" spans="7:8" ht="14">
      <c r="G893"/>
      <c r="H893"/>
    </row>
    <row r="894" spans="7:8" ht="14">
      <c r="G894"/>
      <c r="H894"/>
    </row>
    <row r="895" spans="7:8" ht="14">
      <c r="G895"/>
      <c r="H895"/>
    </row>
    <row r="896" spans="7:8" ht="14">
      <c r="G896"/>
      <c r="H896"/>
    </row>
    <row r="897" spans="7:8" ht="14">
      <c r="G897"/>
      <c r="H897"/>
    </row>
    <row r="898" spans="7:8" ht="14">
      <c r="G898"/>
      <c r="H898"/>
    </row>
    <row r="899" spans="7:8" ht="14">
      <c r="G899"/>
      <c r="H899"/>
    </row>
    <row r="900" spans="7:8" ht="14">
      <c r="G900"/>
      <c r="H900"/>
    </row>
    <row r="901" spans="7:8" ht="14">
      <c r="G901"/>
      <c r="H901"/>
    </row>
    <row r="902" spans="7:8" ht="14">
      <c r="G902"/>
      <c r="H902"/>
    </row>
    <row r="903" spans="7:8" ht="14">
      <c r="G903"/>
      <c r="H903"/>
    </row>
    <row r="904" spans="7:8" ht="14">
      <c r="G904"/>
      <c r="H904"/>
    </row>
    <row r="905" spans="7:8" ht="14">
      <c r="G905"/>
      <c r="H905"/>
    </row>
    <row r="906" spans="7:8" ht="14">
      <c r="G906"/>
      <c r="H906"/>
    </row>
    <row r="907" spans="7:8" ht="14">
      <c r="G907"/>
      <c r="H907"/>
    </row>
    <row r="908" spans="7:8" ht="14">
      <c r="G908"/>
      <c r="H908"/>
    </row>
    <row r="909" spans="7:8" ht="14">
      <c r="G909"/>
      <c r="H909"/>
    </row>
    <row r="910" spans="7:8" ht="14">
      <c r="G910"/>
      <c r="H910"/>
    </row>
    <row r="911" spans="7:8" ht="14">
      <c r="G911"/>
      <c r="H911"/>
    </row>
    <row r="912" spans="7:8" ht="14">
      <c r="G912"/>
      <c r="H912"/>
    </row>
    <row r="913" spans="7:8" ht="14">
      <c r="G913"/>
      <c r="H913"/>
    </row>
    <row r="914" spans="7:8" ht="14">
      <c r="G914"/>
      <c r="H914"/>
    </row>
    <row r="915" spans="7:8" ht="14">
      <c r="G915"/>
      <c r="H915"/>
    </row>
    <row r="916" spans="7:8" ht="14">
      <c r="G916"/>
      <c r="H916"/>
    </row>
    <row r="917" spans="7:8" ht="14">
      <c r="G917"/>
      <c r="H917"/>
    </row>
    <row r="918" spans="7:8" ht="14">
      <c r="G918"/>
      <c r="H918"/>
    </row>
    <row r="919" spans="7:8" ht="14">
      <c r="G919"/>
      <c r="H919"/>
    </row>
    <row r="920" spans="7:8" ht="14">
      <c r="G920"/>
      <c r="H920"/>
    </row>
    <row r="921" spans="7:8" ht="14">
      <c r="G921"/>
      <c r="H921"/>
    </row>
    <row r="922" spans="7:8" ht="14">
      <c r="G922"/>
      <c r="H922"/>
    </row>
    <row r="923" spans="7:8" ht="14">
      <c r="G923"/>
      <c r="H923"/>
    </row>
    <row r="924" spans="7:8" ht="14">
      <c r="G924"/>
      <c r="H924"/>
    </row>
    <row r="925" spans="7:8" ht="14">
      <c r="G925"/>
      <c r="H925"/>
    </row>
    <row r="926" spans="7:8" ht="14">
      <c r="G926"/>
      <c r="H926"/>
    </row>
    <row r="927" spans="7:8" ht="14">
      <c r="G927"/>
      <c r="H927"/>
    </row>
    <row r="928" spans="7:8" ht="14">
      <c r="G928"/>
      <c r="H928"/>
    </row>
    <row r="929" spans="7:8" ht="14">
      <c r="G929"/>
      <c r="H929"/>
    </row>
    <row r="930" spans="7:8" ht="14">
      <c r="G930"/>
      <c r="H930"/>
    </row>
    <row r="931" spans="7:8" ht="14">
      <c r="G931"/>
      <c r="H931"/>
    </row>
    <row r="932" spans="7:8" ht="14">
      <c r="G932"/>
      <c r="H932"/>
    </row>
    <row r="933" spans="7:8" ht="14">
      <c r="G933"/>
      <c r="H933"/>
    </row>
    <row r="934" spans="7:8" ht="14">
      <c r="G934"/>
      <c r="H934"/>
    </row>
    <row r="935" spans="7:8" ht="14">
      <c r="G935"/>
      <c r="H935"/>
    </row>
    <row r="936" spans="7:8" ht="14">
      <c r="G936"/>
      <c r="H936"/>
    </row>
    <row r="937" spans="7:8" ht="14">
      <c r="G937"/>
      <c r="H937"/>
    </row>
    <row r="938" spans="7:8" ht="14">
      <c r="G938"/>
      <c r="H938"/>
    </row>
    <row r="939" spans="7:8" ht="14">
      <c r="G939"/>
      <c r="H939"/>
    </row>
    <row r="940" spans="7:8" ht="14">
      <c r="G940"/>
      <c r="H940"/>
    </row>
    <row r="941" spans="7:8" ht="14">
      <c r="G941"/>
      <c r="H941"/>
    </row>
    <row r="942" spans="7:8" ht="14">
      <c r="G942"/>
      <c r="H942"/>
    </row>
    <row r="943" spans="7:8" ht="14">
      <c r="G943"/>
      <c r="H943"/>
    </row>
    <row r="944" spans="7:8" ht="14">
      <c r="G944"/>
      <c r="H944"/>
    </row>
    <row r="945" spans="7:8" ht="14">
      <c r="G945"/>
      <c r="H945"/>
    </row>
    <row r="946" spans="7:8" ht="14">
      <c r="G946"/>
      <c r="H946"/>
    </row>
    <row r="947" spans="7:8" ht="14">
      <c r="G947"/>
      <c r="H947"/>
    </row>
    <row r="948" spans="7:8" ht="14">
      <c r="G948"/>
      <c r="H948"/>
    </row>
    <row r="949" spans="7:8" ht="14">
      <c r="G949"/>
      <c r="H949"/>
    </row>
    <row r="950" spans="7:8" ht="14">
      <c r="G950"/>
      <c r="H950"/>
    </row>
    <row r="951" spans="7:8" ht="14">
      <c r="G951"/>
      <c r="H951"/>
    </row>
    <row r="952" spans="7:8" ht="14">
      <c r="G952"/>
      <c r="H952"/>
    </row>
    <row r="953" spans="7:8" ht="14">
      <c r="G953"/>
      <c r="H953"/>
    </row>
    <row r="954" spans="7:8" ht="14">
      <c r="G954"/>
      <c r="H954"/>
    </row>
    <row r="955" spans="7:8" ht="14">
      <c r="G955"/>
      <c r="H955"/>
    </row>
    <row r="956" spans="7:8" ht="14">
      <c r="G956"/>
      <c r="H956"/>
    </row>
    <row r="957" spans="7:8" ht="14">
      <c r="G957"/>
      <c r="H957"/>
    </row>
    <row r="958" spans="7:8" ht="14">
      <c r="G958"/>
      <c r="H958"/>
    </row>
    <row r="959" spans="7:8" ht="14">
      <c r="G959"/>
      <c r="H959"/>
    </row>
    <row r="960" spans="7:8" ht="14">
      <c r="G960"/>
      <c r="H960"/>
    </row>
    <row r="961" spans="7:8" ht="14">
      <c r="G961"/>
      <c r="H961"/>
    </row>
    <row r="962" spans="7:8" ht="14">
      <c r="G962"/>
      <c r="H962"/>
    </row>
    <row r="963" spans="7:8" ht="14">
      <c r="G963"/>
      <c r="H963"/>
    </row>
    <row r="964" spans="7:8" ht="14">
      <c r="G964"/>
      <c r="H964"/>
    </row>
    <row r="965" spans="7:8" ht="14">
      <c r="G965"/>
      <c r="H965"/>
    </row>
    <row r="966" spans="7:8" ht="14">
      <c r="G966"/>
      <c r="H966"/>
    </row>
    <row r="967" spans="7:8" ht="14">
      <c r="G967"/>
      <c r="H967"/>
    </row>
    <row r="968" spans="7:8" ht="14">
      <c r="G968"/>
      <c r="H968"/>
    </row>
    <row r="969" spans="7:8" ht="14">
      <c r="G969"/>
      <c r="H969"/>
    </row>
    <row r="970" spans="7:8" ht="14">
      <c r="G970"/>
      <c r="H970"/>
    </row>
    <row r="971" spans="7:8" ht="14">
      <c r="G971"/>
      <c r="H971"/>
    </row>
    <row r="972" spans="7:8" ht="14">
      <c r="G972"/>
      <c r="H972"/>
    </row>
    <row r="973" spans="7:8" ht="14">
      <c r="G973"/>
      <c r="H973"/>
    </row>
    <row r="974" spans="7:8" ht="14">
      <c r="G974"/>
      <c r="H974"/>
    </row>
    <row r="975" spans="7:8" ht="14">
      <c r="G975"/>
      <c r="H975"/>
    </row>
    <row r="976" spans="7:8" ht="14">
      <c r="G976"/>
      <c r="H976"/>
    </row>
    <row r="977" spans="7:8" ht="14">
      <c r="G977"/>
      <c r="H977"/>
    </row>
    <row r="978" spans="7:8" ht="14">
      <c r="G978"/>
      <c r="H978"/>
    </row>
    <row r="979" spans="7:8" ht="14">
      <c r="G979"/>
      <c r="H979"/>
    </row>
    <row r="980" spans="7:8" ht="14">
      <c r="G980"/>
      <c r="H980"/>
    </row>
    <row r="981" spans="7:8" ht="14">
      <c r="G981"/>
      <c r="H981"/>
    </row>
    <row r="982" spans="7:8" ht="14">
      <c r="G982"/>
      <c r="H982"/>
    </row>
    <row r="983" spans="7:8" ht="14">
      <c r="G983"/>
      <c r="H983"/>
    </row>
    <row r="984" spans="7:8" ht="14">
      <c r="G984"/>
      <c r="H984"/>
    </row>
    <row r="985" spans="7:8" ht="14">
      <c r="G985"/>
      <c r="H985"/>
    </row>
    <row r="986" spans="7:8" ht="14">
      <c r="G986"/>
      <c r="H986"/>
    </row>
    <row r="987" spans="7:8" ht="14">
      <c r="G987"/>
      <c r="H987"/>
    </row>
    <row r="988" spans="7:8" ht="14">
      <c r="G988"/>
      <c r="H988"/>
    </row>
    <row r="989" spans="7:8" ht="14">
      <c r="G989"/>
      <c r="H989"/>
    </row>
    <row r="990" spans="7:8" ht="14">
      <c r="G990"/>
      <c r="H990"/>
    </row>
    <row r="991" spans="7:8" ht="14">
      <c r="G991"/>
      <c r="H991"/>
    </row>
    <row r="992" spans="7:8" ht="14">
      <c r="G992"/>
      <c r="H992"/>
    </row>
    <row r="993" spans="7:8" ht="14">
      <c r="G993"/>
      <c r="H993"/>
    </row>
    <row r="994" spans="7:8" ht="14">
      <c r="G994"/>
      <c r="H994"/>
    </row>
    <row r="995" spans="7:8" ht="14">
      <c r="G995"/>
      <c r="H995"/>
    </row>
  </sheetData>
  <conditionalFormatting sqref="A1:C605">
    <cfRule type="duplicateValues" dxfId="44" priority="3"/>
  </conditionalFormatting>
  <conditionalFormatting sqref="G996:G1048576">
    <cfRule type="duplicateValues" dxfId="43" priority="2"/>
  </conditionalFormatting>
  <conditionalFormatting sqref="H996:H1048576">
    <cfRule type="duplicateValues" dxfId="42" priority="1"/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07F33-D725-4EE8-9FAE-FE8F3277D2BA}">
  <dimension ref="A2:D247"/>
  <sheetViews>
    <sheetView topLeftCell="A217" zoomScaleNormal="100" workbookViewId="0">
      <selection activeCell="D226" sqref="D226"/>
    </sheetView>
    <sheetView workbookViewId="1"/>
  </sheetViews>
  <sheetFormatPr baseColWidth="10" defaultRowHeight="14"/>
  <cols>
    <col min="1" max="1" width="16.08203125" customWidth="1"/>
    <col min="2" max="2" width="13.25" customWidth="1"/>
    <col min="4" max="4" width="18.08203125" bestFit="1" customWidth="1"/>
  </cols>
  <sheetData>
    <row r="2" spans="1:4">
      <c r="A2" t="s">
        <v>7708</v>
      </c>
      <c r="B2" t="s">
        <v>5590</v>
      </c>
      <c r="C2" t="s">
        <v>7712</v>
      </c>
      <c r="D2" t="s">
        <v>7713</v>
      </c>
    </row>
    <row r="3" spans="1:4">
      <c r="A3" t="s">
        <v>7709</v>
      </c>
      <c r="B3">
        <f>COUNTIF(Tabelle1[Recipient_gender],"m")</f>
        <v>892</v>
      </c>
      <c r="C3" s="5">
        <f>Tabelle5[[#This Row],[Anzahl]]/994*100</f>
        <v>89.738430583501</v>
      </c>
      <c r="D3">
        <f>ROUND(Tabelle5[[#This Row],[Prozent]],1)</f>
        <v>89.7</v>
      </c>
    </row>
    <row r="4" spans="1:4">
      <c r="A4" t="s">
        <v>7710</v>
      </c>
      <c r="B4" s="5">
        <f>COUNTIF(Tabelle1[Recipient_gender],"m/f")</f>
        <v>10</v>
      </c>
      <c r="C4" s="5">
        <f>Tabelle5[[#This Row],[Anzahl]]/994*100</f>
        <v>1.0060362173038229</v>
      </c>
      <c r="D4">
        <f>ROUND(Tabelle5[[#This Row],[Prozent]],1)</f>
        <v>1</v>
      </c>
    </row>
    <row r="5" spans="1:4">
      <c r="A5" t="s">
        <v>7711</v>
      </c>
      <c r="B5" s="5">
        <f>COUNTIF(Tabelle1[Recipient_gender],"f")</f>
        <v>92</v>
      </c>
      <c r="C5" s="5">
        <f>Tabelle5[[#This Row],[Anzahl]]/994*100</f>
        <v>9.2555331991951704</v>
      </c>
      <c r="D5">
        <f>ROUND(Tabelle5[[#This Row],[Prozent]],1)</f>
        <v>9.3000000000000007</v>
      </c>
    </row>
    <row r="20" spans="1:4">
      <c r="A20" s="74" t="s">
        <v>7714</v>
      </c>
      <c r="B20" s="74" t="s">
        <v>5590</v>
      </c>
      <c r="C20" s="74" t="s">
        <v>7712</v>
      </c>
      <c r="D20" s="74" t="s">
        <v>7713</v>
      </c>
    </row>
    <row r="21" spans="1:4">
      <c r="A21" s="74" t="s">
        <v>43</v>
      </c>
      <c r="B21">
        <f>COUNTIF(Tabelle1[[#All],[Issuer_category_1]],"Weltlich")</f>
        <v>920</v>
      </c>
      <c r="C21">
        <f>B21/994*100</f>
        <v>92.555331991951704</v>
      </c>
      <c r="D21">
        <f>ROUND(C21,1)</f>
        <v>92.6</v>
      </c>
    </row>
    <row r="22" spans="1:4">
      <c r="A22" s="74" t="s">
        <v>399</v>
      </c>
      <c r="B22" s="5">
        <f>COUNTIF(Tabelle1[[#All],[Issuer_category_1]],"Geistlich")</f>
        <v>39</v>
      </c>
      <c r="C22" s="5">
        <f t="shared" ref="C22:C23" si="0">B22/994*100</f>
        <v>3.9235412474849096</v>
      </c>
      <c r="D22" s="5">
        <f t="shared" ref="D22:D23" si="1">ROUND(C22,1)</f>
        <v>3.9</v>
      </c>
    </row>
    <row r="23" spans="1:4">
      <c r="A23" s="74" t="s">
        <v>60</v>
      </c>
      <c r="B23" s="5">
        <f>COUNTIF(Tabelle1[[#All],[Issuer_category_1]],"unclear")</f>
        <v>35</v>
      </c>
      <c r="C23" s="5">
        <f t="shared" si="0"/>
        <v>3.5211267605633805</v>
      </c>
      <c r="D23" s="5">
        <f t="shared" si="1"/>
        <v>3.5</v>
      </c>
    </row>
    <row r="34" spans="1:4">
      <c r="A34" s="92" t="s">
        <v>7715</v>
      </c>
      <c r="B34" s="92" t="s">
        <v>5590</v>
      </c>
      <c r="C34" s="92" t="s">
        <v>7712</v>
      </c>
      <c r="D34" s="92" t="s">
        <v>7713</v>
      </c>
    </row>
    <row r="35" spans="1:4">
      <c r="A35" s="5" t="s">
        <v>5595</v>
      </c>
      <c r="B35">
        <f>COUNTIF(Tabelle1[[#All],[Issuer_category_2]],Diagramme!A35)</f>
        <v>8</v>
      </c>
      <c r="C35">
        <f t="shared" ref="C35:C48" si="2">B35/994*100</f>
        <v>0.8048289738430584</v>
      </c>
      <c r="D35">
        <f t="shared" ref="D35:D48" si="3">ROUND(C35,1)</f>
        <v>0.8</v>
      </c>
    </row>
    <row r="36" spans="1:4">
      <c r="A36" s="5" t="s">
        <v>5592</v>
      </c>
      <c r="B36" s="5">
        <f>COUNTIF(Tabelle1[[#All],[Issuer_category_2]],Diagramme!A36)</f>
        <v>17</v>
      </c>
      <c r="C36" s="5">
        <f t="shared" si="2"/>
        <v>1.7102615694164991</v>
      </c>
      <c r="D36" s="5">
        <f t="shared" si="3"/>
        <v>1.7</v>
      </c>
    </row>
    <row r="37" spans="1:4">
      <c r="A37" s="5" t="s">
        <v>5591</v>
      </c>
      <c r="B37" s="5">
        <f>COUNTIF(Tabelle1[[#All],[Issuer_category_2]],Diagramme!A37)</f>
        <v>20</v>
      </c>
      <c r="C37" s="5">
        <f t="shared" si="2"/>
        <v>2.0120724346076457</v>
      </c>
      <c r="D37" s="5">
        <f t="shared" si="3"/>
        <v>2</v>
      </c>
    </row>
    <row r="38" spans="1:4">
      <c r="A38" s="5" t="s">
        <v>378</v>
      </c>
      <c r="B38" s="5">
        <f>COUNTIF(Tabelle1[[#All],[Issuer_category_2]],Diagramme!A38)</f>
        <v>211</v>
      </c>
      <c r="C38" s="5">
        <f t="shared" si="2"/>
        <v>21.227364185110666</v>
      </c>
      <c r="D38" s="5">
        <f t="shared" si="3"/>
        <v>21.2</v>
      </c>
    </row>
    <row r="39" spans="1:4">
      <c r="A39" s="5" t="s">
        <v>5797</v>
      </c>
      <c r="B39" s="5">
        <f>COUNTIF(Tabelle1[[#All],[Issuer_category_2]],Diagramme!A39)</f>
        <v>17</v>
      </c>
      <c r="C39" s="5">
        <f t="shared" si="2"/>
        <v>1.7102615694164991</v>
      </c>
      <c r="D39" s="5">
        <f t="shared" si="3"/>
        <v>1.7</v>
      </c>
    </row>
    <row r="40" spans="1:4">
      <c r="A40" s="5" t="s">
        <v>5965</v>
      </c>
      <c r="B40" s="5">
        <f>COUNTIF(Tabelle1[[#All],[Issuer_category_2]],Diagramme!A40)</f>
        <v>39</v>
      </c>
      <c r="C40" s="5">
        <f t="shared" si="2"/>
        <v>3.9235412474849096</v>
      </c>
      <c r="D40" s="5">
        <f t="shared" si="3"/>
        <v>3.9</v>
      </c>
    </row>
    <row r="41" spans="1:4">
      <c r="A41" s="5" t="s">
        <v>228</v>
      </c>
      <c r="B41" s="5">
        <f>COUNTIF(Tabelle1[[#All],[Issuer_category_2]],Diagramme!A41)</f>
        <v>18</v>
      </c>
      <c r="C41" s="5">
        <f t="shared" si="2"/>
        <v>1.8108651911468814</v>
      </c>
      <c r="D41" s="5">
        <f t="shared" si="3"/>
        <v>1.8</v>
      </c>
    </row>
    <row r="42" spans="1:4">
      <c r="A42" s="5" t="s">
        <v>5977</v>
      </c>
      <c r="B42" s="5">
        <f>COUNTIF(Tabelle1[[#All],[Issuer_category_2]],Diagramme!A42)</f>
        <v>361</v>
      </c>
      <c r="C42" s="5">
        <f t="shared" si="2"/>
        <v>36.317907444668009</v>
      </c>
      <c r="D42" s="5">
        <f t="shared" si="3"/>
        <v>36.299999999999997</v>
      </c>
    </row>
    <row r="43" spans="1:4">
      <c r="A43" s="76" t="s">
        <v>20</v>
      </c>
      <c r="B43" s="5">
        <f>COUNTIF(Tabelle1[[#All],[Issuer_category_2]],Diagramme!A43)</f>
        <v>37</v>
      </c>
      <c r="C43" s="5">
        <f t="shared" si="2"/>
        <v>3.722334004024145</v>
      </c>
      <c r="D43" s="5">
        <f t="shared" si="3"/>
        <v>3.7</v>
      </c>
    </row>
    <row r="44" spans="1:4">
      <c r="A44" s="74" t="s">
        <v>5923</v>
      </c>
      <c r="B44" s="5">
        <f>COUNTIF(Tabelle1[[#All],[Issuer_category_2]],Diagramme!A44)</f>
        <v>62</v>
      </c>
      <c r="C44" s="5">
        <f t="shared" si="2"/>
        <v>6.2374245472837018</v>
      </c>
      <c r="D44" s="5">
        <f t="shared" si="3"/>
        <v>6.2</v>
      </c>
    </row>
    <row r="45" spans="1:4">
      <c r="A45" s="5" t="s">
        <v>5970</v>
      </c>
      <c r="B45" s="5">
        <f>COUNTIF(Tabelle1[[#All],[Issuer_category_2]],Diagramme!A45)</f>
        <v>126</v>
      </c>
      <c r="C45" s="5">
        <f t="shared" si="2"/>
        <v>12.676056338028168</v>
      </c>
      <c r="D45" s="5">
        <f t="shared" si="3"/>
        <v>12.7</v>
      </c>
    </row>
    <row r="46" spans="1:4">
      <c r="A46" s="5" t="s">
        <v>5972</v>
      </c>
      <c r="B46" s="5">
        <f>COUNTIF(Tabelle1[[#All],[Issuer_category_2]],Diagramme!A46)</f>
        <v>24</v>
      </c>
      <c r="C46" s="5">
        <f t="shared" si="2"/>
        <v>2.4144869215291749</v>
      </c>
      <c r="D46" s="5">
        <f t="shared" si="3"/>
        <v>2.4</v>
      </c>
    </row>
    <row r="47" spans="1:4">
      <c r="A47" s="5" t="s">
        <v>5593</v>
      </c>
      <c r="B47" s="5">
        <f>COUNTIF(Tabelle1[[#All],[Issuer_category_2]],Diagramme!A47)</f>
        <v>51</v>
      </c>
      <c r="C47" s="5">
        <f t="shared" si="2"/>
        <v>5.1307847082494975</v>
      </c>
      <c r="D47" s="5">
        <f t="shared" si="3"/>
        <v>5.0999999999999996</v>
      </c>
    </row>
    <row r="48" spans="1:4">
      <c r="A48" s="5" t="s">
        <v>5594</v>
      </c>
      <c r="B48" s="5">
        <f>COUNTIF(Tabelle1[[#All],[Issuer_category_2]],Diagramme!A48)</f>
        <v>3</v>
      </c>
      <c r="C48" s="5">
        <f t="shared" si="2"/>
        <v>0.30181086519114686</v>
      </c>
      <c r="D48" s="5">
        <f t="shared" si="3"/>
        <v>0.3</v>
      </c>
    </row>
    <row r="53" spans="1:4">
      <c r="A53" t="s">
        <v>7715</v>
      </c>
      <c r="B53" t="s">
        <v>5590</v>
      </c>
      <c r="C53" t="s">
        <v>7712</v>
      </c>
      <c r="D53" t="s">
        <v>7713</v>
      </c>
    </row>
    <row r="54" spans="1:4">
      <c r="A54" t="s">
        <v>5594</v>
      </c>
      <c r="B54">
        <v>3</v>
      </c>
      <c r="C54">
        <v>0.30181086519114686</v>
      </c>
      <c r="D54">
        <v>0.3</v>
      </c>
    </row>
    <row r="55" spans="1:4">
      <c r="A55" t="s">
        <v>5595</v>
      </c>
      <c r="B55">
        <v>8</v>
      </c>
      <c r="C55">
        <v>0.8048289738430584</v>
      </c>
      <c r="D55">
        <v>0.8</v>
      </c>
    </row>
    <row r="56" spans="1:4">
      <c r="A56" t="s">
        <v>5592</v>
      </c>
      <c r="B56">
        <v>17</v>
      </c>
      <c r="C56">
        <v>1.7102615694164991</v>
      </c>
      <c r="D56">
        <v>1.7</v>
      </c>
    </row>
    <row r="57" spans="1:4">
      <c r="A57" t="s">
        <v>5797</v>
      </c>
      <c r="B57">
        <v>17</v>
      </c>
      <c r="C57">
        <v>1.7102615694164991</v>
      </c>
      <c r="D57">
        <v>1.7</v>
      </c>
    </row>
    <row r="58" spans="1:4">
      <c r="A58" t="s">
        <v>228</v>
      </c>
      <c r="B58">
        <v>18</v>
      </c>
      <c r="C58">
        <v>1.8108651911468814</v>
      </c>
      <c r="D58">
        <v>1.8</v>
      </c>
    </row>
    <row r="59" spans="1:4">
      <c r="A59" t="s">
        <v>5591</v>
      </c>
      <c r="B59">
        <v>20</v>
      </c>
      <c r="C59">
        <v>2.0120724346076457</v>
      </c>
      <c r="D59">
        <v>2</v>
      </c>
    </row>
    <row r="60" spans="1:4">
      <c r="A60" t="s">
        <v>5972</v>
      </c>
      <c r="B60">
        <v>24</v>
      </c>
      <c r="C60">
        <v>2.4144869215291749</v>
      </c>
      <c r="D60">
        <v>2.4</v>
      </c>
    </row>
    <row r="61" spans="1:4">
      <c r="A61" t="s">
        <v>20</v>
      </c>
      <c r="B61">
        <v>37</v>
      </c>
      <c r="C61">
        <v>3.722334004024145</v>
      </c>
      <c r="D61">
        <v>3.7</v>
      </c>
    </row>
    <row r="62" spans="1:4">
      <c r="A62" t="s">
        <v>5965</v>
      </c>
      <c r="B62">
        <v>39</v>
      </c>
      <c r="C62">
        <v>3.9235412474849096</v>
      </c>
      <c r="D62">
        <v>3.9</v>
      </c>
    </row>
    <row r="63" spans="1:4">
      <c r="A63" t="s">
        <v>5593</v>
      </c>
      <c r="B63">
        <v>51</v>
      </c>
      <c r="C63">
        <v>5.1307847082494975</v>
      </c>
      <c r="D63">
        <v>5.0999999999999996</v>
      </c>
    </row>
    <row r="64" spans="1:4">
      <c r="A64" t="s">
        <v>5923</v>
      </c>
      <c r="B64">
        <v>62</v>
      </c>
      <c r="C64">
        <v>6.2374245472837018</v>
      </c>
      <c r="D64">
        <v>6.2</v>
      </c>
    </row>
    <row r="65" spans="1:4">
      <c r="A65" s="74" t="s">
        <v>7716</v>
      </c>
      <c r="B65">
        <v>126</v>
      </c>
      <c r="C65">
        <v>12.676056338028168</v>
      </c>
      <c r="D65">
        <v>12.7</v>
      </c>
    </row>
    <row r="66" spans="1:4">
      <c r="A66" t="s">
        <v>378</v>
      </c>
      <c r="B66">
        <v>211</v>
      </c>
      <c r="C66">
        <v>21.227364185110666</v>
      </c>
      <c r="D66">
        <v>21.2</v>
      </c>
    </row>
    <row r="67" spans="1:4">
      <c r="A67" t="s">
        <v>5977</v>
      </c>
      <c r="B67">
        <v>361</v>
      </c>
      <c r="C67">
        <v>36.317907444668009</v>
      </c>
      <c r="D67">
        <v>36.299999999999997</v>
      </c>
    </row>
    <row r="73" spans="1:4">
      <c r="A73" s="74"/>
      <c r="B73" s="74"/>
    </row>
    <row r="74" spans="1:4">
      <c r="A74" s="74" t="s">
        <v>5798</v>
      </c>
      <c r="B74" s="74" t="s">
        <v>7717</v>
      </c>
    </row>
    <row r="75" spans="1:4">
      <c r="A75" s="5" t="s">
        <v>79</v>
      </c>
      <c r="B75" s="5">
        <f>COUNTIF(Tabelle1[Issuer_place],Tabelle133[[#This Row],[Issuer_place]])</f>
        <v>44</v>
      </c>
      <c r="D75" s="91"/>
    </row>
    <row r="76" spans="1:4">
      <c r="A76" s="5" t="s">
        <v>2115</v>
      </c>
      <c r="B76" s="5">
        <f>COUNTIF(Tabelle1[Issuer_place],Tabelle133[[#This Row],[Issuer_place]])</f>
        <v>27</v>
      </c>
      <c r="D76" s="91"/>
    </row>
    <row r="77" spans="1:4">
      <c r="A77" s="5" t="s">
        <v>548</v>
      </c>
      <c r="B77" s="5">
        <f>COUNTIF(Tabelle1[Issuer_place],Tabelle133[[#This Row],[Issuer_place]])</f>
        <v>23</v>
      </c>
      <c r="D77" s="91"/>
    </row>
    <row r="78" spans="1:4">
      <c r="A78" s="5" t="s">
        <v>38</v>
      </c>
      <c r="B78" s="5">
        <f>COUNTIF(Tabelle1[Issuer_place],Tabelle133[[#This Row],[Issuer_place]])</f>
        <v>16</v>
      </c>
      <c r="D78" s="91"/>
    </row>
    <row r="79" spans="1:4">
      <c r="A79" s="5" t="s">
        <v>971</v>
      </c>
      <c r="B79" s="5">
        <f>COUNTIF(Tabelle1[Issuer_place],Tabelle133[[#This Row],[Issuer_place]])</f>
        <v>13</v>
      </c>
      <c r="D79" s="91"/>
    </row>
    <row r="80" spans="1:4">
      <c r="A80" s="5" t="s">
        <v>1601</v>
      </c>
      <c r="B80" s="5">
        <f>COUNTIF(Tabelle1[Issuer_place],Tabelle133[[#This Row],[Issuer_place]])</f>
        <v>9</v>
      </c>
      <c r="D80" s="91"/>
    </row>
    <row r="81" spans="1:4">
      <c r="A81" s="5" t="s">
        <v>382</v>
      </c>
      <c r="B81" s="5">
        <f>COUNTIF(Tabelle1[Issuer_place],Tabelle133[[#This Row],[Issuer_place]])</f>
        <v>9</v>
      </c>
      <c r="D81" s="91"/>
    </row>
    <row r="82" spans="1:4">
      <c r="A82" s="5" t="s">
        <v>5227</v>
      </c>
      <c r="B82" s="5">
        <f>COUNTIF(Tabelle1[Issuer_place],Tabelle133[[#This Row],[Issuer_place]])</f>
        <v>8</v>
      </c>
      <c r="D82" s="91"/>
    </row>
    <row r="83" spans="1:4">
      <c r="A83" s="5" t="s">
        <v>870</v>
      </c>
      <c r="B83" s="5">
        <f>COUNTIF(Tabelle1[Issuer_place],Tabelle133[[#This Row],[Issuer_place]])</f>
        <v>7</v>
      </c>
      <c r="D83" s="91"/>
    </row>
    <row r="84" spans="1:4">
      <c r="A84" s="5" t="s">
        <v>5689</v>
      </c>
      <c r="B84" s="5">
        <f>COUNTIF(Tabelle1[Issuer_place],Tabelle133[[#This Row],[Issuer_place]])</f>
        <v>7</v>
      </c>
      <c r="D84" s="91"/>
    </row>
    <row r="85" spans="1:4">
      <c r="A85" s="5" t="s">
        <v>2901</v>
      </c>
      <c r="B85" s="5">
        <f>COUNTIF(Tabelle1[Issuer_place],Tabelle133[[#This Row],[Issuer_place]])</f>
        <v>7</v>
      </c>
      <c r="D85" s="91"/>
    </row>
    <row r="86" spans="1:4">
      <c r="A86" s="5" t="s">
        <v>3241</v>
      </c>
      <c r="B86" s="5">
        <f>COUNTIF(Tabelle1[Issuer_place],Tabelle133[[#This Row],[Issuer_place]])</f>
        <v>7</v>
      </c>
      <c r="D86" s="91"/>
    </row>
    <row r="87" spans="1:4">
      <c r="A87" s="5" t="s">
        <v>489</v>
      </c>
      <c r="B87" s="5">
        <f>COUNTIF(Tabelle1[Issuer_place],Tabelle133[[#This Row],[Issuer_place]])</f>
        <v>6</v>
      </c>
      <c r="D87" s="91"/>
    </row>
    <row r="88" spans="1:4">
      <c r="A88" s="5" t="s">
        <v>5770</v>
      </c>
      <c r="B88" s="5">
        <f>COUNTIF(Tabelle1[Issuer_place],Tabelle133[[#This Row],[Issuer_place]])</f>
        <v>6</v>
      </c>
      <c r="D88" s="91"/>
    </row>
    <row r="89" spans="1:4">
      <c r="A89" s="5" t="s">
        <v>1168</v>
      </c>
      <c r="B89" s="5">
        <f>COUNTIF(Tabelle1[Issuer_place],Tabelle133[[#This Row],[Issuer_place]])</f>
        <v>6</v>
      </c>
      <c r="D89" s="91"/>
    </row>
    <row r="90" spans="1:4">
      <c r="A90" s="5" t="s">
        <v>730</v>
      </c>
      <c r="B90" s="5">
        <f>COUNTIF(Tabelle1[Issuer_place],Tabelle133[[#This Row],[Issuer_place]])</f>
        <v>5</v>
      </c>
      <c r="D90" s="91"/>
    </row>
    <row r="91" spans="1:4">
      <c r="A91" s="5" t="s">
        <v>1257</v>
      </c>
      <c r="B91" s="5">
        <f>COUNTIF(Tabelle1[Issuer_place],Tabelle133[[#This Row],[Issuer_place]])</f>
        <v>5</v>
      </c>
      <c r="D91" s="91"/>
    </row>
    <row r="92" spans="1:4">
      <c r="A92" s="5" t="s">
        <v>843</v>
      </c>
      <c r="B92" s="5">
        <f>COUNTIF(Tabelle1[Issuer_place],Tabelle133[[#This Row],[Issuer_place]])</f>
        <v>5</v>
      </c>
      <c r="D92" s="91"/>
    </row>
    <row r="93" spans="1:4">
      <c r="A93" s="5" t="s">
        <v>2294</v>
      </c>
      <c r="B93" s="5">
        <f>COUNTIF(Tabelle1[Issuer_place],Tabelle133[[#This Row],[Issuer_place]])</f>
        <v>5</v>
      </c>
      <c r="D93" s="91"/>
    </row>
    <row r="94" spans="1:4">
      <c r="A94" s="5" t="s">
        <v>1552</v>
      </c>
      <c r="B94" s="5">
        <f>COUNTIF(Tabelle1[Issuer_place],Tabelle133[[#This Row],[Issuer_place]])</f>
        <v>5</v>
      </c>
      <c r="D94" s="91"/>
    </row>
    <row r="95" spans="1:4">
      <c r="A95" s="5" t="s">
        <v>5717</v>
      </c>
      <c r="B95" s="5">
        <f>COUNTIF(Tabelle1[Issuer_place],Tabelle133[[#This Row],[Issuer_place]])</f>
        <v>5</v>
      </c>
      <c r="D95" s="91"/>
    </row>
    <row r="96" spans="1:4">
      <c r="A96" s="5" t="s">
        <v>3867</v>
      </c>
      <c r="B96" s="5">
        <f>COUNTIF(Tabelle1[Issuer_place],Tabelle133[[#This Row],[Issuer_place]])</f>
        <v>5</v>
      </c>
      <c r="D96" s="91"/>
    </row>
    <row r="97" spans="1:4">
      <c r="A97" s="5" t="s">
        <v>1769</v>
      </c>
      <c r="B97" s="5">
        <f>COUNTIF(Tabelle1[Issuer_place],Tabelle133[[#This Row],[Issuer_place]])</f>
        <v>5</v>
      </c>
      <c r="D97" s="91"/>
    </row>
    <row r="98" spans="1:4">
      <c r="A98" s="5" t="s">
        <v>4277</v>
      </c>
      <c r="B98" s="5">
        <f>COUNTIF(Tabelle1[Issuer_place],Tabelle133[[#This Row],[Issuer_place]])</f>
        <v>5</v>
      </c>
      <c r="D98" s="91"/>
    </row>
    <row r="99" spans="1:4">
      <c r="A99" s="5" t="s">
        <v>2031</v>
      </c>
      <c r="B99" s="5">
        <f>COUNTIF(Tabelle1[Issuer_place],Tabelle133[[#This Row],[Issuer_place]])</f>
        <v>5</v>
      </c>
      <c r="D99" s="91"/>
    </row>
    <row r="100" spans="1:4">
      <c r="A100" s="5" t="s">
        <v>1953</v>
      </c>
      <c r="B100" s="5">
        <f>COUNTIF(Tabelle1[Issuer_place],Tabelle133[[#This Row],[Issuer_place]])</f>
        <v>5</v>
      </c>
      <c r="D100" s="91"/>
    </row>
    <row r="101" spans="1:4">
      <c r="A101" s="5" t="s">
        <v>97</v>
      </c>
      <c r="B101" s="5">
        <f>COUNTIF(Tabelle1[Issuer_place],Tabelle133[[#This Row],[Issuer_place]])</f>
        <v>4</v>
      </c>
      <c r="D101" s="91"/>
    </row>
    <row r="102" spans="1:4">
      <c r="A102" s="5" t="s">
        <v>272</v>
      </c>
      <c r="B102" s="5">
        <f>COUNTIF(Tabelle1[Issuer_place],Tabelle133[[#This Row],[Issuer_place]])</f>
        <v>4</v>
      </c>
      <c r="D102" s="91"/>
    </row>
    <row r="103" spans="1:4">
      <c r="A103" s="5" t="s">
        <v>2941</v>
      </c>
      <c r="B103" s="5">
        <f>COUNTIF(Tabelle1[Issuer_place],Tabelle133[[#This Row],[Issuer_place]])</f>
        <v>4</v>
      </c>
      <c r="D103" s="91"/>
    </row>
    <row r="104" spans="1:4">
      <c r="A104" s="5" t="s">
        <v>2959</v>
      </c>
      <c r="B104" s="5">
        <f>COUNTIF(Tabelle1[Issuer_place],Tabelle133[[#This Row],[Issuer_place]])</f>
        <v>4</v>
      </c>
      <c r="D104" s="91"/>
    </row>
    <row r="105" spans="1:4">
      <c r="A105" s="5" t="s">
        <v>250</v>
      </c>
      <c r="B105" s="5">
        <f>COUNTIF(Tabelle1[Issuer_place],Tabelle133[[#This Row],[Issuer_place]])</f>
        <v>4</v>
      </c>
      <c r="D105" s="91"/>
    </row>
    <row r="106" spans="1:4">
      <c r="A106" s="5" t="s">
        <v>5721</v>
      </c>
      <c r="B106" s="5">
        <f>COUNTIF(Tabelle1[Issuer_place],Tabelle133[[#This Row],[Issuer_place]])</f>
        <v>4</v>
      </c>
      <c r="D106" s="91"/>
    </row>
    <row r="107" spans="1:4">
      <c r="A107" s="5" t="s">
        <v>3889</v>
      </c>
      <c r="B107" s="5">
        <f>COUNTIF(Tabelle1[Issuer_place],Tabelle133[[#This Row],[Issuer_place]])</f>
        <v>4</v>
      </c>
      <c r="D107" s="91"/>
    </row>
    <row r="108" spans="1:4">
      <c r="A108" s="5" t="s">
        <v>4121</v>
      </c>
      <c r="B108" s="5">
        <f>COUNTIF(Tabelle1[Issuer_place],Tabelle133[[#This Row],[Issuer_place]])</f>
        <v>4</v>
      </c>
      <c r="D108" s="91"/>
    </row>
    <row r="109" spans="1:4">
      <c r="A109" s="5" t="s">
        <v>161</v>
      </c>
      <c r="B109" s="5">
        <f>COUNTIF(Tabelle1[Issuer_place],Tabelle133[[#This Row],[Issuer_place]])</f>
        <v>4</v>
      </c>
      <c r="D109" s="91"/>
    </row>
    <row r="110" spans="1:4">
      <c r="A110" s="5" t="s">
        <v>351</v>
      </c>
      <c r="B110" s="5">
        <f>COUNTIF(Tabelle1[Issuer_place],Tabelle133[[#This Row],[Issuer_place]])</f>
        <v>4</v>
      </c>
      <c r="D110" s="91"/>
    </row>
    <row r="111" spans="1:4">
      <c r="A111" s="5" t="s">
        <v>448</v>
      </c>
      <c r="B111" s="5">
        <f>COUNTIF(Tabelle1[Issuer_place],Tabelle133[[#This Row],[Issuer_place]])</f>
        <v>3</v>
      </c>
      <c r="D111" s="91"/>
    </row>
    <row r="112" spans="1:4">
      <c r="A112" s="5" t="s">
        <v>474</v>
      </c>
      <c r="B112" s="5">
        <f>COUNTIF(Tabelle1[Issuer_place],Tabelle133[[#This Row],[Issuer_place]])</f>
        <v>3</v>
      </c>
      <c r="D112" s="91"/>
    </row>
    <row r="113" spans="1:4">
      <c r="A113" s="5" t="s">
        <v>671</v>
      </c>
      <c r="B113" s="5">
        <f>COUNTIF(Tabelle1[Issuer_place],Tabelle133[[#This Row],[Issuer_place]])</f>
        <v>3</v>
      </c>
      <c r="D113" s="91"/>
    </row>
    <row r="114" spans="1:4">
      <c r="A114" s="5" t="s">
        <v>5638</v>
      </c>
      <c r="B114" s="5">
        <f>COUNTIF(Tabelle1[Issuer_place],Tabelle133[[#This Row],[Issuer_place]])</f>
        <v>3</v>
      </c>
      <c r="D114" s="91"/>
    </row>
    <row r="115" spans="1:4">
      <c r="A115" s="5" t="s">
        <v>1298</v>
      </c>
      <c r="B115" s="5">
        <f>COUNTIF(Tabelle1[Issuer_place],Tabelle133[[#This Row],[Issuer_place]])</f>
        <v>3</v>
      </c>
      <c r="D115" s="91"/>
    </row>
    <row r="116" spans="1:4">
      <c r="A116" s="5" t="s">
        <v>1369</v>
      </c>
      <c r="B116" s="5">
        <f>COUNTIF(Tabelle1[Issuer_place],Tabelle133[[#This Row],[Issuer_place]])</f>
        <v>3</v>
      </c>
      <c r="D116" s="91"/>
    </row>
    <row r="117" spans="1:4">
      <c r="A117" s="5" t="s">
        <v>1449</v>
      </c>
      <c r="B117" s="5">
        <f>COUNTIF(Tabelle1[Issuer_place],Tabelle133[[#This Row],[Issuer_place]])</f>
        <v>3</v>
      </c>
      <c r="D117" s="91"/>
    </row>
    <row r="118" spans="1:4">
      <c r="A118" s="5" t="s">
        <v>1719</v>
      </c>
      <c r="B118" s="5">
        <f>COUNTIF(Tabelle1[Issuer_place],Tabelle133[[#This Row],[Issuer_place]])</f>
        <v>3</v>
      </c>
      <c r="D118" s="91"/>
    </row>
    <row r="119" spans="1:4">
      <c r="A119" s="5" t="s">
        <v>1818</v>
      </c>
      <c r="B119" s="5">
        <f>COUNTIF(Tabelle1[Issuer_place],Tabelle133[[#This Row],[Issuer_place]])</f>
        <v>3</v>
      </c>
      <c r="D119" s="91"/>
    </row>
    <row r="120" spans="1:4">
      <c r="A120" s="5" t="s">
        <v>5832</v>
      </c>
      <c r="B120" s="5">
        <f>COUNTIF(Tabelle1[Issuer_place],Tabelle133[[#This Row],[Issuer_place]])</f>
        <v>3</v>
      </c>
      <c r="D120" s="91"/>
    </row>
    <row r="121" spans="1:4">
      <c r="A121" s="5" t="s">
        <v>2135</v>
      </c>
      <c r="B121" s="5">
        <f>COUNTIF(Tabelle1[Issuer_place],Tabelle133[[#This Row],[Issuer_place]])</f>
        <v>3</v>
      </c>
      <c r="D121" s="91"/>
    </row>
    <row r="122" spans="1:4">
      <c r="A122" s="5" t="s">
        <v>144</v>
      </c>
      <c r="B122" s="5">
        <f>COUNTIF(Tabelle1[Issuer_place],Tabelle133[[#This Row],[Issuer_place]])</f>
        <v>3</v>
      </c>
      <c r="D122" s="91"/>
    </row>
    <row r="123" spans="1:4">
      <c r="A123" s="5" t="s">
        <v>1242</v>
      </c>
      <c r="B123" s="5">
        <f>COUNTIF(Tabelle1[Issuer_place],Tabelle133[[#This Row],[Issuer_place]])</f>
        <v>3</v>
      </c>
      <c r="D123" s="91"/>
    </row>
    <row r="124" spans="1:4">
      <c r="A124" s="5" t="s">
        <v>5644</v>
      </c>
      <c r="B124" s="5">
        <f>COUNTIF(Tabelle1[Issuer_place],Tabelle133[[#This Row],[Issuer_place]])</f>
        <v>3</v>
      </c>
      <c r="D124" s="91"/>
    </row>
    <row r="125" spans="1:4">
      <c r="A125" s="5" t="s">
        <v>2794</v>
      </c>
      <c r="B125" s="5">
        <f>COUNTIF(Tabelle1[Issuer_place],Tabelle133[[#This Row],[Issuer_place]])</f>
        <v>3</v>
      </c>
      <c r="D125" s="91"/>
    </row>
    <row r="126" spans="1:4">
      <c r="A126" s="5" t="s">
        <v>5704</v>
      </c>
      <c r="B126" s="5">
        <f>COUNTIF(Tabelle1[Issuer_place],Tabelle133[[#This Row],[Issuer_place]])</f>
        <v>3</v>
      </c>
      <c r="D126" s="91"/>
    </row>
    <row r="127" spans="1:4">
      <c r="A127" s="5" t="s">
        <v>3315</v>
      </c>
      <c r="B127" s="5">
        <f>COUNTIF(Tabelle1[Issuer_place],Tabelle133[[#This Row],[Issuer_place]])</f>
        <v>3</v>
      </c>
      <c r="D127" s="91"/>
    </row>
    <row r="128" spans="1:4">
      <c r="A128" s="5" t="s">
        <v>3337</v>
      </c>
      <c r="B128" s="5">
        <f>COUNTIF(Tabelle1[Issuer_place],Tabelle133[[#This Row],[Issuer_place]])</f>
        <v>3</v>
      </c>
      <c r="D128" s="91"/>
    </row>
    <row r="129" spans="1:4">
      <c r="A129" s="5" t="s">
        <v>3362</v>
      </c>
      <c r="B129" s="5">
        <f>COUNTIF(Tabelle1[Issuer_place],Tabelle133[[#This Row],[Issuer_place]])</f>
        <v>3</v>
      </c>
      <c r="D129" s="91"/>
    </row>
    <row r="130" spans="1:4">
      <c r="A130" s="5" t="s">
        <v>3496</v>
      </c>
      <c r="B130" s="5">
        <f>COUNTIF(Tabelle1[Issuer_place],Tabelle133[[#This Row],[Issuer_place]])</f>
        <v>3</v>
      </c>
      <c r="D130" s="91"/>
    </row>
    <row r="131" spans="1:4">
      <c r="A131" s="5" t="s">
        <v>3561</v>
      </c>
      <c r="B131" s="5">
        <f>COUNTIF(Tabelle1[Issuer_place],Tabelle133[[#This Row],[Issuer_place]])</f>
        <v>3</v>
      </c>
      <c r="D131" s="91"/>
    </row>
    <row r="132" spans="1:4">
      <c r="A132" s="5" t="s">
        <v>262</v>
      </c>
      <c r="B132" s="5">
        <f>COUNTIF(Tabelle1[Issuer_place],Tabelle133[[#This Row],[Issuer_place]])</f>
        <v>3</v>
      </c>
      <c r="D132" s="91"/>
    </row>
    <row r="133" spans="1:4">
      <c r="A133" s="5" t="s">
        <v>283</v>
      </c>
      <c r="B133" s="5">
        <f>COUNTIF(Tabelle1[Issuer_place],Tabelle133[[#This Row],[Issuer_place]])</f>
        <v>3</v>
      </c>
      <c r="D133" s="91"/>
    </row>
    <row r="134" spans="1:4">
      <c r="A134" s="5" t="s">
        <v>4522</v>
      </c>
      <c r="B134" s="5">
        <f>COUNTIF(Tabelle1[Issuer_place],Tabelle133[[#This Row],[Issuer_place]])</f>
        <v>3</v>
      </c>
      <c r="D134" s="91"/>
    </row>
    <row r="135" spans="1:4">
      <c r="A135" s="5" t="s">
        <v>1638</v>
      </c>
      <c r="B135" s="5">
        <f>COUNTIF(Tabelle1[Issuer_place],Tabelle133[[#This Row],[Issuer_place]])</f>
        <v>3</v>
      </c>
      <c r="D135" s="91"/>
    </row>
    <row r="136" spans="1:4">
      <c r="A136" s="5" t="s">
        <v>366</v>
      </c>
      <c r="B136" s="5">
        <f>COUNTIF(Tabelle1[Issuer_place],Tabelle133[[#This Row],[Issuer_place]])</f>
        <v>3</v>
      </c>
      <c r="D136" s="91"/>
    </row>
    <row r="137" spans="1:4">
      <c r="A137" s="5" t="s">
        <v>5327</v>
      </c>
      <c r="B137" s="5">
        <f>COUNTIF(Tabelle1[Issuer_place],Tabelle133[[#This Row],[Issuer_place]])</f>
        <v>3</v>
      </c>
      <c r="D137" s="91"/>
    </row>
    <row r="138" spans="1:4">
      <c r="A138" s="5" t="s">
        <v>5360</v>
      </c>
      <c r="B138" s="5">
        <f>COUNTIF(Tabelle1[Issuer_place],Tabelle133[[#This Row],[Issuer_place]])</f>
        <v>3</v>
      </c>
      <c r="D138" s="91"/>
    </row>
    <row r="139" spans="1:4">
      <c r="A139" s="5" t="s">
        <v>34</v>
      </c>
      <c r="B139" s="5">
        <f>COUNTIF(Tabelle1[Issuer_place],Tabelle133[[#This Row],[Issuer_place]])</f>
        <v>2</v>
      </c>
      <c r="D139" s="91"/>
    </row>
    <row r="140" spans="1:4">
      <c r="A140" s="5" t="s">
        <v>45</v>
      </c>
      <c r="B140" s="5">
        <f>COUNTIF(Tabelle1[Issuer_place],Tabelle133[[#This Row],[Issuer_place]])</f>
        <v>2</v>
      </c>
      <c r="D140" s="91"/>
    </row>
    <row r="141" spans="1:4">
      <c r="A141" s="5" t="s">
        <v>464</v>
      </c>
      <c r="B141" s="5">
        <f>COUNTIF(Tabelle1[Issuer_place],Tabelle133[[#This Row],[Issuer_place]])</f>
        <v>2</v>
      </c>
      <c r="D141" s="91"/>
    </row>
    <row r="142" spans="1:4">
      <c r="A142" s="5" t="s">
        <v>518</v>
      </c>
      <c r="B142" s="5">
        <f>COUNTIF(Tabelle1[Issuer_place],Tabelle133[[#This Row],[Issuer_place]])</f>
        <v>2</v>
      </c>
      <c r="D142" s="91"/>
    </row>
    <row r="143" spans="1:4">
      <c r="A143" s="5" t="s">
        <v>538</v>
      </c>
      <c r="B143" s="5">
        <f>COUNTIF(Tabelle1[Issuer_place],Tabelle133[[#This Row],[Issuer_place]])</f>
        <v>2</v>
      </c>
      <c r="D143" s="91"/>
    </row>
    <row r="144" spans="1:4">
      <c r="A144" s="5" t="s">
        <v>652</v>
      </c>
      <c r="B144" s="5">
        <f>COUNTIF(Tabelle1[Issuer_place],Tabelle133[[#This Row],[Issuer_place]])</f>
        <v>2</v>
      </c>
      <c r="D144" s="91"/>
    </row>
    <row r="145" spans="1:4">
      <c r="A145" s="5" t="s">
        <v>5714</v>
      </c>
      <c r="B145" s="5">
        <f>COUNTIF(Tabelle1[Issuer_place],Tabelle133[[#This Row],[Issuer_place]])</f>
        <v>2</v>
      </c>
      <c r="D145" s="91"/>
    </row>
    <row r="146" spans="1:4">
      <c r="A146" s="5" t="s">
        <v>5732</v>
      </c>
      <c r="B146" s="5">
        <f>COUNTIF(Tabelle1[Issuer_place],Tabelle133[[#This Row],[Issuer_place]])</f>
        <v>2</v>
      </c>
      <c r="D146" s="91"/>
    </row>
    <row r="147" spans="1:4">
      <c r="A147" s="5" t="s">
        <v>703</v>
      </c>
      <c r="B147" s="5">
        <f>COUNTIF(Tabelle1[Issuer_place],Tabelle133[[#This Row],[Issuer_place]])</f>
        <v>2</v>
      </c>
      <c r="D147" s="91"/>
    </row>
    <row r="148" spans="1:4">
      <c r="A148" s="5" t="s">
        <v>718</v>
      </c>
      <c r="B148" s="5">
        <f>COUNTIF(Tabelle1[Issuer_place],Tabelle133[[#This Row],[Issuer_place]])</f>
        <v>2</v>
      </c>
      <c r="D148" s="91"/>
    </row>
    <row r="149" spans="1:4">
      <c r="A149" s="5" t="s">
        <v>116</v>
      </c>
      <c r="B149" s="5">
        <f>COUNTIF(Tabelle1[Issuer_place],Tabelle133[[#This Row],[Issuer_place]])</f>
        <v>2</v>
      </c>
      <c r="D149" s="91"/>
    </row>
    <row r="150" spans="1:4">
      <c r="A150" s="5" t="s">
        <v>815</v>
      </c>
      <c r="B150" s="5">
        <f>COUNTIF(Tabelle1[Issuer_place],Tabelle133[[#This Row],[Issuer_place]])</f>
        <v>2</v>
      </c>
      <c r="D150" s="91"/>
    </row>
    <row r="151" spans="1:4">
      <c r="A151" s="5" t="s">
        <v>5618</v>
      </c>
      <c r="B151" s="5">
        <f>COUNTIF(Tabelle1[Issuer_place],Tabelle133[[#This Row],[Issuer_place]])</f>
        <v>2</v>
      </c>
      <c r="D151" s="91"/>
    </row>
    <row r="152" spans="1:4">
      <c r="A152" s="5" t="s">
        <v>5892</v>
      </c>
      <c r="B152" s="5">
        <f>COUNTIF(Tabelle1[Issuer_place],Tabelle133[[#This Row],[Issuer_place]])</f>
        <v>2</v>
      </c>
      <c r="D152" s="91"/>
    </row>
    <row r="153" spans="1:4">
      <c r="A153" s="5" t="s">
        <v>5611</v>
      </c>
      <c r="B153" s="5">
        <f>COUNTIF(Tabelle1[Issuer_place],Tabelle133[[#This Row],[Issuer_place]])</f>
        <v>2</v>
      </c>
      <c r="D153" s="91"/>
    </row>
    <row r="154" spans="1:4">
      <c r="A154" s="5" t="s">
        <v>1218</v>
      </c>
      <c r="B154" s="5">
        <f>COUNTIF(Tabelle1[Issuer_place],Tabelle133[[#This Row],[Issuer_place]])</f>
        <v>2</v>
      </c>
      <c r="D154" s="91"/>
    </row>
    <row r="155" spans="1:4">
      <c r="A155" s="5" t="s">
        <v>1318</v>
      </c>
      <c r="B155" s="5">
        <f>COUNTIF(Tabelle1[Issuer_place],Tabelle133[[#This Row],[Issuer_place]])</f>
        <v>2</v>
      </c>
      <c r="D155" s="91"/>
    </row>
    <row r="156" spans="1:4">
      <c r="A156" s="5" t="s">
        <v>1349</v>
      </c>
      <c r="B156" s="5">
        <f>COUNTIF(Tabelle1[Issuer_place],Tabelle133[[#This Row],[Issuer_place]])</f>
        <v>2</v>
      </c>
      <c r="D156" s="91"/>
    </row>
    <row r="157" spans="1:4">
      <c r="A157" s="5" t="s">
        <v>1441</v>
      </c>
      <c r="B157" s="5">
        <f>COUNTIF(Tabelle1[Issuer_place],Tabelle133[[#This Row],[Issuer_place]])</f>
        <v>2</v>
      </c>
      <c r="D157" s="91"/>
    </row>
    <row r="158" spans="1:4">
      <c r="A158" s="5" t="s">
        <v>1580</v>
      </c>
      <c r="B158" s="5">
        <f>COUNTIF(Tabelle1[Issuer_place],Tabelle133[[#This Row],[Issuer_place]])</f>
        <v>2</v>
      </c>
      <c r="D158" s="91"/>
    </row>
    <row r="159" spans="1:4">
      <c r="A159" s="5" t="s">
        <v>1641</v>
      </c>
      <c r="B159" s="5">
        <f>COUNTIF(Tabelle1[Issuer_place],Tabelle133[[#This Row],[Issuer_place]])</f>
        <v>2</v>
      </c>
      <c r="D159" s="91"/>
    </row>
    <row r="160" spans="1:4">
      <c r="A160" s="5" t="s">
        <v>1755</v>
      </c>
      <c r="B160" s="5">
        <f>COUNTIF(Tabelle1[Issuer_place],Tabelle133[[#This Row],[Issuer_place]])</f>
        <v>2</v>
      </c>
      <c r="D160" s="91"/>
    </row>
    <row r="161" spans="1:4">
      <c r="A161" s="5" t="s">
        <v>1792</v>
      </c>
      <c r="B161" s="5">
        <f>COUNTIF(Tabelle1[Issuer_place],Tabelle133[[#This Row],[Issuer_place]])</f>
        <v>2</v>
      </c>
      <c r="D161" s="91"/>
    </row>
    <row r="162" spans="1:4">
      <c r="A162" s="5" t="s">
        <v>1809</v>
      </c>
      <c r="B162" s="5">
        <f>COUNTIF(Tabelle1[Issuer_place],Tabelle133[[#This Row],[Issuer_place]])</f>
        <v>2</v>
      </c>
      <c r="D162" s="91"/>
    </row>
    <row r="163" spans="1:4">
      <c r="A163" s="5" t="s">
        <v>1839</v>
      </c>
      <c r="B163" s="5">
        <f>COUNTIF(Tabelle1[Issuer_place],Tabelle133[[#This Row],[Issuer_place]])</f>
        <v>2</v>
      </c>
      <c r="D163" s="91"/>
    </row>
    <row r="164" spans="1:4">
      <c r="A164" s="5" t="s">
        <v>1850</v>
      </c>
      <c r="B164" s="5">
        <f>COUNTIF(Tabelle1[Issuer_place],Tabelle133[[#This Row],[Issuer_place]])</f>
        <v>2</v>
      </c>
      <c r="D164" s="91"/>
    </row>
    <row r="165" spans="1:4">
      <c r="A165" s="5" t="s">
        <v>1896</v>
      </c>
      <c r="B165" s="5">
        <f>COUNTIF(Tabelle1[Issuer_place],Tabelle133[[#This Row],[Issuer_place]])</f>
        <v>2</v>
      </c>
      <c r="D165" s="91"/>
    </row>
    <row r="166" spans="1:4">
      <c r="A166" s="5" t="s">
        <v>1912</v>
      </c>
      <c r="B166" s="5">
        <f>COUNTIF(Tabelle1[Issuer_place],Tabelle133[[#This Row],[Issuer_place]])</f>
        <v>2</v>
      </c>
      <c r="D166" s="91"/>
    </row>
    <row r="167" spans="1:4">
      <c r="A167" s="5" t="s">
        <v>1940</v>
      </c>
      <c r="B167" s="5">
        <f>COUNTIF(Tabelle1[Issuer_place],Tabelle133[[#This Row],[Issuer_place]])</f>
        <v>2</v>
      </c>
      <c r="D167" s="91"/>
    </row>
    <row r="168" spans="1:4">
      <c r="A168" s="5" t="s">
        <v>1968</v>
      </c>
      <c r="B168" s="5">
        <f>COUNTIF(Tabelle1[Issuer_place],Tabelle133[[#This Row],[Issuer_place]])</f>
        <v>2</v>
      </c>
      <c r="D168" s="91"/>
    </row>
    <row r="169" spans="1:4">
      <c r="A169" s="5" t="s">
        <v>2065</v>
      </c>
      <c r="B169" s="5">
        <f>COUNTIF(Tabelle1[Issuer_place],Tabelle133[[#This Row],[Issuer_place]])</f>
        <v>2</v>
      </c>
      <c r="D169" s="91"/>
    </row>
    <row r="170" spans="1:4">
      <c r="A170" s="5" t="s">
        <v>5649</v>
      </c>
      <c r="B170" s="5">
        <f>COUNTIF(Tabelle1[Issuer_place],Tabelle133[[#This Row],[Issuer_place]])</f>
        <v>2</v>
      </c>
      <c r="D170" s="91"/>
    </row>
    <row r="171" spans="1:4">
      <c r="A171" s="5" t="s">
        <v>2200</v>
      </c>
      <c r="B171" s="5">
        <f>COUNTIF(Tabelle1[Issuer_place],Tabelle133[[#This Row],[Issuer_place]])</f>
        <v>2</v>
      </c>
      <c r="D171" s="91"/>
    </row>
    <row r="172" spans="1:4">
      <c r="A172" s="5" t="s">
        <v>2429</v>
      </c>
      <c r="B172" s="5">
        <f>COUNTIF(Tabelle1[Issuer_place],Tabelle133[[#This Row],[Issuer_place]])</f>
        <v>2</v>
      </c>
      <c r="D172" s="91"/>
    </row>
    <row r="173" spans="1:4">
      <c r="A173" s="5" t="s">
        <v>2484</v>
      </c>
      <c r="B173" s="5">
        <f>COUNTIF(Tabelle1[Issuer_place],Tabelle133[[#This Row],[Issuer_place]])</f>
        <v>2</v>
      </c>
      <c r="D173" s="91"/>
    </row>
    <row r="174" spans="1:4">
      <c r="A174" s="5" t="s">
        <v>2512</v>
      </c>
      <c r="B174" s="5">
        <f>COUNTIF(Tabelle1[Issuer_place],Tabelle133[[#This Row],[Issuer_place]])</f>
        <v>2</v>
      </c>
      <c r="D174" s="91"/>
    </row>
    <row r="175" spans="1:4">
      <c r="A175" s="5" t="s">
        <v>2543</v>
      </c>
      <c r="B175" s="5">
        <f>COUNTIF(Tabelle1[Issuer_place],Tabelle133[[#This Row],[Issuer_place]])</f>
        <v>2</v>
      </c>
      <c r="D175" s="91"/>
    </row>
    <row r="176" spans="1:4">
      <c r="A176" s="5" t="s">
        <v>2554</v>
      </c>
      <c r="B176" s="5">
        <f>COUNTIF(Tabelle1[Issuer_place],Tabelle133[[#This Row],[Issuer_place]])</f>
        <v>2</v>
      </c>
      <c r="D176" s="91"/>
    </row>
    <row r="177" spans="1:4">
      <c r="A177" s="5" t="s">
        <v>2673</v>
      </c>
      <c r="B177" s="5">
        <f>COUNTIF(Tabelle1[Issuer_place],Tabelle133[[#This Row],[Issuer_place]])</f>
        <v>2</v>
      </c>
      <c r="D177" s="91"/>
    </row>
    <row r="178" spans="1:4">
      <c r="A178" s="5" t="s">
        <v>2686</v>
      </c>
      <c r="B178" s="5">
        <f>COUNTIF(Tabelle1[Issuer_place],Tabelle133[[#This Row],[Issuer_place]])</f>
        <v>2</v>
      </c>
      <c r="D178" s="91"/>
    </row>
    <row r="179" spans="1:4">
      <c r="A179" s="5" t="s">
        <v>2709</v>
      </c>
      <c r="B179" s="5">
        <f>COUNTIF(Tabelle1[Issuer_place],Tabelle133[[#This Row],[Issuer_place]])</f>
        <v>2</v>
      </c>
      <c r="D179" s="91"/>
    </row>
    <row r="180" spans="1:4">
      <c r="A180" s="5" t="s">
        <v>2869</v>
      </c>
      <c r="B180" s="5">
        <f>COUNTIF(Tabelle1[Issuer_place],Tabelle133[[#This Row],[Issuer_place]])</f>
        <v>2</v>
      </c>
      <c r="D180" s="91"/>
    </row>
    <row r="181" spans="1:4">
      <c r="A181" s="5" t="s">
        <v>2926</v>
      </c>
      <c r="B181" s="5">
        <f>COUNTIF(Tabelle1[Issuer_place],Tabelle133[[#This Row],[Issuer_place]])</f>
        <v>2</v>
      </c>
      <c r="D181" s="91"/>
    </row>
    <row r="182" spans="1:4">
      <c r="A182" s="5" t="s">
        <v>2445</v>
      </c>
      <c r="B182" s="5">
        <f>COUNTIF(Tabelle1[Issuer_place],Tabelle133[[#This Row],[Issuer_place]])</f>
        <v>2</v>
      </c>
      <c r="D182" s="91"/>
    </row>
    <row r="183" spans="1:4">
      <c r="A183" s="5" t="s">
        <v>3293</v>
      </c>
      <c r="B183" s="5">
        <f>COUNTIF(Tabelle1[Issuer_place],Tabelle133[[#This Row],[Issuer_place]])</f>
        <v>2</v>
      </c>
      <c r="D183" s="91"/>
    </row>
    <row r="184" spans="1:4">
      <c r="A184" s="5" t="s">
        <v>236</v>
      </c>
      <c r="B184" s="5">
        <f>COUNTIF(Tabelle1[Issuer_place],Tabelle133[[#This Row],[Issuer_place]])</f>
        <v>2</v>
      </c>
      <c r="D184" s="91"/>
    </row>
    <row r="185" spans="1:4">
      <c r="A185" s="5" t="s">
        <v>3382</v>
      </c>
      <c r="B185" s="5">
        <f>COUNTIF(Tabelle1[Issuer_place],Tabelle133[[#This Row],[Issuer_place]])</f>
        <v>2</v>
      </c>
      <c r="D185" s="91"/>
    </row>
    <row r="186" spans="1:4">
      <c r="A186" s="5" t="s">
        <v>2998</v>
      </c>
      <c r="B186" s="5">
        <f>COUNTIF(Tabelle1[Issuer_place],Tabelle133[[#This Row],[Issuer_place]])</f>
        <v>2</v>
      </c>
      <c r="D186" s="91"/>
    </row>
    <row r="187" spans="1:4">
      <c r="A187" s="5" t="s">
        <v>3525</v>
      </c>
      <c r="B187" s="5">
        <f>COUNTIF(Tabelle1[Issuer_place],Tabelle133[[#This Row],[Issuer_place]])</f>
        <v>2</v>
      </c>
      <c r="D187" s="91"/>
    </row>
    <row r="188" spans="1:4">
      <c r="A188" s="5" t="s">
        <v>254</v>
      </c>
      <c r="B188" s="5">
        <f>COUNTIF(Tabelle1[Issuer_place],Tabelle133[[#This Row],[Issuer_place]])</f>
        <v>2</v>
      </c>
      <c r="D188" s="91"/>
    </row>
    <row r="189" spans="1:4">
      <c r="A189" s="5" t="s">
        <v>3681</v>
      </c>
      <c r="B189" s="5">
        <f>COUNTIF(Tabelle1[Issuer_place],Tabelle133[[#This Row],[Issuer_place]])</f>
        <v>2</v>
      </c>
      <c r="D189" s="91"/>
    </row>
    <row r="190" spans="1:4">
      <c r="A190" s="5" t="s">
        <v>3724</v>
      </c>
      <c r="B190" s="5">
        <f>COUNTIF(Tabelle1[Issuer_place],Tabelle133[[#This Row],[Issuer_place]])</f>
        <v>2</v>
      </c>
      <c r="D190" s="91"/>
    </row>
    <row r="191" spans="1:4">
      <c r="A191" s="5" t="s">
        <v>750</v>
      </c>
      <c r="B191" s="5">
        <f>COUNTIF(Tabelle1[Issuer_place],Tabelle133[[#This Row],[Issuer_place]])</f>
        <v>2</v>
      </c>
      <c r="D191" s="91"/>
    </row>
    <row r="192" spans="1:4">
      <c r="A192" s="5" t="s">
        <v>5716</v>
      </c>
      <c r="B192" s="5">
        <f>COUNTIF(Tabelle1[Issuer_place],Tabelle133[[#This Row],[Issuer_place]])</f>
        <v>2</v>
      </c>
      <c r="D192" s="91"/>
    </row>
    <row r="193" spans="1:4">
      <c r="A193" s="5" t="s">
        <v>3767</v>
      </c>
      <c r="B193" s="5">
        <f>COUNTIF(Tabelle1[Issuer_place],Tabelle133[[#This Row],[Issuer_place]])</f>
        <v>2</v>
      </c>
      <c r="D193" s="91"/>
    </row>
    <row r="194" spans="1:4">
      <c r="A194" s="5" t="s">
        <v>3787</v>
      </c>
      <c r="B194" s="5">
        <f>COUNTIF(Tabelle1[Issuer_place],Tabelle133[[#This Row],[Issuer_place]])</f>
        <v>2</v>
      </c>
      <c r="D194" s="91"/>
    </row>
    <row r="195" spans="1:4">
      <c r="A195" s="5" t="s">
        <v>3808</v>
      </c>
      <c r="B195" s="5">
        <f>COUNTIF(Tabelle1[Issuer_place],Tabelle133[[#This Row],[Issuer_place]])</f>
        <v>2</v>
      </c>
      <c r="D195" s="91"/>
    </row>
    <row r="196" spans="1:4">
      <c r="A196" s="5" t="s">
        <v>559</v>
      </c>
      <c r="B196" s="5">
        <f>COUNTIF(Tabelle1[Issuer_place],Tabelle133[[#This Row],[Issuer_place]])</f>
        <v>2</v>
      </c>
      <c r="D196" s="91"/>
    </row>
    <row r="197" spans="1:4">
      <c r="A197" s="5" t="s">
        <v>3907</v>
      </c>
      <c r="B197" s="5">
        <f>COUNTIF(Tabelle1[Issuer_place],Tabelle133[[#This Row],[Issuer_place]])</f>
        <v>2</v>
      </c>
      <c r="D197" s="91"/>
    </row>
    <row r="198" spans="1:4">
      <c r="A198" s="5" t="s">
        <v>3929</v>
      </c>
      <c r="B198" s="5">
        <f>COUNTIF(Tabelle1[Issuer_place],Tabelle133[[#This Row],[Issuer_place]])</f>
        <v>2</v>
      </c>
      <c r="D198" s="91"/>
    </row>
    <row r="199" spans="1:4">
      <c r="A199" s="5" t="s">
        <v>3993</v>
      </c>
      <c r="B199" s="5">
        <f>COUNTIF(Tabelle1[Issuer_place],Tabelle133[[#This Row],[Issuer_place]])</f>
        <v>2</v>
      </c>
      <c r="D199" s="91"/>
    </row>
    <row r="200" spans="1:4">
      <c r="A200" s="5" t="s">
        <v>4089</v>
      </c>
      <c r="B200" s="5">
        <f>COUNTIF(Tabelle1[Issuer_place],Tabelle133[[#This Row],[Issuer_place]])</f>
        <v>2</v>
      </c>
      <c r="D200" s="91"/>
    </row>
    <row r="201" spans="1:4">
      <c r="A201" s="5" t="s">
        <v>4318</v>
      </c>
      <c r="B201" s="5">
        <f>COUNTIF(Tabelle1[Issuer_place],Tabelle133[[#This Row],[Issuer_place]])</f>
        <v>2</v>
      </c>
      <c r="D201" s="91"/>
    </row>
    <row r="202" spans="1:4">
      <c r="A202" s="5" t="s">
        <v>4542</v>
      </c>
      <c r="B202" s="5">
        <f>COUNTIF(Tabelle1[Issuer_place],Tabelle133[[#This Row],[Issuer_place]])</f>
        <v>2</v>
      </c>
      <c r="D202" s="91"/>
    </row>
    <row r="203" spans="1:4">
      <c r="A203" s="5" t="s">
        <v>2177</v>
      </c>
      <c r="B203" s="5">
        <f>COUNTIF(Tabelle1[Issuer_place],Tabelle133[[#This Row],[Issuer_place]])</f>
        <v>2</v>
      </c>
      <c r="D203" s="91"/>
    </row>
    <row r="204" spans="1:4">
      <c r="A204" s="5" t="s">
        <v>5665</v>
      </c>
      <c r="B204" s="5">
        <f>COUNTIF(Tabelle1[Issuer_place],Tabelle133[[#This Row],[Issuer_place]])</f>
        <v>2</v>
      </c>
      <c r="D204" s="91"/>
    </row>
    <row r="205" spans="1:4">
      <c r="A205" s="5" t="s">
        <v>5731</v>
      </c>
      <c r="B205" s="5">
        <f>COUNTIF(Tabelle1[Issuer_place],Tabelle133[[#This Row],[Issuer_place]])</f>
        <v>2</v>
      </c>
      <c r="D205" s="91"/>
    </row>
    <row r="206" spans="1:4">
      <c r="A206" s="5" t="s">
        <v>4663</v>
      </c>
      <c r="B206" s="5">
        <f>COUNTIF(Tabelle1[Issuer_place],Tabelle133[[#This Row],[Issuer_place]])</f>
        <v>2</v>
      </c>
      <c r="D206" s="91"/>
    </row>
    <row r="207" spans="1:4">
      <c r="A207" s="5" t="s">
        <v>4744</v>
      </c>
      <c r="B207" s="5">
        <f>COUNTIF(Tabelle1[Issuer_place],Tabelle133[[#This Row],[Issuer_place]])</f>
        <v>2</v>
      </c>
      <c r="C207" s="5"/>
      <c r="D207" s="91"/>
    </row>
    <row r="208" spans="1:4">
      <c r="A208" s="5" t="s">
        <v>4795</v>
      </c>
      <c r="B208" s="5">
        <f>COUNTIF(Tabelle1[Issuer_place],Tabelle133[[#This Row],[Issuer_place]])</f>
        <v>2</v>
      </c>
      <c r="C208" s="5"/>
      <c r="D208" s="91"/>
    </row>
    <row r="209" spans="1:4">
      <c r="A209" s="5" t="s">
        <v>4865</v>
      </c>
      <c r="B209" s="5">
        <f>COUNTIF(Tabelle1[Issuer_place],Tabelle133[[#This Row],[Issuer_place]])</f>
        <v>2</v>
      </c>
      <c r="C209" s="5"/>
      <c r="D209" s="91"/>
    </row>
    <row r="210" spans="1:4">
      <c r="A210" s="5" t="s">
        <v>5827</v>
      </c>
      <c r="B210" s="5">
        <f>COUNTIF(Tabelle1[Issuer_place],Tabelle133[[#This Row],[Issuer_place]])</f>
        <v>2</v>
      </c>
      <c r="C210" s="5"/>
      <c r="D210" s="91"/>
    </row>
    <row r="211" spans="1:4">
      <c r="A211" s="5" t="s">
        <v>4917</v>
      </c>
      <c r="B211" s="5">
        <f>COUNTIF(Tabelle1[Issuer_place],Tabelle133[[#This Row],[Issuer_place]])</f>
        <v>2</v>
      </c>
      <c r="C211" s="5"/>
      <c r="D211" s="91"/>
    </row>
    <row r="212" spans="1:4">
      <c r="A212" s="5" t="s">
        <v>4950</v>
      </c>
      <c r="B212" s="5">
        <f>COUNTIF(Tabelle1[Issuer_place],Tabelle133[[#This Row],[Issuer_place]])</f>
        <v>2</v>
      </c>
      <c r="C212" s="5"/>
      <c r="D212" s="91"/>
    </row>
    <row r="213" spans="1:4">
      <c r="A213" s="5" t="s">
        <v>5010</v>
      </c>
      <c r="B213" s="5">
        <f>COUNTIF(Tabelle1[Issuer_place],Tabelle133[[#This Row],[Issuer_place]])</f>
        <v>2</v>
      </c>
      <c r="C213" s="5"/>
      <c r="D213" s="91"/>
    </row>
    <row r="214" spans="1:4">
      <c r="A214" s="5" t="s">
        <v>5048</v>
      </c>
      <c r="B214" s="5">
        <f>COUNTIF(Tabelle1[Issuer_place],Tabelle133[[#This Row],[Issuer_place]])</f>
        <v>2</v>
      </c>
      <c r="C214" s="5"/>
      <c r="D214" s="91"/>
    </row>
    <row r="215" spans="1:4">
      <c r="A215" s="5" t="s">
        <v>5059</v>
      </c>
      <c r="B215" s="5">
        <f>COUNTIF(Tabelle1[Issuer_place],Tabelle133[[#This Row],[Issuer_place]])</f>
        <v>2</v>
      </c>
      <c r="C215" s="5"/>
      <c r="D215" s="91"/>
    </row>
    <row r="216" spans="1:4">
      <c r="A216" s="5" t="s">
        <v>358</v>
      </c>
      <c r="B216" s="5">
        <f>COUNTIF(Tabelle1[Issuer_place],Tabelle133[[#This Row],[Issuer_place]])</f>
        <v>2</v>
      </c>
      <c r="C216" s="5"/>
      <c r="D216" s="91"/>
    </row>
    <row r="217" spans="1:4">
      <c r="A217" s="5" t="s">
        <v>5168</v>
      </c>
      <c r="B217" s="5">
        <f>COUNTIF(Tabelle1[Issuer_place],Tabelle133[[#This Row],[Issuer_place]])</f>
        <v>2</v>
      </c>
      <c r="C217" s="5"/>
      <c r="D217" s="91"/>
    </row>
    <row r="218" spans="1:4">
      <c r="A218" s="5" t="s">
        <v>2455</v>
      </c>
      <c r="B218" s="5">
        <f>COUNTIF(Tabelle1[Issuer_place],Tabelle133[[#This Row],[Issuer_place]])</f>
        <v>2</v>
      </c>
      <c r="C218" s="5"/>
      <c r="D218" s="91"/>
    </row>
    <row r="223" spans="1:4" ht="14.5">
      <c r="A223" s="50" t="s">
        <v>7722</v>
      </c>
      <c r="B223" s="74" t="s">
        <v>5590</v>
      </c>
    </row>
    <row r="224" spans="1:4" ht="14.5">
      <c r="A224" s="47" t="s">
        <v>79</v>
      </c>
      <c r="B224">
        <v>11</v>
      </c>
    </row>
    <row r="225" spans="1:2" ht="14.5">
      <c r="A225" s="50" t="s">
        <v>7723</v>
      </c>
      <c r="B225">
        <v>23</v>
      </c>
    </row>
    <row r="226" spans="1:2">
      <c r="A226" s="48" t="s">
        <v>7721</v>
      </c>
      <c r="B226">
        <v>10</v>
      </c>
    </row>
    <row r="227" spans="1:2" ht="14.5">
      <c r="A227" s="50"/>
    </row>
    <row r="228" spans="1:2" ht="14.5">
      <c r="A228" s="47"/>
    </row>
    <row r="229" spans="1:2" ht="14.5">
      <c r="A229" s="50"/>
    </row>
    <row r="230" spans="1:2" ht="14.5">
      <c r="A230" s="50"/>
    </row>
    <row r="231" spans="1:2" ht="14.5">
      <c r="A231" s="47"/>
    </row>
    <row r="232" spans="1:2" ht="14.5">
      <c r="A232" s="50"/>
    </row>
    <row r="233" spans="1:2" ht="14.5">
      <c r="A233" s="50"/>
    </row>
    <row r="234" spans="1:2" ht="14.5">
      <c r="A234" s="50"/>
    </row>
    <row r="235" spans="1:2" ht="14.5">
      <c r="A235" s="50"/>
    </row>
    <row r="236" spans="1:2" ht="14.5">
      <c r="A236" s="50"/>
    </row>
    <row r="237" spans="1:2" ht="14.5">
      <c r="A237" s="50"/>
    </row>
    <row r="238" spans="1:2" ht="14.5">
      <c r="A238" s="47"/>
    </row>
    <row r="239" spans="1:2" ht="14.5">
      <c r="A239" s="50"/>
    </row>
    <row r="240" spans="1:2" ht="14.5">
      <c r="A240" s="50"/>
    </row>
    <row r="241" spans="1:1" ht="14.5">
      <c r="A241" s="50"/>
    </row>
    <row r="242" spans="1:1" ht="14.5">
      <c r="A242" s="50"/>
    </row>
    <row r="243" spans="1:1" ht="14.5">
      <c r="A243" s="50"/>
    </row>
    <row r="244" spans="1:1" ht="14.5">
      <c r="A244" s="50"/>
    </row>
    <row r="245" spans="1:1" ht="14.5">
      <c r="A245" s="50"/>
    </row>
    <row r="246" spans="1:1" ht="14.5">
      <c r="A246" s="50"/>
    </row>
    <row r="247" spans="1:1" ht="14.5">
      <c r="A247" s="50"/>
    </row>
  </sheetData>
  <conditionalFormatting sqref="A35:A48">
    <cfRule type="duplicateValues" dxfId="40" priority="3"/>
  </conditionalFormatting>
  <conditionalFormatting sqref="C207:C218 A74:A218">
    <cfRule type="duplicateValues" dxfId="39" priority="2"/>
  </conditionalFormatting>
  <pageMargins left="0.7" right="0.7" top="0.78740157499999996" bottom="0.78740157499999996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FECD4-F8B9-4311-8033-F7B735BD3540}">
  <dimension ref="A1:AE985"/>
  <sheetViews>
    <sheetView topLeftCell="W1" zoomScaleNormal="100" workbookViewId="0">
      <selection activeCell="AE2" sqref="AE2"/>
    </sheetView>
    <sheetView workbookViewId="1"/>
  </sheetViews>
  <sheetFormatPr baseColWidth="10" defaultRowHeight="14"/>
  <cols>
    <col min="1" max="3" width="10.6640625" style="86"/>
    <col min="4" max="4" width="11.08203125" style="86" customWidth="1"/>
    <col min="5" max="5" width="11.58203125" style="86" customWidth="1"/>
    <col min="6" max="6" width="10.6640625" style="86"/>
    <col min="7" max="7" width="12.25" style="86" customWidth="1"/>
    <col min="8" max="8" width="11.75" style="86" customWidth="1"/>
    <col min="9" max="9" width="11.75" style="88" customWidth="1"/>
    <col min="10" max="10" width="10.83203125" style="86" customWidth="1"/>
    <col min="11" max="11" width="11.33203125" style="86" customWidth="1"/>
    <col min="12" max="12" width="11.5" style="86" customWidth="1"/>
    <col min="13" max="13" width="10.83203125" style="86" customWidth="1"/>
    <col min="14" max="14" width="11.83203125" style="86" customWidth="1"/>
    <col min="15" max="16" width="10.6640625" style="86"/>
    <col min="17" max="17" width="10.9140625" style="86" customWidth="1"/>
    <col min="18" max="18" width="10.6640625" style="86"/>
    <col min="19" max="19" width="10.75" style="86" customWidth="1"/>
    <col min="20" max="20" width="10.9140625" style="86" customWidth="1"/>
    <col min="21" max="21" width="11.4140625" style="86" customWidth="1"/>
    <col min="22" max="22" width="10.9140625" style="86" customWidth="1"/>
    <col min="23" max="26" width="11.58203125" style="86" customWidth="1"/>
    <col min="27" max="27" width="20.33203125" style="86" bestFit="1" customWidth="1"/>
    <col min="28" max="28" width="10.6640625" style="87"/>
    <col min="30" max="30" width="13.75" style="86" bestFit="1" customWidth="1"/>
    <col min="31" max="31" width="10.6640625" style="88"/>
    <col min="32" max="16384" width="10.6640625" style="86"/>
  </cols>
  <sheetData>
    <row r="1" spans="1:31">
      <c r="A1" s="86" t="s">
        <v>0</v>
      </c>
      <c r="B1" s="86" t="s">
        <v>5998</v>
      </c>
      <c r="C1" s="86" t="s">
        <v>1</v>
      </c>
      <c r="D1" s="86" t="s">
        <v>5999</v>
      </c>
      <c r="E1" s="86" t="s">
        <v>6000</v>
      </c>
      <c r="F1" s="86" t="s">
        <v>3</v>
      </c>
      <c r="G1" s="86" t="s">
        <v>6001</v>
      </c>
      <c r="H1" s="86" t="s">
        <v>6002</v>
      </c>
      <c r="I1" s="88" t="s">
        <v>7707</v>
      </c>
      <c r="J1" s="86" t="s">
        <v>6003</v>
      </c>
      <c r="K1" s="86" t="s">
        <v>6004</v>
      </c>
      <c r="L1" s="86" t="s">
        <v>6005</v>
      </c>
      <c r="M1" s="86" t="s">
        <v>6006</v>
      </c>
      <c r="N1" s="86" t="s">
        <v>6007</v>
      </c>
      <c r="O1" s="86" t="s">
        <v>9</v>
      </c>
      <c r="P1" s="86" t="s">
        <v>10</v>
      </c>
      <c r="Q1" s="86" t="s">
        <v>6008</v>
      </c>
      <c r="R1" s="86" t="s">
        <v>11</v>
      </c>
      <c r="S1" s="86" t="s">
        <v>6009</v>
      </c>
      <c r="T1" s="86" t="s">
        <v>6010</v>
      </c>
      <c r="U1" s="86" t="s">
        <v>6011</v>
      </c>
      <c r="V1" s="86" t="s">
        <v>6012</v>
      </c>
      <c r="W1" s="86" t="s">
        <v>6013</v>
      </c>
      <c r="X1" s="86" t="s">
        <v>6014</v>
      </c>
      <c r="Y1" s="86" t="s">
        <v>6015</v>
      </c>
      <c r="Z1" s="86" t="s">
        <v>6016</v>
      </c>
      <c r="AA1" s="86" t="s">
        <v>12</v>
      </c>
      <c r="AB1" s="87" t="s">
        <v>6017</v>
      </c>
      <c r="AC1" s="89" t="s">
        <v>7705</v>
      </c>
      <c r="AD1" s="90" t="s">
        <v>7706</v>
      </c>
      <c r="AE1" s="86"/>
    </row>
    <row r="2" spans="1:31">
      <c r="A2" s="88">
        <v>1</v>
      </c>
      <c r="B2" s="86" t="s">
        <v>1025</v>
      </c>
      <c r="C2" s="86" t="s">
        <v>1026</v>
      </c>
      <c r="D2" s="86" t="s">
        <v>17</v>
      </c>
      <c r="F2" s="86" t="s">
        <v>18</v>
      </c>
      <c r="G2" s="86" t="s">
        <v>19</v>
      </c>
      <c r="H2" s="86" t="s">
        <v>75</v>
      </c>
      <c r="I2" s="88">
        <v>0</v>
      </c>
      <c r="J2" s="86" t="s">
        <v>43</v>
      </c>
      <c r="K2" s="86" t="s">
        <v>5970</v>
      </c>
      <c r="M2" s="86" t="s">
        <v>463</v>
      </c>
      <c r="N2" s="86" t="s">
        <v>1027</v>
      </c>
      <c r="O2" s="86" t="s">
        <v>1028</v>
      </c>
      <c r="P2" s="86" t="s">
        <v>1029</v>
      </c>
      <c r="Q2" s="86" t="s">
        <v>25</v>
      </c>
      <c r="R2" s="86" t="s">
        <v>1030</v>
      </c>
      <c r="S2" s="86" t="s">
        <v>5780</v>
      </c>
      <c r="T2" s="86" t="s">
        <v>6071</v>
      </c>
      <c r="U2" s="86" t="s">
        <v>6072</v>
      </c>
      <c r="V2" s="86" t="s">
        <v>28</v>
      </c>
      <c r="W2" s="86" t="s">
        <v>1031</v>
      </c>
      <c r="X2" s="86" t="s">
        <v>6073</v>
      </c>
      <c r="Y2" s="86" t="s">
        <v>6074</v>
      </c>
      <c r="Z2" s="86" t="s">
        <v>39</v>
      </c>
      <c r="AB2" s="87">
        <v>4.5823677931113398</v>
      </c>
      <c r="AC2" s="89" t="s">
        <v>7703</v>
      </c>
      <c r="AD2" s="91">
        <v>0</v>
      </c>
      <c r="AE2" s="86"/>
    </row>
    <row r="3" spans="1:31">
      <c r="A3" s="88">
        <v>5</v>
      </c>
      <c r="B3" s="86" t="s">
        <v>286</v>
      </c>
      <c r="C3" s="86" t="s">
        <v>287</v>
      </c>
      <c r="D3" s="86" t="s">
        <v>17</v>
      </c>
      <c r="E3" s="86" t="s">
        <v>74</v>
      </c>
      <c r="F3" s="86" t="s">
        <v>18</v>
      </c>
      <c r="G3" s="86" t="s">
        <v>19</v>
      </c>
      <c r="H3" s="86" t="s">
        <v>75</v>
      </c>
      <c r="I3" s="88">
        <v>0</v>
      </c>
      <c r="J3" s="86" t="s">
        <v>43</v>
      </c>
      <c r="K3" s="86" t="s">
        <v>228</v>
      </c>
      <c r="M3" s="86" t="s">
        <v>5822</v>
      </c>
      <c r="O3" s="86" t="s">
        <v>290</v>
      </c>
      <c r="P3" s="86" t="s">
        <v>291</v>
      </c>
      <c r="Q3" s="86" t="s">
        <v>25</v>
      </c>
      <c r="R3" s="86" t="s">
        <v>292</v>
      </c>
      <c r="S3" s="86" t="s">
        <v>289</v>
      </c>
      <c r="T3" s="86" t="s">
        <v>6082</v>
      </c>
      <c r="U3" s="86" t="s">
        <v>6083</v>
      </c>
      <c r="V3" s="86" t="s">
        <v>28</v>
      </c>
      <c r="W3" s="86" t="s">
        <v>289</v>
      </c>
      <c r="X3" s="86" t="s">
        <v>6082</v>
      </c>
      <c r="Y3" s="86" t="s">
        <v>6083</v>
      </c>
      <c r="Z3" s="86" t="s">
        <v>28</v>
      </c>
      <c r="AA3" s="86" t="s">
        <v>29</v>
      </c>
      <c r="AB3" s="87">
        <v>0</v>
      </c>
      <c r="AC3" s="89" t="s">
        <v>7703</v>
      </c>
      <c r="AD3" s="91">
        <v>0</v>
      </c>
      <c r="AE3" s="86"/>
    </row>
    <row r="4" spans="1:31">
      <c r="A4" s="88">
        <v>19</v>
      </c>
      <c r="B4" s="86" t="s">
        <v>4501</v>
      </c>
      <c r="C4" s="86" t="s">
        <v>4502</v>
      </c>
      <c r="D4" s="86" t="s">
        <v>95</v>
      </c>
      <c r="F4" s="86" t="s">
        <v>18</v>
      </c>
      <c r="G4" s="86" t="s">
        <v>19</v>
      </c>
      <c r="H4" s="86" t="s">
        <v>75</v>
      </c>
      <c r="I4" s="88">
        <v>0</v>
      </c>
      <c r="J4" s="86" t="s">
        <v>43</v>
      </c>
      <c r="K4" s="86" t="s">
        <v>5970</v>
      </c>
      <c r="M4" s="86" t="s">
        <v>832</v>
      </c>
      <c r="O4" s="86" t="s">
        <v>4504</v>
      </c>
      <c r="P4" s="86" t="s">
        <v>4505</v>
      </c>
      <c r="Q4" s="86" t="s">
        <v>25</v>
      </c>
      <c r="R4" s="86" t="s">
        <v>4506</v>
      </c>
      <c r="S4" s="86" t="s">
        <v>4503</v>
      </c>
      <c r="T4" s="86" t="s">
        <v>6114</v>
      </c>
      <c r="U4" s="86" t="s">
        <v>6115</v>
      </c>
      <c r="V4" s="86" t="s">
        <v>28</v>
      </c>
      <c r="W4" s="86" t="s">
        <v>4507</v>
      </c>
      <c r="X4" s="86" t="s">
        <v>6116</v>
      </c>
      <c r="Y4" s="86" t="s">
        <v>6117</v>
      </c>
      <c r="Z4" s="86" t="s">
        <v>28</v>
      </c>
      <c r="AB4" s="87">
        <v>6.8516156596066198</v>
      </c>
      <c r="AC4" s="89" t="s">
        <v>7703</v>
      </c>
      <c r="AD4" s="91">
        <v>0</v>
      </c>
      <c r="AE4" s="86"/>
    </row>
    <row r="5" spans="1:31">
      <c r="A5" s="88">
        <v>20</v>
      </c>
      <c r="B5" s="86" t="s">
        <v>1931</v>
      </c>
      <c r="C5" s="86" t="s">
        <v>1932</v>
      </c>
      <c r="D5" s="86" t="s">
        <v>17</v>
      </c>
      <c r="F5" s="86" t="s">
        <v>18</v>
      </c>
      <c r="G5" s="86" t="s">
        <v>19</v>
      </c>
      <c r="H5" s="86" t="s">
        <v>75</v>
      </c>
      <c r="I5" s="88">
        <v>0</v>
      </c>
      <c r="J5" s="86" t="s">
        <v>43</v>
      </c>
      <c r="K5" s="86" t="s">
        <v>5970</v>
      </c>
      <c r="M5" s="86" t="s">
        <v>1933</v>
      </c>
      <c r="O5" s="86" t="s">
        <v>1935</v>
      </c>
      <c r="P5" s="86" t="s">
        <v>1936</v>
      </c>
      <c r="Q5" s="86" t="s">
        <v>25</v>
      </c>
      <c r="R5" s="86" t="s">
        <v>1937</v>
      </c>
      <c r="S5" s="86" t="s">
        <v>1934</v>
      </c>
      <c r="T5" s="86" t="s">
        <v>6118</v>
      </c>
      <c r="U5" s="86" t="s">
        <v>6119</v>
      </c>
      <c r="V5" s="86" t="s">
        <v>28</v>
      </c>
      <c r="W5" s="86" t="s">
        <v>1934</v>
      </c>
      <c r="X5" s="86" t="s">
        <v>6118</v>
      </c>
      <c r="Y5" s="86" t="s">
        <v>6119</v>
      </c>
      <c r="Z5" s="86" t="s">
        <v>28</v>
      </c>
      <c r="AB5" s="87">
        <v>0</v>
      </c>
      <c r="AC5" s="89" t="s">
        <v>7703</v>
      </c>
      <c r="AD5" s="91">
        <v>0</v>
      </c>
      <c r="AE5" s="86"/>
    </row>
    <row r="6" spans="1:31">
      <c r="A6" s="88">
        <v>23</v>
      </c>
      <c r="B6" s="86" t="s">
        <v>5030</v>
      </c>
      <c r="C6" s="86" t="s">
        <v>5031</v>
      </c>
      <c r="D6" s="86" t="s">
        <v>17</v>
      </c>
      <c r="F6" s="86" t="s">
        <v>18</v>
      </c>
      <c r="G6" s="86" t="s">
        <v>19</v>
      </c>
      <c r="H6" s="86" t="s">
        <v>75</v>
      </c>
      <c r="I6" s="88">
        <v>0</v>
      </c>
      <c r="J6" s="86" t="s">
        <v>43</v>
      </c>
      <c r="K6" s="86" t="s">
        <v>5970</v>
      </c>
      <c r="M6" s="86" t="s">
        <v>2885</v>
      </c>
      <c r="O6" s="86" t="s">
        <v>5033</v>
      </c>
      <c r="P6" s="86" t="s">
        <v>5034</v>
      </c>
      <c r="Q6" s="86" t="s">
        <v>25</v>
      </c>
      <c r="R6" s="86" t="s">
        <v>5035</v>
      </c>
      <c r="S6" s="86" t="s">
        <v>5032</v>
      </c>
      <c r="T6" s="86" t="s">
        <v>6122</v>
      </c>
      <c r="U6" s="86" t="s">
        <v>6123</v>
      </c>
      <c r="V6" s="86" t="s">
        <v>28</v>
      </c>
      <c r="W6" s="86" t="s">
        <v>5651</v>
      </c>
      <c r="X6" s="86" t="s">
        <v>6124</v>
      </c>
      <c r="Y6" s="86" t="s">
        <v>6125</v>
      </c>
      <c r="Z6" s="86" t="s">
        <v>28</v>
      </c>
      <c r="AB6" s="87">
        <v>4.2113066571675501</v>
      </c>
      <c r="AC6" s="89" t="s">
        <v>7703</v>
      </c>
      <c r="AD6" s="91">
        <v>0</v>
      </c>
      <c r="AE6" s="86"/>
    </row>
    <row r="7" spans="1:31">
      <c r="A7" s="88">
        <v>28</v>
      </c>
      <c r="B7" s="86" t="s">
        <v>2325</v>
      </c>
      <c r="C7" s="86" t="s">
        <v>2326</v>
      </c>
      <c r="D7" s="86" t="s">
        <v>17</v>
      </c>
      <c r="E7" s="86" t="s">
        <v>149</v>
      </c>
      <c r="F7" s="86" t="s">
        <v>18</v>
      </c>
      <c r="G7" s="86" t="s">
        <v>19</v>
      </c>
      <c r="H7" s="86" t="s">
        <v>75</v>
      </c>
      <c r="I7" s="88">
        <v>0</v>
      </c>
      <c r="J7" s="86" t="s">
        <v>43</v>
      </c>
      <c r="K7" s="86" t="s">
        <v>5970</v>
      </c>
      <c r="M7" s="86" t="s">
        <v>2327</v>
      </c>
      <c r="O7" s="86" t="s">
        <v>2329</v>
      </c>
      <c r="P7" s="86" t="s">
        <v>2330</v>
      </c>
      <c r="Q7" s="86" t="s">
        <v>25</v>
      </c>
      <c r="R7" s="86" t="s">
        <v>2331</v>
      </c>
      <c r="S7" s="86" t="s">
        <v>2332</v>
      </c>
      <c r="T7" s="86" t="s">
        <v>6134</v>
      </c>
      <c r="U7" s="86" t="s">
        <v>6135</v>
      </c>
      <c r="V7" s="86" t="s">
        <v>28</v>
      </c>
      <c r="W7" s="86" t="s">
        <v>5693</v>
      </c>
      <c r="X7" s="86" t="s">
        <v>6136</v>
      </c>
      <c r="Y7" s="86" t="s">
        <v>6137</v>
      </c>
      <c r="Z7" s="86" t="s">
        <v>28</v>
      </c>
      <c r="AB7" s="87">
        <v>1.34382872792431</v>
      </c>
      <c r="AC7" s="89" t="s">
        <v>7703</v>
      </c>
      <c r="AD7" s="91">
        <v>0</v>
      </c>
      <c r="AE7" s="86"/>
    </row>
    <row r="8" spans="1:31">
      <c r="A8" s="88">
        <v>31</v>
      </c>
      <c r="B8" s="86" t="s">
        <v>1430</v>
      </c>
      <c r="C8" s="86" t="s">
        <v>1431</v>
      </c>
      <c r="D8" s="86" t="s">
        <v>17</v>
      </c>
      <c r="F8" s="86" t="s">
        <v>18</v>
      </c>
      <c r="G8" s="86" t="s">
        <v>19</v>
      </c>
      <c r="H8" s="86" t="s">
        <v>75</v>
      </c>
      <c r="I8" s="88">
        <v>0</v>
      </c>
      <c r="J8" s="86" t="s">
        <v>43</v>
      </c>
      <c r="K8" s="86" t="s">
        <v>5970</v>
      </c>
      <c r="M8" s="86" t="s">
        <v>44</v>
      </c>
      <c r="O8" s="86" t="s">
        <v>1433</v>
      </c>
      <c r="P8" s="86" t="s">
        <v>1434</v>
      </c>
      <c r="Q8" s="86" t="s">
        <v>25</v>
      </c>
      <c r="R8" s="86" t="s">
        <v>1435</v>
      </c>
      <c r="S8" s="86" t="s">
        <v>5654</v>
      </c>
      <c r="T8" s="86" t="s">
        <v>6144</v>
      </c>
      <c r="U8" s="86" t="s">
        <v>6145</v>
      </c>
      <c r="V8" s="86" t="s">
        <v>28</v>
      </c>
      <c r="W8" s="86" t="s">
        <v>5653</v>
      </c>
      <c r="X8" s="86" t="s">
        <v>6146</v>
      </c>
      <c r="Y8" s="86" t="s">
        <v>6147</v>
      </c>
      <c r="Z8" s="86" t="s">
        <v>28</v>
      </c>
      <c r="AB8" s="87">
        <v>9.6101044960681605</v>
      </c>
      <c r="AC8" s="89" t="s">
        <v>7703</v>
      </c>
      <c r="AD8" s="91">
        <v>0</v>
      </c>
      <c r="AE8" s="86"/>
    </row>
    <row r="9" spans="1:31">
      <c r="A9" s="88">
        <v>40</v>
      </c>
      <c r="B9" s="86" t="s">
        <v>2761</v>
      </c>
      <c r="C9" s="86" t="s">
        <v>2762</v>
      </c>
      <c r="D9" s="86" t="s">
        <v>59</v>
      </c>
      <c r="F9" s="86" t="s">
        <v>18</v>
      </c>
      <c r="G9" s="86" t="s">
        <v>19</v>
      </c>
      <c r="H9" s="86" t="s">
        <v>75</v>
      </c>
      <c r="I9" s="88">
        <v>0</v>
      </c>
      <c r="J9" s="86" t="s">
        <v>43</v>
      </c>
      <c r="K9" s="86" t="s">
        <v>5970</v>
      </c>
      <c r="M9" s="86" t="s">
        <v>44</v>
      </c>
      <c r="O9" s="86" t="s">
        <v>2764</v>
      </c>
      <c r="P9" s="86" t="s">
        <v>2765</v>
      </c>
      <c r="Q9" s="86" t="s">
        <v>25</v>
      </c>
      <c r="R9" s="86" t="s">
        <v>2766</v>
      </c>
      <c r="S9" s="86" t="s">
        <v>2763</v>
      </c>
      <c r="T9" s="86" t="s">
        <v>6166</v>
      </c>
      <c r="U9" s="86" t="s">
        <v>6167</v>
      </c>
      <c r="V9" s="86" t="s">
        <v>28</v>
      </c>
      <c r="W9" s="86" t="s">
        <v>5702</v>
      </c>
      <c r="X9" s="86" t="s">
        <v>6168</v>
      </c>
      <c r="Y9" s="86" t="s">
        <v>6169</v>
      </c>
      <c r="Z9" s="86" t="s">
        <v>28</v>
      </c>
      <c r="AB9" s="87">
        <v>6.5385576894798598</v>
      </c>
      <c r="AC9" s="89" t="s">
        <v>7703</v>
      </c>
      <c r="AD9" s="91">
        <v>0</v>
      </c>
      <c r="AE9" s="86"/>
    </row>
    <row r="10" spans="1:31">
      <c r="A10" s="88">
        <v>41</v>
      </c>
      <c r="B10" s="86" t="s">
        <v>3919</v>
      </c>
      <c r="C10" s="86" t="s">
        <v>3920</v>
      </c>
      <c r="D10" s="86" t="s">
        <v>17</v>
      </c>
      <c r="F10" s="86" t="s">
        <v>18</v>
      </c>
      <c r="G10" s="86" t="s">
        <v>19</v>
      </c>
      <c r="H10" s="86" t="s">
        <v>75</v>
      </c>
      <c r="I10" s="88">
        <v>0</v>
      </c>
      <c r="J10" s="86" t="s">
        <v>43</v>
      </c>
      <c r="K10" s="86" t="s">
        <v>5972</v>
      </c>
      <c r="L10" s="86" t="s">
        <v>440</v>
      </c>
      <c r="M10" s="86" t="s">
        <v>3921</v>
      </c>
      <c r="N10" s="86" t="s">
        <v>3923</v>
      </c>
      <c r="O10" s="86" t="s">
        <v>3923</v>
      </c>
      <c r="P10" s="86" t="s">
        <v>3924</v>
      </c>
      <c r="Q10" s="86" t="s">
        <v>25</v>
      </c>
      <c r="R10" s="86" t="s">
        <v>3925</v>
      </c>
      <c r="S10" s="86" t="s">
        <v>3922</v>
      </c>
      <c r="T10" s="86" t="s">
        <v>6170</v>
      </c>
      <c r="U10" s="86" t="s">
        <v>6171</v>
      </c>
      <c r="V10" s="86" t="s">
        <v>28</v>
      </c>
      <c r="W10" s="86" t="s">
        <v>3922</v>
      </c>
      <c r="X10" s="86" t="s">
        <v>6170</v>
      </c>
      <c r="Y10" s="86" t="s">
        <v>6171</v>
      </c>
      <c r="Z10" s="86" t="s">
        <v>28</v>
      </c>
      <c r="AB10" s="87">
        <v>0</v>
      </c>
      <c r="AC10" s="89" t="s">
        <v>7703</v>
      </c>
      <c r="AD10" s="91">
        <v>0</v>
      </c>
      <c r="AE10" s="86"/>
    </row>
    <row r="11" spans="1:31">
      <c r="A11" s="88">
        <v>42</v>
      </c>
      <c r="B11" s="86" t="s">
        <v>1208</v>
      </c>
      <c r="C11" s="86" t="s">
        <v>1209</v>
      </c>
      <c r="D11" s="86" t="s">
        <v>59</v>
      </c>
      <c r="F11" s="86" t="s">
        <v>18</v>
      </c>
      <c r="G11" s="86" t="s">
        <v>19</v>
      </c>
      <c r="H11" s="86" t="s">
        <v>75</v>
      </c>
      <c r="I11" s="88">
        <v>0</v>
      </c>
      <c r="J11" s="86" t="s">
        <v>43</v>
      </c>
      <c r="K11" s="86" t="s">
        <v>5970</v>
      </c>
      <c r="L11" s="86" t="s">
        <v>440</v>
      </c>
      <c r="M11" s="86" t="s">
        <v>1210</v>
      </c>
      <c r="N11" s="86" t="s">
        <v>1211</v>
      </c>
      <c r="O11" s="86" t="s">
        <v>1212</v>
      </c>
      <c r="P11" s="86" t="s">
        <v>1213</v>
      </c>
      <c r="Q11" s="86" t="s">
        <v>25</v>
      </c>
      <c r="R11" s="86" t="s">
        <v>1214</v>
      </c>
      <c r="S11" s="86" t="s">
        <v>382</v>
      </c>
      <c r="T11" s="86" t="s">
        <v>6142</v>
      </c>
      <c r="U11" s="86" t="s">
        <v>6143</v>
      </c>
      <c r="V11" s="86" t="s">
        <v>39</v>
      </c>
      <c r="W11" s="86" t="s">
        <v>1215</v>
      </c>
      <c r="X11" s="86" t="s">
        <v>6172</v>
      </c>
      <c r="Y11" s="86" t="s">
        <v>6173</v>
      </c>
      <c r="Z11" s="86" t="s">
        <v>39</v>
      </c>
      <c r="AB11" s="87">
        <v>47.926457304731599</v>
      </c>
      <c r="AC11" s="89" t="s">
        <v>7703</v>
      </c>
      <c r="AD11" s="91">
        <v>0</v>
      </c>
      <c r="AE11" s="86"/>
    </row>
    <row r="12" spans="1:31">
      <c r="A12" s="88">
        <v>46</v>
      </c>
      <c r="B12" s="86" t="s">
        <v>4405</v>
      </c>
      <c r="C12" s="86" t="s">
        <v>4406</v>
      </c>
      <c r="D12" s="86" t="s">
        <v>17</v>
      </c>
      <c r="E12" s="86" t="s">
        <v>282</v>
      </c>
      <c r="F12" s="86" t="s">
        <v>18</v>
      </c>
      <c r="G12" s="86" t="s">
        <v>19</v>
      </c>
      <c r="H12" s="86" t="s">
        <v>75</v>
      </c>
      <c r="I12" s="88">
        <v>0</v>
      </c>
      <c r="J12" s="86" t="s">
        <v>43</v>
      </c>
      <c r="K12" s="86" t="s">
        <v>5970</v>
      </c>
      <c r="M12" s="86" t="s">
        <v>1062</v>
      </c>
      <c r="O12" s="86" t="s">
        <v>4407</v>
      </c>
      <c r="P12" s="86" t="s">
        <v>4408</v>
      </c>
      <c r="Q12" s="86" t="s">
        <v>25</v>
      </c>
      <c r="R12" s="86" t="s">
        <v>4409</v>
      </c>
      <c r="S12" s="86" t="s">
        <v>5833</v>
      </c>
      <c r="T12" s="86" t="s">
        <v>6180</v>
      </c>
      <c r="U12" s="86" t="s">
        <v>6181</v>
      </c>
      <c r="V12" s="86" t="s">
        <v>28</v>
      </c>
      <c r="W12" s="86" t="s">
        <v>5834</v>
      </c>
      <c r="X12" s="86" t="s">
        <v>6182</v>
      </c>
      <c r="Y12" s="86" t="s">
        <v>6183</v>
      </c>
      <c r="Z12" s="86" t="s">
        <v>39</v>
      </c>
      <c r="AB12" s="87">
        <v>11.3372867290544</v>
      </c>
      <c r="AC12" s="89" t="s">
        <v>7703</v>
      </c>
      <c r="AD12" s="91">
        <v>0</v>
      </c>
      <c r="AE12" s="86"/>
    </row>
    <row r="13" spans="1:31">
      <c r="A13" s="88">
        <v>52</v>
      </c>
      <c r="B13" s="86" t="s">
        <v>4264</v>
      </c>
      <c r="C13" s="86" t="s">
        <v>4265</v>
      </c>
      <c r="D13" s="86" t="s">
        <v>17</v>
      </c>
      <c r="F13" s="86" t="s">
        <v>18</v>
      </c>
      <c r="G13" s="86" t="s">
        <v>19</v>
      </c>
      <c r="H13" s="86" t="s">
        <v>75</v>
      </c>
      <c r="I13" s="88">
        <v>0</v>
      </c>
      <c r="J13" s="86" t="s">
        <v>43</v>
      </c>
      <c r="K13" s="86" t="s">
        <v>5970</v>
      </c>
      <c r="M13" s="86" t="s">
        <v>2327</v>
      </c>
      <c r="O13" s="86" t="s">
        <v>4266</v>
      </c>
      <c r="P13" s="86" t="s">
        <v>4267</v>
      </c>
      <c r="Q13" s="86" t="s">
        <v>25</v>
      </c>
      <c r="R13" s="86" t="s">
        <v>4268</v>
      </c>
      <c r="S13" s="86" t="s">
        <v>4277</v>
      </c>
      <c r="T13" s="86" t="s">
        <v>6198</v>
      </c>
      <c r="U13" s="86" t="s">
        <v>6199</v>
      </c>
      <c r="V13" s="86" t="s">
        <v>39</v>
      </c>
      <c r="W13" s="86" t="s">
        <v>5908</v>
      </c>
      <c r="X13" s="86" t="s">
        <v>6200</v>
      </c>
      <c r="Y13" s="86" t="s">
        <v>6201</v>
      </c>
      <c r="Z13" s="86" t="s">
        <v>6018</v>
      </c>
      <c r="AB13" s="87">
        <v>17.677032865685</v>
      </c>
      <c r="AC13" s="89" t="s">
        <v>7703</v>
      </c>
      <c r="AD13" s="91">
        <v>0</v>
      </c>
      <c r="AE13" s="86"/>
    </row>
    <row r="14" spans="1:31">
      <c r="A14" s="88">
        <v>53</v>
      </c>
      <c r="B14" s="86" t="s">
        <v>445</v>
      </c>
      <c r="C14" s="86" t="s">
        <v>446</v>
      </c>
      <c r="D14" s="86" t="s">
        <v>59</v>
      </c>
      <c r="F14" s="86" t="s">
        <v>18</v>
      </c>
      <c r="G14" s="86" t="s">
        <v>19</v>
      </c>
      <c r="H14" s="86" t="s">
        <v>75</v>
      </c>
      <c r="I14" s="88">
        <v>0</v>
      </c>
      <c r="J14" s="86" t="s">
        <v>43</v>
      </c>
      <c r="K14" s="86" t="s">
        <v>5970</v>
      </c>
      <c r="M14" s="86" t="s">
        <v>447</v>
      </c>
      <c r="O14" s="86" t="s">
        <v>447</v>
      </c>
      <c r="P14" s="86" t="s">
        <v>449</v>
      </c>
      <c r="Q14" s="86" t="s">
        <v>25</v>
      </c>
      <c r="R14" s="86" t="s">
        <v>450</v>
      </c>
      <c r="S14" s="86" t="s">
        <v>448</v>
      </c>
      <c r="T14" s="86" t="s">
        <v>6202</v>
      </c>
      <c r="U14" s="86" t="s">
        <v>6203</v>
      </c>
      <c r="V14" s="86" t="s">
        <v>28</v>
      </c>
      <c r="W14" s="86" t="s">
        <v>5657</v>
      </c>
      <c r="X14" s="86" t="s">
        <v>6204</v>
      </c>
      <c r="Y14" s="86" t="s">
        <v>6205</v>
      </c>
      <c r="Z14" s="86" t="s">
        <v>28</v>
      </c>
      <c r="AB14" s="87">
        <v>13.3454160021198</v>
      </c>
      <c r="AC14" s="89" t="s">
        <v>7703</v>
      </c>
      <c r="AD14" s="91">
        <v>0</v>
      </c>
      <c r="AE14" s="86"/>
    </row>
    <row r="15" spans="1:31">
      <c r="A15" s="88">
        <v>61</v>
      </c>
      <c r="B15" s="86" t="s">
        <v>5088</v>
      </c>
      <c r="C15" s="86" t="s">
        <v>5089</v>
      </c>
      <c r="D15" s="86" t="s">
        <v>17</v>
      </c>
      <c r="E15" s="86" t="s">
        <v>772</v>
      </c>
      <c r="F15" s="86" t="s">
        <v>18</v>
      </c>
      <c r="G15" s="86" t="s">
        <v>19</v>
      </c>
      <c r="H15" s="86" t="s">
        <v>75</v>
      </c>
      <c r="I15" s="88">
        <v>0</v>
      </c>
      <c r="J15" s="86" t="s">
        <v>43</v>
      </c>
      <c r="K15" s="86" t="s">
        <v>5970</v>
      </c>
      <c r="M15" s="86" t="s">
        <v>1210</v>
      </c>
      <c r="O15" s="86" t="s">
        <v>5091</v>
      </c>
      <c r="P15" s="86" t="s">
        <v>5092</v>
      </c>
      <c r="Q15" s="86" t="s">
        <v>25</v>
      </c>
      <c r="R15" s="86" t="s">
        <v>5093</v>
      </c>
      <c r="S15" s="86" t="s">
        <v>5090</v>
      </c>
      <c r="T15" s="86" t="s">
        <v>6222</v>
      </c>
      <c r="U15" s="86" t="s">
        <v>6223</v>
      </c>
      <c r="V15" s="86" t="s">
        <v>39</v>
      </c>
      <c r="W15" s="86" t="s">
        <v>5094</v>
      </c>
      <c r="X15" s="86" t="s">
        <v>6224</v>
      </c>
      <c r="Y15" s="86" t="s">
        <v>6225</v>
      </c>
      <c r="Z15" s="86" t="s">
        <v>28</v>
      </c>
      <c r="AB15" s="87">
        <v>46.422597451372802</v>
      </c>
      <c r="AC15" s="89" t="s">
        <v>7703</v>
      </c>
      <c r="AD15" s="91">
        <v>0</v>
      </c>
      <c r="AE15" s="86"/>
    </row>
    <row r="16" spans="1:31">
      <c r="A16" s="88">
        <v>67</v>
      </c>
      <c r="B16" s="86" t="s">
        <v>823</v>
      </c>
      <c r="C16" s="86" t="s">
        <v>824</v>
      </c>
      <c r="D16" s="86" t="s">
        <v>17</v>
      </c>
      <c r="E16" s="86" t="s">
        <v>825</v>
      </c>
      <c r="F16" s="86" t="s">
        <v>18</v>
      </c>
      <c r="G16" s="86" t="s">
        <v>19</v>
      </c>
      <c r="H16" s="86" t="s">
        <v>75</v>
      </c>
      <c r="I16" s="88">
        <v>0</v>
      </c>
      <c r="J16" s="86" t="s">
        <v>43</v>
      </c>
      <c r="K16" s="86" t="s">
        <v>5970</v>
      </c>
      <c r="M16" s="86" t="s">
        <v>463</v>
      </c>
      <c r="O16" s="86" t="s">
        <v>827</v>
      </c>
      <c r="P16" s="86" t="s">
        <v>828</v>
      </c>
      <c r="Q16" s="86" t="s">
        <v>25</v>
      </c>
      <c r="R16" s="86" t="s">
        <v>829</v>
      </c>
      <c r="S16" s="86" t="s">
        <v>826</v>
      </c>
      <c r="T16" s="86" t="s">
        <v>6238</v>
      </c>
      <c r="U16" s="86" t="s">
        <v>6239</v>
      </c>
      <c r="V16" s="86" t="s">
        <v>28</v>
      </c>
      <c r="W16" s="86" t="s">
        <v>826</v>
      </c>
      <c r="X16" s="86" t="s">
        <v>6238</v>
      </c>
      <c r="Y16" s="86" t="s">
        <v>6239</v>
      </c>
      <c r="Z16" s="86" t="s">
        <v>28</v>
      </c>
      <c r="AB16" s="87">
        <v>0</v>
      </c>
      <c r="AC16" s="89" t="s">
        <v>7703</v>
      </c>
      <c r="AD16" s="91">
        <v>0</v>
      </c>
      <c r="AE16" s="86"/>
    </row>
    <row r="17" spans="1:31">
      <c r="A17" s="88">
        <v>79</v>
      </c>
      <c r="B17" s="86" t="s">
        <v>4188</v>
      </c>
      <c r="C17" s="86" t="s">
        <v>4189</v>
      </c>
      <c r="D17" s="86" t="s">
        <v>17</v>
      </c>
      <c r="F17" s="86" t="s">
        <v>18</v>
      </c>
      <c r="G17" s="86" t="s">
        <v>19</v>
      </c>
      <c r="H17" s="86" t="s">
        <v>75</v>
      </c>
      <c r="I17" s="88">
        <v>0</v>
      </c>
      <c r="J17" s="86" t="s">
        <v>43</v>
      </c>
      <c r="K17" s="86" t="s">
        <v>5970</v>
      </c>
      <c r="M17" s="86" t="s">
        <v>4190</v>
      </c>
      <c r="N17" s="86" t="s">
        <v>4192</v>
      </c>
      <c r="O17" s="86" t="s">
        <v>4193</v>
      </c>
      <c r="P17" s="86" t="s">
        <v>4194</v>
      </c>
      <c r="Q17" s="86" t="s">
        <v>25</v>
      </c>
      <c r="R17" s="86" t="s">
        <v>4195</v>
      </c>
      <c r="S17" s="86" t="s">
        <v>4191</v>
      </c>
      <c r="T17" s="86" t="s">
        <v>6266</v>
      </c>
      <c r="U17" s="86" t="s">
        <v>6267</v>
      </c>
      <c r="V17" s="86" t="s">
        <v>28</v>
      </c>
      <c r="W17" s="86" t="s">
        <v>4191</v>
      </c>
      <c r="X17" s="86" t="s">
        <v>6266</v>
      </c>
      <c r="Y17" s="86" t="s">
        <v>6267</v>
      </c>
      <c r="Z17" s="86" t="s">
        <v>28</v>
      </c>
      <c r="AB17" s="87">
        <v>0</v>
      </c>
      <c r="AC17" s="89" t="s">
        <v>7703</v>
      </c>
      <c r="AD17" s="91">
        <v>0</v>
      </c>
      <c r="AE17" s="86"/>
    </row>
    <row r="18" spans="1:31">
      <c r="A18" s="88">
        <v>86</v>
      </c>
      <c r="B18" s="86" t="s">
        <v>2977</v>
      </c>
      <c r="C18" s="86" t="s">
        <v>2978</v>
      </c>
      <c r="D18" s="86" t="s">
        <v>17</v>
      </c>
      <c r="F18" s="86" t="s">
        <v>18</v>
      </c>
      <c r="G18" s="86" t="s">
        <v>19</v>
      </c>
      <c r="H18" s="86" t="s">
        <v>75</v>
      </c>
      <c r="I18" s="88">
        <v>0</v>
      </c>
      <c r="J18" s="86" t="s">
        <v>43</v>
      </c>
      <c r="K18" s="86" t="s">
        <v>5972</v>
      </c>
      <c r="L18" s="86" t="s">
        <v>440</v>
      </c>
      <c r="M18" s="86" t="s">
        <v>2979</v>
      </c>
      <c r="O18" s="86" t="s">
        <v>2980</v>
      </c>
      <c r="P18" s="86" t="s">
        <v>2981</v>
      </c>
      <c r="Q18" s="86" t="s">
        <v>25</v>
      </c>
      <c r="R18" s="86" t="s">
        <v>2982</v>
      </c>
      <c r="S18" s="86" t="s">
        <v>2984</v>
      </c>
      <c r="T18" s="86" t="s">
        <v>6278</v>
      </c>
      <c r="U18" s="86" t="s">
        <v>6279</v>
      </c>
      <c r="V18" s="86" t="s">
        <v>39</v>
      </c>
      <c r="W18" s="86" t="s">
        <v>2983</v>
      </c>
      <c r="X18" s="86" t="s">
        <v>6280</v>
      </c>
      <c r="Y18" s="86" t="s">
        <v>6281</v>
      </c>
      <c r="Z18" s="86" t="s">
        <v>28</v>
      </c>
      <c r="AB18" s="87">
        <v>18.638159622191498</v>
      </c>
      <c r="AC18" s="89" t="s">
        <v>7703</v>
      </c>
      <c r="AD18" s="91">
        <v>0</v>
      </c>
      <c r="AE18" s="86"/>
    </row>
    <row r="19" spans="1:31">
      <c r="A19" s="88">
        <v>90</v>
      </c>
      <c r="B19" s="86" t="s">
        <v>5376</v>
      </c>
      <c r="C19" s="86" t="s">
        <v>5377</v>
      </c>
      <c r="D19" s="86" t="s">
        <v>17</v>
      </c>
      <c r="E19" s="86" t="s">
        <v>74</v>
      </c>
      <c r="F19" s="86" t="s">
        <v>18</v>
      </c>
      <c r="G19" s="86" t="s">
        <v>19</v>
      </c>
      <c r="H19" s="86" t="s">
        <v>75</v>
      </c>
      <c r="I19" s="88">
        <v>0</v>
      </c>
      <c r="J19" s="86" t="s">
        <v>43</v>
      </c>
      <c r="K19" s="86" t="s">
        <v>5595</v>
      </c>
      <c r="M19" s="86" t="s">
        <v>192</v>
      </c>
      <c r="N19" s="86" t="s">
        <v>5378</v>
      </c>
      <c r="O19" s="86" t="s">
        <v>5379</v>
      </c>
      <c r="P19" s="86" t="s">
        <v>5380</v>
      </c>
      <c r="Q19" s="86" t="s">
        <v>25</v>
      </c>
      <c r="R19" s="86" t="s">
        <v>5381</v>
      </c>
      <c r="S19" s="86" t="s">
        <v>382</v>
      </c>
      <c r="T19" s="86" t="s">
        <v>6142</v>
      </c>
      <c r="U19" s="86" t="s">
        <v>6143</v>
      </c>
      <c r="V19" s="86" t="s">
        <v>39</v>
      </c>
      <c r="W19" s="86" t="s">
        <v>5761</v>
      </c>
      <c r="X19" s="86" t="s">
        <v>6077</v>
      </c>
      <c r="Y19" s="86" t="s">
        <v>6077</v>
      </c>
      <c r="Z19" s="86" t="s">
        <v>5742</v>
      </c>
      <c r="AB19" s="87">
        <v>0</v>
      </c>
      <c r="AC19" s="89" t="s">
        <v>7703</v>
      </c>
      <c r="AD19" s="91">
        <v>0</v>
      </c>
      <c r="AE19" s="86"/>
    </row>
    <row r="20" spans="1:31">
      <c r="A20" s="88">
        <v>95</v>
      </c>
      <c r="B20" s="86" t="s">
        <v>5543</v>
      </c>
      <c r="C20" s="86" t="s">
        <v>5544</v>
      </c>
      <c r="D20" s="86" t="s">
        <v>17</v>
      </c>
      <c r="E20" s="86" t="s">
        <v>1920</v>
      </c>
      <c r="F20" s="86" t="s">
        <v>18</v>
      </c>
      <c r="G20" s="86" t="s">
        <v>19</v>
      </c>
      <c r="H20" s="86" t="s">
        <v>75</v>
      </c>
      <c r="I20" s="88">
        <v>0</v>
      </c>
      <c r="J20" s="86" t="s">
        <v>43</v>
      </c>
      <c r="K20" s="86" t="s">
        <v>5972</v>
      </c>
      <c r="L20" s="86" t="s">
        <v>440</v>
      </c>
      <c r="M20" s="86" t="s">
        <v>1397</v>
      </c>
      <c r="O20" s="86" t="s">
        <v>5546</v>
      </c>
      <c r="P20" s="86" t="s">
        <v>5547</v>
      </c>
      <c r="Q20" s="86" t="s">
        <v>25</v>
      </c>
      <c r="R20" s="86" t="s">
        <v>5548</v>
      </c>
      <c r="S20" s="86" t="s">
        <v>5545</v>
      </c>
      <c r="T20" s="86" t="s">
        <v>6299</v>
      </c>
      <c r="U20" s="86" t="s">
        <v>6300</v>
      </c>
      <c r="V20" s="86" t="s">
        <v>28</v>
      </c>
      <c r="W20" s="86" t="s">
        <v>5549</v>
      </c>
      <c r="X20" s="86" t="s">
        <v>6301</v>
      </c>
      <c r="Y20" s="86" t="s">
        <v>6302</v>
      </c>
      <c r="Z20" s="86" t="s">
        <v>39</v>
      </c>
      <c r="AB20" s="87">
        <v>7.1315729931939398</v>
      </c>
      <c r="AC20" s="89" t="s">
        <v>7703</v>
      </c>
      <c r="AD20" s="91">
        <v>0</v>
      </c>
      <c r="AE20" s="86"/>
    </row>
    <row r="21" spans="1:31">
      <c r="A21" s="88">
        <v>101</v>
      </c>
      <c r="B21" s="86" t="s">
        <v>4627</v>
      </c>
      <c r="C21" s="86" t="s">
        <v>4628</v>
      </c>
      <c r="D21" s="86" t="s">
        <v>17</v>
      </c>
      <c r="E21" s="86" t="s">
        <v>260</v>
      </c>
      <c r="F21" s="86" t="s">
        <v>18</v>
      </c>
      <c r="G21" s="86" t="s">
        <v>19</v>
      </c>
      <c r="H21" s="86" t="s">
        <v>75</v>
      </c>
      <c r="I21" s="88">
        <v>0</v>
      </c>
      <c r="J21" s="86" t="s">
        <v>399</v>
      </c>
      <c r="K21" s="86" t="s">
        <v>5591</v>
      </c>
      <c r="M21" s="86" t="s">
        <v>417</v>
      </c>
      <c r="N21" s="86" t="s">
        <v>4629</v>
      </c>
      <c r="O21" s="86" t="s">
        <v>4630</v>
      </c>
      <c r="P21" s="86" t="s">
        <v>4631</v>
      </c>
      <c r="Q21" s="86" t="s">
        <v>25</v>
      </c>
      <c r="R21" s="86" t="s">
        <v>4632</v>
      </c>
      <c r="S21" s="86" t="s">
        <v>5739</v>
      </c>
      <c r="T21" s="86" t="s">
        <v>6313</v>
      </c>
      <c r="U21" s="86" t="s">
        <v>6314</v>
      </c>
      <c r="V21" s="86" t="s">
        <v>28</v>
      </c>
      <c r="W21" s="86" t="s">
        <v>5739</v>
      </c>
      <c r="X21" s="86" t="s">
        <v>6313</v>
      </c>
      <c r="Y21" s="86" t="s">
        <v>6314</v>
      </c>
      <c r="Z21" s="86" t="s">
        <v>28</v>
      </c>
      <c r="AB21" s="87">
        <v>0</v>
      </c>
      <c r="AC21" s="89" t="s">
        <v>7703</v>
      </c>
      <c r="AD21" s="91">
        <v>0</v>
      </c>
      <c r="AE21" s="86"/>
    </row>
    <row r="22" spans="1:31">
      <c r="A22" s="88">
        <v>105</v>
      </c>
      <c r="B22" s="86" t="s">
        <v>2178</v>
      </c>
      <c r="C22" s="86" t="s">
        <v>2179</v>
      </c>
      <c r="D22" s="86" t="s">
        <v>17</v>
      </c>
      <c r="F22" s="86" t="s">
        <v>2180</v>
      </c>
      <c r="G22" s="86" t="s">
        <v>19</v>
      </c>
      <c r="H22" s="86" t="s">
        <v>75</v>
      </c>
      <c r="I22" s="88">
        <v>0</v>
      </c>
      <c r="J22" s="86" t="s">
        <v>43</v>
      </c>
      <c r="K22" s="86" t="s">
        <v>228</v>
      </c>
      <c r="M22" s="86" t="s">
        <v>2181</v>
      </c>
      <c r="O22" s="86" t="s">
        <v>2183</v>
      </c>
      <c r="P22" s="86" t="s">
        <v>2184</v>
      </c>
      <c r="Q22" s="86" t="s">
        <v>27</v>
      </c>
      <c r="R22" s="86" t="s">
        <v>2185</v>
      </c>
      <c r="S22" s="86" t="s">
        <v>5615</v>
      </c>
      <c r="T22" s="86" t="s">
        <v>6321</v>
      </c>
      <c r="U22" s="86" t="s">
        <v>6322</v>
      </c>
      <c r="V22" s="86" t="s">
        <v>39</v>
      </c>
      <c r="W22" s="86" t="s">
        <v>2182</v>
      </c>
      <c r="X22" s="86" t="s">
        <v>6323</v>
      </c>
      <c r="Y22" s="86" t="s">
        <v>6324</v>
      </c>
      <c r="Z22" s="86" t="s">
        <v>28</v>
      </c>
      <c r="AB22" s="87">
        <v>0.22187750290653799</v>
      </c>
      <c r="AC22" s="89" t="s">
        <v>7703</v>
      </c>
      <c r="AD22" s="91">
        <v>0</v>
      </c>
      <c r="AE22" s="86"/>
    </row>
    <row r="23" spans="1:31">
      <c r="A23" s="88">
        <v>107</v>
      </c>
      <c r="B23" s="86" t="s">
        <v>4258</v>
      </c>
      <c r="C23" s="86" t="s">
        <v>4259</v>
      </c>
      <c r="D23" s="86" t="s">
        <v>17</v>
      </c>
      <c r="F23" s="86" t="s">
        <v>18</v>
      </c>
      <c r="G23" s="86" t="s">
        <v>19</v>
      </c>
      <c r="H23" s="86" t="s">
        <v>75</v>
      </c>
      <c r="I23" s="88">
        <v>0</v>
      </c>
      <c r="J23" s="86" t="s">
        <v>43</v>
      </c>
      <c r="K23" s="86" t="s">
        <v>5972</v>
      </c>
      <c r="L23" s="86" t="s">
        <v>440</v>
      </c>
      <c r="M23" s="86" t="s">
        <v>1397</v>
      </c>
      <c r="O23" s="86" t="s">
        <v>4260</v>
      </c>
      <c r="P23" s="86" t="s">
        <v>4261</v>
      </c>
      <c r="Q23" s="86" t="s">
        <v>25</v>
      </c>
      <c r="R23" s="86" t="s">
        <v>4262</v>
      </c>
      <c r="S23" s="86" t="s">
        <v>4263</v>
      </c>
      <c r="T23" s="86" t="s">
        <v>6327</v>
      </c>
      <c r="U23" s="86" t="s">
        <v>6328</v>
      </c>
      <c r="V23" s="86" t="s">
        <v>28</v>
      </c>
      <c r="W23" s="86" t="s">
        <v>5722</v>
      </c>
      <c r="X23" s="86" t="s">
        <v>6329</v>
      </c>
      <c r="Y23" s="86" t="s">
        <v>6330</v>
      </c>
      <c r="Z23" s="86" t="s">
        <v>28</v>
      </c>
      <c r="AB23" s="87">
        <v>205.28867045840701</v>
      </c>
      <c r="AC23" s="89" t="s">
        <v>7703</v>
      </c>
      <c r="AD23" s="91">
        <v>0</v>
      </c>
      <c r="AE23" s="86"/>
    </row>
    <row r="24" spans="1:31">
      <c r="A24" s="88">
        <v>109</v>
      </c>
      <c r="B24" s="86" t="s">
        <v>4015</v>
      </c>
      <c r="C24" s="86" t="s">
        <v>4016</v>
      </c>
      <c r="D24" s="86" t="s">
        <v>17</v>
      </c>
      <c r="E24" s="86" t="s">
        <v>503</v>
      </c>
      <c r="F24" s="86" t="s">
        <v>18</v>
      </c>
      <c r="G24" s="86" t="s">
        <v>19</v>
      </c>
      <c r="H24" s="86" t="s">
        <v>75</v>
      </c>
      <c r="I24" s="88">
        <v>0</v>
      </c>
      <c r="J24" s="86" t="s">
        <v>399</v>
      </c>
      <c r="K24" s="86" t="s">
        <v>5591</v>
      </c>
      <c r="M24" s="86" t="s">
        <v>4017</v>
      </c>
      <c r="N24" s="86" t="s">
        <v>4018</v>
      </c>
      <c r="O24" s="86" t="s">
        <v>4019</v>
      </c>
      <c r="P24" s="86" t="s">
        <v>4020</v>
      </c>
      <c r="Q24" s="86" t="s">
        <v>25</v>
      </c>
      <c r="R24" s="86" t="s">
        <v>4021</v>
      </c>
      <c r="S24" s="86" t="s">
        <v>4022</v>
      </c>
      <c r="T24" s="86" t="s">
        <v>6335</v>
      </c>
      <c r="U24" s="86" t="s">
        <v>6336</v>
      </c>
      <c r="V24" s="86" t="s">
        <v>28</v>
      </c>
      <c r="W24" s="86" t="s">
        <v>4022</v>
      </c>
      <c r="X24" s="86" t="s">
        <v>6335</v>
      </c>
      <c r="Y24" s="86" t="s">
        <v>6336</v>
      </c>
      <c r="Z24" s="86" t="s">
        <v>28</v>
      </c>
      <c r="AB24" s="87">
        <v>0</v>
      </c>
      <c r="AC24" s="89" t="s">
        <v>7703</v>
      </c>
      <c r="AD24" s="91">
        <v>0</v>
      </c>
      <c r="AE24" s="86"/>
    </row>
    <row r="25" spans="1:31">
      <c r="A25" s="88">
        <v>111</v>
      </c>
      <c r="B25" s="86" t="s">
        <v>4633</v>
      </c>
      <c r="C25" s="86" t="s">
        <v>4634</v>
      </c>
      <c r="D25" s="86" t="s">
        <v>17</v>
      </c>
      <c r="F25" s="86" t="s">
        <v>18</v>
      </c>
      <c r="G25" s="86" t="s">
        <v>19</v>
      </c>
      <c r="H25" s="86" t="s">
        <v>75</v>
      </c>
      <c r="I25" s="88">
        <v>0</v>
      </c>
      <c r="J25" s="86" t="s">
        <v>399</v>
      </c>
      <c r="K25" s="86" t="s">
        <v>5591</v>
      </c>
      <c r="M25" s="86" t="s">
        <v>4635</v>
      </c>
      <c r="N25" s="86" t="s">
        <v>4636</v>
      </c>
      <c r="O25" s="86" t="s">
        <v>4637</v>
      </c>
      <c r="P25" s="86" t="s">
        <v>4638</v>
      </c>
      <c r="Q25" s="86" t="s">
        <v>25</v>
      </c>
      <c r="R25" s="86" t="s">
        <v>4639</v>
      </c>
      <c r="S25" s="86" t="s">
        <v>382</v>
      </c>
      <c r="T25" s="86" t="s">
        <v>6142</v>
      </c>
      <c r="U25" s="86" t="s">
        <v>6143</v>
      </c>
      <c r="V25" s="86" t="s">
        <v>39</v>
      </c>
      <c r="W25" s="86" t="s">
        <v>382</v>
      </c>
      <c r="X25" s="86" t="s">
        <v>6142</v>
      </c>
      <c r="Y25" s="86" t="s">
        <v>6143</v>
      </c>
      <c r="Z25" s="86" t="s">
        <v>39</v>
      </c>
      <c r="AB25" s="87">
        <v>0</v>
      </c>
      <c r="AC25" s="89" t="s">
        <v>7703</v>
      </c>
      <c r="AD25" s="91">
        <v>0</v>
      </c>
      <c r="AE25" s="86"/>
    </row>
    <row r="26" spans="1:31">
      <c r="A26" s="88">
        <v>112</v>
      </c>
      <c r="B26" s="86" t="s">
        <v>2773</v>
      </c>
      <c r="C26" s="86" t="s">
        <v>2774</v>
      </c>
      <c r="D26" s="86" t="s">
        <v>17</v>
      </c>
      <c r="F26" s="86" t="s">
        <v>18</v>
      </c>
      <c r="G26" s="86" t="s">
        <v>19</v>
      </c>
      <c r="H26" s="86" t="s">
        <v>75</v>
      </c>
      <c r="I26" s="88">
        <v>0</v>
      </c>
      <c r="J26" s="86" t="s">
        <v>43</v>
      </c>
      <c r="K26" s="86" t="s">
        <v>5970</v>
      </c>
      <c r="M26" s="86" t="s">
        <v>1456</v>
      </c>
      <c r="N26" s="86" t="s">
        <v>2776</v>
      </c>
      <c r="O26" s="86" t="s">
        <v>2777</v>
      </c>
      <c r="P26" s="86" t="s">
        <v>2778</v>
      </c>
      <c r="Q26" s="86" t="s">
        <v>25</v>
      </c>
      <c r="R26" s="86" t="s">
        <v>2779</v>
      </c>
      <c r="S26" s="86" t="s">
        <v>2775</v>
      </c>
      <c r="T26" s="86" t="s">
        <v>6337</v>
      </c>
      <c r="U26" s="86" t="s">
        <v>6338</v>
      </c>
      <c r="V26" s="86" t="s">
        <v>28</v>
      </c>
      <c r="W26" s="86" t="s">
        <v>5703</v>
      </c>
      <c r="X26" s="86" t="s">
        <v>6339</v>
      </c>
      <c r="Y26" s="86" t="s">
        <v>6340</v>
      </c>
      <c r="Z26" s="86" t="s">
        <v>28</v>
      </c>
      <c r="AB26" s="87">
        <v>33.1548989347828</v>
      </c>
      <c r="AC26" s="89" t="s">
        <v>7703</v>
      </c>
      <c r="AD26" s="91">
        <v>0</v>
      </c>
      <c r="AE26" s="86"/>
    </row>
    <row r="27" spans="1:31">
      <c r="A27" s="88">
        <v>117</v>
      </c>
      <c r="B27" s="86" t="s">
        <v>4874</v>
      </c>
      <c r="C27" s="86" t="s">
        <v>4875</v>
      </c>
      <c r="D27" s="86" t="s">
        <v>17</v>
      </c>
      <c r="F27" s="86" t="s">
        <v>18</v>
      </c>
      <c r="G27" s="86" t="s">
        <v>19</v>
      </c>
      <c r="H27" s="86" t="s">
        <v>75</v>
      </c>
      <c r="I27" s="88">
        <v>0</v>
      </c>
      <c r="J27" s="86" t="s">
        <v>43</v>
      </c>
      <c r="K27" s="86" t="s">
        <v>5970</v>
      </c>
      <c r="M27" s="86" t="s">
        <v>4876</v>
      </c>
      <c r="O27" s="86" t="s">
        <v>4878</v>
      </c>
      <c r="P27" s="86" t="s">
        <v>4879</v>
      </c>
      <c r="Q27" s="86" t="s">
        <v>25</v>
      </c>
      <c r="R27" s="86" t="s">
        <v>4880</v>
      </c>
      <c r="S27" s="86" t="s">
        <v>4877</v>
      </c>
      <c r="T27" s="86" t="s">
        <v>6353</v>
      </c>
      <c r="U27" s="86" t="s">
        <v>6354</v>
      </c>
      <c r="V27" s="86" t="s">
        <v>39</v>
      </c>
      <c r="W27" s="86" t="s">
        <v>5748</v>
      </c>
      <c r="X27" s="86" t="s">
        <v>6355</v>
      </c>
      <c r="Y27" s="86" t="s">
        <v>6356</v>
      </c>
      <c r="Z27" s="86" t="s">
        <v>28</v>
      </c>
      <c r="AB27" s="87">
        <v>13.6155463427993</v>
      </c>
      <c r="AC27" s="89" t="s">
        <v>7703</v>
      </c>
      <c r="AD27" s="91">
        <v>0</v>
      </c>
      <c r="AE27" s="86"/>
    </row>
    <row r="28" spans="1:31">
      <c r="A28" s="88">
        <v>119</v>
      </c>
      <c r="B28" s="86" t="s">
        <v>4550</v>
      </c>
      <c r="C28" s="86" t="s">
        <v>4551</v>
      </c>
      <c r="D28" s="86" t="s">
        <v>17</v>
      </c>
      <c r="F28" s="86" t="s">
        <v>18</v>
      </c>
      <c r="G28" s="86" t="s">
        <v>19</v>
      </c>
      <c r="H28" s="86" t="s">
        <v>75</v>
      </c>
      <c r="I28" s="88">
        <v>0</v>
      </c>
      <c r="J28" s="86" t="s">
        <v>43</v>
      </c>
      <c r="K28" s="86" t="s">
        <v>5970</v>
      </c>
      <c r="M28" s="86" t="s">
        <v>4552</v>
      </c>
      <c r="N28" s="86" t="s">
        <v>4553</v>
      </c>
      <c r="O28" s="86" t="s">
        <v>4554</v>
      </c>
      <c r="P28" s="86" t="s">
        <v>4555</v>
      </c>
      <c r="Q28" s="86" t="s">
        <v>25</v>
      </c>
      <c r="R28" s="86" t="s">
        <v>4556</v>
      </c>
      <c r="S28" s="86" t="s">
        <v>2177</v>
      </c>
      <c r="T28" s="86" t="s">
        <v>6359</v>
      </c>
      <c r="U28" s="86" t="s">
        <v>6360</v>
      </c>
      <c r="V28" s="86" t="s">
        <v>39</v>
      </c>
      <c r="W28" s="86" t="s">
        <v>4557</v>
      </c>
      <c r="X28" s="86" t="s">
        <v>6361</v>
      </c>
      <c r="Y28" s="86" t="s">
        <v>6362</v>
      </c>
      <c r="Z28" s="86" t="s">
        <v>28</v>
      </c>
      <c r="AB28" s="87">
        <v>21.196801929242501</v>
      </c>
      <c r="AC28" s="89" t="s">
        <v>7703</v>
      </c>
      <c r="AD28" s="91">
        <v>0</v>
      </c>
      <c r="AE28" s="86"/>
    </row>
    <row r="29" spans="1:31">
      <c r="A29" s="88">
        <v>123</v>
      </c>
      <c r="B29" s="86" t="s">
        <v>4436</v>
      </c>
      <c r="C29" s="86" t="s">
        <v>4437</v>
      </c>
      <c r="D29" s="86" t="s">
        <v>17</v>
      </c>
      <c r="F29" s="86" t="s">
        <v>18</v>
      </c>
      <c r="G29" s="86" t="s">
        <v>19</v>
      </c>
      <c r="H29" s="86" t="s">
        <v>75</v>
      </c>
      <c r="I29" s="88">
        <v>0</v>
      </c>
      <c r="J29" s="86" t="s">
        <v>43</v>
      </c>
      <c r="K29" s="86" t="s">
        <v>5970</v>
      </c>
      <c r="M29" s="86" t="s">
        <v>4438</v>
      </c>
      <c r="N29" s="86" t="s">
        <v>4440</v>
      </c>
      <c r="O29" s="86" t="s">
        <v>5840</v>
      </c>
      <c r="P29" s="86" t="s">
        <v>4441</v>
      </c>
      <c r="Q29" s="86" t="s">
        <v>25</v>
      </c>
      <c r="R29" s="86" t="s">
        <v>4442</v>
      </c>
      <c r="S29" s="86" t="s">
        <v>4439</v>
      </c>
      <c r="T29" s="86" t="s">
        <v>6367</v>
      </c>
      <c r="U29" s="86" t="s">
        <v>6368</v>
      </c>
      <c r="V29" s="86" t="s">
        <v>28</v>
      </c>
      <c r="W29" s="86" t="s">
        <v>4443</v>
      </c>
      <c r="X29" s="86" t="s">
        <v>6369</v>
      </c>
      <c r="Y29" s="86" t="s">
        <v>6370</v>
      </c>
      <c r="Z29" s="86" t="s">
        <v>39</v>
      </c>
      <c r="AB29" s="87">
        <v>20.8237619423012</v>
      </c>
      <c r="AC29" s="89" t="s">
        <v>7703</v>
      </c>
      <c r="AD29" s="91">
        <v>0</v>
      </c>
      <c r="AE29" s="86"/>
    </row>
    <row r="30" spans="1:31">
      <c r="A30" s="88">
        <v>128</v>
      </c>
      <c r="B30" s="86" t="s">
        <v>5056</v>
      </c>
      <c r="C30" s="86" t="s">
        <v>5057</v>
      </c>
      <c r="D30" s="86" t="s">
        <v>17</v>
      </c>
      <c r="E30" s="86" t="s">
        <v>349</v>
      </c>
      <c r="F30" s="86" t="s">
        <v>18</v>
      </c>
      <c r="G30" s="86" t="s">
        <v>19</v>
      </c>
      <c r="H30" s="86" t="s">
        <v>75</v>
      </c>
      <c r="I30" s="88">
        <v>0</v>
      </c>
      <c r="J30" s="86" t="s">
        <v>43</v>
      </c>
      <c r="K30" s="86" t="s">
        <v>5970</v>
      </c>
      <c r="M30" s="86" t="s">
        <v>5058</v>
      </c>
      <c r="N30" s="86" t="s">
        <v>5060</v>
      </c>
      <c r="O30" s="86" t="s">
        <v>5061</v>
      </c>
      <c r="P30" s="86" t="s">
        <v>5062</v>
      </c>
      <c r="Q30" s="86" t="s">
        <v>25</v>
      </c>
      <c r="R30" s="86" t="s">
        <v>5063</v>
      </c>
      <c r="S30" s="86" t="s">
        <v>5059</v>
      </c>
      <c r="T30" s="86" t="s">
        <v>6379</v>
      </c>
      <c r="U30" s="86" t="s">
        <v>6380</v>
      </c>
      <c r="V30" s="86" t="s">
        <v>28</v>
      </c>
      <c r="W30" s="86" t="s">
        <v>5064</v>
      </c>
      <c r="X30" s="86" t="s">
        <v>6381</v>
      </c>
      <c r="Y30" s="86" t="s">
        <v>6382</v>
      </c>
      <c r="Z30" s="86" t="s">
        <v>28</v>
      </c>
      <c r="AB30" s="87">
        <v>8.6758747557007698</v>
      </c>
      <c r="AC30" s="89" t="s">
        <v>7703</v>
      </c>
      <c r="AD30" s="91">
        <v>0</v>
      </c>
      <c r="AE30" s="86"/>
    </row>
    <row r="31" spans="1:31">
      <c r="A31" s="88">
        <v>130</v>
      </c>
      <c r="B31" s="86" t="s">
        <v>1454</v>
      </c>
      <c r="C31" s="86" t="s">
        <v>1455</v>
      </c>
      <c r="D31" s="86" t="s">
        <v>17</v>
      </c>
      <c r="E31" s="86" t="s">
        <v>74</v>
      </c>
      <c r="F31" s="86" t="s">
        <v>18</v>
      </c>
      <c r="G31" s="86" t="s">
        <v>19</v>
      </c>
      <c r="H31" s="86" t="s">
        <v>75</v>
      </c>
      <c r="I31" s="88">
        <v>0</v>
      </c>
      <c r="J31" s="86" t="s">
        <v>43</v>
      </c>
      <c r="K31" s="86" t="s">
        <v>5970</v>
      </c>
      <c r="M31" s="86" t="s">
        <v>1456</v>
      </c>
      <c r="N31" s="86" t="s">
        <v>1457</v>
      </c>
      <c r="O31" s="86" t="s">
        <v>1458</v>
      </c>
      <c r="P31" s="86" t="s">
        <v>1459</v>
      </c>
      <c r="Q31" s="86" t="s">
        <v>25</v>
      </c>
      <c r="R31" s="86" t="s">
        <v>1460</v>
      </c>
      <c r="S31" s="86" t="s">
        <v>1449</v>
      </c>
      <c r="T31" s="86" t="s">
        <v>6387</v>
      </c>
      <c r="U31" s="86" t="s">
        <v>6388</v>
      </c>
      <c r="V31" s="86" t="s">
        <v>28</v>
      </c>
      <c r="W31" s="86" t="s">
        <v>1461</v>
      </c>
      <c r="X31" s="86" t="s">
        <v>6389</v>
      </c>
      <c r="Y31" s="86" t="s">
        <v>6390</v>
      </c>
      <c r="Z31" s="86" t="s">
        <v>28</v>
      </c>
      <c r="AB31" s="87">
        <v>21.5410827852442</v>
      </c>
      <c r="AC31" s="89" t="s">
        <v>7703</v>
      </c>
      <c r="AD31" s="91">
        <v>0</v>
      </c>
      <c r="AE31" s="86"/>
    </row>
    <row r="32" spans="1:31">
      <c r="A32" s="88">
        <v>131</v>
      </c>
      <c r="B32" s="86" t="s">
        <v>4196</v>
      </c>
      <c r="C32" s="86" t="s">
        <v>4197</v>
      </c>
      <c r="D32" s="86" t="s">
        <v>17</v>
      </c>
      <c r="E32" s="86" t="s">
        <v>74</v>
      </c>
      <c r="F32" s="86" t="s">
        <v>18</v>
      </c>
      <c r="G32" s="86" t="s">
        <v>19</v>
      </c>
      <c r="H32" s="86" t="s">
        <v>75</v>
      </c>
      <c r="I32" s="88">
        <v>0</v>
      </c>
      <c r="J32" s="86" t="s">
        <v>43</v>
      </c>
      <c r="K32" s="86" t="s">
        <v>5970</v>
      </c>
      <c r="M32" s="86" t="s">
        <v>441</v>
      </c>
      <c r="N32" s="86" t="s">
        <v>4198</v>
      </c>
      <c r="O32" s="86" t="s">
        <v>4199</v>
      </c>
      <c r="P32" s="86" t="s">
        <v>4200</v>
      </c>
      <c r="Q32" s="86" t="s">
        <v>25</v>
      </c>
      <c r="R32" s="86" t="s">
        <v>4201</v>
      </c>
      <c r="S32" s="86" t="s">
        <v>5728</v>
      </c>
      <c r="T32" s="86" t="s">
        <v>6391</v>
      </c>
      <c r="U32" s="86" t="s">
        <v>6392</v>
      </c>
      <c r="V32" s="86" t="s">
        <v>28</v>
      </c>
      <c r="W32" s="86" t="s">
        <v>5726</v>
      </c>
      <c r="X32" s="86" t="s">
        <v>6393</v>
      </c>
      <c r="Y32" s="86" t="s">
        <v>6394</v>
      </c>
      <c r="Z32" s="86" t="s">
        <v>28</v>
      </c>
      <c r="AB32" s="87">
        <v>19.5741752823747</v>
      </c>
      <c r="AC32" s="89" t="s">
        <v>7703</v>
      </c>
      <c r="AD32" s="91">
        <v>0</v>
      </c>
      <c r="AE32" s="86"/>
    </row>
    <row r="33" spans="1:31">
      <c r="A33" s="88">
        <v>134</v>
      </c>
      <c r="B33" s="86" t="s">
        <v>1462</v>
      </c>
      <c r="C33" s="86" t="s">
        <v>1463</v>
      </c>
      <c r="D33" s="86" t="s">
        <v>17</v>
      </c>
      <c r="E33" s="86" t="s">
        <v>164</v>
      </c>
      <c r="F33" s="86" t="s">
        <v>18</v>
      </c>
      <c r="G33" s="86" t="s">
        <v>19</v>
      </c>
      <c r="H33" s="86" t="s">
        <v>75</v>
      </c>
      <c r="I33" s="88">
        <v>0</v>
      </c>
      <c r="J33" s="86" t="s">
        <v>43</v>
      </c>
      <c r="K33" s="86" t="s">
        <v>5970</v>
      </c>
      <c r="M33" s="86" t="s">
        <v>1456</v>
      </c>
      <c r="N33" s="86" t="s">
        <v>1457</v>
      </c>
      <c r="O33" s="86" t="s">
        <v>1458</v>
      </c>
      <c r="P33" s="86" t="s">
        <v>1464</v>
      </c>
      <c r="Q33" s="86" t="s">
        <v>25</v>
      </c>
      <c r="R33" s="86" t="s">
        <v>1465</v>
      </c>
      <c r="S33" s="86" t="s">
        <v>1449</v>
      </c>
      <c r="T33" s="86" t="s">
        <v>6387</v>
      </c>
      <c r="U33" s="86" t="s">
        <v>6388</v>
      </c>
      <c r="V33" s="86" t="s">
        <v>28</v>
      </c>
      <c r="W33" s="86" t="s">
        <v>5669</v>
      </c>
      <c r="X33" s="86" t="s">
        <v>6397</v>
      </c>
      <c r="Y33" s="86" t="s">
        <v>6398</v>
      </c>
      <c r="Z33" s="86" t="s">
        <v>28</v>
      </c>
      <c r="AB33" s="87">
        <v>31.9109928062562</v>
      </c>
      <c r="AC33" s="89" t="s">
        <v>7703</v>
      </c>
      <c r="AD33" s="91">
        <v>0</v>
      </c>
      <c r="AE33" s="86"/>
    </row>
    <row r="34" spans="1:31">
      <c r="A34" s="88">
        <v>136</v>
      </c>
      <c r="B34" s="86" t="s">
        <v>3308</v>
      </c>
      <c r="C34" s="86" t="s">
        <v>3309</v>
      </c>
      <c r="D34" s="86" t="s">
        <v>17</v>
      </c>
      <c r="F34" s="86" t="s">
        <v>18</v>
      </c>
      <c r="G34" s="86" t="s">
        <v>19</v>
      </c>
      <c r="H34" s="86" t="s">
        <v>75</v>
      </c>
      <c r="I34" s="88">
        <v>0</v>
      </c>
      <c r="J34" s="86" t="s">
        <v>43</v>
      </c>
      <c r="K34" s="86" t="s">
        <v>5970</v>
      </c>
      <c r="L34" s="86" t="s">
        <v>440</v>
      </c>
      <c r="M34" s="86" t="s">
        <v>1448</v>
      </c>
      <c r="N34" s="86" t="s">
        <v>5895</v>
      </c>
      <c r="O34" s="86" t="s">
        <v>5894</v>
      </c>
      <c r="P34" s="86" t="s">
        <v>3311</v>
      </c>
      <c r="Q34" s="86" t="s">
        <v>25</v>
      </c>
      <c r="R34" s="86" t="s">
        <v>3312</v>
      </c>
      <c r="S34" s="86" t="s">
        <v>3310</v>
      </c>
      <c r="T34" s="86" t="s">
        <v>6401</v>
      </c>
      <c r="U34" s="86" t="s">
        <v>6402</v>
      </c>
      <c r="V34" s="86" t="s">
        <v>28</v>
      </c>
      <c r="W34" s="86" t="s">
        <v>3310</v>
      </c>
      <c r="X34" s="86" t="s">
        <v>6401</v>
      </c>
      <c r="Y34" s="86" t="s">
        <v>6402</v>
      </c>
      <c r="Z34" s="86" t="s">
        <v>28</v>
      </c>
      <c r="AB34" s="87">
        <v>0</v>
      </c>
      <c r="AC34" s="89" t="s">
        <v>7703</v>
      </c>
      <c r="AD34" s="91">
        <v>0</v>
      </c>
      <c r="AE34" s="86"/>
    </row>
    <row r="35" spans="1:31">
      <c r="A35" s="88">
        <v>144</v>
      </c>
      <c r="B35" s="86" t="s">
        <v>1060</v>
      </c>
      <c r="C35" s="86" t="s">
        <v>1061</v>
      </c>
      <c r="D35" s="86" t="s">
        <v>17</v>
      </c>
      <c r="F35" s="86" t="s">
        <v>18</v>
      </c>
      <c r="G35" s="86" t="s">
        <v>19</v>
      </c>
      <c r="H35" s="86" t="s">
        <v>75</v>
      </c>
      <c r="I35" s="88">
        <v>0</v>
      </c>
      <c r="J35" s="86" t="s">
        <v>43</v>
      </c>
      <c r="K35" s="86" t="s">
        <v>5970</v>
      </c>
      <c r="M35" s="86" t="s">
        <v>1062</v>
      </c>
      <c r="N35" s="86" t="s">
        <v>1064</v>
      </c>
      <c r="O35" s="86" t="s">
        <v>1065</v>
      </c>
      <c r="P35" s="86" t="s">
        <v>1066</v>
      </c>
      <c r="Q35" s="86" t="s">
        <v>25</v>
      </c>
      <c r="R35" s="86" t="s">
        <v>1067</v>
      </c>
      <c r="S35" s="86" t="s">
        <v>1063</v>
      </c>
      <c r="T35" s="86" t="s">
        <v>6417</v>
      </c>
      <c r="U35" s="86" t="s">
        <v>6418</v>
      </c>
      <c r="V35" s="86" t="s">
        <v>28</v>
      </c>
      <c r="W35" s="86" t="s">
        <v>1063</v>
      </c>
      <c r="X35" s="86" t="s">
        <v>6417</v>
      </c>
      <c r="Y35" s="86" t="s">
        <v>6418</v>
      </c>
      <c r="Z35" s="86" t="s">
        <v>28</v>
      </c>
      <c r="AB35" s="87">
        <v>0</v>
      </c>
      <c r="AC35" s="89" t="s">
        <v>7703</v>
      </c>
      <c r="AD35" s="91">
        <v>0</v>
      </c>
      <c r="AE35" s="86"/>
    </row>
    <row r="36" spans="1:31">
      <c r="A36" s="88">
        <v>146</v>
      </c>
      <c r="B36" s="86" t="s">
        <v>5345</v>
      </c>
      <c r="C36" s="86" t="s">
        <v>5346</v>
      </c>
      <c r="D36" s="86" t="s">
        <v>17</v>
      </c>
      <c r="F36" s="86" t="s">
        <v>18</v>
      </c>
      <c r="G36" s="86" t="s">
        <v>19</v>
      </c>
      <c r="H36" s="86" t="s">
        <v>75</v>
      </c>
      <c r="I36" s="88">
        <v>0</v>
      </c>
      <c r="J36" s="86" t="s">
        <v>43</v>
      </c>
      <c r="K36" s="86" t="s">
        <v>5970</v>
      </c>
      <c r="M36" s="86" t="s">
        <v>1456</v>
      </c>
      <c r="N36" s="86" t="s">
        <v>5348</v>
      </c>
      <c r="O36" s="86" t="s">
        <v>5349</v>
      </c>
      <c r="P36" s="86" t="s">
        <v>5350</v>
      </c>
      <c r="Q36" s="86" t="s">
        <v>25</v>
      </c>
      <c r="R36" s="86" t="s">
        <v>5351</v>
      </c>
      <c r="S36" s="86" t="s">
        <v>5347</v>
      </c>
      <c r="T36" s="86" t="s">
        <v>6421</v>
      </c>
      <c r="U36" s="86" t="s">
        <v>6422</v>
      </c>
      <c r="V36" s="86" t="s">
        <v>28</v>
      </c>
      <c r="W36" s="86" t="s">
        <v>5760</v>
      </c>
      <c r="X36" s="86" t="s">
        <v>6421</v>
      </c>
      <c r="Y36" s="86" t="s">
        <v>6422</v>
      </c>
      <c r="Z36" s="86" t="s">
        <v>28</v>
      </c>
      <c r="AB36" s="87">
        <v>0</v>
      </c>
      <c r="AC36" s="89" t="s">
        <v>7703</v>
      </c>
      <c r="AD36" s="91">
        <v>0</v>
      </c>
      <c r="AE36" s="86"/>
    </row>
    <row r="37" spans="1:31">
      <c r="A37" s="88">
        <v>147</v>
      </c>
      <c r="B37" s="86" t="s">
        <v>928</v>
      </c>
      <c r="C37" s="86" t="s">
        <v>929</v>
      </c>
      <c r="D37" s="86" t="s">
        <v>17</v>
      </c>
      <c r="F37" s="86" t="s">
        <v>18</v>
      </c>
      <c r="G37" s="86" t="s">
        <v>19</v>
      </c>
      <c r="H37" s="86" t="s">
        <v>75</v>
      </c>
      <c r="I37" s="88">
        <v>0</v>
      </c>
      <c r="J37" s="86" t="s">
        <v>43</v>
      </c>
      <c r="K37" s="86" t="s">
        <v>5970</v>
      </c>
      <c r="M37" s="86" t="s">
        <v>930</v>
      </c>
      <c r="N37" s="86" t="s">
        <v>932</v>
      </c>
      <c r="O37" s="86" t="s">
        <v>933</v>
      </c>
      <c r="P37" s="86" t="s">
        <v>934</v>
      </c>
      <c r="Q37" s="86" t="s">
        <v>25</v>
      </c>
      <c r="R37" s="86" t="s">
        <v>935</v>
      </c>
      <c r="S37" s="86" t="s">
        <v>931</v>
      </c>
      <c r="T37" s="86" t="s">
        <v>6423</v>
      </c>
      <c r="U37" s="86" t="s">
        <v>6424</v>
      </c>
      <c r="V37" s="86" t="s">
        <v>28</v>
      </c>
      <c r="W37" s="86" t="s">
        <v>936</v>
      </c>
      <c r="X37" s="86" t="s">
        <v>6425</v>
      </c>
      <c r="Y37" s="86" t="s">
        <v>6426</v>
      </c>
      <c r="Z37" s="86" t="s">
        <v>28</v>
      </c>
      <c r="AB37" s="87">
        <v>6.8385754967861496</v>
      </c>
      <c r="AC37" s="89" t="s">
        <v>7703</v>
      </c>
      <c r="AD37" s="91">
        <v>0</v>
      </c>
      <c r="AE37" s="86"/>
    </row>
    <row r="38" spans="1:31">
      <c r="A38" s="88">
        <v>157</v>
      </c>
      <c r="B38" s="86" t="s">
        <v>3938</v>
      </c>
      <c r="C38" s="86" t="s">
        <v>3939</v>
      </c>
      <c r="D38" s="86" t="s">
        <v>17</v>
      </c>
      <c r="E38" s="86" t="s">
        <v>3940</v>
      </c>
      <c r="F38" s="86" t="s">
        <v>18</v>
      </c>
      <c r="G38" s="86" t="s">
        <v>19</v>
      </c>
      <c r="H38" s="86" t="s">
        <v>75</v>
      </c>
      <c r="I38" s="88">
        <v>0</v>
      </c>
      <c r="J38" s="86" t="s">
        <v>43</v>
      </c>
      <c r="K38" s="86" t="s">
        <v>5970</v>
      </c>
      <c r="M38" s="86" t="s">
        <v>463</v>
      </c>
      <c r="O38" s="86" t="s">
        <v>3942</v>
      </c>
      <c r="P38" s="86" t="s">
        <v>3943</v>
      </c>
      <c r="Q38" s="86" t="s">
        <v>25</v>
      </c>
      <c r="R38" s="86" t="s">
        <v>3944</v>
      </c>
      <c r="S38" s="86" t="s">
        <v>3941</v>
      </c>
      <c r="T38" s="86" t="s">
        <v>6447</v>
      </c>
      <c r="U38" s="86" t="s">
        <v>6448</v>
      </c>
      <c r="V38" s="86" t="s">
        <v>28</v>
      </c>
      <c r="W38" s="86" t="s">
        <v>3945</v>
      </c>
      <c r="X38" s="86" t="s">
        <v>6449</v>
      </c>
      <c r="Y38" s="86" t="s">
        <v>6450</v>
      </c>
      <c r="Z38" s="86" t="s">
        <v>28</v>
      </c>
      <c r="AB38" s="87">
        <v>10.3153084904895</v>
      </c>
      <c r="AC38" s="89" t="s">
        <v>7703</v>
      </c>
      <c r="AD38" s="91">
        <v>0</v>
      </c>
      <c r="AE38" s="86"/>
    </row>
    <row r="39" spans="1:31">
      <c r="A39" s="88">
        <v>158</v>
      </c>
      <c r="B39" s="86" t="s">
        <v>406</v>
      </c>
      <c r="C39" s="86" t="s">
        <v>407</v>
      </c>
      <c r="D39" s="86" t="s">
        <v>17</v>
      </c>
      <c r="E39" s="86" t="s">
        <v>74</v>
      </c>
      <c r="F39" s="86" t="s">
        <v>18</v>
      </c>
      <c r="G39" s="86" t="s">
        <v>19</v>
      </c>
      <c r="H39" s="86" t="s">
        <v>75</v>
      </c>
      <c r="I39" s="88">
        <v>0</v>
      </c>
      <c r="J39" s="86" t="s">
        <v>43</v>
      </c>
      <c r="K39" s="86" t="s">
        <v>5970</v>
      </c>
      <c r="M39" s="86" t="s">
        <v>408</v>
      </c>
      <c r="N39" s="86" t="s">
        <v>410</v>
      </c>
      <c r="O39" s="86" t="s">
        <v>411</v>
      </c>
      <c r="P39" s="86" t="s">
        <v>412</v>
      </c>
      <c r="Q39" s="86" t="s">
        <v>25</v>
      </c>
      <c r="R39" s="86" t="s">
        <v>413</v>
      </c>
      <c r="S39" s="86" t="s">
        <v>409</v>
      </c>
      <c r="T39" s="86" t="s">
        <v>6451</v>
      </c>
      <c r="U39" s="86" t="s">
        <v>6452</v>
      </c>
      <c r="V39" s="86" t="s">
        <v>28</v>
      </c>
      <c r="W39" s="86" t="s">
        <v>409</v>
      </c>
      <c r="X39" s="86" t="s">
        <v>6451</v>
      </c>
      <c r="Y39" s="86" t="s">
        <v>6452</v>
      </c>
      <c r="Z39" s="86" t="s">
        <v>28</v>
      </c>
      <c r="AB39" s="87">
        <v>0</v>
      </c>
      <c r="AC39" s="89" t="s">
        <v>7703</v>
      </c>
      <c r="AD39" s="91">
        <v>0</v>
      </c>
      <c r="AE39" s="86"/>
    </row>
    <row r="40" spans="1:31">
      <c r="A40" s="88">
        <v>160</v>
      </c>
      <c r="B40" s="86" t="s">
        <v>1880</v>
      </c>
      <c r="C40" s="86" t="s">
        <v>1881</v>
      </c>
      <c r="D40" s="86" t="s">
        <v>17</v>
      </c>
      <c r="F40" s="86" t="s">
        <v>18</v>
      </c>
      <c r="G40" s="86" t="s">
        <v>19</v>
      </c>
      <c r="H40" s="86" t="s">
        <v>75</v>
      </c>
      <c r="I40" s="88">
        <v>0</v>
      </c>
      <c r="J40" s="86" t="s">
        <v>43</v>
      </c>
      <c r="K40" s="86" t="s">
        <v>5970</v>
      </c>
      <c r="M40" s="86" t="s">
        <v>930</v>
      </c>
      <c r="N40" s="86" t="s">
        <v>1882</v>
      </c>
      <c r="O40" s="86" t="s">
        <v>1883</v>
      </c>
      <c r="P40" s="86" t="s">
        <v>1884</v>
      </c>
      <c r="Q40" s="86" t="s">
        <v>25</v>
      </c>
      <c r="R40" s="86" t="s">
        <v>1885</v>
      </c>
      <c r="S40" s="86" t="s">
        <v>5611</v>
      </c>
      <c r="T40" s="86" t="s">
        <v>6453</v>
      </c>
      <c r="U40" s="86" t="s">
        <v>6454</v>
      </c>
      <c r="V40" s="86" t="s">
        <v>39</v>
      </c>
      <c r="W40" s="86" t="s">
        <v>1886</v>
      </c>
      <c r="X40" s="86" t="s">
        <v>6455</v>
      </c>
      <c r="Y40" s="86" t="s">
        <v>6456</v>
      </c>
      <c r="Z40" s="86" t="s">
        <v>28</v>
      </c>
      <c r="AB40" s="87">
        <v>15.2211188710661</v>
      </c>
      <c r="AC40" s="89" t="s">
        <v>7703</v>
      </c>
      <c r="AD40" s="91">
        <v>0</v>
      </c>
      <c r="AE40" s="86"/>
    </row>
    <row r="41" spans="1:31">
      <c r="A41" s="88">
        <v>162</v>
      </c>
      <c r="B41" s="86" t="s">
        <v>2513</v>
      </c>
      <c r="C41" s="86" t="s">
        <v>2514</v>
      </c>
      <c r="D41" s="86" t="s">
        <v>17</v>
      </c>
      <c r="E41" s="86" t="s">
        <v>74</v>
      </c>
      <c r="F41" s="86" t="s">
        <v>18</v>
      </c>
      <c r="G41" s="86" t="s">
        <v>19</v>
      </c>
      <c r="H41" s="86" t="s">
        <v>75</v>
      </c>
      <c r="I41" s="88">
        <v>0</v>
      </c>
      <c r="J41" s="86" t="s">
        <v>43</v>
      </c>
      <c r="K41" s="86" t="s">
        <v>228</v>
      </c>
      <c r="M41" s="86" t="s">
        <v>1664</v>
      </c>
      <c r="N41" s="86" t="s">
        <v>2508</v>
      </c>
      <c r="O41" s="86" t="s">
        <v>2515</v>
      </c>
      <c r="P41" s="86" t="s">
        <v>2516</v>
      </c>
      <c r="Q41" s="86" t="s">
        <v>25</v>
      </c>
      <c r="R41" s="86" t="s">
        <v>2517</v>
      </c>
      <c r="S41" s="86" t="s">
        <v>2512</v>
      </c>
      <c r="T41" s="86" t="s">
        <v>6459</v>
      </c>
      <c r="U41" s="86" t="s">
        <v>6460</v>
      </c>
      <c r="V41" s="86" t="s">
        <v>28</v>
      </c>
      <c r="W41" s="86" t="s">
        <v>5698</v>
      </c>
      <c r="X41" s="86" t="s">
        <v>6461</v>
      </c>
      <c r="Y41" s="86" t="s">
        <v>6462</v>
      </c>
      <c r="Z41" s="86" t="s">
        <v>28</v>
      </c>
      <c r="AB41" s="87">
        <v>23.856412591706999</v>
      </c>
      <c r="AC41" s="89" t="s">
        <v>7703</v>
      </c>
      <c r="AD41" s="91">
        <v>0</v>
      </c>
      <c r="AE41" s="86"/>
    </row>
    <row r="42" spans="1:31">
      <c r="A42" s="88">
        <v>167</v>
      </c>
      <c r="B42" s="86" t="s">
        <v>1255</v>
      </c>
      <c r="C42" s="86" t="s">
        <v>4990</v>
      </c>
      <c r="D42" s="86" t="s">
        <v>17</v>
      </c>
      <c r="F42" s="86" t="s">
        <v>51</v>
      </c>
      <c r="G42" s="86" t="s">
        <v>19</v>
      </c>
      <c r="H42" s="86" t="s">
        <v>75</v>
      </c>
      <c r="I42" s="88">
        <v>0</v>
      </c>
      <c r="J42" s="86" t="s">
        <v>399</v>
      </c>
      <c r="K42" s="86" t="s">
        <v>5591</v>
      </c>
      <c r="M42" s="86" t="s">
        <v>417</v>
      </c>
      <c r="O42" s="86" t="s">
        <v>4992</v>
      </c>
      <c r="P42" s="86" t="s">
        <v>1259</v>
      </c>
      <c r="Q42" s="86" t="s">
        <v>25</v>
      </c>
      <c r="R42" s="86" t="s">
        <v>4993</v>
      </c>
      <c r="S42" s="86" t="s">
        <v>4991</v>
      </c>
      <c r="T42" s="86" t="s">
        <v>6465</v>
      </c>
      <c r="U42" s="86" t="s">
        <v>6466</v>
      </c>
      <c r="V42" s="86" t="s">
        <v>28</v>
      </c>
      <c r="W42" s="86" t="s">
        <v>4994</v>
      </c>
      <c r="X42" s="86" t="s">
        <v>6465</v>
      </c>
      <c r="Y42" s="86" t="s">
        <v>6466</v>
      </c>
      <c r="Z42" s="86" t="s">
        <v>28</v>
      </c>
      <c r="AB42" s="87">
        <v>0</v>
      </c>
      <c r="AC42" s="89" t="s">
        <v>7703</v>
      </c>
      <c r="AD42" s="91">
        <v>0</v>
      </c>
      <c r="AE42" s="86"/>
    </row>
    <row r="43" spans="1:31">
      <c r="A43" s="88">
        <v>170</v>
      </c>
      <c r="B43" s="86" t="s">
        <v>4378</v>
      </c>
      <c r="C43" s="86" t="s">
        <v>4379</v>
      </c>
      <c r="D43" s="86" t="s">
        <v>17</v>
      </c>
      <c r="E43" s="86" t="s">
        <v>282</v>
      </c>
      <c r="F43" s="86" t="s">
        <v>18</v>
      </c>
      <c r="G43" s="86" t="s">
        <v>19</v>
      </c>
      <c r="H43" s="86" t="s">
        <v>75</v>
      </c>
      <c r="I43" s="88">
        <v>0</v>
      </c>
      <c r="J43" s="86" t="s">
        <v>43</v>
      </c>
      <c r="K43" s="86" t="s">
        <v>5970</v>
      </c>
      <c r="M43" s="86" t="s">
        <v>4380</v>
      </c>
      <c r="N43" s="86" t="s">
        <v>4381</v>
      </c>
      <c r="O43" s="86" t="s">
        <v>4382</v>
      </c>
      <c r="P43" s="86" t="s">
        <v>4383</v>
      </c>
      <c r="Q43" s="86" t="s">
        <v>25</v>
      </c>
      <c r="R43" s="86" t="s">
        <v>4384</v>
      </c>
      <c r="S43" s="86" t="s">
        <v>2031</v>
      </c>
      <c r="T43" s="86" t="s">
        <v>6270</v>
      </c>
      <c r="U43" s="86" t="s">
        <v>6271</v>
      </c>
      <c r="V43" s="86" t="s">
        <v>28</v>
      </c>
      <c r="W43" s="86" t="s">
        <v>2031</v>
      </c>
      <c r="X43" s="86" t="s">
        <v>6270</v>
      </c>
      <c r="Y43" s="86" t="s">
        <v>6271</v>
      </c>
      <c r="Z43" s="86" t="s">
        <v>28</v>
      </c>
      <c r="AB43" s="87">
        <v>0</v>
      </c>
      <c r="AC43" s="89" t="s">
        <v>7703</v>
      </c>
      <c r="AD43" s="91">
        <v>0</v>
      </c>
      <c r="AE43" s="86"/>
    </row>
    <row r="44" spans="1:31">
      <c r="A44" s="88">
        <v>174</v>
      </c>
      <c r="B44" s="86" t="s">
        <v>4688</v>
      </c>
      <c r="C44" s="86" t="s">
        <v>4689</v>
      </c>
      <c r="D44" s="86" t="s">
        <v>17</v>
      </c>
      <c r="E44" s="86" t="s">
        <v>4690</v>
      </c>
      <c r="F44" s="86" t="s">
        <v>18</v>
      </c>
      <c r="G44" s="86" t="s">
        <v>19</v>
      </c>
      <c r="H44" s="86" t="s">
        <v>75</v>
      </c>
      <c r="I44" s="88">
        <v>0</v>
      </c>
      <c r="J44" s="86" t="s">
        <v>43</v>
      </c>
      <c r="K44" s="86" t="s">
        <v>5970</v>
      </c>
      <c r="M44" s="86" t="s">
        <v>4691</v>
      </c>
      <c r="N44" s="86" t="s">
        <v>4692</v>
      </c>
      <c r="O44" s="86" t="s">
        <v>4693</v>
      </c>
      <c r="P44" s="86" t="s">
        <v>4694</v>
      </c>
      <c r="Q44" s="86" t="s">
        <v>25</v>
      </c>
      <c r="R44" s="86" t="s">
        <v>4695</v>
      </c>
      <c r="S44" s="86" t="s">
        <v>4684</v>
      </c>
      <c r="T44" s="86" t="s">
        <v>6479</v>
      </c>
      <c r="U44" s="86" t="s">
        <v>6480</v>
      </c>
      <c r="V44" s="86" t="s">
        <v>28</v>
      </c>
      <c r="W44" s="86" t="s">
        <v>5743</v>
      </c>
      <c r="X44" s="86" t="s">
        <v>6481</v>
      </c>
      <c r="Y44" s="86" t="s">
        <v>6482</v>
      </c>
      <c r="Z44" s="86" t="s">
        <v>28</v>
      </c>
      <c r="AB44" s="87">
        <v>5.8705208719424604</v>
      </c>
      <c r="AC44" s="89" t="s">
        <v>7703</v>
      </c>
      <c r="AD44" s="91">
        <v>0</v>
      </c>
      <c r="AE44" s="86"/>
    </row>
    <row r="45" spans="1:31">
      <c r="A45" s="88">
        <v>175</v>
      </c>
      <c r="B45" s="86" t="s">
        <v>2171</v>
      </c>
      <c r="C45" s="86" t="s">
        <v>2172</v>
      </c>
      <c r="D45" s="86" t="s">
        <v>17</v>
      </c>
      <c r="F45" s="86" t="s">
        <v>18</v>
      </c>
      <c r="G45" s="86" t="s">
        <v>19</v>
      </c>
      <c r="H45" s="86" t="s">
        <v>75</v>
      </c>
      <c r="I45" s="88">
        <v>0</v>
      </c>
      <c r="J45" s="86" t="s">
        <v>43</v>
      </c>
      <c r="K45" s="86" t="s">
        <v>5970</v>
      </c>
      <c r="M45" s="86" t="s">
        <v>688</v>
      </c>
      <c r="N45" s="86" t="s">
        <v>2173</v>
      </c>
      <c r="O45" s="86" t="s">
        <v>2174</v>
      </c>
      <c r="P45" s="86" t="s">
        <v>2175</v>
      </c>
      <c r="Q45" s="86" t="s">
        <v>25</v>
      </c>
      <c r="R45" s="86" t="s">
        <v>2176</v>
      </c>
      <c r="S45" s="86" t="s">
        <v>2177</v>
      </c>
      <c r="T45" s="86" t="s">
        <v>6359</v>
      </c>
      <c r="U45" s="86" t="s">
        <v>6360</v>
      </c>
      <c r="V45" s="86" t="s">
        <v>39</v>
      </c>
      <c r="W45" s="86" t="s">
        <v>5738</v>
      </c>
      <c r="X45" s="86" t="s">
        <v>6483</v>
      </c>
      <c r="Y45" s="86" t="s">
        <v>6484</v>
      </c>
      <c r="Z45" s="86" t="s">
        <v>28</v>
      </c>
      <c r="AB45" s="87">
        <v>39.668763501154402</v>
      </c>
      <c r="AC45" s="89" t="s">
        <v>7703</v>
      </c>
      <c r="AD45" s="91">
        <v>0</v>
      </c>
      <c r="AE45" s="86"/>
    </row>
    <row r="46" spans="1:31">
      <c r="A46" s="88">
        <v>180</v>
      </c>
      <c r="B46" s="86" t="s">
        <v>4275</v>
      </c>
      <c r="C46" s="86" t="s">
        <v>4276</v>
      </c>
      <c r="D46" s="86" t="s">
        <v>17</v>
      </c>
      <c r="F46" s="86" t="s">
        <v>18</v>
      </c>
      <c r="G46" s="86" t="s">
        <v>19</v>
      </c>
      <c r="H46" s="86" t="s">
        <v>75</v>
      </c>
      <c r="I46" s="88">
        <v>0</v>
      </c>
      <c r="J46" s="86" t="s">
        <v>43</v>
      </c>
      <c r="K46" s="86" t="s">
        <v>5970</v>
      </c>
      <c r="M46" s="86" t="s">
        <v>44</v>
      </c>
      <c r="O46" s="86" t="s">
        <v>4278</v>
      </c>
      <c r="P46" s="86" t="s">
        <v>4279</v>
      </c>
      <c r="Q46" s="86" t="s">
        <v>25</v>
      </c>
      <c r="R46" s="86" t="s">
        <v>4280</v>
      </c>
      <c r="S46" s="86" t="s">
        <v>4277</v>
      </c>
      <c r="T46" s="86" t="s">
        <v>6307</v>
      </c>
      <c r="U46" s="86" t="s">
        <v>6308</v>
      </c>
      <c r="V46" s="86" t="s">
        <v>28</v>
      </c>
      <c r="W46" s="86" t="s">
        <v>5729</v>
      </c>
      <c r="X46" s="86" t="s">
        <v>6493</v>
      </c>
      <c r="Y46" s="86" t="s">
        <v>6494</v>
      </c>
      <c r="Z46" s="86" t="s">
        <v>28</v>
      </c>
      <c r="AB46" s="87">
        <v>7.30372106011606</v>
      </c>
      <c r="AC46" s="89" t="s">
        <v>7703</v>
      </c>
      <c r="AD46" s="91">
        <v>0</v>
      </c>
      <c r="AE46" s="86"/>
    </row>
    <row r="47" spans="1:31">
      <c r="A47" s="88">
        <v>186</v>
      </c>
      <c r="B47" s="86" t="s">
        <v>4948</v>
      </c>
      <c r="C47" s="86" t="s">
        <v>4949</v>
      </c>
      <c r="D47" s="86" t="s">
        <v>17</v>
      </c>
      <c r="F47" s="86" t="s">
        <v>18</v>
      </c>
      <c r="G47" s="86" t="s">
        <v>19</v>
      </c>
      <c r="H47" s="86" t="s">
        <v>75</v>
      </c>
      <c r="I47" s="88">
        <v>0</v>
      </c>
      <c r="J47" s="86" t="s">
        <v>43</v>
      </c>
      <c r="K47" s="86" t="s">
        <v>228</v>
      </c>
      <c r="M47" s="86" t="s">
        <v>1202</v>
      </c>
      <c r="N47" s="86" t="s">
        <v>4951</v>
      </c>
      <c r="O47" s="86" t="s">
        <v>4952</v>
      </c>
      <c r="P47" s="86" t="s">
        <v>4953</v>
      </c>
      <c r="Q47" s="86" t="s">
        <v>25</v>
      </c>
      <c r="R47" s="86" t="s">
        <v>4954</v>
      </c>
      <c r="S47" s="86" t="s">
        <v>4950</v>
      </c>
      <c r="T47" s="86" t="s">
        <v>6371</v>
      </c>
      <c r="U47" s="86" t="s">
        <v>6372</v>
      </c>
      <c r="V47" s="86" t="s">
        <v>28</v>
      </c>
      <c r="W47" s="86" t="s">
        <v>4955</v>
      </c>
      <c r="X47" s="86" t="s">
        <v>6502</v>
      </c>
      <c r="Y47" s="86" t="s">
        <v>6503</v>
      </c>
      <c r="Z47" s="86" t="s">
        <v>28</v>
      </c>
      <c r="AB47" s="87">
        <v>7.12354520769237</v>
      </c>
      <c r="AC47" s="89" t="s">
        <v>7703</v>
      </c>
      <c r="AD47" s="91">
        <v>0</v>
      </c>
      <c r="AE47" s="86"/>
    </row>
    <row r="48" spans="1:31">
      <c r="A48" s="88">
        <v>190</v>
      </c>
      <c r="B48" s="86" t="s">
        <v>2506</v>
      </c>
      <c r="C48" s="86" t="s">
        <v>2507</v>
      </c>
      <c r="D48" s="86" t="s">
        <v>17</v>
      </c>
      <c r="E48" s="86" t="s">
        <v>74</v>
      </c>
      <c r="F48" s="86" t="s">
        <v>18</v>
      </c>
      <c r="G48" s="86" t="s">
        <v>19</v>
      </c>
      <c r="H48" s="86" t="s">
        <v>75</v>
      </c>
      <c r="I48" s="88">
        <v>0</v>
      </c>
      <c r="J48" s="86" t="s">
        <v>43</v>
      </c>
      <c r="K48" s="86" t="s">
        <v>228</v>
      </c>
      <c r="M48" s="86" t="s">
        <v>1202</v>
      </c>
      <c r="N48" s="86" t="s">
        <v>2508</v>
      </c>
      <c r="O48" s="86" t="s">
        <v>2509</v>
      </c>
      <c r="P48" s="86" t="s">
        <v>2510</v>
      </c>
      <c r="Q48" s="86" t="s">
        <v>25</v>
      </c>
      <c r="R48" s="86" t="s">
        <v>2511</v>
      </c>
      <c r="S48" s="86" t="s">
        <v>2512</v>
      </c>
      <c r="T48" s="86" t="s">
        <v>6459</v>
      </c>
      <c r="U48" s="86" t="s">
        <v>6460</v>
      </c>
      <c r="V48" s="86" t="s">
        <v>28</v>
      </c>
      <c r="W48" s="86" t="s">
        <v>2512</v>
      </c>
      <c r="X48" s="86" t="s">
        <v>6459</v>
      </c>
      <c r="Y48" s="86" t="s">
        <v>6460</v>
      </c>
      <c r="Z48" s="86" t="s">
        <v>28</v>
      </c>
      <c r="AB48" s="87">
        <v>0</v>
      </c>
      <c r="AC48" s="89" t="s">
        <v>7703</v>
      </c>
      <c r="AD48" s="91">
        <v>0</v>
      </c>
      <c r="AE48" s="86"/>
    </row>
    <row r="49" spans="1:31">
      <c r="A49" s="88">
        <v>191</v>
      </c>
      <c r="B49" s="86" t="s">
        <v>4143</v>
      </c>
      <c r="C49" s="86" t="s">
        <v>4144</v>
      </c>
      <c r="D49" s="86" t="s">
        <v>17</v>
      </c>
      <c r="E49" s="86" t="s">
        <v>282</v>
      </c>
      <c r="F49" s="86" t="s">
        <v>18</v>
      </c>
      <c r="G49" s="86" t="s">
        <v>19</v>
      </c>
      <c r="H49" s="86" t="s">
        <v>75</v>
      </c>
      <c r="I49" s="88">
        <v>0</v>
      </c>
      <c r="J49" s="86" t="s">
        <v>43</v>
      </c>
      <c r="K49" s="86" t="s">
        <v>5972</v>
      </c>
      <c r="L49" s="86" t="s">
        <v>440</v>
      </c>
      <c r="M49" s="86" t="s">
        <v>4145</v>
      </c>
      <c r="N49" s="86" t="s">
        <v>5816</v>
      </c>
      <c r="O49" s="86" t="s">
        <v>4147</v>
      </c>
      <c r="P49" s="86" t="s">
        <v>4148</v>
      </c>
      <c r="Q49" s="86" t="s">
        <v>25</v>
      </c>
      <c r="R49" s="86" t="s">
        <v>4149</v>
      </c>
      <c r="S49" s="86" t="s">
        <v>4146</v>
      </c>
      <c r="T49" s="86" t="s">
        <v>6508</v>
      </c>
      <c r="U49" s="86" t="s">
        <v>6509</v>
      </c>
      <c r="V49" s="86" t="s">
        <v>28</v>
      </c>
      <c r="W49" s="86" t="s">
        <v>4146</v>
      </c>
      <c r="X49" s="86" t="s">
        <v>6508</v>
      </c>
      <c r="Y49" s="86" t="s">
        <v>6509</v>
      </c>
      <c r="Z49" s="86" t="s">
        <v>28</v>
      </c>
      <c r="AB49" s="87">
        <v>0</v>
      </c>
      <c r="AC49" s="89" t="s">
        <v>7703</v>
      </c>
      <c r="AD49" s="91">
        <v>0</v>
      </c>
      <c r="AE49" s="86"/>
    </row>
    <row r="50" spans="1:31">
      <c r="A50" s="88">
        <v>192</v>
      </c>
      <c r="B50" s="86" t="s">
        <v>1395</v>
      </c>
      <c r="C50" s="86" t="s">
        <v>1396</v>
      </c>
      <c r="D50" s="86" t="s">
        <v>17</v>
      </c>
      <c r="E50" s="86" t="s">
        <v>340</v>
      </c>
      <c r="F50" s="86" t="s">
        <v>18</v>
      </c>
      <c r="G50" s="86" t="s">
        <v>19</v>
      </c>
      <c r="H50" s="86" t="s">
        <v>75</v>
      </c>
      <c r="I50" s="88">
        <v>0</v>
      </c>
      <c r="J50" s="86" t="s">
        <v>43</v>
      </c>
      <c r="K50" s="86" t="s">
        <v>5972</v>
      </c>
      <c r="L50" s="86" t="s">
        <v>440</v>
      </c>
      <c r="M50" s="86" t="s">
        <v>1397</v>
      </c>
      <c r="N50" s="86" t="s">
        <v>1399</v>
      </c>
      <c r="O50" s="86" t="s">
        <v>1400</v>
      </c>
      <c r="P50" s="86" t="s">
        <v>1401</v>
      </c>
      <c r="Q50" s="86" t="s">
        <v>25</v>
      </c>
      <c r="R50" s="86" t="s">
        <v>1402</v>
      </c>
      <c r="S50" s="86" t="s">
        <v>1398</v>
      </c>
      <c r="T50" s="86" t="s">
        <v>6510</v>
      </c>
      <c r="U50" s="86" t="s">
        <v>6511</v>
      </c>
      <c r="V50" s="86" t="s">
        <v>28</v>
      </c>
      <c r="W50" s="86" t="s">
        <v>5668</v>
      </c>
      <c r="X50" s="86" t="s">
        <v>6512</v>
      </c>
      <c r="Y50" s="86" t="s">
        <v>6513</v>
      </c>
      <c r="Z50" s="86" t="s">
        <v>28</v>
      </c>
      <c r="AB50" s="87">
        <v>15.602259672159001</v>
      </c>
      <c r="AC50" s="89" t="s">
        <v>7703</v>
      </c>
      <c r="AD50" s="91">
        <v>0</v>
      </c>
      <c r="AE50" s="86"/>
    </row>
    <row r="51" spans="1:31">
      <c r="A51" s="88">
        <v>198</v>
      </c>
      <c r="B51" s="86" t="s">
        <v>830</v>
      </c>
      <c r="C51" s="86" t="s">
        <v>831</v>
      </c>
      <c r="D51" s="86" t="s">
        <v>17</v>
      </c>
      <c r="F51" s="86" t="s">
        <v>18</v>
      </c>
      <c r="G51" s="86" t="s">
        <v>19</v>
      </c>
      <c r="H51" s="86" t="s">
        <v>75</v>
      </c>
      <c r="I51" s="88">
        <v>0</v>
      </c>
      <c r="J51" s="86" t="s">
        <v>43</v>
      </c>
      <c r="K51" s="86" t="s">
        <v>5970</v>
      </c>
      <c r="M51" s="86" t="s">
        <v>832</v>
      </c>
      <c r="N51" s="86" t="s">
        <v>833</v>
      </c>
      <c r="O51" s="86" t="s">
        <v>834</v>
      </c>
      <c r="P51" s="86" t="s">
        <v>835</v>
      </c>
      <c r="Q51" s="86" t="s">
        <v>25</v>
      </c>
      <c r="R51" s="86" t="s">
        <v>836</v>
      </c>
      <c r="S51" s="86" t="s">
        <v>5773</v>
      </c>
      <c r="T51" s="86" t="s">
        <v>6523</v>
      </c>
      <c r="U51" s="86" t="s">
        <v>6524</v>
      </c>
      <c r="V51" s="86" t="s">
        <v>28</v>
      </c>
      <c r="W51" s="86" t="s">
        <v>5662</v>
      </c>
      <c r="X51" s="86" t="s">
        <v>6525</v>
      </c>
      <c r="Y51" s="86" t="s">
        <v>6526</v>
      </c>
      <c r="Z51" s="86" t="s">
        <v>28</v>
      </c>
      <c r="AB51" s="87">
        <v>3.1078620329417399</v>
      </c>
      <c r="AC51" s="89" t="s">
        <v>7703</v>
      </c>
      <c r="AD51" s="91">
        <v>0</v>
      </c>
      <c r="AE51" s="86"/>
    </row>
    <row r="52" spans="1:31">
      <c r="A52" s="88">
        <v>199</v>
      </c>
      <c r="B52" s="86" t="s">
        <v>5560</v>
      </c>
      <c r="C52" s="86" t="s">
        <v>5561</v>
      </c>
      <c r="D52" s="86" t="s">
        <v>17</v>
      </c>
      <c r="E52" s="86" t="s">
        <v>5562</v>
      </c>
      <c r="F52" s="86" t="s">
        <v>18</v>
      </c>
      <c r="G52" s="86" t="s">
        <v>19</v>
      </c>
      <c r="H52" s="86" t="s">
        <v>75</v>
      </c>
      <c r="I52" s="88">
        <v>0</v>
      </c>
      <c r="J52" s="86" t="s">
        <v>43</v>
      </c>
      <c r="K52" s="86" t="s">
        <v>228</v>
      </c>
      <c r="M52" s="86" t="s">
        <v>1202</v>
      </c>
      <c r="N52" s="86" t="s">
        <v>5564</v>
      </c>
      <c r="O52" s="86" t="s">
        <v>5565</v>
      </c>
      <c r="P52" s="86" t="s">
        <v>5566</v>
      </c>
      <c r="Q52" s="86" t="s">
        <v>25</v>
      </c>
      <c r="R52" s="86" t="s">
        <v>5567</v>
      </c>
      <c r="S52" s="86" t="s">
        <v>5563</v>
      </c>
      <c r="T52" s="86" t="s">
        <v>6527</v>
      </c>
      <c r="U52" s="86" t="s">
        <v>6528</v>
      </c>
      <c r="V52" s="86" t="s">
        <v>28</v>
      </c>
      <c r="W52" s="86" t="s">
        <v>5563</v>
      </c>
      <c r="X52" s="86" t="s">
        <v>6527</v>
      </c>
      <c r="Y52" s="86" t="s">
        <v>6528</v>
      </c>
      <c r="Z52" s="86" t="s">
        <v>28</v>
      </c>
      <c r="AB52" s="87">
        <v>0</v>
      </c>
      <c r="AC52" s="89" t="s">
        <v>7703</v>
      </c>
      <c r="AD52" s="91">
        <v>0</v>
      </c>
      <c r="AE52" s="86"/>
    </row>
    <row r="53" spans="1:31">
      <c r="A53" s="88">
        <v>208</v>
      </c>
      <c r="B53" s="86" t="s">
        <v>4563</v>
      </c>
      <c r="C53" s="86" t="s">
        <v>4564</v>
      </c>
      <c r="D53" s="86" t="s">
        <v>17</v>
      </c>
      <c r="F53" s="86" t="s">
        <v>18</v>
      </c>
      <c r="G53" s="86" t="s">
        <v>19</v>
      </c>
      <c r="H53" s="86" t="s">
        <v>75</v>
      </c>
      <c r="I53" s="88">
        <v>0</v>
      </c>
      <c r="J53" s="86" t="s">
        <v>43</v>
      </c>
      <c r="K53" s="86" t="s">
        <v>5970</v>
      </c>
      <c r="M53" s="86" t="s">
        <v>1062</v>
      </c>
      <c r="O53" s="86" t="s">
        <v>4565</v>
      </c>
      <c r="P53" s="86" t="s">
        <v>4566</v>
      </c>
      <c r="Q53" s="86" t="s">
        <v>25</v>
      </c>
      <c r="R53" s="86" t="s">
        <v>4567</v>
      </c>
      <c r="S53" s="86" t="s">
        <v>548</v>
      </c>
      <c r="T53" s="86" t="s">
        <v>6262</v>
      </c>
      <c r="U53" s="86" t="s">
        <v>6263</v>
      </c>
      <c r="V53" s="86" t="s">
        <v>28</v>
      </c>
      <c r="W53" s="86" t="s">
        <v>4568</v>
      </c>
      <c r="X53" s="86" t="s">
        <v>6541</v>
      </c>
      <c r="Y53" s="86" t="s">
        <v>6542</v>
      </c>
      <c r="Z53" s="86" t="s">
        <v>28</v>
      </c>
      <c r="AB53" s="87">
        <v>12.163661812770201</v>
      </c>
      <c r="AC53" s="89" t="s">
        <v>7703</v>
      </c>
      <c r="AD53" s="91">
        <v>0</v>
      </c>
      <c r="AE53" s="86"/>
    </row>
    <row r="54" spans="1:31">
      <c r="A54" s="88">
        <v>214</v>
      </c>
      <c r="B54" s="86" t="s">
        <v>4703</v>
      </c>
      <c r="C54" s="86" t="s">
        <v>4704</v>
      </c>
      <c r="D54" s="86" t="s">
        <v>17</v>
      </c>
      <c r="E54" s="86" t="s">
        <v>4705</v>
      </c>
      <c r="F54" s="86" t="s">
        <v>18</v>
      </c>
      <c r="G54" s="86" t="s">
        <v>19</v>
      </c>
      <c r="H54" s="86" t="s">
        <v>75</v>
      </c>
      <c r="I54" s="88">
        <v>0</v>
      </c>
      <c r="J54" s="86" t="s">
        <v>43</v>
      </c>
      <c r="K54" s="86" t="s">
        <v>5970</v>
      </c>
      <c r="M54" s="86" t="s">
        <v>2327</v>
      </c>
      <c r="N54" s="86" t="s">
        <v>4706</v>
      </c>
      <c r="O54" s="86" t="s">
        <v>4707</v>
      </c>
      <c r="P54" s="86" t="s">
        <v>4708</v>
      </c>
      <c r="Q54" s="86" t="s">
        <v>25</v>
      </c>
      <c r="R54" s="86" t="s">
        <v>4709</v>
      </c>
      <c r="S54" s="86" t="s">
        <v>5832</v>
      </c>
      <c r="T54" s="86" t="s">
        <v>6208</v>
      </c>
      <c r="U54" s="86" t="s">
        <v>6209</v>
      </c>
      <c r="V54" s="86" t="s">
        <v>39</v>
      </c>
      <c r="W54" s="86" t="s">
        <v>4710</v>
      </c>
      <c r="X54" s="86" t="s">
        <v>6545</v>
      </c>
      <c r="Y54" s="86" t="s">
        <v>6546</v>
      </c>
      <c r="Z54" s="86" t="s">
        <v>28</v>
      </c>
      <c r="AB54" s="87">
        <v>19.590573323726399</v>
      </c>
      <c r="AC54" s="89" t="s">
        <v>7703</v>
      </c>
      <c r="AD54" s="91">
        <v>0</v>
      </c>
      <c r="AE54" s="86"/>
    </row>
    <row r="55" spans="1:31">
      <c r="A55" s="88">
        <v>227</v>
      </c>
      <c r="B55" s="86" t="s">
        <v>546</v>
      </c>
      <c r="C55" s="86" t="s">
        <v>547</v>
      </c>
      <c r="D55" s="86" t="s">
        <v>59</v>
      </c>
      <c r="F55" s="86" t="s">
        <v>18</v>
      </c>
      <c r="G55" s="86" t="s">
        <v>19</v>
      </c>
      <c r="H55" s="86" t="s">
        <v>75</v>
      </c>
      <c r="I55" s="88">
        <v>0</v>
      </c>
      <c r="J55" s="86" t="s">
        <v>43</v>
      </c>
      <c r="K55" s="86" t="s">
        <v>5970</v>
      </c>
      <c r="M55" s="86" t="s">
        <v>44</v>
      </c>
      <c r="O55" s="86" t="s">
        <v>549</v>
      </c>
      <c r="P55" s="86" t="s">
        <v>550</v>
      </c>
      <c r="Q55" s="86" t="s">
        <v>25</v>
      </c>
      <c r="R55" s="86" t="s">
        <v>551</v>
      </c>
      <c r="S55" s="86" t="s">
        <v>548</v>
      </c>
      <c r="T55" s="86" t="s">
        <v>6262</v>
      </c>
      <c r="U55" s="86" t="s">
        <v>6263</v>
      </c>
      <c r="V55" s="86" t="s">
        <v>28</v>
      </c>
      <c r="W55" s="86" t="s">
        <v>548</v>
      </c>
      <c r="X55" s="86" t="s">
        <v>6262</v>
      </c>
      <c r="Y55" s="86" t="s">
        <v>6263</v>
      </c>
      <c r="Z55" s="86" t="s">
        <v>28</v>
      </c>
      <c r="AB55" s="87">
        <v>0</v>
      </c>
      <c r="AC55" s="89" t="s">
        <v>7703</v>
      </c>
      <c r="AD55" s="91">
        <v>0</v>
      </c>
      <c r="AE55" s="86"/>
    </row>
    <row r="56" spans="1:31">
      <c r="A56" s="88">
        <v>230</v>
      </c>
      <c r="B56" s="86" t="s">
        <v>5568</v>
      </c>
      <c r="C56" s="86" t="s">
        <v>5569</v>
      </c>
      <c r="D56" s="86" t="s">
        <v>17</v>
      </c>
      <c r="E56" s="86" t="s">
        <v>390</v>
      </c>
      <c r="F56" s="86" t="s">
        <v>18</v>
      </c>
      <c r="G56" s="86" t="s">
        <v>19</v>
      </c>
      <c r="H56" s="86" t="s">
        <v>75</v>
      </c>
      <c r="I56" s="88">
        <v>0</v>
      </c>
      <c r="J56" s="86" t="s">
        <v>43</v>
      </c>
      <c r="K56" s="86" t="s">
        <v>5970</v>
      </c>
      <c r="L56" s="86" t="s">
        <v>440</v>
      </c>
      <c r="M56" s="86" t="s">
        <v>688</v>
      </c>
      <c r="N56" s="86" t="s">
        <v>5813</v>
      </c>
      <c r="O56" s="86" t="s">
        <v>5570</v>
      </c>
      <c r="P56" s="86" t="s">
        <v>5571</v>
      </c>
      <c r="Q56" s="86" t="s">
        <v>25</v>
      </c>
      <c r="R56" s="86" t="s">
        <v>5572</v>
      </c>
      <c r="S56" s="86" t="s">
        <v>4454</v>
      </c>
      <c r="T56" s="86" t="s">
        <v>6565</v>
      </c>
      <c r="U56" s="86" t="s">
        <v>6566</v>
      </c>
      <c r="V56" s="86" t="s">
        <v>28</v>
      </c>
      <c r="W56" s="86" t="s">
        <v>5573</v>
      </c>
      <c r="X56" s="86" t="s">
        <v>6567</v>
      </c>
      <c r="Y56" s="86" t="s">
        <v>6568</v>
      </c>
      <c r="Z56" s="86" t="s">
        <v>28</v>
      </c>
      <c r="AB56" s="87">
        <v>3.0880932430988599</v>
      </c>
      <c r="AC56" s="89" t="s">
        <v>7703</v>
      </c>
      <c r="AD56" s="91">
        <v>0</v>
      </c>
      <c r="AE56" s="86"/>
    </row>
    <row r="57" spans="1:31">
      <c r="A57" s="88">
        <v>233</v>
      </c>
      <c r="B57" s="86" t="s">
        <v>4335</v>
      </c>
      <c r="C57" s="86" t="s">
        <v>4336</v>
      </c>
      <c r="D57" s="86" t="s">
        <v>17</v>
      </c>
      <c r="E57" s="86" t="s">
        <v>1926</v>
      </c>
      <c r="F57" s="86" t="s">
        <v>18</v>
      </c>
      <c r="G57" s="86" t="s">
        <v>19</v>
      </c>
      <c r="H57" s="86" t="s">
        <v>75</v>
      </c>
      <c r="I57" s="88">
        <v>0</v>
      </c>
      <c r="J57" s="86" t="s">
        <v>43</v>
      </c>
      <c r="K57" s="86" t="s">
        <v>5970</v>
      </c>
      <c r="M57" s="86" t="s">
        <v>1148</v>
      </c>
      <c r="O57" s="86" t="s">
        <v>4337</v>
      </c>
      <c r="P57" s="86" t="s">
        <v>4338</v>
      </c>
      <c r="Q57" s="86" t="s">
        <v>25</v>
      </c>
      <c r="R57" s="86" t="s">
        <v>4339</v>
      </c>
      <c r="S57" s="86" t="s">
        <v>5778</v>
      </c>
      <c r="T57" s="86" t="s">
        <v>6571</v>
      </c>
      <c r="U57" s="86" t="s">
        <v>6572</v>
      </c>
      <c r="V57" s="86" t="s">
        <v>28</v>
      </c>
      <c r="W57" s="86" t="s">
        <v>5730</v>
      </c>
      <c r="X57" s="86" t="s">
        <v>6573</v>
      </c>
      <c r="Y57" s="86" t="s">
        <v>6574</v>
      </c>
      <c r="Z57" s="86" t="s">
        <v>28</v>
      </c>
      <c r="AB57" s="87">
        <v>230.15623197336899</v>
      </c>
      <c r="AC57" s="89" t="s">
        <v>7703</v>
      </c>
      <c r="AD57" s="91">
        <v>0</v>
      </c>
      <c r="AE57" s="86"/>
    </row>
    <row r="58" spans="1:31">
      <c r="A58" s="88">
        <v>237</v>
      </c>
      <c r="B58" s="86" t="s">
        <v>5891</v>
      </c>
      <c r="C58" s="86" t="s">
        <v>2501</v>
      </c>
      <c r="D58" s="86" t="s">
        <v>17</v>
      </c>
      <c r="F58" s="86" t="s">
        <v>18</v>
      </c>
      <c r="G58" s="86" t="s">
        <v>19</v>
      </c>
      <c r="H58" s="86" t="s">
        <v>75</v>
      </c>
      <c r="I58" s="88">
        <v>0</v>
      </c>
      <c r="J58" s="86" t="s">
        <v>43</v>
      </c>
      <c r="K58" s="86" t="s">
        <v>5970</v>
      </c>
      <c r="M58" s="86" t="s">
        <v>1116</v>
      </c>
      <c r="O58" s="86" t="s">
        <v>2503</v>
      </c>
      <c r="P58" s="86" t="s">
        <v>2504</v>
      </c>
      <c r="Q58" s="86" t="s">
        <v>25</v>
      </c>
      <c r="R58" s="86" t="s">
        <v>2505</v>
      </c>
      <c r="S58" s="86" t="s">
        <v>2502</v>
      </c>
      <c r="T58" s="86" t="s">
        <v>6583</v>
      </c>
      <c r="U58" s="86" t="s">
        <v>6584</v>
      </c>
      <c r="V58" s="86" t="s">
        <v>28</v>
      </c>
      <c r="W58" s="86" t="s">
        <v>5697</v>
      </c>
      <c r="X58" s="86" t="s">
        <v>6585</v>
      </c>
      <c r="Y58" s="86" t="s">
        <v>6586</v>
      </c>
      <c r="Z58" s="86" t="s">
        <v>39</v>
      </c>
      <c r="AB58" s="87">
        <v>19.875320049865099</v>
      </c>
      <c r="AC58" s="89" t="s">
        <v>7703</v>
      </c>
      <c r="AD58" s="91">
        <v>0</v>
      </c>
      <c r="AE58" s="86"/>
    </row>
    <row r="59" spans="1:31">
      <c r="A59" s="88">
        <v>238</v>
      </c>
      <c r="B59" s="86" t="s">
        <v>4588</v>
      </c>
      <c r="C59" s="86" t="s">
        <v>4589</v>
      </c>
      <c r="D59" s="86" t="s">
        <v>95</v>
      </c>
      <c r="F59" s="86" t="s">
        <v>18</v>
      </c>
      <c r="G59" s="86" t="s">
        <v>19</v>
      </c>
      <c r="H59" s="86" t="s">
        <v>75</v>
      </c>
      <c r="I59" s="88">
        <v>0</v>
      </c>
      <c r="J59" s="86" t="s">
        <v>399</v>
      </c>
      <c r="K59" s="86" t="s">
        <v>5591</v>
      </c>
      <c r="M59" s="86" t="s">
        <v>4590</v>
      </c>
      <c r="N59" s="86" t="s">
        <v>4591</v>
      </c>
      <c r="O59" s="86" t="s">
        <v>4592</v>
      </c>
      <c r="P59" s="86" t="s">
        <v>4593</v>
      </c>
      <c r="Q59" s="86" t="s">
        <v>25</v>
      </c>
      <c r="R59" s="86" t="s">
        <v>4594</v>
      </c>
      <c r="S59" s="86" t="s">
        <v>5665</v>
      </c>
      <c r="T59" s="86" t="s">
        <v>6487</v>
      </c>
      <c r="U59" s="86" t="s">
        <v>6488</v>
      </c>
      <c r="V59" s="86" t="s">
        <v>39</v>
      </c>
      <c r="W59" s="86" t="s">
        <v>4595</v>
      </c>
      <c r="X59" s="86" t="s">
        <v>6487</v>
      </c>
      <c r="Y59" s="86" t="s">
        <v>6488</v>
      </c>
      <c r="Z59" s="86" t="s">
        <v>39</v>
      </c>
      <c r="AB59" s="87">
        <v>0</v>
      </c>
      <c r="AC59" s="89" t="s">
        <v>7703</v>
      </c>
      <c r="AD59" s="91">
        <v>0</v>
      </c>
      <c r="AE59" s="86"/>
    </row>
    <row r="60" spans="1:31">
      <c r="A60" s="88">
        <v>240</v>
      </c>
      <c r="B60" s="86" t="s">
        <v>1829</v>
      </c>
      <c r="C60" s="86" t="s">
        <v>1830</v>
      </c>
      <c r="D60" s="86" t="s">
        <v>17</v>
      </c>
      <c r="E60" s="86" t="s">
        <v>74</v>
      </c>
      <c r="F60" s="86" t="s">
        <v>18</v>
      </c>
      <c r="G60" s="86" t="s">
        <v>19</v>
      </c>
      <c r="H60" s="86" t="s">
        <v>75</v>
      </c>
      <c r="I60" s="88">
        <v>0</v>
      </c>
      <c r="J60" s="86" t="s">
        <v>43</v>
      </c>
      <c r="K60" s="86" t="s">
        <v>228</v>
      </c>
      <c r="M60" s="86" t="s">
        <v>228</v>
      </c>
      <c r="N60" s="86" t="s">
        <v>1832</v>
      </c>
      <c r="O60" s="86" t="s">
        <v>1833</v>
      </c>
      <c r="P60" s="86" t="s">
        <v>1834</v>
      </c>
      <c r="Q60" s="86" t="s">
        <v>25</v>
      </c>
      <c r="R60" s="86" t="s">
        <v>1835</v>
      </c>
      <c r="S60" s="86" t="s">
        <v>1831</v>
      </c>
      <c r="T60" s="86" t="s">
        <v>6589</v>
      </c>
      <c r="U60" s="86" t="s">
        <v>6590</v>
      </c>
      <c r="V60" s="86" t="s">
        <v>28</v>
      </c>
      <c r="W60" s="86" t="s">
        <v>1836</v>
      </c>
      <c r="X60" s="86" t="s">
        <v>6591</v>
      </c>
      <c r="Y60" s="86" t="s">
        <v>6592</v>
      </c>
      <c r="Z60" s="86" t="s">
        <v>28</v>
      </c>
      <c r="AB60" s="87">
        <v>21.188102371417902</v>
      </c>
      <c r="AC60" s="89" t="s">
        <v>7703</v>
      </c>
      <c r="AD60" s="91">
        <v>0</v>
      </c>
      <c r="AE60" s="86"/>
    </row>
    <row r="61" spans="1:31">
      <c r="A61" s="88">
        <v>241</v>
      </c>
      <c r="B61" s="86" t="s">
        <v>5382</v>
      </c>
      <c r="C61" s="86" t="s">
        <v>5383</v>
      </c>
      <c r="D61" s="86" t="s">
        <v>17</v>
      </c>
      <c r="F61" s="86" t="s">
        <v>18</v>
      </c>
      <c r="G61" s="86" t="s">
        <v>19</v>
      </c>
      <c r="H61" s="86" t="s">
        <v>75</v>
      </c>
      <c r="I61" s="88">
        <v>0</v>
      </c>
      <c r="J61" s="86" t="s">
        <v>43</v>
      </c>
      <c r="K61" s="86" t="s">
        <v>5595</v>
      </c>
      <c r="M61" s="86" t="s">
        <v>192</v>
      </c>
      <c r="N61" s="86" t="s">
        <v>5384</v>
      </c>
      <c r="O61" s="86" t="s">
        <v>5385</v>
      </c>
      <c r="P61" s="86" t="s">
        <v>5386</v>
      </c>
      <c r="Q61" s="86" t="s">
        <v>25</v>
      </c>
      <c r="R61" s="86" t="s">
        <v>5387</v>
      </c>
      <c r="S61" s="86" t="s">
        <v>382</v>
      </c>
      <c r="T61" s="86" t="s">
        <v>6142</v>
      </c>
      <c r="U61" s="86" t="s">
        <v>6143</v>
      </c>
      <c r="V61" s="86" t="s">
        <v>39</v>
      </c>
      <c r="W61" s="86" t="s">
        <v>5836</v>
      </c>
      <c r="X61" s="86" t="s">
        <v>6593</v>
      </c>
      <c r="Y61" s="86" t="s">
        <v>6594</v>
      </c>
      <c r="Z61" s="86" t="s">
        <v>5876</v>
      </c>
      <c r="AB61" s="87">
        <v>539.28821158277105</v>
      </c>
      <c r="AC61" s="89" t="s">
        <v>7703</v>
      </c>
      <c r="AD61" s="91">
        <v>0</v>
      </c>
      <c r="AE61" s="86"/>
    </row>
    <row r="62" spans="1:31">
      <c r="A62" s="88">
        <v>245</v>
      </c>
      <c r="B62" s="86" t="s">
        <v>2531</v>
      </c>
      <c r="C62" s="86" t="s">
        <v>2532</v>
      </c>
      <c r="D62" s="86" t="s">
        <v>17</v>
      </c>
      <c r="E62" s="86" t="s">
        <v>1538</v>
      </c>
      <c r="F62" s="86" t="s">
        <v>18</v>
      </c>
      <c r="G62" s="86" t="s">
        <v>19</v>
      </c>
      <c r="H62" s="86" t="s">
        <v>75</v>
      </c>
      <c r="I62" s="88">
        <v>0</v>
      </c>
      <c r="J62" s="86" t="s">
        <v>399</v>
      </c>
      <c r="K62" s="86" t="s">
        <v>5591</v>
      </c>
      <c r="M62" s="86" t="s">
        <v>473</v>
      </c>
      <c r="O62" s="86" t="s">
        <v>2533</v>
      </c>
      <c r="P62" s="86" t="s">
        <v>2534</v>
      </c>
      <c r="Q62" s="86" t="s">
        <v>25</v>
      </c>
      <c r="R62" s="86" t="s">
        <v>2535</v>
      </c>
      <c r="S62" s="86" t="s">
        <v>5699</v>
      </c>
      <c r="T62" s="86" t="s">
        <v>6601</v>
      </c>
      <c r="U62" s="86" t="s">
        <v>6602</v>
      </c>
      <c r="V62" s="86" t="s">
        <v>28</v>
      </c>
      <c r="W62" s="86" t="s">
        <v>5699</v>
      </c>
      <c r="X62" s="86" t="s">
        <v>6601</v>
      </c>
      <c r="Y62" s="86" t="s">
        <v>6602</v>
      </c>
      <c r="Z62" s="86" t="s">
        <v>28</v>
      </c>
      <c r="AB62" s="87">
        <v>0</v>
      </c>
      <c r="AC62" s="89" t="s">
        <v>7703</v>
      </c>
      <c r="AD62" s="91">
        <v>0</v>
      </c>
      <c r="AE62" s="86"/>
    </row>
    <row r="63" spans="1:31">
      <c r="A63" s="88">
        <v>257</v>
      </c>
      <c r="B63" s="86" t="s">
        <v>3652</v>
      </c>
      <c r="C63" s="86" t="s">
        <v>3653</v>
      </c>
      <c r="D63" s="86" t="s">
        <v>17</v>
      </c>
      <c r="F63" s="86" t="s">
        <v>18</v>
      </c>
      <c r="G63" s="86" t="s">
        <v>19</v>
      </c>
      <c r="H63" s="86" t="s">
        <v>75</v>
      </c>
      <c r="I63" s="88">
        <v>0</v>
      </c>
      <c r="J63" s="86" t="s">
        <v>43</v>
      </c>
      <c r="K63" s="86" t="s">
        <v>5970</v>
      </c>
      <c r="M63" s="86" t="s">
        <v>832</v>
      </c>
      <c r="O63" s="86" t="s">
        <v>5932</v>
      </c>
      <c r="P63" s="86" t="s">
        <v>3654</v>
      </c>
      <c r="Q63" s="86" t="s">
        <v>25</v>
      </c>
      <c r="R63" s="86" t="s">
        <v>3655</v>
      </c>
      <c r="S63" s="86" t="s">
        <v>262</v>
      </c>
      <c r="T63" s="86" t="s">
        <v>6621</v>
      </c>
      <c r="U63" s="86" t="s">
        <v>6622</v>
      </c>
      <c r="V63" s="86" t="s">
        <v>28</v>
      </c>
      <c r="W63" s="86" t="s">
        <v>3656</v>
      </c>
      <c r="X63" s="86" t="s">
        <v>6623</v>
      </c>
      <c r="Y63" s="86" t="s">
        <v>6624</v>
      </c>
      <c r="Z63" s="86" t="s">
        <v>28</v>
      </c>
      <c r="AB63" s="87">
        <v>3.3298627817297701</v>
      </c>
      <c r="AC63" s="89" t="s">
        <v>7703</v>
      </c>
      <c r="AD63" s="91">
        <v>0</v>
      </c>
      <c r="AE63" s="86"/>
    </row>
    <row r="64" spans="1:31">
      <c r="A64" s="88">
        <v>260</v>
      </c>
      <c r="B64" s="86" t="s">
        <v>4675</v>
      </c>
      <c r="C64" s="86" t="s">
        <v>4676</v>
      </c>
      <c r="D64" s="86" t="s">
        <v>17</v>
      </c>
      <c r="F64" s="86" t="s">
        <v>18</v>
      </c>
      <c r="G64" s="86" t="s">
        <v>19</v>
      </c>
      <c r="H64" s="86" t="s">
        <v>75</v>
      </c>
      <c r="I64" s="88">
        <v>0</v>
      </c>
      <c r="J64" s="86" t="s">
        <v>43</v>
      </c>
      <c r="K64" s="86" t="s">
        <v>5970</v>
      </c>
      <c r="M64" s="86" t="s">
        <v>1448</v>
      </c>
      <c r="N64" s="86" t="s">
        <v>4678</v>
      </c>
      <c r="O64" s="86" t="s">
        <v>4679</v>
      </c>
      <c r="P64" s="86" t="s">
        <v>4680</v>
      </c>
      <c r="Q64" s="86" t="s">
        <v>25</v>
      </c>
      <c r="R64" s="86" t="s">
        <v>4681</v>
      </c>
      <c r="S64" s="86" t="s">
        <v>4677</v>
      </c>
      <c r="T64" s="86" t="s">
        <v>6625</v>
      </c>
      <c r="U64" s="86" t="s">
        <v>6626</v>
      </c>
      <c r="V64" s="86" t="s">
        <v>28</v>
      </c>
      <c r="W64" s="86" t="s">
        <v>5741</v>
      </c>
      <c r="X64" s="86" t="s">
        <v>6627</v>
      </c>
      <c r="Y64" s="86" t="s">
        <v>6628</v>
      </c>
      <c r="Z64" s="86" t="s">
        <v>28</v>
      </c>
      <c r="AB64" s="87">
        <v>5.5219935920604897</v>
      </c>
      <c r="AC64" s="89" t="s">
        <v>7703</v>
      </c>
      <c r="AD64" s="91">
        <v>0</v>
      </c>
      <c r="AE64" s="86"/>
    </row>
    <row r="65" spans="1:31">
      <c r="A65" s="88">
        <v>274</v>
      </c>
      <c r="B65" s="86" t="s">
        <v>1924</v>
      </c>
      <c r="C65" s="86" t="s">
        <v>1925</v>
      </c>
      <c r="D65" s="86" t="s">
        <v>17</v>
      </c>
      <c r="E65" s="86" t="s">
        <v>1926</v>
      </c>
      <c r="F65" s="86" t="s">
        <v>18</v>
      </c>
      <c r="G65" s="86" t="s">
        <v>19</v>
      </c>
      <c r="H65" s="86" t="s">
        <v>75</v>
      </c>
      <c r="I65" s="88">
        <v>0</v>
      </c>
      <c r="J65" s="86" t="s">
        <v>43</v>
      </c>
      <c r="K65" s="86" t="s">
        <v>5970</v>
      </c>
      <c r="M65" s="86" t="s">
        <v>1456</v>
      </c>
      <c r="N65" s="86" t="s">
        <v>1927</v>
      </c>
      <c r="O65" s="86" t="s">
        <v>1928</v>
      </c>
      <c r="P65" s="86" t="s">
        <v>1929</v>
      </c>
      <c r="Q65" s="86" t="s">
        <v>25</v>
      </c>
      <c r="R65" s="86" t="s">
        <v>1930</v>
      </c>
      <c r="S65" s="86" t="s">
        <v>5681</v>
      </c>
      <c r="T65" s="86" t="s">
        <v>6653</v>
      </c>
      <c r="U65" s="86" t="s">
        <v>6654</v>
      </c>
      <c r="V65" s="86" t="s">
        <v>28</v>
      </c>
      <c r="W65" s="86" t="s">
        <v>5681</v>
      </c>
      <c r="X65" s="86" t="s">
        <v>6653</v>
      </c>
      <c r="Y65" s="86" t="s">
        <v>6654</v>
      </c>
      <c r="Z65" s="86" t="s">
        <v>28</v>
      </c>
      <c r="AB65" s="87">
        <v>0</v>
      </c>
      <c r="AC65" s="89" t="s">
        <v>7703</v>
      </c>
      <c r="AD65" s="91">
        <v>0</v>
      </c>
      <c r="AE65" s="86"/>
    </row>
    <row r="66" spans="1:31">
      <c r="A66" s="88">
        <v>275</v>
      </c>
      <c r="B66" s="86" t="s">
        <v>2375</v>
      </c>
      <c r="C66" s="86" t="s">
        <v>2376</v>
      </c>
      <c r="D66" s="86" t="s">
        <v>17</v>
      </c>
      <c r="F66" s="86" t="s">
        <v>18</v>
      </c>
      <c r="G66" s="86" t="s">
        <v>19</v>
      </c>
      <c r="H66" s="86" t="s">
        <v>75</v>
      </c>
      <c r="I66" s="88">
        <v>0</v>
      </c>
      <c r="J66" s="86" t="s">
        <v>43</v>
      </c>
      <c r="K66" s="86" t="s">
        <v>5970</v>
      </c>
      <c r="M66" s="86" t="s">
        <v>2377</v>
      </c>
      <c r="O66" s="86" t="s">
        <v>2377</v>
      </c>
      <c r="P66" s="86" t="s">
        <v>2379</v>
      </c>
      <c r="Q66" s="86" t="s">
        <v>25</v>
      </c>
      <c r="R66" s="86" t="s">
        <v>2380</v>
      </c>
      <c r="S66" s="86" t="s">
        <v>2378</v>
      </c>
      <c r="T66" s="86" t="s">
        <v>6655</v>
      </c>
      <c r="U66" s="86" t="s">
        <v>6656</v>
      </c>
      <c r="V66" s="86" t="s">
        <v>39</v>
      </c>
      <c r="W66" s="86" t="s">
        <v>2378</v>
      </c>
      <c r="X66" s="86" t="s">
        <v>6655</v>
      </c>
      <c r="Y66" s="86" t="s">
        <v>6656</v>
      </c>
      <c r="Z66" s="86" t="s">
        <v>2381</v>
      </c>
      <c r="AB66" s="87">
        <v>0</v>
      </c>
      <c r="AC66" s="89" t="s">
        <v>7703</v>
      </c>
      <c r="AD66" s="91">
        <v>0</v>
      </c>
      <c r="AE66" s="86"/>
    </row>
    <row r="67" spans="1:31">
      <c r="A67" s="88">
        <v>283</v>
      </c>
      <c r="B67" s="86" t="s">
        <v>1577</v>
      </c>
      <c r="C67" s="86" t="s">
        <v>1578</v>
      </c>
      <c r="D67" s="86" t="s">
        <v>17</v>
      </c>
      <c r="E67" s="86" t="s">
        <v>141</v>
      </c>
      <c r="F67" s="86" t="s">
        <v>18</v>
      </c>
      <c r="G67" s="86" t="s">
        <v>19</v>
      </c>
      <c r="H67" s="86" t="s">
        <v>75</v>
      </c>
      <c r="I67" s="88">
        <v>0</v>
      </c>
      <c r="J67" s="86" t="s">
        <v>43</v>
      </c>
      <c r="K67" s="86" t="s">
        <v>5970</v>
      </c>
      <c r="M67" s="86" t="s">
        <v>1579</v>
      </c>
      <c r="N67" s="86" t="s">
        <v>1581</v>
      </c>
      <c r="O67" s="86" t="s">
        <v>1582</v>
      </c>
      <c r="P67" s="86" t="s">
        <v>1583</v>
      </c>
      <c r="Q67" s="86" t="s">
        <v>25</v>
      </c>
      <c r="R67" s="86" t="s">
        <v>1584</v>
      </c>
      <c r="S67" s="86" t="s">
        <v>1580</v>
      </c>
      <c r="T67" s="86" t="s">
        <v>6669</v>
      </c>
      <c r="U67" s="86" t="s">
        <v>6670</v>
      </c>
      <c r="V67" s="86" t="s">
        <v>28</v>
      </c>
      <c r="W67" s="86" t="s">
        <v>1585</v>
      </c>
      <c r="X67" s="86" t="s">
        <v>6671</v>
      </c>
      <c r="Y67" s="86" t="s">
        <v>6672</v>
      </c>
      <c r="Z67" s="86" t="s">
        <v>28</v>
      </c>
      <c r="AB67" s="87">
        <v>17.924126168384898</v>
      </c>
      <c r="AC67" s="89" t="s">
        <v>7703</v>
      </c>
      <c r="AD67" s="91">
        <v>0</v>
      </c>
      <c r="AE67" s="86"/>
    </row>
    <row r="68" spans="1:31">
      <c r="A68" s="88">
        <v>289</v>
      </c>
      <c r="B68" s="86" t="s">
        <v>2806</v>
      </c>
      <c r="C68" s="86" t="s">
        <v>2807</v>
      </c>
      <c r="D68" s="86" t="s">
        <v>17</v>
      </c>
      <c r="E68" s="86" t="s">
        <v>664</v>
      </c>
      <c r="F68" s="86" t="s">
        <v>18</v>
      </c>
      <c r="G68" s="86" t="s">
        <v>19</v>
      </c>
      <c r="H68" s="86" t="s">
        <v>75</v>
      </c>
      <c r="I68" s="88">
        <v>0</v>
      </c>
      <c r="J68" s="86" t="s">
        <v>43</v>
      </c>
      <c r="K68" s="86" t="s">
        <v>5970</v>
      </c>
      <c r="M68" s="86" t="s">
        <v>44</v>
      </c>
      <c r="O68" s="86" t="s">
        <v>2808</v>
      </c>
      <c r="P68" s="86" t="s">
        <v>2809</v>
      </c>
      <c r="Q68" s="86" t="s">
        <v>25</v>
      </c>
      <c r="R68" s="86" t="s">
        <v>2810</v>
      </c>
      <c r="S68" s="86" t="s">
        <v>5704</v>
      </c>
      <c r="T68" s="86" t="s">
        <v>6284</v>
      </c>
      <c r="U68" s="86" t="s">
        <v>6285</v>
      </c>
      <c r="V68" s="86" t="s">
        <v>39</v>
      </c>
      <c r="W68" s="86" t="s">
        <v>2811</v>
      </c>
      <c r="X68" s="86" t="s">
        <v>6677</v>
      </c>
      <c r="Y68" s="86" t="s">
        <v>6678</v>
      </c>
      <c r="Z68" s="86" t="s">
        <v>39</v>
      </c>
      <c r="AB68" s="87">
        <v>8.0033404531289403</v>
      </c>
      <c r="AC68" s="89" t="s">
        <v>7703</v>
      </c>
      <c r="AD68" s="91">
        <v>0</v>
      </c>
      <c r="AE68" s="86"/>
    </row>
    <row r="69" spans="1:31">
      <c r="A69" s="88">
        <v>294</v>
      </c>
      <c r="B69" s="86" t="s">
        <v>3647</v>
      </c>
      <c r="C69" s="86" t="s">
        <v>3648</v>
      </c>
      <c r="D69" s="86" t="s">
        <v>17</v>
      </c>
      <c r="F69" s="86" t="s">
        <v>18</v>
      </c>
      <c r="G69" s="86" t="s">
        <v>19</v>
      </c>
      <c r="H69" s="86" t="s">
        <v>75</v>
      </c>
      <c r="I69" s="88">
        <v>0</v>
      </c>
      <c r="J69" s="86" t="s">
        <v>43</v>
      </c>
      <c r="K69" s="86" t="s">
        <v>5970</v>
      </c>
      <c r="M69" s="86" t="s">
        <v>44</v>
      </c>
      <c r="O69" s="86" t="s">
        <v>3649</v>
      </c>
      <c r="P69" s="86" t="s">
        <v>3650</v>
      </c>
      <c r="Q69" s="86" t="s">
        <v>25</v>
      </c>
      <c r="R69" s="86" t="s">
        <v>3651</v>
      </c>
      <c r="S69" s="86" t="s">
        <v>5717</v>
      </c>
      <c r="T69" s="86" t="s">
        <v>6685</v>
      </c>
      <c r="U69" s="86" t="s">
        <v>6686</v>
      </c>
      <c r="V69" s="86" t="s">
        <v>28</v>
      </c>
      <c r="W69" s="86" t="s">
        <v>5717</v>
      </c>
      <c r="X69" s="86" t="s">
        <v>6685</v>
      </c>
      <c r="Y69" s="86" t="s">
        <v>6686</v>
      </c>
      <c r="Z69" s="86" t="s">
        <v>39</v>
      </c>
      <c r="AB69" s="87">
        <v>0</v>
      </c>
      <c r="AC69" s="89" t="s">
        <v>7703</v>
      </c>
      <c r="AD69" s="91">
        <v>0</v>
      </c>
      <c r="AE69" s="86"/>
    </row>
    <row r="70" spans="1:31">
      <c r="A70" s="88">
        <v>300</v>
      </c>
      <c r="B70" s="86" t="s">
        <v>3618</v>
      </c>
      <c r="C70" s="86" t="s">
        <v>3619</v>
      </c>
      <c r="D70" s="86" t="s">
        <v>17</v>
      </c>
      <c r="E70" s="86" t="s">
        <v>42</v>
      </c>
      <c r="F70" s="86" t="s">
        <v>18</v>
      </c>
      <c r="G70" s="86" t="s">
        <v>19</v>
      </c>
      <c r="H70" s="86" t="s">
        <v>75</v>
      </c>
      <c r="I70" s="88">
        <v>0</v>
      </c>
      <c r="J70" s="86" t="s">
        <v>43</v>
      </c>
      <c r="K70" s="86" t="s">
        <v>5970</v>
      </c>
      <c r="M70" s="86" t="s">
        <v>5929</v>
      </c>
      <c r="N70" s="86" t="s">
        <v>5810</v>
      </c>
      <c r="O70" s="86" t="s">
        <v>3620</v>
      </c>
      <c r="P70" s="86" t="s">
        <v>3621</v>
      </c>
      <c r="Q70" s="86" t="s">
        <v>25</v>
      </c>
      <c r="R70" s="86" t="s">
        <v>3622</v>
      </c>
      <c r="S70" s="86" t="s">
        <v>3623</v>
      </c>
      <c r="T70" s="86" t="s">
        <v>6689</v>
      </c>
      <c r="U70" s="86" t="s">
        <v>6690</v>
      </c>
      <c r="V70" s="86" t="s">
        <v>28</v>
      </c>
      <c r="W70" s="86" t="s">
        <v>5683</v>
      </c>
      <c r="X70" s="86" t="s">
        <v>6691</v>
      </c>
      <c r="Y70" s="86" t="s">
        <v>6692</v>
      </c>
      <c r="Z70" s="86" t="s">
        <v>28</v>
      </c>
      <c r="AB70" s="87">
        <v>9.0741014435834195</v>
      </c>
      <c r="AC70" s="89" t="s">
        <v>7703</v>
      </c>
      <c r="AD70" s="91">
        <v>0</v>
      </c>
      <c r="AE70" s="86"/>
    </row>
    <row r="71" spans="1:31">
      <c r="A71" s="88">
        <v>306</v>
      </c>
      <c r="B71" s="86" t="s">
        <v>1780</v>
      </c>
      <c r="C71" s="86" t="s">
        <v>1781</v>
      </c>
      <c r="D71" s="86" t="s">
        <v>17</v>
      </c>
      <c r="E71" s="86" t="s">
        <v>282</v>
      </c>
      <c r="F71" s="86" t="s">
        <v>18</v>
      </c>
      <c r="G71" s="86" t="s">
        <v>19</v>
      </c>
      <c r="H71" s="86" t="s">
        <v>75</v>
      </c>
      <c r="I71" s="88">
        <v>0</v>
      </c>
      <c r="J71" s="86" t="s">
        <v>43</v>
      </c>
      <c r="K71" s="86" t="s">
        <v>228</v>
      </c>
      <c r="M71" s="86" t="s">
        <v>1782</v>
      </c>
      <c r="N71" s="86" t="s">
        <v>1784</v>
      </c>
      <c r="O71" s="86" t="s">
        <v>1785</v>
      </c>
      <c r="P71" s="86" t="s">
        <v>1786</v>
      </c>
      <c r="Q71" s="86" t="s">
        <v>25</v>
      </c>
      <c r="R71" s="86" t="s">
        <v>1787</v>
      </c>
      <c r="S71" s="86" t="s">
        <v>1783</v>
      </c>
      <c r="T71" s="86" t="s">
        <v>6705</v>
      </c>
      <c r="U71" s="86" t="s">
        <v>6706</v>
      </c>
      <c r="V71" s="86" t="s">
        <v>28</v>
      </c>
      <c r="W71" s="86" t="s">
        <v>1788</v>
      </c>
      <c r="X71" s="86" t="s">
        <v>6707</v>
      </c>
      <c r="Y71" s="86" t="s">
        <v>6708</v>
      </c>
      <c r="Z71" s="86" t="s">
        <v>28</v>
      </c>
      <c r="AB71" s="87">
        <v>11.3020702906009</v>
      </c>
      <c r="AC71" s="89" t="s">
        <v>7703</v>
      </c>
      <c r="AD71" s="91">
        <v>0</v>
      </c>
      <c r="AE71" s="86"/>
    </row>
    <row r="72" spans="1:31">
      <c r="A72" s="88">
        <v>308</v>
      </c>
      <c r="B72" s="86" t="s">
        <v>3701</v>
      </c>
      <c r="C72" s="86" t="s">
        <v>3702</v>
      </c>
      <c r="D72" s="86" t="s">
        <v>17</v>
      </c>
      <c r="F72" s="86" t="s">
        <v>18</v>
      </c>
      <c r="G72" s="86" t="s">
        <v>19</v>
      </c>
      <c r="H72" s="86" t="s">
        <v>75</v>
      </c>
      <c r="I72" s="88">
        <v>0</v>
      </c>
      <c r="J72" s="86" t="s">
        <v>399</v>
      </c>
      <c r="K72" s="86" t="s">
        <v>228</v>
      </c>
      <c r="M72" s="86" t="s">
        <v>3703</v>
      </c>
      <c r="N72" s="86" t="s">
        <v>3705</v>
      </c>
      <c r="O72" s="86" t="s">
        <v>3706</v>
      </c>
      <c r="P72" s="86" t="s">
        <v>3707</v>
      </c>
      <c r="Q72" s="86" t="s">
        <v>25</v>
      </c>
      <c r="R72" s="86" t="s">
        <v>3708</v>
      </c>
      <c r="S72" s="86" t="s">
        <v>3704</v>
      </c>
      <c r="T72" s="86" t="s">
        <v>6709</v>
      </c>
      <c r="U72" s="86" t="s">
        <v>6710</v>
      </c>
      <c r="V72" s="86" t="s">
        <v>28</v>
      </c>
      <c r="W72" s="86" t="s">
        <v>3709</v>
      </c>
      <c r="X72" s="86" t="s">
        <v>6711</v>
      </c>
      <c r="Y72" s="86" t="s">
        <v>6712</v>
      </c>
      <c r="Z72" s="86" t="s">
        <v>28</v>
      </c>
      <c r="AB72" s="87">
        <v>5.1882064989897998</v>
      </c>
      <c r="AC72" s="89" t="s">
        <v>7703</v>
      </c>
      <c r="AD72" s="91">
        <v>0</v>
      </c>
      <c r="AE72" s="86"/>
    </row>
    <row r="73" spans="1:31">
      <c r="A73" s="88">
        <v>311</v>
      </c>
      <c r="B73" s="86" t="s">
        <v>4981</v>
      </c>
      <c r="C73" s="86" t="s">
        <v>4982</v>
      </c>
      <c r="D73" s="86" t="s">
        <v>17</v>
      </c>
      <c r="F73" s="86" t="s">
        <v>18</v>
      </c>
      <c r="G73" s="86" t="s">
        <v>19</v>
      </c>
      <c r="H73" s="86" t="s">
        <v>75</v>
      </c>
      <c r="I73" s="88">
        <v>0</v>
      </c>
      <c r="J73" s="86" t="s">
        <v>43</v>
      </c>
      <c r="K73" s="86" t="s">
        <v>5970</v>
      </c>
      <c r="M73" s="86" t="s">
        <v>4983</v>
      </c>
      <c r="N73" s="86" t="s">
        <v>4985</v>
      </c>
      <c r="O73" s="86" t="s">
        <v>4986</v>
      </c>
      <c r="P73" s="86" t="s">
        <v>4987</v>
      </c>
      <c r="Q73" s="86" t="s">
        <v>25</v>
      </c>
      <c r="R73" s="86" t="s">
        <v>4988</v>
      </c>
      <c r="S73" s="86" t="s">
        <v>4984</v>
      </c>
      <c r="T73" s="86" t="s">
        <v>6715</v>
      </c>
      <c r="U73" s="86" t="s">
        <v>6716</v>
      </c>
      <c r="V73" s="86" t="s">
        <v>28</v>
      </c>
      <c r="W73" s="86" t="s">
        <v>4989</v>
      </c>
      <c r="X73" s="86" t="s">
        <v>6717</v>
      </c>
      <c r="Y73" s="86" t="s">
        <v>6718</v>
      </c>
      <c r="Z73" s="86" t="s">
        <v>39</v>
      </c>
      <c r="AB73" s="87">
        <v>7.7332016573763802</v>
      </c>
      <c r="AC73" s="89" t="s">
        <v>7703</v>
      </c>
      <c r="AD73" s="91">
        <v>0</v>
      </c>
      <c r="AE73" s="86"/>
    </row>
    <row r="74" spans="1:31">
      <c r="A74" s="88">
        <v>312</v>
      </c>
      <c r="B74" s="86" t="s">
        <v>3982</v>
      </c>
      <c r="C74" s="86" t="s">
        <v>5992</v>
      </c>
      <c r="D74" s="86" t="s">
        <v>17</v>
      </c>
      <c r="F74" s="86" t="s">
        <v>18</v>
      </c>
      <c r="G74" s="86" t="s">
        <v>19</v>
      </c>
      <c r="H74" s="86" t="s">
        <v>75</v>
      </c>
      <c r="I74" s="88">
        <v>0</v>
      </c>
      <c r="J74" s="86" t="s">
        <v>43</v>
      </c>
      <c r="K74" s="86" t="s">
        <v>5595</v>
      </c>
      <c r="M74" s="86" t="s">
        <v>192</v>
      </c>
      <c r="O74" s="86" t="s">
        <v>192</v>
      </c>
      <c r="P74" s="86" t="s">
        <v>3983</v>
      </c>
      <c r="Q74" s="86" t="s">
        <v>25</v>
      </c>
      <c r="R74" s="86" t="s">
        <v>3984</v>
      </c>
      <c r="S74" s="86" t="s">
        <v>5991</v>
      </c>
      <c r="T74" s="86" t="s">
        <v>6719</v>
      </c>
      <c r="U74" s="86" t="s">
        <v>6720</v>
      </c>
      <c r="V74" s="86" t="s">
        <v>39</v>
      </c>
      <c r="W74" s="86" t="s">
        <v>5991</v>
      </c>
      <c r="X74" s="86" t="s">
        <v>6719</v>
      </c>
      <c r="Y74" s="86" t="s">
        <v>6720</v>
      </c>
      <c r="Z74" s="86" t="s">
        <v>39</v>
      </c>
      <c r="AB74" s="87">
        <v>0</v>
      </c>
      <c r="AC74" s="89" t="s">
        <v>7703</v>
      </c>
      <c r="AD74" s="91">
        <v>0</v>
      </c>
      <c r="AE74" s="86"/>
    </row>
    <row r="75" spans="1:31">
      <c r="A75" s="88">
        <v>314</v>
      </c>
      <c r="B75" s="86" t="s">
        <v>2858</v>
      </c>
      <c r="C75" s="86" t="s">
        <v>2859</v>
      </c>
      <c r="D75" s="86" t="s">
        <v>17</v>
      </c>
      <c r="E75" s="86" t="s">
        <v>1538</v>
      </c>
      <c r="F75" s="86" t="s">
        <v>18</v>
      </c>
      <c r="G75" s="86" t="s">
        <v>19</v>
      </c>
      <c r="H75" s="86" t="s">
        <v>75</v>
      </c>
      <c r="I75" s="88">
        <v>0</v>
      </c>
      <c r="J75" s="86" t="s">
        <v>43</v>
      </c>
      <c r="K75" s="86" t="s">
        <v>5970</v>
      </c>
      <c r="M75" s="86" t="s">
        <v>1448</v>
      </c>
      <c r="N75" s="86" t="s">
        <v>2860</v>
      </c>
      <c r="O75" s="86" t="s">
        <v>2861</v>
      </c>
      <c r="P75" s="86" t="s">
        <v>2862</v>
      </c>
      <c r="Q75" s="86" t="s">
        <v>25</v>
      </c>
      <c r="R75" s="86" t="s">
        <v>2863</v>
      </c>
      <c r="S75" s="86" t="s">
        <v>2865</v>
      </c>
      <c r="T75" s="86" t="s">
        <v>6723</v>
      </c>
      <c r="U75" s="86" t="s">
        <v>6724</v>
      </c>
      <c r="V75" s="86" t="s">
        <v>28</v>
      </c>
      <c r="W75" s="86" t="s">
        <v>2864</v>
      </c>
      <c r="X75" s="86" t="s">
        <v>6725</v>
      </c>
      <c r="Y75" s="86" t="s">
        <v>6726</v>
      </c>
      <c r="Z75" s="86" t="s">
        <v>28</v>
      </c>
      <c r="AB75" s="87">
        <v>6.5756703896540802</v>
      </c>
      <c r="AC75" s="89" t="s">
        <v>7703</v>
      </c>
      <c r="AD75" s="91">
        <v>0</v>
      </c>
      <c r="AE75" s="86"/>
    </row>
    <row r="76" spans="1:31">
      <c r="A76" s="88">
        <v>316</v>
      </c>
      <c r="B76" s="86" t="s">
        <v>3551</v>
      </c>
      <c r="C76" s="86" t="s">
        <v>3552</v>
      </c>
      <c r="D76" s="86" t="s">
        <v>17</v>
      </c>
      <c r="E76" s="86" t="s">
        <v>260</v>
      </c>
      <c r="F76" s="86" t="s">
        <v>18</v>
      </c>
      <c r="G76" s="86" t="s">
        <v>19</v>
      </c>
      <c r="H76" s="86" t="s">
        <v>75</v>
      </c>
      <c r="I76" s="88">
        <v>0</v>
      </c>
      <c r="J76" s="86" t="s">
        <v>43</v>
      </c>
      <c r="K76" s="86" t="s">
        <v>5970</v>
      </c>
      <c r="M76" s="86" t="s">
        <v>1448</v>
      </c>
      <c r="N76" s="86" t="s">
        <v>3554</v>
      </c>
      <c r="O76" s="86" t="s">
        <v>3555</v>
      </c>
      <c r="P76" s="86" t="s">
        <v>3556</v>
      </c>
      <c r="Q76" s="86" t="s">
        <v>25</v>
      </c>
      <c r="R76" s="86" t="s">
        <v>3557</v>
      </c>
      <c r="S76" s="86" t="s">
        <v>3553</v>
      </c>
      <c r="T76" s="86" t="s">
        <v>6729</v>
      </c>
      <c r="U76" s="86" t="s">
        <v>6730</v>
      </c>
      <c r="V76" s="86" t="s">
        <v>28</v>
      </c>
      <c r="W76" s="86" t="s">
        <v>5837</v>
      </c>
      <c r="X76" s="86" t="s">
        <v>6731</v>
      </c>
      <c r="Y76" s="86" t="s">
        <v>6732</v>
      </c>
      <c r="Z76" s="86" t="s">
        <v>6028</v>
      </c>
      <c r="AB76" s="87">
        <v>5.1574393827351601</v>
      </c>
      <c r="AC76" s="89" t="s">
        <v>7703</v>
      </c>
      <c r="AD76" s="91">
        <v>0</v>
      </c>
      <c r="AE76" s="86"/>
    </row>
    <row r="77" spans="1:31">
      <c r="A77" s="88">
        <v>331</v>
      </c>
      <c r="B77" s="86" t="s">
        <v>3284</v>
      </c>
      <c r="C77" s="86" t="s">
        <v>3285</v>
      </c>
      <c r="D77" s="86" t="s">
        <v>17</v>
      </c>
      <c r="E77" s="86" t="s">
        <v>1926</v>
      </c>
      <c r="F77" s="86" t="s">
        <v>18</v>
      </c>
      <c r="G77" s="86" t="s">
        <v>19</v>
      </c>
      <c r="H77" s="86" t="s">
        <v>75</v>
      </c>
      <c r="I77" s="88">
        <v>0</v>
      </c>
      <c r="J77" s="86" t="s">
        <v>43</v>
      </c>
      <c r="K77" s="86" t="s">
        <v>5970</v>
      </c>
      <c r="M77" s="86" t="s">
        <v>832</v>
      </c>
      <c r="N77" s="86" t="s">
        <v>3286</v>
      </c>
      <c r="O77" s="86" t="s">
        <v>3287</v>
      </c>
      <c r="P77" s="86" t="s">
        <v>3288</v>
      </c>
      <c r="Q77" s="86" t="s">
        <v>25</v>
      </c>
      <c r="R77" s="86" t="s">
        <v>3289</v>
      </c>
      <c r="S77" s="86" t="s">
        <v>5605</v>
      </c>
      <c r="T77" s="86" t="s">
        <v>6761</v>
      </c>
      <c r="U77" s="86" t="s">
        <v>6762</v>
      </c>
      <c r="V77" s="86" t="s">
        <v>39</v>
      </c>
      <c r="W77" s="86" t="s">
        <v>3290</v>
      </c>
      <c r="X77" s="86" t="s">
        <v>6763</v>
      </c>
      <c r="Y77" s="86" t="s">
        <v>6764</v>
      </c>
      <c r="Z77" s="86" t="s">
        <v>39</v>
      </c>
      <c r="AB77" s="87">
        <v>12.515251302084801</v>
      </c>
      <c r="AC77" s="89" t="s">
        <v>7703</v>
      </c>
      <c r="AD77" s="91">
        <v>0</v>
      </c>
      <c r="AE77" s="86"/>
    </row>
    <row r="78" spans="1:31">
      <c r="A78" s="88">
        <v>334</v>
      </c>
      <c r="B78" s="86" t="s">
        <v>5574</v>
      </c>
      <c r="C78" s="86" t="s">
        <v>5575</v>
      </c>
      <c r="D78" s="86" t="s">
        <v>17</v>
      </c>
      <c r="E78" s="86" t="s">
        <v>74</v>
      </c>
      <c r="F78" s="86" t="s">
        <v>18</v>
      </c>
      <c r="G78" s="86" t="s">
        <v>19</v>
      </c>
      <c r="H78" s="86" t="s">
        <v>75</v>
      </c>
      <c r="I78" s="88">
        <v>0</v>
      </c>
      <c r="J78" s="86" t="s">
        <v>43</v>
      </c>
      <c r="K78" s="86" t="s">
        <v>5970</v>
      </c>
      <c r="M78" s="86" t="s">
        <v>1579</v>
      </c>
      <c r="N78" s="86" t="s">
        <v>5576</v>
      </c>
      <c r="O78" s="86" t="s">
        <v>5577</v>
      </c>
      <c r="P78" s="86" t="s">
        <v>5578</v>
      </c>
      <c r="Q78" s="86" t="s">
        <v>25</v>
      </c>
      <c r="R78" s="86" t="s">
        <v>5579</v>
      </c>
      <c r="S78" s="86" t="s">
        <v>5580</v>
      </c>
      <c r="T78" s="86" t="s">
        <v>6029</v>
      </c>
      <c r="U78" s="86" t="s">
        <v>6769</v>
      </c>
      <c r="V78" s="86" t="s">
        <v>39</v>
      </c>
      <c r="W78" s="86" t="s">
        <v>5580</v>
      </c>
      <c r="X78" s="86" t="s">
        <v>6029</v>
      </c>
      <c r="Y78" s="86" t="s">
        <v>6769</v>
      </c>
      <c r="Z78" s="86" t="s">
        <v>39</v>
      </c>
      <c r="AB78" s="87">
        <v>0</v>
      </c>
      <c r="AC78" s="89" t="s">
        <v>7703</v>
      </c>
      <c r="AD78" s="91">
        <v>0</v>
      </c>
      <c r="AE78" s="86"/>
    </row>
    <row r="79" spans="1:31">
      <c r="A79" s="88">
        <v>351</v>
      </c>
      <c r="B79" s="86" t="s">
        <v>1446</v>
      </c>
      <c r="C79" s="86" t="s">
        <v>1447</v>
      </c>
      <c r="D79" s="86" t="s">
        <v>17</v>
      </c>
      <c r="F79" s="86" t="s">
        <v>18</v>
      </c>
      <c r="G79" s="86" t="s">
        <v>19</v>
      </c>
      <c r="H79" s="86" t="s">
        <v>75</v>
      </c>
      <c r="I79" s="88">
        <v>0</v>
      </c>
      <c r="J79" s="86" t="s">
        <v>43</v>
      </c>
      <c r="K79" s="86" t="s">
        <v>5970</v>
      </c>
      <c r="M79" s="86" t="s">
        <v>1448</v>
      </c>
      <c r="N79" s="86" t="s">
        <v>1450</v>
      </c>
      <c r="O79" s="86" t="s">
        <v>1451</v>
      </c>
      <c r="P79" s="86" t="s">
        <v>1452</v>
      </c>
      <c r="Q79" s="86" t="s">
        <v>25</v>
      </c>
      <c r="R79" s="86" t="s">
        <v>1453</v>
      </c>
      <c r="S79" s="86" t="s">
        <v>1449</v>
      </c>
      <c r="T79" s="86" t="s">
        <v>6387</v>
      </c>
      <c r="U79" s="86" t="s">
        <v>6388</v>
      </c>
      <c r="V79" s="86" t="s">
        <v>28</v>
      </c>
      <c r="W79" s="86" t="s">
        <v>5670</v>
      </c>
      <c r="X79" s="86" t="s">
        <v>6798</v>
      </c>
      <c r="Y79" s="86" t="s">
        <v>6799</v>
      </c>
      <c r="Z79" s="86" t="s">
        <v>39</v>
      </c>
      <c r="AB79" s="87">
        <v>67.375340374643201</v>
      </c>
      <c r="AC79" s="89" t="s">
        <v>7703</v>
      </c>
      <c r="AD79" s="91">
        <v>0</v>
      </c>
      <c r="AE79" s="86"/>
    </row>
    <row r="80" spans="1:31">
      <c r="A80" s="88">
        <v>364</v>
      </c>
      <c r="B80" s="86" t="s">
        <v>1909</v>
      </c>
      <c r="C80" s="86" t="s">
        <v>1910</v>
      </c>
      <c r="D80" s="86" t="s">
        <v>17</v>
      </c>
      <c r="F80" s="86" t="s">
        <v>18</v>
      </c>
      <c r="G80" s="86" t="s">
        <v>19</v>
      </c>
      <c r="H80" s="86" t="s">
        <v>75</v>
      </c>
      <c r="I80" s="88">
        <v>0</v>
      </c>
      <c r="J80" s="86" t="s">
        <v>43</v>
      </c>
      <c r="K80" s="86" t="s">
        <v>5970</v>
      </c>
      <c r="M80" s="86" t="s">
        <v>1911</v>
      </c>
      <c r="N80" s="86" t="s">
        <v>1913</v>
      </c>
      <c r="O80" s="86" t="s">
        <v>1914</v>
      </c>
      <c r="P80" s="86" t="s">
        <v>1915</v>
      </c>
      <c r="Q80" s="86" t="s">
        <v>25</v>
      </c>
      <c r="R80" s="86" t="s">
        <v>1916</v>
      </c>
      <c r="S80" s="86" t="s">
        <v>1912</v>
      </c>
      <c r="T80" s="86" t="s">
        <v>6575</v>
      </c>
      <c r="U80" s="86" t="s">
        <v>6576</v>
      </c>
      <c r="V80" s="86" t="s">
        <v>28</v>
      </c>
      <c r="W80" s="86" t="s">
        <v>5680</v>
      </c>
      <c r="X80" s="86" t="s">
        <v>6816</v>
      </c>
      <c r="Y80" s="86" t="s">
        <v>6817</v>
      </c>
      <c r="Z80" s="86" t="s">
        <v>28</v>
      </c>
      <c r="AB80" s="87">
        <v>24.555796724303899</v>
      </c>
      <c r="AC80" s="89" t="s">
        <v>7703</v>
      </c>
      <c r="AD80" s="91">
        <v>0</v>
      </c>
      <c r="AE80" s="86"/>
    </row>
    <row r="81" spans="1:31">
      <c r="A81" s="88">
        <v>367</v>
      </c>
      <c r="B81" s="86" t="s">
        <v>4995</v>
      </c>
      <c r="C81" s="86" t="s">
        <v>4996</v>
      </c>
      <c r="D81" s="86" t="s">
        <v>17</v>
      </c>
      <c r="E81" s="86" t="s">
        <v>2283</v>
      </c>
      <c r="F81" s="86" t="s">
        <v>18</v>
      </c>
      <c r="G81" s="86" t="s">
        <v>19</v>
      </c>
      <c r="H81" s="86" t="s">
        <v>75</v>
      </c>
      <c r="I81" s="88">
        <v>0</v>
      </c>
      <c r="J81" s="86" t="s">
        <v>43</v>
      </c>
      <c r="K81" s="86" t="s">
        <v>5970</v>
      </c>
      <c r="M81" s="86" t="s">
        <v>1448</v>
      </c>
      <c r="N81" s="86" t="s">
        <v>4998</v>
      </c>
      <c r="O81" s="86" t="s">
        <v>4999</v>
      </c>
      <c r="P81" s="86" t="s">
        <v>5000</v>
      </c>
      <c r="Q81" s="86" t="s">
        <v>25</v>
      </c>
      <c r="R81" s="86" t="s">
        <v>5001</v>
      </c>
      <c r="S81" s="86" t="s">
        <v>4997</v>
      </c>
      <c r="T81" s="86" t="s">
        <v>6820</v>
      </c>
      <c r="U81" s="86" t="s">
        <v>6821</v>
      </c>
      <c r="V81" s="86" t="s">
        <v>28</v>
      </c>
      <c r="W81" s="86" t="s">
        <v>5002</v>
      </c>
      <c r="X81" s="86" t="s">
        <v>6822</v>
      </c>
      <c r="Y81" s="86" t="s">
        <v>6823</v>
      </c>
      <c r="Z81" s="86" t="s">
        <v>28</v>
      </c>
      <c r="AB81" s="87">
        <v>6.2278131235512104</v>
      </c>
      <c r="AC81" s="89" t="s">
        <v>7703</v>
      </c>
      <c r="AD81" s="91">
        <v>0</v>
      </c>
      <c r="AE81" s="86"/>
    </row>
    <row r="82" spans="1:31">
      <c r="A82" s="88">
        <v>373</v>
      </c>
      <c r="B82" s="86" t="s">
        <v>1998</v>
      </c>
      <c r="C82" s="86" t="s">
        <v>1999</v>
      </c>
      <c r="D82" s="86" t="s">
        <v>17</v>
      </c>
      <c r="F82" s="86" t="s">
        <v>18</v>
      </c>
      <c r="G82" s="86" t="s">
        <v>19</v>
      </c>
      <c r="H82" s="86" t="s">
        <v>75</v>
      </c>
      <c r="I82" s="88">
        <v>0</v>
      </c>
      <c r="J82" s="86" t="s">
        <v>43</v>
      </c>
      <c r="K82" s="86" t="s">
        <v>228</v>
      </c>
      <c r="M82" s="86" t="s">
        <v>1202</v>
      </c>
      <c r="N82" s="86" t="s">
        <v>2001</v>
      </c>
      <c r="O82" s="86" t="s">
        <v>2002</v>
      </c>
      <c r="P82" s="86" t="s">
        <v>2003</v>
      </c>
      <c r="Q82" s="86" t="s">
        <v>25</v>
      </c>
      <c r="R82" s="86" t="s">
        <v>2004</v>
      </c>
      <c r="S82" s="86" t="s">
        <v>2000</v>
      </c>
      <c r="T82" s="86" t="s">
        <v>6828</v>
      </c>
      <c r="U82" s="86" t="s">
        <v>6829</v>
      </c>
      <c r="V82" s="86" t="s">
        <v>28</v>
      </c>
      <c r="W82" s="86" t="s">
        <v>2000</v>
      </c>
      <c r="X82" s="86" t="s">
        <v>6828</v>
      </c>
      <c r="Y82" s="86" t="s">
        <v>6829</v>
      </c>
      <c r="Z82" s="86" t="s">
        <v>28</v>
      </c>
      <c r="AB82" s="87">
        <v>0</v>
      </c>
      <c r="AC82" s="89" t="s">
        <v>7703</v>
      </c>
      <c r="AD82" s="91">
        <v>0</v>
      </c>
      <c r="AE82" s="86"/>
    </row>
    <row r="83" spans="1:31">
      <c r="A83" s="88">
        <v>387</v>
      </c>
      <c r="B83" s="86" t="s">
        <v>5532</v>
      </c>
      <c r="C83" s="86" t="s">
        <v>5533</v>
      </c>
      <c r="D83" s="86" t="s">
        <v>17</v>
      </c>
      <c r="E83" s="86" t="s">
        <v>390</v>
      </c>
      <c r="F83" s="86" t="s">
        <v>18</v>
      </c>
      <c r="G83" s="86" t="s">
        <v>19</v>
      </c>
      <c r="H83" s="86" t="s">
        <v>75</v>
      </c>
      <c r="I83" s="88">
        <v>0</v>
      </c>
      <c r="J83" s="86" t="s">
        <v>43</v>
      </c>
      <c r="K83" s="86" t="s">
        <v>5970</v>
      </c>
      <c r="M83" s="86" t="s">
        <v>5058</v>
      </c>
      <c r="N83" s="86" t="s">
        <v>5534</v>
      </c>
      <c r="O83" s="86" t="s">
        <v>5535</v>
      </c>
      <c r="P83" s="86" t="s">
        <v>5536</v>
      </c>
      <c r="Q83" s="86" t="s">
        <v>25</v>
      </c>
      <c r="R83" s="86" t="s">
        <v>5537</v>
      </c>
      <c r="S83" s="86" t="s">
        <v>5799</v>
      </c>
      <c r="T83" s="86" t="s">
        <v>6851</v>
      </c>
      <c r="U83" s="86" t="s">
        <v>6852</v>
      </c>
      <c r="V83" s="86" t="s">
        <v>28</v>
      </c>
      <c r="W83" s="86" t="s">
        <v>5763</v>
      </c>
      <c r="X83" s="86" t="s">
        <v>6853</v>
      </c>
      <c r="Y83" s="86" t="s">
        <v>6854</v>
      </c>
      <c r="Z83" s="86" t="s">
        <v>28</v>
      </c>
      <c r="AB83" s="87">
        <v>63.340335250617798</v>
      </c>
      <c r="AC83" s="89" t="s">
        <v>7703</v>
      </c>
      <c r="AD83" s="91">
        <v>0</v>
      </c>
      <c r="AE83" s="86"/>
    </row>
    <row r="84" spans="1:31">
      <c r="A84" s="88">
        <v>405</v>
      </c>
      <c r="B84" s="86" t="s">
        <v>1387</v>
      </c>
      <c r="C84" s="86" t="s">
        <v>1388</v>
      </c>
      <c r="D84" s="86" t="s">
        <v>17</v>
      </c>
      <c r="E84" s="86" t="s">
        <v>227</v>
      </c>
      <c r="F84" s="86" t="s">
        <v>18</v>
      </c>
      <c r="G84" s="86" t="s">
        <v>19</v>
      </c>
      <c r="H84" s="86" t="s">
        <v>75</v>
      </c>
      <c r="I84" s="88">
        <v>0</v>
      </c>
      <c r="J84" s="86" t="s">
        <v>43</v>
      </c>
      <c r="K84" s="86" t="s">
        <v>5970</v>
      </c>
      <c r="M84" s="86" t="s">
        <v>1389</v>
      </c>
      <c r="N84" s="86" t="s">
        <v>1390</v>
      </c>
      <c r="O84" s="86" t="s">
        <v>1391</v>
      </c>
      <c r="P84" s="86" t="s">
        <v>1392</v>
      </c>
      <c r="Q84" s="86" t="s">
        <v>25</v>
      </c>
      <c r="R84" s="86" t="s">
        <v>1393</v>
      </c>
      <c r="S84" s="86" t="s">
        <v>1394</v>
      </c>
      <c r="T84" s="86" t="s">
        <v>6883</v>
      </c>
      <c r="U84" s="86" t="s">
        <v>6884</v>
      </c>
      <c r="V84" s="86" t="s">
        <v>28</v>
      </c>
      <c r="W84" s="86" t="s">
        <v>5724</v>
      </c>
      <c r="X84" s="86" t="s">
        <v>6885</v>
      </c>
      <c r="Y84" s="86" t="s">
        <v>6886</v>
      </c>
      <c r="Z84" s="86" t="s">
        <v>28</v>
      </c>
      <c r="AB84" s="87">
        <v>23.7974520754934</v>
      </c>
      <c r="AC84" s="89" t="s">
        <v>7703</v>
      </c>
      <c r="AD84" s="91">
        <v>0</v>
      </c>
      <c r="AE84" s="86"/>
    </row>
    <row r="85" spans="1:31">
      <c r="A85" s="88">
        <v>408</v>
      </c>
      <c r="B85" s="86" t="s">
        <v>3475</v>
      </c>
      <c r="C85" s="86" t="s">
        <v>3476</v>
      </c>
      <c r="D85" s="86" t="s">
        <v>17</v>
      </c>
      <c r="E85" s="86" t="s">
        <v>390</v>
      </c>
      <c r="F85" s="86" t="s">
        <v>18</v>
      </c>
      <c r="G85" s="86" t="s">
        <v>19</v>
      </c>
      <c r="H85" s="86" t="s">
        <v>75</v>
      </c>
      <c r="I85" s="88">
        <v>0</v>
      </c>
      <c r="J85" s="86" t="s">
        <v>43</v>
      </c>
      <c r="K85" s="86" t="s">
        <v>5970</v>
      </c>
      <c r="M85" s="86" t="s">
        <v>3477</v>
      </c>
      <c r="N85" s="86" t="s">
        <v>3479</v>
      </c>
      <c r="O85" s="86" t="s">
        <v>3480</v>
      </c>
      <c r="P85" s="86" t="s">
        <v>3481</v>
      </c>
      <c r="Q85" s="86" t="s">
        <v>25</v>
      </c>
      <c r="R85" s="86" t="s">
        <v>3482</v>
      </c>
      <c r="S85" s="86" t="s">
        <v>3478</v>
      </c>
      <c r="T85" s="86" t="s">
        <v>6889</v>
      </c>
      <c r="U85" s="86" t="s">
        <v>6890</v>
      </c>
      <c r="V85" s="86" t="s">
        <v>28</v>
      </c>
      <c r="W85" s="86" t="s">
        <v>3483</v>
      </c>
      <c r="X85" s="86" t="s">
        <v>6891</v>
      </c>
      <c r="Y85" s="86" t="s">
        <v>6892</v>
      </c>
      <c r="Z85" s="86" t="s">
        <v>28</v>
      </c>
      <c r="AB85" s="87">
        <v>528.285587799788</v>
      </c>
      <c r="AC85" s="89" t="s">
        <v>7703</v>
      </c>
      <c r="AD85" s="91">
        <v>0</v>
      </c>
      <c r="AE85" s="86"/>
    </row>
    <row r="86" spans="1:31">
      <c r="A86" s="88">
        <v>409</v>
      </c>
      <c r="B86" s="86" t="s">
        <v>2382</v>
      </c>
      <c r="C86" s="86" t="s">
        <v>2383</v>
      </c>
      <c r="D86" s="86" t="s">
        <v>17</v>
      </c>
      <c r="E86" s="86" t="s">
        <v>453</v>
      </c>
      <c r="F86" s="86" t="s">
        <v>18</v>
      </c>
      <c r="G86" s="86" t="s">
        <v>19</v>
      </c>
      <c r="H86" s="86" t="s">
        <v>75</v>
      </c>
      <c r="I86" s="88">
        <v>0</v>
      </c>
      <c r="J86" s="86" t="s">
        <v>43</v>
      </c>
      <c r="K86" s="86" t="s">
        <v>5970</v>
      </c>
      <c r="M86" s="86" t="s">
        <v>832</v>
      </c>
      <c r="O86" s="86" t="s">
        <v>2385</v>
      </c>
      <c r="P86" s="86" t="s">
        <v>2386</v>
      </c>
      <c r="Q86" s="86" t="s">
        <v>25</v>
      </c>
      <c r="R86" s="86" t="s">
        <v>2387</v>
      </c>
      <c r="S86" s="86" t="s">
        <v>2384</v>
      </c>
      <c r="T86" s="86" t="s">
        <v>6893</v>
      </c>
      <c r="U86" s="86" t="s">
        <v>6894</v>
      </c>
      <c r="V86" s="86" t="s">
        <v>28</v>
      </c>
      <c r="W86" s="86" t="s">
        <v>2384</v>
      </c>
      <c r="X86" s="86" t="s">
        <v>6893</v>
      </c>
      <c r="Y86" s="86" t="s">
        <v>6894</v>
      </c>
      <c r="Z86" s="86" t="s">
        <v>28</v>
      </c>
      <c r="AB86" s="87">
        <v>0</v>
      </c>
      <c r="AC86" s="89" t="s">
        <v>7703</v>
      </c>
      <c r="AD86" s="91">
        <v>0</v>
      </c>
      <c r="AE86" s="86"/>
    </row>
    <row r="87" spans="1:31">
      <c r="A87" s="88">
        <v>410</v>
      </c>
      <c r="B87" s="86" t="s">
        <v>735</v>
      </c>
      <c r="C87" s="86" t="s">
        <v>736</v>
      </c>
      <c r="D87" s="86" t="s">
        <v>17</v>
      </c>
      <c r="F87" s="86" t="s">
        <v>18</v>
      </c>
      <c r="G87" s="86" t="s">
        <v>737</v>
      </c>
      <c r="H87" s="86" t="s">
        <v>75</v>
      </c>
      <c r="I87" s="88">
        <v>0</v>
      </c>
      <c r="J87" s="86" t="s">
        <v>43</v>
      </c>
      <c r="K87" s="86" t="s">
        <v>5972</v>
      </c>
      <c r="L87" s="86" t="s">
        <v>440</v>
      </c>
      <c r="M87" s="86" t="s">
        <v>738</v>
      </c>
      <c r="N87" s="86" t="s">
        <v>739</v>
      </c>
      <c r="O87" s="86" t="s">
        <v>740</v>
      </c>
      <c r="P87" s="86" t="s">
        <v>741</v>
      </c>
      <c r="Q87" s="86" t="s">
        <v>25</v>
      </c>
      <c r="R87" s="86" t="s">
        <v>742</v>
      </c>
      <c r="S87" s="86" t="s">
        <v>730</v>
      </c>
      <c r="T87" s="86" t="s">
        <v>6895</v>
      </c>
      <c r="U87" s="86" t="s">
        <v>6896</v>
      </c>
      <c r="V87" s="86" t="s">
        <v>28</v>
      </c>
      <c r="W87" s="86" t="s">
        <v>730</v>
      </c>
      <c r="X87" s="86" t="s">
        <v>6895</v>
      </c>
      <c r="Y87" s="86" t="s">
        <v>6896</v>
      </c>
      <c r="Z87" s="86" t="s">
        <v>28</v>
      </c>
      <c r="AB87" s="87">
        <v>0</v>
      </c>
      <c r="AC87" s="89" t="s">
        <v>7703</v>
      </c>
      <c r="AD87" s="91">
        <v>0</v>
      </c>
      <c r="AE87" s="86"/>
    </row>
    <row r="88" spans="1:31">
      <c r="A88" s="88">
        <v>414</v>
      </c>
      <c r="B88" s="86" t="s">
        <v>4468</v>
      </c>
      <c r="C88" s="86" t="s">
        <v>4469</v>
      </c>
      <c r="D88" s="86" t="s">
        <v>17</v>
      </c>
      <c r="E88" s="86" t="s">
        <v>74</v>
      </c>
      <c r="F88" s="86" t="s">
        <v>18</v>
      </c>
      <c r="G88" s="86" t="s">
        <v>19</v>
      </c>
      <c r="H88" s="86" t="s">
        <v>75</v>
      </c>
      <c r="I88" s="88">
        <v>0</v>
      </c>
      <c r="J88" s="86" t="s">
        <v>43</v>
      </c>
      <c r="K88" s="86" t="s">
        <v>5970</v>
      </c>
      <c r="M88" s="86" t="s">
        <v>4470</v>
      </c>
      <c r="N88" s="86" t="s">
        <v>4472</v>
      </c>
      <c r="O88" s="86" t="s">
        <v>4473</v>
      </c>
      <c r="P88" s="86" t="s">
        <v>4474</v>
      </c>
      <c r="Q88" s="86" t="s">
        <v>25</v>
      </c>
      <c r="R88" s="86" t="s">
        <v>4475</v>
      </c>
      <c r="S88" s="86" t="s">
        <v>4471</v>
      </c>
      <c r="T88" s="86" t="s">
        <v>6903</v>
      </c>
      <c r="U88" s="86" t="s">
        <v>6904</v>
      </c>
      <c r="V88" s="86" t="s">
        <v>28</v>
      </c>
      <c r="W88" s="86" t="s">
        <v>4476</v>
      </c>
      <c r="X88" s="86" t="s">
        <v>6905</v>
      </c>
      <c r="Y88" s="86" t="s">
        <v>6906</v>
      </c>
      <c r="Z88" s="86" t="s">
        <v>28</v>
      </c>
      <c r="AB88" s="87">
        <v>8.1892793644365192</v>
      </c>
      <c r="AC88" s="89" t="s">
        <v>7703</v>
      </c>
      <c r="AD88" s="91">
        <v>0</v>
      </c>
      <c r="AE88" s="86"/>
    </row>
    <row r="89" spans="1:31">
      <c r="A89" s="88">
        <v>421</v>
      </c>
      <c r="B89" s="86" t="s">
        <v>3464</v>
      </c>
      <c r="C89" s="86" t="s">
        <v>3465</v>
      </c>
      <c r="D89" s="86" t="s">
        <v>17</v>
      </c>
      <c r="F89" s="86" t="s">
        <v>18</v>
      </c>
      <c r="G89" s="86" t="s">
        <v>19</v>
      </c>
      <c r="H89" s="86" t="s">
        <v>75</v>
      </c>
      <c r="I89" s="88">
        <v>0</v>
      </c>
      <c r="J89" s="86" t="s">
        <v>43</v>
      </c>
      <c r="K89" s="86" t="s">
        <v>5970</v>
      </c>
      <c r="M89" s="86" t="s">
        <v>441</v>
      </c>
      <c r="O89" s="86" t="s">
        <v>3466</v>
      </c>
      <c r="P89" s="86" t="s">
        <v>3467</v>
      </c>
      <c r="Q89" s="86" t="s">
        <v>25</v>
      </c>
      <c r="R89" s="86" t="s">
        <v>3468</v>
      </c>
      <c r="S89" s="86" t="s">
        <v>722</v>
      </c>
      <c r="T89" s="86" t="s">
        <v>6913</v>
      </c>
      <c r="U89" s="86" t="s">
        <v>6914</v>
      </c>
      <c r="V89" s="86" t="s">
        <v>28</v>
      </c>
      <c r="W89" s="86" t="s">
        <v>3469</v>
      </c>
      <c r="X89" s="86" t="s">
        <v>6915</v>
      </c>
      <c r="Y89" s="86" t="s">
        <v>6916</v>
      </c>
      <c r="Z89" s="86" t="s">
        <v>28</v>
      </c>
      <c r="AB89" s="87">
        <v>2.52048603584426</v>
      </c>
      <c r="AC89" s="89" t="s">
        <v>7703</v>
      </c>
      <c r="AD89" s="91">
        <v>0</v>
      </c>
      <c r="AE89" s="86"/>
    </row>
    <row r="90" spans="1:31">
      <c r="A90" s="88">
        <v>422</v>
      </c>
      <c r="B90" s="86" t="s">
        <v>2703</v>
      </c>
      <c r="C90" s="86" t="s">
        <v>2704</v>
      </c>
      <c r="D90" s="86" t="s">
        <v>17</v>
      </c>
      <c r="E90" s="86" t="s">
        <v>42</v>
      </c>
      <c r="F90" s="86" t="s">
        <v>18</v>
      </c>
      <c r="G90" s="86" t="s">
        <v>19</v>
      </c>
      <c r="H90" s="86" t="s">
        <v>75</v>
      </c>
      <c r="I90" s="88">
        <v>0</v>
      </c>
      <c r="J90" s="86" t="s">
        <v>43</v>
      </c>
      <c r="K90" s="86" t="s">
        <v>5970</v>
      </c>
      <c r="M90" s="86" t="s">
        <v>44</v>
      </c>
      <c r="O90" s="86" t="s">
        <v>44</v>
      </c>
      <c r="P90" s="86" t="s">
        <v>782</v>
      </c>
      <c r="Q90" s="86" t="s">
        <v>25</v>
      </c>
      <c r="R90" s="86" t="s">
        <v>2705</v>
      </c>
      <c r="S90" s="86" t="s">
        <v>784</v>
      </c>
      <c r="T90" s="86" t="s">
        <v>6917</v>
      </c>
      <c r="U90" s="86" t="s">
        <v>6918</v>
      </c>
      <c r="V90" s="86" t="s">
        <v>28</v>
      </c>
      <c r="W90" s="86" t="s">
        <v>784</v>
      </c>
      <c r="X90" s="86" t="s">
        <v>6917</v>
      </c>
      <c r="Y90" s="86" t="s">
        <v>6918</v>
      </c>
      <c r="Z90" s="86" t="s">
        <v>39</v>
      </c>
      <c r="AB90" s="87">
        <v>0</v>
      </c>
      <c r="AC90" s="89" t="s">
        <v>7703</v>
      </c>
      <c r="AD90" s="91">
        <v>0</v>
      </c>
      <c r="AE90" s="86"/>
    </row>
    <row r="91" spans="1:31">
      <c r="A91" s="88">
        <v>424</v>
      </c>
      <c r="B91" s="86" t="s">
        <v>4835</v>
      </c>
      <c r="C91" s="86" t="s">
        <v>4836</v>
      </c>
      <c r="D91" s="86" t="s">
        <v>17</v>
      </c>
      <c r="F91" s="86" t="s">
        <v>18</v>
      </c>
      <c r="G91" s="86" t="s">
        <v>19</v>
      </c>
      <c r="H91" s="86" t="s">
        <v>75</v>
      </c>
      <c r="I91" s="88">
        <v>0</v>
      </c>
      <c r="J91" s="86" t="s">
        <v>43</v>
      </c>
      <c r="K91" s="86" t="s">
        <v>5970</v>
      </c>
      <c r="M91" s="86" t="s">
        <v>832</v>
      </c>
      <c r="O91" s="86" t="s">
        <v>4837</v>
      </c>
      <c r="P91" s="86" t="s">
        <v>4838</v>
      </c>
      <c r="Q91" s="86" t="s">
        <v>25</v>
      </c>
      <c r="R91" s="86" t="s">
        <v>4839</v>
      </c>
      <c r="S91" s="86" t="s">
        <v>5886</v>
      </c>
      <c r="T91" s="86" t="s">
        <v>6919</v>
      </c>
      <c r="U91" s="86" t="s">
        <v>6920</v>
      </c>
      <c r="V91" s="86" t="s">
        <v>39</v>
      </c>
      <c r="W91" s="86" t="s">
        <v>5641</v>
      </c>
      <c r="X91" s="86" t="s">
        <v>6921</v>
      </c>
      <c r="Y91" s="86" t="s">
        <v>6922</v>
      </c>
      <c r="Z91" s="86" t="s">
        <v>39</v>
      </c>
      <c r="AB91" s="87">
        <v>8.9234515207740799</v>
      </c>
      <c r="AC91" s="89" t="s">
        <v>7703</v>
      </c>
      <c r="AD91" s="91">
        <v>0</v>
      </c>
      <c r="AE91" s="86"/>
    </row>
    <row r="92" spans="1:31">
      <c r="A92" s="88">
        <v>428</v>
      </c>
      <c r="B92" s="86" t="s">
        <v>3539</v>
      </c>
      <c r="C92" s="86" t="s">
        <v>3540</v>
      </c>
      <c r="D92" s="86" t="s">
        <v>17</v>
      </c>
      <c r="F92" s="86" t="s">
        <v>18</v>
      </c>
      <c r="G92" s="86" t="s">
        <v>19</v>
      </c>
      <c r="H92" s="86" t="s">
        <v>75</v>
      </c>
      <c r="I92" s="88">
        <v>0</v>
      </c>
      <c r="J92" s="86" t="s">
        <v>43</v>
      </c>
      <c r="K92" s="86" t="s">
        <v>5970</v>
      </c>
      <c r="M92" s="86" t="s">
        <v>1448</v>
      </c>
      <c r="N92" s="86" t="s">
        <v>3541</v>
      </c>
      <c r="O92" s="86" t="s">
        <v>3542</v>
      </c>
      <c r="P92" s="86" t="s">
        <v>3543</v>
      </c>
      <c r="Q92" s="86" t="s">
        <v>25</v>
      </c>
      <c r="R92" s="86" t="s">
        <v>3544</v>
      </c>
      <c r="S92" s="86" t="s">
        <v>5637</v>
      </c>
      <c r="T92" s="86" t="s">
        <v>6925</v>
      </c>
      <c r="U92" s="86" t="s">
        <v>6926</v>
      </c>
      <c r="V92" s="86" t="s">
        <v>39</v>
      </c>
      <c r="W92" s="86" t="s">
        <v>3545</v>
      </c>
      <c r="X92" s="86" t="s">
        <v>6927</v>
      </c>
      <c r="Y92" s="86" t="s">
        <v>6928</v>
      </c>
      <c r="Z92" s="86" t="s">
        <v>28</v>
      </c>
      <c r="AB92" s="87">
        <v>16.3349511408165</v>
      </c>
      <c r="AC92" s="89" t="s">
        <v>7703</v>
      </c>
      <c r="AD92" s="91">
        <v>0</v>
      </c>
      <c r="AE92" s="86"/>
    </row>
    <row r="93" spans="1:31">
      <c r="A93" s="88">
        <v>431</v>
      </c>
      <c r="B93" s="86" t="s">
        <v>1542</v>
      </c>
      <c r="C93" s="86" t="s">
        <v>1543</v>
      </c>
      <c r="D93" s="86" t="s">
        <v>17</v>
      </c>
      <c r="F93" s="86" t="s">
        <v>18</v>
      </c>
      <c r="G93" s="86" t="s">
        <v>19</v>
      </c>
      <c r="H93" s="86" t="s">
        <v>75</v>
      </c>
      <c r="I93" s="88">
        <v>0</v>
      </c>
      <c r="J93" s="86" t="s">
        <v>43</v>
      </c>
      <c r="K93" s="86" t="s">
        <v>5970</v>
      </c>
      <c r="M93" s="86" t="s">
        <v>463</v>
      </c>
      <c r="O93" s="86" t="s">
        <v>1545</v>
      </c>
      <c r="P93" s="86" t="s">
        <v>1546</v>
      </c>
      <c r="Q93" s="86" t="s">
        <v>25</v>
      </c>
      <c r="R93" s="86" t="s">
        <v>1547</v>
      </c>
      <c r="S93" s="86" t="s">
        <v>1544</v>
      </c>
      <c r="T93" s="86" t="s">
        <v>6933</v>
      </c>
      <c r="U93" s="86" t="s">
        <v>6934</v>
      </c>
      <c r="V93" s="86" t="s">
        <v>28</v>
      </c>
      <c r="W93" s="86" t="s">
        <v>1544</v>
      </c>
      <c r="X93" s="86" t="s">
        <v>6933</v>
      </c>
      <c r="Y93" s="86" t="s">
        <v>6934</v>
      </c>
      <c r="Z93" s="86" t="s">
        <v>28</v>
      </c>
      <c r="AB93" s="87">
        <v>0</v>
      </c>
      <c r="AC93" s="89" t="s">
        <v>7703</v>
      </c>
      <c r="AD93" s="91">
        <v>0</v>
      </c>
      <c r="AE93" s="86"/>
    </row>
    <row r="94" spans="1:31">
      <c r="A94" s="88">
        <v>433</v>
      </c>
      <c r="B94" s="86" t="s">
        <v>2659</v>
      </c>
      <c r="C94" s="86" t="s">
        <v>2660</v>
      </c>
      <c r="D94" s="86" t="s">
        <v>17</v>
      </c>
      <c r="E94" s="86" t="s">
        <v>282</v>
      </c>
      <c r="F94" s="86" t="s">
        <v>18</v>
      </c>
      <c r="G94" s="86" t="s">
        <v>19</v>
      </c>
      <c r="H94" s="86" t="s">
        <v>75</v>
      </c>
      <c r="I94" s="88">
        <v>0</v>
      </c>
      <c r="J94" s="86" t="s">
        <v>43</v>
      </c>
      <c r="K94" s="86" t="s">
        <v>5970</v>
      </c>
      <c r="L94" s="86" t="s">
        <v>440</v>
      </c>
      <c r="M94" s="86" t="s">
        <v>1448</v>
      </c>
      <c r="N94" s="86" t="s">
        <v>5802</v>
      </c>
      <c r="O94" s="86" t="s">
        <v>2661</v>
      </c>
      <c r="P94" s="86" t="s">
        <v>2662</v>
      </c>
      <c r="Q94" s="86" t="s">
        <v>25</v>
      </c>
      <c r="R94" s="86" t="s">
        <v>2663</v>
      </c>
      <c r="S94" s="86" t="s">
        <v>2664</v>
      </c>
      <c r="T94" s="86" t="s">
        <v>6935</v>
      </c>
      <c r="U94" s="86" t="s">
        <v>6936</v>
      </c>
      <c r="V94" s="86" t="s">
        <v>28</v>
      </c>
      <c r="W94" s="86" t="s">
        <v>2665</v>
      </c>
      <c r="X94" s="86" t="s">
        <v>6937</v>
      </c>
      <c r="Y94" s="86" t="s">
        <v>6938</v>
      </c>
      <c r="Z94" s="86" t="s">
        <v>39</v>
      </c>
      <c r="AB94" s="87">
        <v>42.967249880183097</v>
      </c>
      <c r="AC94" s="89" t="s">
        <v>7703</v>
      </c>
      <c r="AD94" s="91">
        <v>0</v>
      </c>
      <c r="AE94" s="86"/>
    </row>
    <row r="95" spans="1:31">
      <c r="A95" s="88">
        <v>434</v>
      </c>
      <c r="B95" s="86" t="s">
        <v>414</v>
      </c>
      <c r="C95" s="86" t="s">
        <v>415</v>
      </c>
      <c r="D95" s="86" t="s">
        <v>17</v>
      </c>
      <c r="E95" s="86" t="s">
        <v>416</v>
      </c>
      <c r="F95" s="86" t="s">
        <v>18</v>
      </c>
      <c r="G95" s="86" t="s">
        <v>19</v>
      </c>
      <c r="H95" s="86" t="s">
        <v>75</v>
      </c>
      <c r="I95" s="88">
        <v>0</v>
      </c>
      <c r="J95" s="86" t="s">
        <v>399</v>
      </c>
      <c r="K95" s="86" t="s">
        <v>5591</v>
      </c>
      <c r="M95" s="86" t="s">
        <v>417</v>
      </c>
      <c r="N95" s="86" t="s">
        <v>419</v>
      </c>
      <c r="O95" s="86" t="s">
        <v>420</v>
      </c>
      <c r="P95" s="86" t="s">
        <v>421</v>
      </c>
      <c r="Q95" s="86" t="s">
        <v>422</v>
      </c>
      <c r="R95" s="86" t="s">
        <v>423</v>
      </c>
      <c r="S95" s="86" t="s">
        <v>418</v>
      </c>
      <c r="T95" s="86" t="s">
        <v>6939</v>
      </c>
      <c r="U95" s="86" t="s">
        <v>6940</v>
      </c>
      <c r="V95" s="86" t="s">
        <v>28</v>
      </c>
      <c r="W95" s="86" t="s">
        <v>418</v>
      </c>
      <c r="X95" s="86" t="s">
        <v>6939</v>
      </c>
      <c r="Y95" s="86" t="s">
        <v>6940</v>
      </c>
      <c r="Z95" s="86" t="s">
        <v>28</v>
      </c>
      <c r="AB95" s="87">
        <v>0</v>
      </c>
      <c r="AC95" s="89" t="s">
        <v>7703</v>
      </c>
      <c r="AD95" s="91">
        <v>0</v>
      </c>
      <c r="AE95" s="86"/>
    </row>
    <row r="96" spans="1:31">
      <c r="A96" s="88">
        <v>435</v>
      </c>
      <c r="B96" s="86" t="s">
        <v>3013</v>
      </c>
      <c r="C96" s="86" t="s">
        <v>3014</v>
      </c>
      <c r="D96" s="86" t="s">
        <v>17</v>
      </c>
      <c r="E96" s="86" t="s">
        <v>1647</v>
      </c>
      <c r="F96" s="86" t="s">
        <v>18</v>
      </c>
      <c r="G96" s="86" t="s">
        <v>19</v>
      </c>
      <c r="H96" s="86" t="s">
        <v>75</v>
      </c>
      <c r="I96" s="88">
        <v>0</v>
      </c>
      <c r="J96" s="86" t="s">
        <v>43</v>
      </c>
      <c r="K96" s="86" t="s">
        <v>5970</v>
      </c>
      <c r="M96" s="86" t="s">
        <v>5924</v>
      </c>
      <c r="O96" s="86" t="s">
        <v>3015</v>
      </c>
      <c r="P96" s="86" t="s">
        <v>3016</v>
      </c>
      <c r="Q96" s="86" t="s">
        <v>25</v>
      </c>
      <c r="R96" s="86" t="s">
        <v>3017</v>
      </c>
      <c r="S96" s="86" t="s">
        <v>2062</v>
      </c>
      <c r="T96" s="86" t="s">
        <v>6521</v>
      </c>
      <c r="U96" s="86" t="s">
        <v>6522</v>
      </c>
      <c r="V96" s="86" t="s">
        <v>28</v>
      </c>
      <c r="W96" s="86" t="s">
        <v>2062</v>
      </c>
      <c r="X96" s="86" t="s">
        <v>6521</v>
      </c>
      <c r="Y96" s="86" t="s">
        <v>6522</v>
      </c>
      <c r="Z96" s="86" t="s">
        <v>28</v>
      </c>
      <c r="AB96" s="87">
        <v>0</v>
      </c>
      <c r="AC96" s="89" t="s">
        <v>7703</v>
      </c>
      <c r="AD96" s="91">
        <v>0</v>
      </c>
      <c r="AE96" s="86"/>
    </row>
    <row r="97" spans="1:31">
      <c r="A97" s="88">
        <v>438</v>
      </c>
      <c r="B97" s="86" t="s">
        <v>526</v>
      </c>
      <c r="C97" s="86" t="s">
        <v>527</v>
      </c>
      <c r="D97" s="86" t="s">
        <v>59</v>
      </c>
      <c r="F97" s="86" t="s">
        <v>528</v>
      </c>
      <c r="G97" s="86" t="s">
        <v>19</v>
      </c>
      <c r="H97" s="86" t="s">
        <v>75</v>
      </c>
      <c r="I97" s="88">
        <v>0</v>
      </c>
      <c r="J97" s="86" t="s">
        <v>399</v>
      </c>
      <c r="K97" s="86" t="s">
        <v>5591</v>
      </c>
      <c r="M97" s="86" t="s">
        <v>529</v>
      </c>
      <c r="O97" s="86" t="s">
        <v>529</v>
      </c>
      <c r="P97" s="86" t="s">
        <v>531</v>
      </c>
      <c r="Q97" s="86" t="s">
        <v>25</v>
      </c>
      <c r="R97" s="86" t="s">
        <v>532</v>
      </c>
      <c r="S97" s="86" t="s">
        <v>530</v>
      </c>
      <c r="T97" s="86" t="s">
        <v>6941</v>
      </c>
      <c r="U97" s="86" t="s">
        <v>6942</v>
      </c>
      <c r="V97" s="86" t="s">
        <v>28</v>
      </c>
      <c r="W97" s="86" t="s">
        <v>530</v>
      </c>
      <c r="X97" s="86" t="s">
        <v>6941</v>
      </c>
      <c r="Y97" s="86" t="s">
        <v>6942</v>
      </c>
      <c r="Z97" s="86" t="s">
        <v>28</v>
      </c>
      <c r="AB97" s="87">
        <v>0</v>
      </c>
      <c r="AC97" s="89" t="s">
        <v>7703</v>
      </c>
      <c r="AD97" s="91">
        <v>0</v>
      </c>
      <c r="AE97" s="86"/>
    </row>
    <row r="98" spans="1:31">
      <c r="A98" s="88">
        <v>441</v>
      </c>
      <c r="B98" s="86" t="s">
        <v>3367</v>
      </c>
      <c r="C98" s="86" t="s">
        <v>3368</v>
      </c>
      <c r="D98" s="86" t="s">
        <v>17</v>
      </c>
      <c r="F98" s="86" t="s">
        <v>51</v>
      </c>
      <c r="G98" s="86" t="s">
        <v>19</v>
      </c>
      <c r="H98" s="86" t="s">
        <v>75</v>
      </c>
      <c r="I98" s="88">
        <v>0</v>
      </c>
      <c r="J98" s="86" t="s">
        <v>43</v>
      </c>
      <c r="K98" s="86" t="s">
        <v>5970</v>
      </c>
      <c r="M98" s="86" t="s">
        <v>3369</v>
      </c>
      <c r="N98" s="86" t="s">
        <v>3370</v>
      </c>
      <c r="O98" s="86" t="s">
        <v>3371</v>
      </c>
      <c r="P98" s="86" t="s">
        <v>3372</v>
      </c>
      <c r="Q98" s="86" t="s">
        <v>25</v>
      </c>
      <c r="R98" s="86" t="s">
        <v>3373</v>
      </c>
      <c r="S98" s="86" t="s">
        <v>3362</v>
      </c>
      <c r="T98" s="86" t="s">
        <v>6944</v>
      </c>
      <c r="U98" s="86" t="s">
        <v>6945</v>
      </c>
      <c r="V98" s="86" t="s">
        <v>28</v>
      </c>
      <c r="W98" s="86" t="s">
        <v>3362</v>
      </c>
      <c r="X98" s="86" t="s">
        <v>6944</v>
      </c>
      <c r="Y98" s="86" t="s">
        <v>6945</v>
      </c>
      <c r="Z98" s="86" t="s">
        <v>28</v>
      </c>
      <c r="AB98" s="87">
        <v>0</v>
      </c>
      <c r="AC98" s="89" t="s">
        <v>7703</v>
      </c>
      <c r="AD98" s="91">
        <v>0</v>
      </c>
      <c r="AE98" s="86"/>
    </row>
    <row r="99" spans="1:31">
      <c r="A99" s="88">
        <v>442</v>
      </c>
      <c r="B99" s="86" t="s">
        <v>6946</v>
      </c>
      <c r="C99" s="86" t="s">
        <v>4077</v>
      </c>
      <c r="D99" s="86" t="s">
        <v>17</v>
      </c>
      <c r="E99" s="86" t="s">
        <v>141</v>
      </c>
      <c r="F99" s="86" t="s">
        <v>18</v>
      </c>
      <c r="G99" s="86" t="s">
        <v>19</v>
      </c>
      <c r="H99" s="86" t="s">
        <v>75</v>
      </c>
      <c r="I99" s="88">
        <v>0</v>
      </c>
      <c r="J99" s="86" t="s">
        <v>399</v>
      </c>
      <c r="K99" s="86" t="s">
        <v>5591</v>
      </c>
      <c r="M99" s="86" t="s">
        <v>417</v>
      </c>
      <c r="O99" s="86" t="s">
        <v>4078</v>
      </c>
      <c r="P99" s="86" t="s">
        <v>4079</v>
      </c>
      <c r="Q99" s="86" t="s">
        <v>25</v>
      </c>
      <c r="R99" s="86" t="s">
        <v>4080</v>
      </c>
      <c r="S99" s="86" t="s">
        <v>5723</v>
      </c>
      <c r="T99" s="86" t="s">
        <v>6947</v>
      </c>
      <c r="U99" s="86" t="s">
        <v>6948</v>
      </c>
      <c r="V99" s="86" t="s">
        <v>39</v>
      </c>
      <c r="W99" s="86" t="s">
        <v>5723</v>
      </c>
      <c r="X99" s="86" t="s">
        <v>6947</v>
      </c>
      <c r="Y99" s="86" t="s">
        <v>6948</v>
      </c>
      <c r="Z99" s="86" t="s">
        <v>39</v>
      </c>
      <c r="AB99" s="87">
        <v>0</v>
      </c>
      <c r="AC99" s="89" t="s">
        <v>7703</v>
      </c>
      <c r="AD99" s="91">
        <v>0</v>
      </c>
      <c r="AE99" s="86"/>
    </row>
    <row r="100" spans="1:31">
      <c r="A100" s="88">
        <v>448</v>
      </c>
      <c r="B100" s="86" t="s">
        <v>471</v>
      </c>
      <c r="C100" s="86" t="s">
        <v>472</v>
      </c>
      <c r="D100" s="86" t="s">
        <v>17</v>
      </c>
      <c r="F100" s="86" t="s">
        <v>18</v>
      </c>
      <c r="G100" s="86" t="s">
        <v>19</v>
      </c>
      <c r="H100" s="86" t="s">
        <v>75</v>
      </c>
      <c r="I100" s="88">
        <v>0</v>
      </c>
      <c r="J100" s="86" t="s">
        <v>399</v>
      </c>
      <c r="K100" s="86" t="s">
        <v>5591</v>
      </c>
      <c r="M100" s="86" t="s">
        <v>473</v>
      </c>
      <c r="O100" s="86" t="s">
        <v>473</v>
      </c>
      <c r="P100" s="86" t="s">
        <v>475</v>
      </c>
      <c r="Q100" s="86" t="s">
        <v>25</v>
      </c>
      <c r="R100" s="86" t="s">
        <v>476</v>
      </c>
      <c r="S100" s="86" t="s">
        <v>474</v>
      </c>
      <c r="T100" s="86" t="s">
        <v>6957</v>
      </c>
      <c r="U100" s="86" t="s">
        <v>6958</v>
      </c>
      <c r="V100" s="86" t="s">
        <v>28</v>
      </c>
      <c r="W100" s="86" t="s">
        <v>474</v>
      </c>
      <c r="X100" s="86" t="s">
        <v>6957</v>
      </c>
      <c r="Y100" s="86" t="s">
        <v>6958</v>
      </c>
      <c r="Z100" s="86" t="s">
        <v>28</v>
      </c>
      <c r="AB100" s="87">
        <v>0</v>
      </c>
      <c r="AC100" s="89" t="s">
        <v>7703</v>
      </c>
      <c r="AD100" s="91">
        <v>0</v>
      </c>
      <c r="AE100" s="86"/>
    </row>
    <row r="101" spans="1:31">
      <c r="A101" s="88">
        <v>452</v>
      </c>
      <c r="B101" s="86" t="s">
        <v>3121</v>
      </c>
      <c r="C101" s="86" t="s">
        <v>3122</v>
      </c>
      <c r="D101" s="86" t="s">
        <v>17</v>
      </c>
      <c r="E101" s="86" t="s">
        <v>2007</v>
      </c>
      <c r="F101" s="86" t="s">
        <v>18</v>
      </c>
      <c r="G101" s="86" t="s">
        <v>172</v>
      </c>
      <c r="H101" s="86" t="s">
        <v>75</v>
      </c>
      <c r="I101" s="88">
        <v>0</v>
      </c>
      <c r="J101" s="86" t="s">
        <v>43</v>
      </c>
      <c r="K101" s="86" t="s">
        <v>5797</v>
      </c>
      <c r="M101" s="86" t="s">
        <v>3123</v>
      </c>
      <c r="N101" s="86" t="s">
        <v>3124</v>
      </c>
      <c r="O101" s="86" t="s">
        <v>3125</v>
      </c>
      <c r="P101" s="86" t="s">
        <v>1773</v>
      </c>
      <c r="Q101" s="86" t="s">
        <v>25</v>
      </c>
      <c r="R101" s="86" t="s">
        <v>3126</v>
      </c>
      <c r="S101" s="86" t="s">
        <v>79</v>
      </c>
      <c r="T101" s="86" t="s">
        <v>6413</v>
      </c>
      <c r="U101" s="86" t="s">
        <v>6414</v>
      </c>
      <c r="V101" s="86" t="s">
        <v>28</v>
      </c>
      <c r="W101" s="86" t="s">
        <v>3127</v>
      </c>
      <c r="X101" s="86" t="s">
        <v>6963</v>
      </c>
      <c r="Y101" s="86" t="s">
        <v>6964</v>
      </c>
      <c r="Z101" s="86" t="s">
        <v>28</v>
      </c>
      <c r="AB101" s="87">
        <v>404.60519905222799</v>
      </c>
      <c r="AC101" s="89" t="s">
        <v>7703</v>
      </c>
      <c r="AD101" s="91">
        <v>0</v>
      </c>
      <c r="AE101" s="86"/>
    </row>
    <row r="102" spans="1:31">
      <c r="A102" s="88">
        <v>453</v>
      </c>
      <c r="B102" s="86" t="s">
        <v>2043</v>
      </c>
      <c r="C102" s="86" t="s">
        <v>2044</v>
      </c>
      <c r="D102" s="86" t="s">
        <v>17</v>
      </c>
      <c r="F102" s="86" t="s">
        <v>18</v>
      </c>
      <c r="G102" s="86" t="s">
        <v>19</v>
      </c>
      <c r="H102" s="86" t="s">
        <v>75</v>
      </c>
      <c r="I102" s="88">
        <v>0</v>
      </c>
      <c r="J102" s="86" t="s">
        <v>43</v>
      </c>
      <c r="K102" s="86" t="s">
        <v>228</v>
      </c>
      <c r="M102" s="86" t="s">
        <v>228</v>
      </c>
      <c r="N102" s="86" t="s">
        <v>2046</v>
      </c>
      <c r="O102" s="86" t="s">
        <v>2047</v>
      </c>
      <c r="P102" s="86" t="s">
        <v>2048</v>
      </c>
      <c r="Q102" s="86" t="s">
        <v>25</v>
      </c>
      <c r="R102" s="86" t="s">
        <v>2049</v>
      </c>
      <c r="S102" s="86" t="s">
        <v>2045</v>
      </c>
      <c r="T102" s="86" t="s">
        <v>6965</v>
      </c>
      <c r="U102" s="86" t="s">
        <v>6966</v>
      </c>
      <c r="V102" s="86" t="s">
        <v>28</v>
      </c>
      <c r="W102" s="86" t="s">
        <v>2050</v>
      </c>
      <c r="X102" s="86" t="s">
        <v>6967</v>
      </c>
      <c r="Y102" s="86" t="s">
        <v>6968</v>
      </c>
      <c r="Z102" s="86" t="s">
        <v>28</v>
      </c>
      <c r="AB102" s="87">
        <v>17.232843624000701</v>
      </c>
      <c r="AC102" s="89" t="s">
        <v>7703</v>
      </c>
      <c r="AD102" s="91">
        <v>0</v>
      </c>
      <c r="AE102" s="86"/>
    </row>
    <row r="103" spans="1:31">
      <c r="A103" s="88">
        <v>458</v>
      </c>
      <c r="B103" s="86" t="s">
        <v>2872</v>
      </c>
      <c r="C103" s="86" t="s">
        <v>2873</v>
      </c>
      <c r="D103" s="86" t="s">
        <v>17</v>
      </c>
      <c r="E103" s="86" t="s">
        <v>227</v>
      </c>
      <c r="F103" s="86" t="s">
        <v>18</v>
      </c>
      <c r="G103" s="86" t="s">
        <v>19</v>
      </c>
      <c r="H103" s="86" t="s">
        <v>75</v>
      </c>
      <c r="I103" s="88">
        <v>0</v>
      </c>
      <c r="J103" s="86" t="s">
        <v>43</v>
      </c>
      <c r="K103" s="86" t="s">
        <v>228</v>
      </c>
      <c r="L103" s="86" t="s">
        <v>440</v>
      </c>
      <c r="M103" s="86" t="s">
        <v>1202</v>
      </c>
      <c r="N103" s="86" t="s">
        <v>5821</v>
      </c>
      <c r="O103" s="86" t="s">
        <v>2874</v>
      </c>
      <c r="P103" s="86" t="s">
        <v>2875</v>
      </c>
      <c r="Q103" s="86" t="s">
        <v>25</v>
      </c>
      <c r="R103" s="86" t="s">
        <v>2876</v>
      </c>
      <c r="S103" s="86" t="s">
        <v>2869</v>
      </c>
      <c r="T103" s="86" t="s">
        <v>6975</v>
      </c>
      <c r="U103" s="86" t="s">
        <v>6976</v>
      </c>
      <c r="V103" s="86" t="s">
        <v>28</v>
      </c>
      <c r="W103" s="86" t="s">
        <v>2877</v>
      </c>
      <c r="X103" s="86" t="s">
        <v>6977</v>
      </c>
      <c r="Y103" s="86" t="s">
        <v>6978</v>
      </c>
      <c r="Z103" s="86" t="s">
        <v>28</v>
      </c>
      <c r="AB103" s="87">
        <v>2.0377547645614702</v>
      </c>
      <c r="AC103" s="89" t="s">
        <v>7703</v>
      </c>
      <c r="AD103" s="91">
        <v>0</v>
      </c>
      <c r="AE103" s="86"/>
    </row>
    <row r="104" spans="1:31">
      <c r="A104" s="88">
        <v>459</v>
      </c>
      <c r="B104" s="86" t="s">
        <v>3276</v>
      </c>
      <c r="C104" s="86" t="s">
        <v>3277</v>
      </c>
      <c r="D104" s="86" t="s">
        <v>17</v>
      </c>
      <c r="F104" s="86" t="s">
        <v>18</v>
      </c>
      <c r="G104" s="86" t="s">
        <v>19</v>
      </c>
      <c r="H104" s="86" t="s">
        <v>75</v>
      </c>
      <c r="I104" s="88">
        <v>0</v>
      </c>
      <c r="J104" s="86" t="s">
        <v>43</v>
      </c>
      <c r="K104" s="86" t="s">
        <v>5970</v>
      </c>
      <c r="M104" s="86" t="s">
        <v>3278</v>
      </c>
      <c r="N104" s="86" t="s">
        <v>3280</v>
      </c>
      <c r="O104" s="86" t="s">
        <v>3281</v>
      </c>
      <c r="P104" s="86" t="s">
        <v>3282</v>
      </c>
      <c r="Q104" s="86" t="s">
        <v>25</v>
      </c>
      <c r="R104" s="86" t="s">
        <v>3283</v>
      </c>
      <c r="S104" s="86" t="s">
        <v>3279</v>
      </c>
      <c r="T104" s="86" t="s">
        <v>6979</v>
      </c>
      <c r="U104" s="86" t="s">
        <v>6980</v>
      </c>
      <c r="V104" s="86" t="s">
        <v>28</v>
      </c>
      <c r="W104" s="86" t="s">
        <v>3279</v>
      </c>
      <c r="X104" s="86" t="s">
        <v>6979</v>
      </c>
      <c r="Y104" s="86" t="s">
        <v>6980</v>
      </c>
      <c r="Z104" s="86" t="s">
        <v>28</v>
      </c>
      <c r="AB104" s="87">
        <v>0</v>
      </c>
      <c r="AC104" s="89" t="s">
        <v>7703</v>
      </c>
      <c r="AD104" s="91">
        <v>0</v>
      </c>
      <c r="AE104" s="86"/>
    </row>
    <row r="105" spans="1:31">
      <c r="A105" s="88">
        <v>468</v>
      </c>
      <c r="B105" s="86" t="s">
        <v>1959</v>
      </c>
      <c r="C105" s="86" t="s">
        <v>1960</v>
      </c>
      <c r="D105" s="86" t="s">
        <v>17</v>
      </c>
      <c r="F105" s="86" t="s">
        <v>18</v>
      </c>
      <c r="G105" s="86" t="s">
        <v>19</v>
      </c>
      <c r="H105" s="86" t="s">
        <v>75</v>
      </c>
      <c r="I105" s="88">
        <v>0</v>
      </c>
      <c r="J105" s="86" t="s">
        <v>43</v>
      </c>
      <c r="K105" s="86" t="s">
        <v>5970</v>
      </c>
      <c r="M105" s="86" t="s">
        <v>1062</v>
      </c>
      <c r="N105" s="86" t="s">
        <v>1961</v>
      </c>
      <c r="O105" s="86" t="s">
        <v>1962</v>
      </c>
      <c r="P105" s="86" t="s">
        <v>1963</v>
      </c>
      <c r="Q105" s="86" t="s">
        <v>25</v>
      </c>
      <c r="R105" s="86" t="s">
        <v>1964</v>
      </c>
      <c r="S105" s="86" t="s">
        <v>5832</v>
      </c>
      <c r="T105" s="86" t="s">
        <v>6208</v>
      </c>
      <c r="U105" s="86" t="s">
        <v>6209</v>
      </c>
      <c r="V105" s="86" t="s">
        <v>28</v>
      </c>
      <c r="W105" s="86" t="s">
        <v>5682</v>
      </c>
      <c r="X105" s="86" t="s">
        <v>6993</v>
      </c>
      <c r="Y105" s="86" t="s">
        <v>6994</v>
      </c>
      <c r="Z105" s="86" t="s">
        <v>28</v>
      </c>
      <c r="AB105" s="87">
        <v>12.2145750020379</v>
      </c>
      <c r="AC105" s="89" t="s">
        <v>7703</v>
      </c>
      <c r="AD105" s="91">
        <v>0</v>
      </c>
      <c r="AE105" s="86"/>
    </row>
    <row r="106" spans="1:31">
      <c r="A106" s="88">
        <v>474</v>
      </c>
      <c r="B106" s="86" t="s">
        <v>4212</v>
      </c>
      <c r="C106" s="86" t="s">
        <v>4213</v>
      </c>
      <c r="D106" s="86" t="s">
        <v>17</v>
      </c>
      <c r="E106" s="86" t="s">
        <v>74</v>
      </c>
      <c r="F106" s="86" t="s">
        <v>18</v>
      </c>
      <c r="G106" s="86" t="s">
        <v>19</v>
      </c>
      <c r="H106" s="86" t="s">
        <v>75</v>
      </c>
      <c r="I106" s="88">
        <v>0</v>
      </c>
      <c r="J106" s="86" t="s">
        <v>399</v>
      </c>
      <c r="K106" s="86" t="s">
        <v>5591</v>
      </c>
      <c r="L106" s="86" t="s">
        <v>440</v>
      </c>
      <c r="M106" s="86" t="s">
        <v>4214</v>
      </c>
      <c r="N106" s="86" t="s">
        <v>4215</v>
      </c>
      <c r="O106" s="86" t="s">
        <v>4216</v>
      </c>
      <c r="P106" s="86" t="s">
        <v>4217</v>
      </c>
      <c r="Q106" s="86" t="s">
        <v>25</v>
      </c>
      <c r="R106" s="86" t="s">
        <v>4218</v>
      </c>
      <c r="S106" s="86" t="s">
        <v>4219</v>
      </c>
      <c r="T106" s="86" t="s">
        <v>7001</v>
      </c>
      <c r="U106" s="86" t="s">
        <v>7002</v>
      </c>
      <c r="V106" s="86" t="s">
        <v>28</v>
      </c>
      <c r="W106" s="86" t="s">
        <v>4219</v>
      </c>
      <c r="X106" s="86" t="s">
        <v>7001</v>
      </c>
      <c r="Y106" s="86" t="s">
        <v>7002</v>
      </c>
      <c r="Z106" s="86" t="s">
        <v>2381</v>
      </c>
      <c r="AB106" s="87">
        <v>0</v>
      </c>
      <c r="AC106" s="89" t="s">
        <v>7703</v>
      </c>
      <c r="AD106" s="91">
        <v>0</v>
      </c>
      <c r="AE106" s="86"/>
    </row>
    <row r="107" spans="1:31">
      <c r="A107" s="88">
        <v>476</v>
      </c>
      <c r="B107" s="86" t="s">
        <v>225</v>
      </c>
      <c r="C107" s="86" t="s">
        <v>226</v>
      </c>
      <c r="D107" s="86" t="s">
        <v>17</v>
      </c>
      <c r="E107" s="86" t="s">
        <v>227</v>
      </c>
      <c r="F107" s="86" t="s">
        <v>18</v>
      </c>
      <c r="G107" s="86" t="s">
        <v>19</v>
      </c>
      <c r="H107" s="86" t="s">
        <v>75</v>
      </c>
      <c r="I107" s="88">
        <v>0</v>
      </c>
      <c r="J107" s="86" t="s">
        <v>43</v>
      </c>
      <c r="K107" s="86" t="s">
        <v>228</v>
      </c>
      <c r="M107" s="86" t="s">
        <v>228</v>
      </c>
      <c r="N107" s="86" t="s">
        <v>5865</v>
      </c>
      <c r="O107" s="86" t="s">
        <v>230</v>
      </c>
      <c r="P107" s="86" t="s">
        <v>231</v>
      </c>
      <c r="Q107" s="86" t="s">
        <v>25</v>
      </c>
      <c r="R107" s="86" t="s">
        <v>232</v>
      </c>
      <c r="S107" s="86" t="s">
        <v>229</v>
      </c>
      <c r="T107" s="86" t="s">
        <v>7007</v>
      </c>
      <c r="U107" s="86" t="s">
        <v>7008</v>
      </c>
      <c r="V107" s="86" t="s">
        <v>39</v>
      </c>
      <c r="W107" s="86" t="s">
        <v>229</v>
      </c>
      <c r="X107" s="86" t="s">
        <v>7007</v>
      </c>
      <c r="Y107" s="86" t="s">
        <v>7008</v>
      </c>
      <c r="Z107" s="86" t="s">
        <v>2381</v>
      </c>
      <c r="AA107" s="86" t="s">
        <v>29</v>
      </c>
      <c r="AB107" s="87">
        <v>0</v>
      </c>
      <c r="AC107" s="89" t="s">
        <v>7703</v>
      </c>
      <c r="AD107" s="91">
        <v>0</v>
      </c>
      <c r="AE107" s="86"/>
    </row>
    <row r="108" spans="1:31">
      <c r="A108" s="88">
        <v>481</v>
      </c>
      <c r="B108" s="86" t="s">
        <v>4924</v>
      </c>
      <c r="C108" s="86" t="s">
        <v>4925</v>
      </c>
      <c r="D108" s="86" t="s">
        <v>17</v>
      </c>
      <c r="E108" s="86" t="s">
        <v>42</v>
      </c>
      <c r="F108" s="86" t="s">
        <v>18</v>
      </c>
      <c r="G108" s="86" t="s">
        <v>19</v>
      </c>
      <c r="H108" s="86" t="s">
        <v>75</v>
      </c>
      <c r="I108" s="88">
        <v>0</v>
      </c>
      <c r="J108" s="86" t="s">
        <v>43</v>
      </c>
      <c r="K108" s="86" t="s">
        <v>5970</v>
      </c>
      <c r="M108" s="86" t="s">
        <v>44</v>
      </c>
      <c r="N108" s="86" t="s">
        <v>4927</v>
      </c>
      <c r="O108" s="86" t="s">
        <v>4928</v>
      </c>
      <c r="P108" s="86" t="s">
        <v>4929</v>
      </c>
      <c r="Q108" s="86" t="s">
        <v>25</v>
      </c>
      <c r="R108" s="86" t="s">
        <v>4930</v>
      </c>
      <c r="S108" s="86" t="s">
        <v>4926</v>
      </c>
      <c r="T108" s="86" t="s">
        <v>7015</v>
      </c>
      <c r="U108" s="86" t="s">
        <v>7016</v>
      </c>
      <c r="V108" s="86" t="s">
        <v>28</v>
      </c>
      <c r="W108" s="86" t="s">
        <v>1499</v>
      </c>
      <c r="X108" s="86" t="s">
        <v>6164</v>
      </c>
      <c r="Y108" s="86" t="s">
        <v>6165</v>
      </c>
      <c r="Z108" s="86" t="s">
        <v>28</v>
      </c>
      <c r="AB108" s="87">
        <v>6.1766146983525898</v>
      </c>
      <c r="AC108" s="89" t="s">
        <v>7703</v>
      </c>
      <c r="AD108" s="91">
        <v>0</v>
      </c>
      <c r="AE108" s="86"/>
    </row>
    <row r="109" spans="1:31">
      <c r="A109" s="88">
        <v>482</v>
      </c>
      <c r="B109" s="86" t="s">
        <v>2754</v>
      </c>
      <c r="C109" s="86" t="s">
        <v>6034</v>
      </c>
      <c r="D109" s="86" t="s">
        <v>17</v>
      </c>
      <c r="E109" s="86" t="s">
        <v>141</v>
      </c>
      <c r="F109" s="86" t="s">
        <v>18</v>
      </c>
      <c r="G109" s="86" t="s">
        <v>19</v>
      </c>
      <c r="H109" s="86" t="s">
        <v>75</v>
      </c>
      <c r="I109" s="88">
        <v>0</v>
      </c>
      <c r="J109" s="86" t="s">
        <v>43</v>
      </c>
      <c r="K109" s="86" t="s">
        <v>5972</v>
      </c>
      <c r="L109" s="86" t="s">
        <v>440</v>
      </c>
      <c r="M109" s="86" t="s">
        <v>1397</v>
      </c>
      <c r="N109" s="86" t="s">
        <v>5805</v>
      </c>
      <c r="O109" s="86" t="s">
        <v>2757</v>
      </c>
      <c r="P109" s="86" t="s">
        <v>2758</v>
      </c>
      <c r="Q109" s="86" t="s">
        <v>25</v>
      </c>
      <c r="R109" s="86" t="s">
        <v>2759</v>
      </c>
      <c r="S109" s="86" t="s">
        <v>2756</v>
      </c>
      <c r="T109" s="86" t="s">
        <v>7017</v>
      </c>
      <c r="U109" s="86" t="s">
        <v>7018</v>
      </c>
      <c r="V109" s="86" t="s">
        <v>28</v>
      </c>
      <c r="W109" s="86" t="s">
        <v>2760</v>
      </c>
      <c r="X109" s="86" t="s">
        <v>7019</v>
      </c>
      <c r="Y109" s="86" t="s">
        <v>7020</v>
      </c>
      <c r="Z109" s="86" t="s">
        <v>28</v>
      </c>
      <c r="AB109" s="87">
        <v>19.314814972160999</v>
      </c>
      <c r="AC109" s="89" t="s">
        <v>7703</v>
      </c>
      <c r="AD109" s="91">
        <v>0</v>
      </c>
      <c r="AE109" s="86"/>
    </row>
    <row r="110" spans="1:31">
      <c r="A110" s="88">
        <v>490</v>
      </c>
      <c r="B110" s="86" t="s">
        <v>2552</v>
      </c>
      <c r="C110" s="86" t="s">
        <v>2553</v>
      </c>
      <c r="D110" s="86" t="s">
        <v>17</v>
      </c>
      <c r="E110" s="86" t="s">
        <v>74</v>
      </c>
      <c r="F110" s="86" t="s">
        <v>18</v>
      </c>
      <c r="G110" s="86" t="s">
        <v>19</v>
      </c>
      <c r="H110" s="86" t="s">
        <v>75</v>
      </c>
      <c r="I110" s="88">
        <v>0</v>
      </c>
      <c r="J110" s="86" t="s">
        <v>43</v>
      </c>
      <c r="K110" s="86" t="s">
        <v>5970</v>
      </c>
      <c r="M110" s="86" t="s">
        <v>832</v>
      </c>
      <c r="O110" s="86" t="s">
        <v>2555</v>
      </c>
      <c r="P110" s="86" t="s">
        <v>2556</v>
      </c>
      <c r="Q110" s="86" t="s">
        <v>25</v>
      </c>
      <c r="R110" s="86" t="s">
        <v>2557</v>
      </c>
      <c r="S110" s="86" t="s">
        <v>2554</v>
      </c>
      <c r="T110" s="86" t="s">
        <v>7031</v>
      </c>
      <c r="U110" s="86" t="s">
        <v>7032</v>
      </c>
      <c r="V110" s="86" t="s">
        <v>28</v>
      </c>
      <c r="W110" s="86" t="s">
        <v>2558</v>
      </c>
      <c r="X110" s="86" t="s">
        <v>7033</v>
      </c>
      <c r="Y110" s="86" t="s">
        <v>7034</v>
      </c>
      <c r="Z110" s="86" t="s">
        <v>28</v>
      </c>
      <c r="AB110" s="87">
        <v>3.60221012187306</v>
      </c>
      <c r="AC110" s="89" t="s">
        <v>7703</v>
      </c>
      <c r="AD110" s="91">
        <v>0</v>
      </c>
      <c r="AE110" s="86"/>
    </row>
    <row r="111" spans="1:31">
      <c r="A111" s="88">
        <v>502</v>
      </c>
      <c r="B111" s="86" t="s">
        <v>1848</v>
      </c>
      <c r="C111" s="86" t="s">
        <v>1849</v>
      </c>
      <c r="D111" s="86" t="s">
        <v>17</v>
      </c>
      <c r="E111" s="86" t="s">
        <v>453</v>
      </c>
      <c r="F111" s="86" t="s">
        <v>18</v>
      </c>
      <c r="G111" s="86" t="s">
        <v>19</v>
      </c>
      <c r="H111" s="86" t="s">
        <v>75</v>
      </c>
      <c r="I111" s="88">
        <v>0</v>
      </c>
      <c r="J111" s="86" t="s">
        <v>399</v>
      </c>
      <c r="K111" s="86" t="s">
        <v>5591</v>
      </c>
      <c r="M111" s="86" t="s">
        <v>473</v>
      </c>
      <c r="N111" s="86" t="s">
        <v>6036</v>
      </c>
      <c r="O111" s="86" t="s">
        <v>1852</v>
      </c>
      <c r="P111" s="86" t="s">
        <v>1853</v>
      </c>
      <c r="Q111" s="86" t="s">
        <v>25</v>
      </c>
      <c r="R111" s="86" t="s">
        <v>1854</v>
      </c>
      <c r="S111" s="86" t="s">
        <v>1850</v>
      </c>
      <c r="T111" s="86" t="s">
        <v>7051</v>
      </c>
      <c r="U111" s="86" t="s">
        <v>7052</v>
      </c>
      <c r="V111" s="86" t="s">
        <v>28</v>
      </c>
      <c r="W111" s="86" t="s">
        <v>1855</v>
      </c>
      <c r="X111" s="86" t="s">
        <v>7053</v>
      </c>
      <c r="Y111" s="86" t="s">
        <v>7054</v>
      </c>
      <c r="Z111" s="86" t="s">
        <v>39</v>
      </c>
      <c r="AB111" s="87">
        <v>1.8717919195289101</v>
      </c>
      <c r="AC111" s="89" t="s">
        <v>7703</v>
      </c>
      <c r="AD111" s="91">
        <v>0</v>
      </c>
      <c r="AE111" s="86"/>
    </row>
    <row r="112" spans="1:31">
      <c r="A112" s="88">
        <v>506</v>
      </c>
      <c r="B112" s="86" t="s">
        <v>2671</v>
      </c>
      <c r="C112" s="86" t="s">
        <v>2672</v>
      </c>
      <c r="D112" s="86" t="s">
        <v>17</v>
      </c>
      <c r="E112" s="86" t="s">
        <v>74</v>
      </c>
      <c r="F112" s="86" t="s">
        <v>18</v>
      </c>
      <c r="G112" s="86" t="s">
        <v>19</v>
      </c>
      <c r="H112" s="86" t="s">
        <v>75</v>
      </c>
      <c r="I112" s="88">
        <v>0</v>
      </c>
      <c r="J112" s="86" t="s">
        <v>43</v>
      </c>
      <c r="K112" s="86" t="s">
        <v>5970</v>
      </c>
      <c r="M112" s="86" t="s">
        <v>1967</v>
      </c>
      <c r="N112" s="86" t="s">
        <v>2674</v>
      </c>
      <c r="O112" s="86" t="s">
        <v>2675</v>
      </c>
      <c r="P112" s="86" t="s">
        <v>2676</v>
      </c>
      <c r="Q112" s="86" t="s">
        <v>25</v>
      </c>
      <c r="R112" s="86" t="s">
        <v>2677</v>
      </c>
      <c r="S112" s="86" t="s">
        <v>2673</v>
      </c>
      <c r="T112" s="86" t="s">
        <v>7061</v>
      </c>
      <c r="U112" s="86" t="s">
        <v>7062</v>
      </c>
      <c r="V112" s="86" t="s">
        <v>28</v>
      </c>
      <c r="W112" s="86" t="s">
        <v>2678</v>
      </c>
      <c r="X112" s="86" t="s">
        <v>7063</v>
      </c>
      <c r="Y112" s="86" t="s">
        <v>7064</v>
      </c>
      <c r="Z112" s="86" t="s">
        <v>28</v>
      </c>
      <c r="AB112" s="87">
        <v>15.1645667680851</v>
      </c>
      <c r="AC112" s="89" t="s">
        <v>7703</v>
      </c>
      <c r="AD112" s="91">
        <v>0</v>
      </c>
      <c r="AE112" s="86"/>
    </row>
    <row r="113" spans="1:31">
      <c r="A113" s="88">
        <v>513</v>
      </c>
      <c r="B113" s="86" t="s">
        <v>4455</v>
      </c>
      <c r="C113" s="86" t="s">
        <v>4456</v>
      </c>
      <c r="D113" s="86" t="s">
        <v>17</v>
      </c>
      <c r="E113" s="86" t="s">
        <v>74</v>
      </c>
      <c r="F113" s="86" t="s">
        <v>18</v>
      </c>
      <c r="G113" s="86" t="s">
        <v>19</v>
      </c>
      <c r="H113" s="86" t="s">
        <v>75</v>
      </c>
      <c r="I113" s="88">
        <v>0</v>
      </c>
      <c r="J113" s="86" t="s">
        <v>43</v>
      </c>
      <c r="K113" s="86" t="s">
        <v>5970</v>
      </c>
      <c r="M113" s="86" t="s">
        <v>1448</v>
      </c>
      <c r="N113" s="86" t="s">
        <v>4458</v>
      </c>
      <c r="O113" s="86" t="s">
        <v>4459</v>
      </c>
      <c r="P113" s="86" t="s">
        <v>4460</v>
      </c>
      <c r="Q113" s="86" t="s">
        <v>25</v>
      </c>
      <c r="R113" s="86" t="s">
        <v>4461</v>
      </c>
      <c r="S113" s="86" t="s">
        <v>4457</v>
      </c>
      <c r="T113" s="86" t="s">
        <v>7071</v>
      </c>
      <c r="U113" s="86" t="s">
        <v>7072</v>
      </c>
      <c r="V113" s="86" t="s">
        <v>28</v>
      </c>
      <c r="W113" s="86" t="s">
        <v>4462</v>
      </c>
      <c r="X113" s="86" t="s">
        <v>7073</v>
      </c>
      <c r="Y113" s="86" t="s">
        <v>7074</v>
      </c>
      <c r="Z113" s="86" t="s">
        <v>28</v>
      </c>
      <c r="AB113" s="87">
        <v>5.2984672008808502</v>
      </c>
      <c r="AC113" s="89" t="s">
        <v>7703</v>
      </c>
      <c r="AD113" s="91">
        <v>0</v>
      </c>
      <c r="AE113" s="86"/>
    </row>
    <row r="114" spans="1:31">
      <c r="A114" s="88">
        <v>520</v>
      </c>
      <c r="B114" s="86" t="s">
        <v>5100</v>
      </c>
      <c r="C114" s="86" t="s">
        <v>5101</v>
      </c>
      <c r="D114" s="86" t="s">
        <v>17</v>
      </c>
      <c r="E114" s="86" t="s">
        <v>42</v>
      </c>
      <c r="F114" s="86" t="s">
        <v>18</v>
      </c>
      <c r="G114" s="86" t="s">
        <v>19</v>
      </c>
      <c r="H114" s="86" t="s">
        <v>75</v>
      </c>
      <c r="I114" s="88">
        <v>0</v>
      </c>
      <c r="J114" s="86" t="s">
        <v>43</v>
      </c>
      <c r="K114" s="86" t="s">
        <v>5970</v>
      </c>
      <c r="M114" s="86" t="s">
        <v>1116</v>
      </c>
      <c r="N114" s="86" t="s">
        <v>5102</v>
      </c>
      <c r="O114" s="86" t="s">
        <v>5103</v>
      </c>
      <c r="P114" s="86" t="s">
        <v>5104</v>
      </c>
      <c r="Q114" s="86" t="s">
        <v>25</v>
      </c>
      <c r="R114" s="86" t="s">
        <v>5105</v>
      </c>
      <c r="S114" s="86" t="s">
        <v>358</v>
      </c>
      <c r="T114" s="86" t="s">
        <v>6331</v>
      </c>
      <c r="U114" s="86" t="s">
        <v>6332</v>
      </c>
      <c r="V114" s="86" t="s">
        <v>28</v>
      </c>
      <c r="W114" s="86" t="s">
        <v>5756</v>
      </c>
      <c r="X114" s="86" t="s">
        <v>7077</v>
      </c>
      <c r="Y114" s="86" t="s">
        <v>7078</v>
      </c>
      <c r="Z114" s="86" t="s">
        <v>28</v>
      </c>
      <c r="AB114" s="87">
        <v>10.063294185525599</v>
      </c>
      <c r="AC114" s="89" t="s">
        <v>7703</v>
      </c>
      <c r="AD114" s="91">
        <v>0</v>
      </c>
      <c r="AE114" s="86"/>
    </row>
    <row r="115" spans="1:31">
      <c r="A115" s="88">
        <v>529</v>
      </c>
      <c r="B115" s="86" t="s">
        <v>637</v>
      </c>
      <c r="C115" s="86" t="s">
        <v>638</v>
      </c>
      <c r="D115" s="86" t="s">
        <v>17</v>
      </c>
      <c r="E115" s="86" t="s">
        <v>639</v>
      </c>
      <c r="F115" s="86" t="s">
        <v>18</v>
      </c>
      <c r="G115" s="86" t="s">
        <v>142</v>
      </c>
      <c r="H115" s="86" t="s">
        <v>75</v>
      </c>
      <c r="I115" s="88">
        <v>0</v>
      </c>
      <c r="J115" s="86" t="s">
        <v>43</v>
      </c>
      <c r="K115" s="86" t="s">
        <v>5970</v>
      </c>
      <c r="M115" s="86" t="s">
        <v>640</v>
      </c>
      <c r="N115" s="86" t="s">
        <v>641</v>
      </c>
      <c r="O115" s="86" t="s">
        <v>642</v>
      </c>
      <c r="P115" s="86" t="s">
        <v>643</v>
      </c>
      <c r="Q115" s="86" t="s">
        <v>25</v>
      </c>
      <c r="R115" s="86" t="s">
        <v>644</v>
      </c>
      <c r="S115" s="86" t="s">
        <v>548</v>
      </c>
      <c r="T115" s="86" t="s">
        <v>6262</v>
      </c>
      <c r="U115" s="86" t="s">
        <v>6263</v>
      </c>
      <c r="V115" s="86" t="s">
        <v>28</v>
      </c>
      <c r="W115" s="86" t="s">
        <v>548</v>
      </c>
      <c r="X115" s="86" t="s">
        <v>6262</v>
      </c>
      <c r="Y115" s="86" t="s">
        <v>6263</v>
      </c>
      <c r="Z115" s="86" t="s">
        <v>28</v>
      </c>
      <c r="AB115" s="87">
        <v>0</v>
      </c>
      <c r="AC115" s="89" t="s">
        <v>7703</v>
      </c>
      <c r="AD115" s="91">
        <v>0</v>
      </c>
      <c r="AE115" s="86"/>
    </row>
    <row r="116" spans="1:31">
      <c r="A116" s="88">
        <v>530</v>
      </c>
      <c r="B116" s="86" t="s">
        <v>4863</v>
      </c>
      <c r="C116" s="86" t="s">
        <v>4864</v>
      </c>
      <c r="D116" s="86" t="s">
        <v>17</v>
      </c>
      <c r="E116" s="86" t="s">
        <v>74</v>
      </c>
      <c r="F116" s="86" t="s">
        <v>18</v>
      </c>
      <c r="G116" s="86" t="s">
        <v>19</v>
      </c>
      <c r="H116" s="86" t="s">
        <v>75</v>
      </c>
      <c r="I116" s="88">
        <v>0</v>
      </c>
      <c r="J116" s="86" t="s">
        <v>43</v>
      </c>
      <c r="K116" s="86" t="s">
        <v>5970</v>
      </c>
      <c r="M116" s="86" t="s">
        <v>922</v>
      </c>
      <c r="N116" s="86" t="s">
        <v>5960</v>
      </c>
      <c r="O116" s="86" t="s">
        <v>5963</v>
      </c>
      <c r="P116" s="86" t="s">
        <v>4866</v>
      </c>
      <c r="Q116" s="86" t="s">
        <v>25</v>
      </c>
      <c r="R116" s="86" t="s">
        <v>4867</v>
      </c>
      <c r="S116" s="86" t="s">
        <v>4865</v>
      </c>
      <c r="T116" s="86" t="s">
        <v>7085</v>
      </c>
      <c r="U116" s="86" t="s">
        <v>7086</v>
      </c>
      <c r="V116" s="86" t="s">
        <v>28</v>
      </c>
      <c r="W116" s="86" t="s">
        <v>5747</v>
      </c>
      <c r="X116" s="86" t="s">
        <v>7087</v>
      </c>
      <c r="Y116" s="86" t="s">
        <v>7088</v>
      </c>
      <c r="Z116" s="86" t="s">
        <v>28</v>
      </c>
      <c r="AA116" s="86" t="s">
        <v>5964</v>
      </c>
      <c r="AB116" s="87">
        <v>6.8565235342494999</v>
      </c>
      <c r="AC116" s="89" t="s">
        <v>7703</v>
      </c>
      <c r="AD116" s="91">
        <v>0</v>
      </c>
      <c r="AE116" s="86"/>
    </row>
    <row r="117" spans="1:31">
      <c r="A117" s="88">
        <v>532</v>
      </c>
      <c r="B117" s="86" t="s">
        <v>4786</v>
      </c>
      <c r="C117" s="86" t="s">
        <v>4787</v>
      </c>
      <c r="D117" s="86" t="s">
        <v>17</v>
      </c>
      <c r="E117" s="86" t="s">
        <v>282</v>
      </c>
      <c r="F117" s="86" t="s">
        <v>18</v>
      </c>
      <c r="G117" s="86" t="s">
        <v>19</v>
      </c>
      <c r="H117" s="86" t="s">
        <v>75</v>
      </c>
      <c r="I117" s="88">
        <v>0</v>
      </c>
      <c r="J117" s="86" t="s">
        <v>43</v>
      </c>
      <c r="K117" s="86" t="s">
        <v>228</v>
      </c>
      <c r="M117" s="86" t="s">
        <v>228</v>
      </c>
      <c r="N117" s="86" t="s">
        <v>4789</v>
      </c>
      <c r="O117" s="86" t="s">
        <v>4790</v>
      </c>
      <c r="P117" s="86" t="s">
        <v>4791</v>
      </c>
      <c r="Q117" s="86" t="s">
        <v>25</v>
      </c>
      <c r="R117" s="86" t="s">
        <v>4792</v>
      </c>
      <c r="S117" s="86" t="s">
        <v>4788</v>
      </c>
      <c r="T117" s="86" t="s">
        <v>7089</v>
      </c>
      <c r="U117" s="86" t="s">
        <v>7090</v>
      </c>
      <c r="V117" s="86" t="s">
        <v>28</v>
      </c>
      <c r="W117" s="86" t="s">
        <v>4788</v>
      </c>
      <c r="X117" s="86" t="s">
        <v>7089</v>
      </c>
      <c r="Y117" s="86" t="s">
        <v>7090</v>
      </c>
      <c r="Z117" s="86" t="s">
        <v>2381</v>
      </c>
      <c r="AB117" s="87">
        <v>0</v>
      </c>
      <c r="AC117" s="89" t="s">
        <v>7703</v>
      </c>
      <c r="AD117" s="91">
        <v>0</v>
      </c>
      <c r="AE117" s="86"/>
    </row>
    <row r="118" spans="1:31">
      <c r="A118" s="88">
        <v>543</v>
      </c>
      <c r="B118" s="86" t="s">
        <v>5427</v>
      </c>
      <c r="C118" s="86" t="s">
        <v>5428</v>
      </c>
      <c r="D118" s="86" t="s">
        <v>17</v>
      </c>
      <c r="E118" s="86" t="s">
        <v>42</v>
      </c>
      <c r="F118" s="86" t="s">
        <v>18</v>
      </c>
      <c r="G118" s="86" t="s">
        <v>737</v>
      </c>
      <c r="H118" s="86" t="s">
        <v>75</v>
      </c>
      <c r="I118" s="88">
        <v>0</v>
      </c>
      <c r="J118" s="86" t="s">
        <v>43</v>
      </c>
      <c r="K118" s="86" t="s">
        <v>5972</v>
      </c>
      <c r="L118" s="86" t="s">
        <v>440</v>
      </c>
      <c r="M118" s="86" t="s">
        <v>745</v>
      </c>
      <c r="N118" s="86" t="s">
        <v>5830</v>
      </c>
      <c r="O118" s="86" t="s">
        <v>5841</v>
      </c>
      <c r="P118" s="86" t="s">
        <v>5429</v>
      </c>
      <c r="Q118" s="86" t="s">
        <v>27</v>
      </c>
      <c r="R118" s="86" t="s">
        <v>5430</v>
      </c>
      <c r="S118" s="86" t="s">
        <v>2115</v>
      </c>
      <c r="T118" s="86" t="s">
        <v>6152</v>
      </c>
      <c r="U118" s="86" t="s">
        <v>6153</v>
      </c>
      <c r="V118" s="86" t="s">
        <v>28</v>
      </c>
      <c r="W118" s="86" t="s">
        <v>1552</v>
      </c>
      <c r="X118" s="86" t="s">
        <v>6094</v>
      </c>
      <c r="Y118" s="86" t="s">
        <v>6095</v>
      </c>
      <c r="Z118" s="86" t="s">
        <v>28</v>
      </c>
      <c r="AB118" s="87">
        <v>79.149994189268398</v>
      </c>
      <c r="AC118" s="89" t="s">
        <v>7703</v>
      </c>
      <c r="AD118" s="91">
        <v>0</v>
      </c>
      <c r="AE118" s="86"/>
    </row>
    <row r="119" spans="1:31">
      <c r="A119" s="88">
        <v>546</v>
      </c>
      <c r="B119" s="86" t="s">
        <v>2536</v>
      </c>
      <c r="C119" s="86" t="s">
        <v>2537</v>
      </c>
      <c r="D119" s="86" t="s">
        <v>17</v>
      </c>
      <c r="E119" s="86" t="s">
        <v>390</v>
      </c>
      <c r="F119" s="86" t="s">
        <v>18</v>
      </c>
      <c r="G119" s="86" t="s">
        <v>19</v>
      </c>
      <c r="H119" s="86" t="s">
        <v>75</v>
      </c>
      <c r="I119" s="88">
        <v>0</v>
      </c>
      <c r="J119" s="86" t="s">
        <v>43</v>
      </c>
      <c r="K119" s="86" t="s">
        <v>5970</v>
      </c>
      <c r="M119" s="86" t="s">
        <v>1933</v>
      </c>
      <c r="O119" s="86" t="s">
        <v>1933</v>
      </c>
      <c r="P119" s="86" t="s">
        <v>2539</v>
      </c>
      <c r="Q119" s="86" t="s">
        <v>25</v>
      </c>
      <c r="R119" s="86" t="s">
        <v>2540</v>
      </c>
      <c r="S119" s="86" t="s">
        <v>2538</v>
      </c>
      <c r="T119" s="86" t="s">
        <v>7109</v>
      </c>
      <c r="U119" s="86" t="s">
        <v>7110</v>
      </c>
      <c r="V119" s="86" t="s">
        <v>28</v>
      </c>
      <c r="W119" s="86" t="s">
        <v>2538</v>
      </c>
      <c r="X119" s="86" t="s">
        <v>7109</v>
      </c>
      <c r="Y119" s="86" t="s">
        <v>7110</v>
      </c>
      <c r="Z119" s="86" t="s">
        <v>28</v>
      </c>
      <c r="AB119" s="87">
        <v>0</v>
      </c>
      <c r="AC119" s="89" t="s">
        <v>7703</v>
      </c>
      <c r="AD119" s="91">
        <v>0</v>
      </c>
      <c r="AE119" s="86"/>
    </row>
    <row r="120" spans="1:31">
      <c r="A120" s="88">
        <v>552</v>
      </c>
      <c r="B120" s="86" t="s">
        <v>4823</v>
      </c>
      <c r="C120" s="86" t="s">
        <v>4824</v>
      </c>
      <c r="D120" s="86" t="s">
        <v>17</v>
      </c>
      <c r="E120" s="86" t="s">
        <v>260</v>
      </c>
      <c r="F120" s="86" t="s">
        <v>18</v>
      </c>
      <c r="G120" s="86" t="s">
        <v>19</v>
      </c>
      <c r="H120" s="86" t="s">
        <v>75</v>
      </c>
      <c r="I120" s="88">
        <v>0</v>
      </c>
      <c r="J120" s="86" t="s">
        <v>43</v>
      </c>
      <c r="K120" s="86" t="s">
        <v>5970</v>
      </c>
      <c r="L120" s="86" t="s">
        <v>440</v>
      </c>
      <c r="M120" s="86" t="s">
        <v>1448</v>
      </c>
      <c r="N120" s="86" t="s">
        <v>5819</v>
      </c>
      <c r="O120" s="86" t="s">
        <v>4825</v>
      </c>
      <c r="P120" s="86" t="s">
        <v>4826</v>
      </c>
      <c r="Q120" s="86" t="s">
        <v>25</v>
      </c>
      <c r="R120" s="86" t="s">
        <v>4827</v>
      </c>
      <c r="S120" s="86" t="s">
        <v>4828</v>
      </c>
      <c r="T120" s="86" t="s">
        <v>7121</v>
      </c>
      <c r="U120" s="86" t="s">
        <v>7122</v>
      </c>
      <c r="V120" s="86" t="s">
        <v>39</v>
      </c>
      <c r="W120" s="86" t="s">
        <v>4828</v>
      </c>
      <c r="X120" s="86" t="s">
        <v>7121</v>
      </c>
      <c r="Y120" s="86" t="s">
        <v>7122</v>
      </c>
      <c r="Z120" s="86" t="s">
        <v>2381</v>
      </c>
      <c r="AB120" s="87">
        <v>0</v>
      </c>
      <c r="AC120" s="89" t="s">
        <v>7703</v>
      </c>
      <c r="AD120" s="91">
        <v>0</v>
      </c>
      <c r="AE120" s="86"/>
    </row>
    <row r="121" spans="1:31">
      <c r="A121" s="88">
        <v>554</v>
      </c>
      <c r="B121" s="86" t="s">
        <v>1662</v>
      </c>
      <c r="C121" s="86" t="s">
        <v>1663</v>
      </c>
      <c r="D121" s="86" t="s">
        <v>17</v>
      </c>
      <c r="E121" s="86" t="s">
        <v>164</v>
      </c>
      <c r="F121" s="86" t="s">
        <v>18</v>
      </c>
      <c r="G121" s="86" t="s">
        <v>19</v>
      </c>
      <c r="H121" s="86" t="s">
        <v>75</v>
      </c>
      <c r="I121" s="88">
        <v>0</v>
      </c>
      <c r="J121" s="86" t="s">
        <v>43</v>
      </c>
      <c r="K121" s="86" t="s">
        <v>228</v>
      </c>
      <c r="L121" s="86" t="s">
        <v>440</v>
      </c>
      <c r="M121" s="86" t="s">
        <v>1664</v>
      </c>
      <c r="N121" s="86" t="s">
        <v>5800</v>
      </c>
      <c r="O121" s="86" t="s">
        <v>1666</v>
      </c>
      <c r="P121" s="86" t="s">
        <v>1667</v>
      </c>
      <c r="Q121" s="86" t="s">
        <v>25</v>
      </c>
      <c r="R121" s="86" t="s">
        <v>1668</v>
      </c>
      <c r="S121" s="86" t="s">
        <v>1665</v>
      </c>
      <c r="T121" s="86" t="s">
        <v>7126</v>
      </c>
      <c r="U121" s="86" t="s">
        <v>7127</v>
      </c>
      <c r="V121" s="86" t="s">
        <v>28</v>
      </c>
      <c r="W121" s="86" t="s">
        <v>5673</v>
      </c>
      <c r="X121" s="86" t="s">
        <v>7128</v>
      </c>
      <c r="Y121" s="86" t="s">
        <v>7129</v>
      </c>
      <c r="Z121" s="86" t="s">
        <v>28</v>
      </c>
      <c r="AB121" s="87">
        <v>15.140680060388499</v>
      </c>
      <c r="AC121" s="89" t="s">
        <v>7703</v>
      </c>
      <c r="AD121" s="91">
        <v>0</v>
      </c>
      <c r="AE121" s="86"/>
    </row>
    <row r="122" spans="1:31">
      <c r="A122" s="88">
        <v>555</v>
      </c>
      <c r="B122" s="86" t="s">
        <v>3427</v>
      </c>
      <c r="C122" s="86" t="s">
        <v>3428</v>
      </c>
      <c r="D122" s="86" t="s">
        <v>17</v>
      </c>
      <c r="E122" s="86" t="s">
        <v>639</v>
      </c>
      <c r="F122" s="86" t="s">
        <v>18</v>
      </c>
      <c r="G122" s="86" t="s">
        <v>19</v>
      </c>
      <c r="H122" s="86" t="s">
        <v>75</v>
      </c>
      <c r="I122" s="88">
        <v>0</v>
      </c>
      <c r="J122" s="86" t="s">
        <v>43</v>
      </c>
      <c r="K122" s="86" t="s">
        <v>5970</v>
      </c>
      <c r="M122" s="86" t="s">
        <v>2477</v>
      </c>
      <c r="N122" s="86" t="s">
        <v>3430</v>
      </c>
      <c r="O122" s="86" t="s">
        <v>3431</v>
      </c>
      <c r="P122" s="86" t="s">
        <v>3432</v>
      </c>
      <c r="Q122" s="86" t="s">
        <v>25</v>
      </c>
      <c r="R122" s="86" t="s">
        <v>3433</v>
      </c>
      <c r="S122" s="86" t="s">
        <v>3429</v>
      </c>
      <c r="T122" s="86" t="s">
        <v>7130</v>
      </c>
      <c r="U122" s="86" t="s">
        <v>7131</v>
      </c>
      <c r="V122" s="86" t="s">
        <v>28</v>
      </c>
      <c r="W122" s="86" t="s">
        <v>3429</v>
      </c>
      <c r="X122" s="86" t="s">
        <v>7130</v>
      </c>
      <c r="Y122" s="86" t="s">
        <v>7131</v>
      </c>
      <c r="Z122" s="86" t="s">
        <v>2381</v>
      </c>
      <c r="AB122" s="87">
        <v>0</v>
      </c>
      <c r="AC122" s="89" t="s">
        <v>7703</v>
      </c>
      <c r="AD122" s="91">
        <v>0</v>
      </c>
      <c r="AE122" s="86"/>
    </row>
    <row r="123" spans="1:31">
      <c r="A123" s="88">
        <v>556</v>
      </c>
      <c r="B123" s="86" t="s">
        <v>438</v>
      </c>
      <c r="C123" s="86" t="s">
        <v>439</v>
      </c>
      <c r="D123" s="86" t="s">
        <v>17</v>
      </c>
      <c r="F123" s="86" t="s">
        <v>18</v>
      </c>
      <c r="G123" s="86" t="s">
        <v>19</v>
      </c>
      <c r="H123" s="86" t="s">
        <v>75</v>
      </c>
      <c r="I123" s="88">
        <v>0</v>
      </c>
      <c r="J123" s="86" t="s">
        <v>43</v>
      </c>
      <c r="K123" s="86" t="s">
        <v>5970</v>
      </c>
      <c r="L123" s="86" t="s">
        <v>440</v>
      </c>
      <c r="M123" s="86" t="s">
        <v>441</v>
      </c>
      <c r="N123" s="86" t="s">
        <v>5814</v>
      </c>
      <c r="O123" s="86" t="s">
        <v>442</v>
      </c>
      <c r="P123" s="86" t="s">
        <v>443</v>
      </c>
      <c r="Q123" s="86" t="s">
        <v>25</v>
      </c>
      <c r="R123" s="86" t="s">
        <v>444</v>
      </c>
      <c r="S123" s="86" t="s">
        <v>45</v>
      </c>
      <c r="T123" s="86" t="s">
        <v>7132</v>
      </c>
      <c r="U123" s="86" t="s">
        <v>7133</v>
      </c>
      <c r="V123" s="86" t="s">
        <v>28</v>
      </c>
      <c r="W123" s="86" t="s">
        <v>45</v>
      </c>
      <c r="X123" s="86" t="s">
        <v>7132</v>
      </c>
      <c r="Y123" s="86" t="s">
        <v>7133</v>
      </c>
      <c r="Z123" s="86" t="s">
        <v>28</v>
      </c>
      <c r="AB123" s="87">
        <v>0</v>
      </c>
      <c r="AC123" s="89" t="s">
        <v>7703</v>
      </c>
      <c r="AD123" s="91">
        <v>0</v>
      </c>
      <c r="AE123" s="86"/>
    </row>
    <row r="124" spans="1:31">
      <c r="A124" s="88">
        <v>563</v>
      </c>
      <c r="B124" s="86" t="s">
        <v>1873</v>
      </c>
      <c r="C124" s="86" t="s">
        <v>1874</v>
      </c>
      <c r="D124" s="86" t="s">
        <v>17</v>
      </c>
      <c r="E124" s="86" t="s">
        <v>1647</v>
      </c>
      <c r="F124" s="86" t="s">
        <v>18</v>
      </c>
      <c r="G124" s="86" t="s">
        <v>19</v>
      </c>
      <c r="H124" s="86" t="s">
        <v>75</v>
      </c>
      <c r="I124" s="88">
        <v>0</v>
      </c>
      <c r="J124" s="86" t="s">
        <v>43</v>
      </c>
      <c r="K124" s="86" t="s">
        <v>5970</v>
      </c>
      <c r="M124" s="86" t="s">
        <v>1116</v>
      </c>
      <c r="N124" s="86" t="s">
        <v>1875</v>
      </c>
      <c r="O124" s="86" t="s">
        <v>1876</v>
      </c>
      <c r="P124" s="86" t="s">
        <v>1877</v>
      </c>
      <c r="Q124" s="86" t="s">
        <v>25</v>
      </c>
      <c r="R124" s="86" t="s">
        <v>1878</v>
      </c>
      <c r="S124" s="86" t="s">
        <v>5611</v>
      </c>
      <c r="T124" s="86" t="s">
        <v>6453</v>
      </c>
      <c r="U124" s="86" t="s">
        <v>6454</v>
      </c>
      <c r="V124" s="86" t="s">
        <v>39</v>
      </c>
      <c r="W124" s="86" t="s">
        <v>1879</v>
      </c>
      <c r="X124" s="86" t="s">
        <v>7140</v>
      </c>
      <c r="Y124" s="86" t="s">
        <v>7141</v>
      </c>
      <c r="Z124" s="86" t="s">
        <v>28</v>
      </c>
      <c r="AB124" s="87">
        <v>13.065233599392</v>
      </c>
      <c r="AC124" s="89" t="s">
        <v>7703</v>
      </c>
      <c r="AD124" s="91">
        <v>0</v>
      </c>
      <c r="AE124" s="86"/>
    </row>
    <row r="125" spans="1:31">
      <c r="A125" s="88">
        <v>565</v>
      </c>
      <c r="B125" s="86" t="s">
        <v>3946</v>
      </c>
      <c r="C125" s="86" t="s">
        <v>3947</v>
      </c>
      <c r="D125" s="86" t="s">
        <v>17</v>
      </c>
      <c r="F125" s="86" t="s">
        <v>528</v>
      </c>
      <c r="G125" s="86" t="s">
        <v>19</v>
      </c>
      <c r="H125" s="86" t="s">
        <v>75</v>
      </c>
      <c r="I125" s="88">
        <v>0</v>
      </c>
      <c r="J125" s="86" t="s">
        <v>43</v>
      </c>
      <c r="K125" s="86" t="s">
        <v>5970</v>
      </c>
      <c r="M125" s="86" t="s">
        <v>3948</v>
      </c>
      <c r="N125" s="86" t="s">
        <v>3949</v>
      </c>
      <c r="O125" s="86" t="s">
        <v>3950</v>
      </c>
      <c r="P125" s="86" t="s">
        <v>3951</v>
      </c>
      <c r="Q125" s="86" t="s">
        <v>25</v>
      </c>
      <c r="R125" s="86" t="s">
        <v>3952</v>
      </c>
      <c r="S125" s="86" t="s">
        <v>5707</v>
      </c>
      <c r="T125" s="86" t="s">
        <v>7144</v>
      </c>
      <c r="U125" s="86" t="s">
        <v>7145</v>
      </c>
      <c r="V125" s="86" t="s">
        <v>28</v>
      </c>
      <c r="W125" s="86" t="s">
        <v>5707</v>
      </c>
      <c r="X125" s="86" t="s">
        <v>7144</v>
      </c>
      <c r="Y125" s="86" t="s">
        <v>7145</v>
      </c>
      <c r="Z125" s="86" t="s">
        <v>39</v>
      </c>
      <c r="AB125" s="87">
        <v>0</v>
      </c>
      <c r="AC125" s="89" t="s">
        <v>7703</v>
      </c>
      <c r="AD125" s="91">
        <v>0</v>
      </c>
      <c r="AE125" s="86"/>
    </row>
    <row r="126" spans="1:31">
      <c r="A126" s="88">
        <v>573</v>
      </c>
      <c r="B126" s="86" t="s">
        <v>4696</v>
      </c>
      <c r="C126" s="86" t="s">
        <v>4697</v>
      </c>
      <c r="D126" s="86" t="s">
        <v>17</v>
      </c>
      <c r="E126" s="86" t="s">
        <v>772</v>
      </c>
      <c r="F126" s="86" t="s">
        <v>18</v>
      </c>
      <c r="G126" s="86" t="s">
        <v>19</v>
      </c>
      <c r="H126" s="86" t="s">
        <v>75</v>
      </c>
      <c r="I126" s="88">
        <v>0</v>
      </c>
      <c r="J126" s="86" t="s">
        <v>43</v>
      </c>
      <c r="K126" s="86" t="s">
        <v>228</v>
      </c>
      <c r="M126" s="86" t="s">
        <v>1202</v>
      </c>
      <c r="N126" s="86" t="s">
        <v>4699</v>
      </c>
      <c r="O126" s="86" t="s">
        <v>4700</v>
      </c>
      <c r="P126" s="86" t="s">
        <v>4701</v>
      </c>
      <c r="Q126" s="86" t="s">
        <v>25</v>
      </c>
      <c r="R126" s="86" t="s">
        <v>4702</v>
      </c>
      <c r="S126" s="86" t="s">
        <v>4698</v>
      </c>
      <c r="T126" s="86" t="s">
        <v>7156</v>
      </c>
      <c r="U126" s="86" t="s">
        <v>7157</v>
      </c>
      <c r="V126" s="86" t="s">
        <v>28</v>
      </c>
      <c r="W126" s="86" t="s">
        <v>4698</v>
      </c>
      <c r="X126" s="86" t="s">
        <v>7156</v>
      </c>
      <c r="Y126" s="86" t="s">
        <v>7157</v>
      </c>
      <c r="Z126" s="86" t="s">
        <v>2381</v>
      </c>
      <c r="AB126" s="87">
        <v>0</v>
      </c>
      <c r="AC126" s="89" t="s">
        <v>7703</v>
      </c>
      <c r="AD126" s="91">
        <v>0</v>
      </c>
      <c r="AE126" s="86"/>
    </row>
    <row r="127" spans="1:31">
      <c r="A127" s="88">
        <v>578</v>
      </c>
      <c r="B127" s="86" t="s">
        <v>3360</v>
      </c>
      <c r="C127" s="86" t="s">
        <v>3361</v>
      </c>
      <c r="D127" s="86" t="s">
        <v>17</v>
      </c>
      <c r="F127" s="86" t="s">
        <v>528</v>
      </c>
      <c r="G127" s="86" t="s">
        <v>19</v>
      </c>
      <c r="H127" s="86" t="s">
        <v>75</v>
      </c>
      <c r="I127" s="88">
        <v>0</v>
      </c>
      <c r="J127" s="86" t="s">
        <v>43</v>
      </c>
      <c r="K127" s="86" t="s">
        <v>5970</v>
      </c>
      <c r="M127" s="86" t="s">
        <v>2377</v>
      </c>
      <c r="N127" s="86" t="s">
        <v>3363</v>
      </c>
      <c r="O127" s="86" t="s">
        <v>3364</v>
      </c>
      <c r="P127" s="86" t="s">
        <v>3365</v>
      </c>
      <c r="Q127" s="86" t="s">
        <v>25</v>
      </c>
      <c r="R127" s="86" t="s">
        <v>3366</v>
      </c>
      <c r="S127" s="86" t="s">
        <v>3362</v>
      </c>
      <c r="T127" s="86" t="s">
        <v>6944</v>
      </c>
      <c r="U127" s="86" t="s">
        <v>6945</v>
      </c>
      <c r="V127" s="86" t="s">
        <v>28</v>
      </c>
      <c r="W127" s="86" t="s">
        <v>3362</v>
      </c>
      <c r="X127" s="86" t="s">
        <v>6944</v>
      </c>
      <c r="Y127" s="86" t="s">
        <v>6945</v>
      </c>
      <c r="Z127" s="86" t="s">
        <v>28</v>
      </c>
      <c r="AB127" s="87">
        <v>0</v>
      </c>
      <c r="AC127" s="89" t="s">
        <v>7703</v>
      </c>
      <c r="AD127" s="91">
        <v>0</v>
      </c>
      <c r="AE127" s="86"/>
    </row>
    <row r="128" spans="1:31">
      <c r="A128" s="88">
        <v>580</v>
      </c>
      <c r="B128" s="86" t="s">
        <v>5240</v>
      </c>
      <c r="C128" s="86" t="s">
        <v>5241</v>
      </c>
      <c r="D128" s="86" t="s">
        <v>17</v>
      </c>
      <c r="E128" s="86" t="s">
        <v>3084</v>
      </c>
      <c r="F128" s="86" t="s">
        <v>18</v>
      </c>
      <c r="G128" s="86" t="s">
        <v>19</v>
      </c>
      <c r="H128" s="86" t="s">
        <v>75</v>
      </c>
      <c r="I128" s="88">
        <v>0</v>
      </c>
      <c r="J128" s="86" t="s">
        <v>399</v>
      </c>
      <c r="K128" s="86" t="s">
        <v>5970</v>
      </c>
      <c r="M128" s="86" t="s">
        <v>5242</v>
      </c>
      <c r="N128" s="86" t="s">
        <v>5243</v>
      </c>
      <c r="O128" s="86" t="s">
        <v>5244</v>
      </c>
      <c r="P128" s="86" t="s">
        <v>5245</v>
      </c>
      <c r="Q128" s="86" t="s">
        <v>25</v>
      </c>
      <c r="R128" s="86" t="s">
        <v>5246</v>
      </c>
      <c r="S128" s="86" t="s">
        <v>5227</v>
      </c>
      <c r="T128" s="86" t="s">
        <v>7123</v>
      </c>
      <c r="U128" s="86" t="s">
        <v>7124</v>
      </c>
      <c r="V128" s="86" t="s">
        <v>28</v>
      </c>
      <c r="W128" s="86" t="s">
        <v>5758</v>
      </c>
      <c r="X128" s="86" t="s">
        <v>7160</v>
      </c>
      <c r="Y128" s="86" t="s">
        <v>7161</v>
      </c>
      <c r="Z128" s="86" t="s">
        <v>28</v>
      </c>
      <c r="AB128" s="87">
        <v>6.3004306972492401</v>
      </c>
      <c r="AC128" s="89" t="s">
        <v>7703</v>
      </c>
      <c r="AD128" s="91">
        <v>0</v>
      </c>
      <c r="AE128" s="86"/>
    </row>
    <row r="129" spans="1:31">
      <c r="A129" s="88">
        <v>581</v>
      </c>
      <c r="B129" s="86" t="s">
        <v>1199</v>
      </c>
      <c r="C129" s="86" t="s">
        <v>1200</v>
      </c>
      <c r="D129" s="86" t="s">
        <v>17</v>
      </c>
      <c r="E129" s="86" t="s">
        <v>1201</v>
      </c>
      <c r="F129" s="86" t="s">
        <v>18</v>
      </c>
      <c r="G129" s="86" t="s">
        <v>19</v>
      </c>
      <c r="H129" s="86" t="s">
        <v>75</v>
      </c>
      <c r="I129" s="88">
        <v>0</v>
      </c>
      <c r="J129" s="86" t="s">
        <v>43</v>
      </c>
      <c r="K129" s="86" t="s">
        <v>228</v>
      </c>
      <c r="L129" s="86" t="s">
        <v>440</v>
      </c>
      <c r="M129" s="86" t="s">
        <v>1202</v>
      </c>
      <c r="N129" s="86" t="s">
        <v>5815</v>
      </c>
      <c r="O129" s="86" t="s">
        <v>1204</v>
      </c>
      <c r="P129" s="86" t="s">
        <v>1205</v>
      </c>
      <c r="Q129" s="86" t="s">
        <v>25</v>
      </c>
      <c r="R129" s="86" t="s">
        <v>1206</v>
      </c>
      <c r="S129" s="86" t="s">
        <v>1203</v>
      </c>
      <c r="T129" s="86" t="s">
        <v>7162</v>
      </c>
      <c r="U129" s="86" t="s">
        <v>7163</v>
      </c>
      <c r="V129" s="86" t="s">
        <v>28</v>
      </c>
      <c r="W129" s="86" t="s">
        <v>1207</v>
      </c>
      <c r="X129" s="86" t="s">
        <v>7164</v>
      </c>
      <c r="Y129" s="86" t="s">
        <v>7165</v>
      </c>
      <c r="Z129" s="86" t="s">
        <v>39</v>
      </c>
      <c r="AB129" s="87">
        <v>31.9177792722944</v>
      </c>
      <c r="AC129" s="89" t="s">
        <v>7703</v>
      </c>
      <c r="AD129" s="91">
        <v>0</v>
      </c>
      <c r="AE129" s="86"/>
    </row>
    <row r="130" spans="1:31">
      <c r="A130" s="88">
        <v>586</v>
      </c>
      <c r="B130" s="86" t="s">
        <v>4448</v>
      </c>
      <c r="C130" s="86" t="s">
        <v>4449</v>
      </c>
      <c r="D130" s="86" t="s">
        <v>17</v>
      </c>
      <c r="E130" s="86" t="s">
        <v>42</v>
      </c>
      <c r="F130" s="86" t="s">
        <v>18</v>
      </c>
      <c r="G130" s="86" t="s">
        <v>19</v>
      </c>
      <c r="H130" s="86" t="s">
        <v>75</v>
      </c>
      <c r="I130" s="88">
        <v>0</v>
      </c>
      <c r="J130" s="86" t="s">
        <v>43</v>
      </c>
      <c r="K130" s="86" t="s">
        <v>5972</v>
      </c>
      <c r="L130" s="86" t="s">
        <v>440</v>
      </c>
      <c r="M130" s="86" t="s">
        <v>4450</v>
      </c>
      <c r="N130" s="86" t="s">
        <v>5806</v>
      </c>
      <c r="O130" s="86" t="s">
        <v>4451</v>
      </c>
      <c r="P130" s="86" t="s">
        <v>4452</v>
      </c>
      <c r="Q130" s="86" t="s">
        <v>25</v>
      </c>
      <c r="R130" s="86" t="s">
        <v>4453</v>
      </c>
      <c r="S130" s="86" t="s">
        <v>5735</v>
      </c>
      <c r="T130" s="86" t="s">
        <v>7172</v>
      </c>
      <c r="U130" s="86" t="s">
        <v>7173</v>
      </c>
      <c r="V130" s="86" t="s">
        <v>39</v>
      </c>
      <c r="W130" s="86" t="s">
        <v>5734</v>
      </c>
      <c r="X130" s="86" t="s">
        <v>7174</v>
      </c>
      <c r="Y130" s="86" t="s">
        <v>7175</v>
      </c>
      <c r="Z130" s="86" t="s">
        <v>39</v>
      </c>
      <c r="AB130" s="87">
        <v>26.9606933875327</v>
      </c>
      <c r="AC130" s="89" t="s">
        <v>7703</v>
      </c>
      <c r="AD130" s="91">
        <v>0</v>
      </c>
      <c r="AE130" s="86"/>
    </row>
    <row r="131" spans="1:31">
      <c r="A131" s="88">
        <v>596</v>
      </c>
      <c r="B131" s="86" t="s">
        <v>1868</v>
      </c>
      <c r="C131" s="86" t="s">
        <v>5898</v>
      </c>
      <c r="D131" s="86" t="s">
        <v>17</v>
      </c>
      <c r="E131" s="86" t="s">
        <v>939</v>
      </c>
      <c r="F131" s="86" t="s">
        <v>18</v>
      </c>
      <c r="G131" s="86" t="s">
        <v>19</v>
      </c>
      <c r="H131" s="86" t="s">
        <v>75</v>
      </c>
      <c r="I131" s="88">
        <v>0</v>
      </c>
      <c r="J131" s="86" t="s">
        <v>43</v>
      </c>
      <c r="K131" s="86" t="s">
        <v>5970</v>
      </c>
      <c r="M131" s="86" t="s">
        <v>1456</v>
      </c>
      <c r="N131" s="86" t="s">
        <v>1869</v>
      </c>
      <c r="O131" s="86" t="s">
        <v>1870</v>
      </c>
      <c r="P131" s="86" t="s">
        <v>1871</v>
      </c>
      <c r="Q131" s="86" t="s">
        <v>25</v>
      </c>
      <c r="R131" s="86" t="s">
        <v>1872</v>
      </c>
      <c r="S131" s="86" t="s">
        <v>5899</v>
      </c>
      <c r="T131" s="86" t="s">
        <v>6077</v>
      </c>
      <c r="U131" s="86" t="s">
        <v>6077</v>
      </c>
      <c r="V131" s="86" t="s">
        <v>5918</v>
      </c>
      <c r="W131" s="86" t="s">
        <v>5897</v>
      </c>
      <c r="X131" s="86" t="s">
        <v>7188</v>
      </c>
      <c r="Y131" s="86" t="s">
        <v>7189</v>
      </c>
      <c r="Z131" s="86" t="s">
        <v>39</v>
      </c>
      <c r="AB131" s="87">
        <v>0</v>
      </c>
      <c r="AC131" s="89" t="s">
        <v>7703</v>
      </c>
      <c r="AD131" s="91">
        <v>0</v>
      </c>
      <c r="AE131" s="86"/>
    </row>
    <row r="132" spans="1:31">
      <c r="A132" s="88">
        <v>600</v>
      </c>
      <c r="B132" s="86" t="s">
        <v>4001</v>
      </c>
      <c r="C132" s="86" t="s">
        <v>4002</v>
      </c>
      <c r="D132" s="86" t="s">
        <v>59</v>
      </c>
      <c r="F132" s="86" t="s">
        <v>18</v>
      </c>
      <c r="G132" s="86" t="s">
        <v>19</v>
      </c>
      <c r="H132" s="86" t="s">
        <v>75</v>
      </c>
      <c r="I132" s="88">
        <v>0</v>
      </c>
      <c r="J132" s="86" t="s">
        <v>43</v>
      </c>
      <c r="K132" s="86" t="s">
        <v>5970</v>
      </c>
      <c r="M132" s="86" t="s">
        <v>441</v>
      </c>
      <c r="N132" s="86" t="s">
        <v>4004</v>
      </c>
      <c r="O132" s="86" t="s">
        <v>4005</v>
      </c>
      <c r="P132" s="86" t="s">
        <v>4006</v>
      </c>
      <c r="Q132" s="86" t="s">
        <v>25</v>
      </c>
      <c r="R132" s="86" t="s">
        <v>4007</v>
      </c>
      <c r="S132" s="86" t="s">
        <v>4003</v>
      </c>
      <c r="T132" s="86" t="s">
        <v>7192</v>
      </c>
      <c r="U132" s="86" t="s">
        <v>7193</v>
      </c>
      <c r="V132" s="86" t="s">
        <v>28</v>
      </c>
      <c r="W132" s="86" t="s">
        <v>4008</v>
      </c>
      <c r="X132" s="86" t="s">
        <v>6038</v>
      </c>
      <c r="Y132" s="86" t="s">
        <v>7194</v>
      </c>
      <c r="Z132" s="86" t="s">
        <v>39</v>
      </c>
      <c r="AB132" s="87">
        <v>72.988773354010306</v>
      </c>
      <c r="AC132" s="89" t="s">
        <v>7703</v>
      </c>
      <c r="AD132" s="91">
        <v>0</v>
      </c>
      <c r="AE132" s="86"/>
    </row>
    <row r="133" spans="1:31">
      <c r="A133" s="88">
        <v>603</v>
      </c>
      <c r="B133" s="86" t="s">
        <v>2696</v>
      </c>
      <c r="C133" s="86" t="s">
        <v>2697</v>
      </c>
      <c r="D133" s="86" t="s">
        <v>17</v>
      </c>
      <c r="E133" s="86" t="s">
        <v>282</v>
      </c>
      <c r="F133" s="86" t="s">
        <v>18</v>
      </c>
      <c r="G133" s="86" t="s">
        <v>19</v>
      </c>
      <c r="H133" s="86" t="s">
        <v>75</v>
      </c>
      <c r="I133" s="88">
        <v>0</v>
      </c>
      <c r="J133" s="86" t="s">
        <v>43</v>
      </c>
      <c r="K133" s="86" t="s">
        <v>5972</v>
      </c>
      <c r="M133" s="86" t="s">
        <v>2698</v>
      </c>
      <c r="N133" s="86" t="s">
        <v>5820</v>
      </c>
      <c r="O133" s="86" t="s">
        <v>2700</v>
      </c>
      <c r="P133" s="86" t="s">
        <v>2701</v>
      </c>
      <c r="Q133" s="86" t="s">
        <v>25</v>
      </c>
      <c r="R133" s="86" t="s">
        <v>2702</v>
      </c>
      <c r="S133" s="86" t="s">
        <v>2699</v>
      </c>
      <c r="T133" s="86" t="s">
        <v>7197</v>
      </c>
      <c r="U133" s="86" t="s">
        <v>7198</v>
      </c>
      <c r="V133" s="86" t="s">
        <v>28</v>
      </c>
      <c r="W133" s="86" t="s">
        <v>2699</v>
      </c>
      <c r="X133" s="86" t="s">
        <v>7197</v>
      </c>
      <c r="Y133" s="86" t="s">
        <v>7198</v>
      </c>
      <c r="Z133" s="86" t="s">
        <v>28</v>
      </c>
      <c r="AB133" s="87">
        <v>0</v>
      </c>
      <c r="AC133" s="89" t="s">
        <v>7703</v>
      </c>
      <c r="AD133" s="91">
        <v>0</v>
      </c>
      <c r="AE133" s="86"/>
    </row>
    <row r="134" spans="1:31">
      <c r="A134" s="88">
        <v>608</v>
      </c>
      <c r="B134" s="86" t="s">
        <v>3253</v>
      </c>
      <c r="C134" s="86" t="s">
        <v>3254</v>
      </c>
      <c r="D134" s="86" t="s">
        <v>17</v>
      </c>
      <c r="E134" s="86" t="s">
        <v>164</v>
      </c>
      <c r="F134" s="86" t="s">
        <v>18</v>
      </c>
      <c r="G134" s="86" t="s">
        <v>19</v>
      </c>
      <c r="H134" s="86" t="s">
        <v>75</v>
      </c>
      <c r="I134" s="88">
        <v>0</v>
      </c>
      <c r="J134" s="86" t="s">
        <v>43</v>
      </c>
      <c r="K134" s="86" t="s">
        <v>5972</v>
      </c>
      <c r="L134" s="86" t="s">
        <v>440</v>
      </c>
      <c r="M134" s="86" t="s">
        <v>1397</v>
      </c>
      <c r="N134" s="86" t="s">
        <v>3255</v>
      </c>
      <c r="O134" s="86" t="s">
        <v>3256</v>
      </c>
      <c r="P134" s="86" t="s">
        <v>3257</v>
      </c>
      <c r="Q134" s="86" t="s">
        <v>25</v>
      </c>
      <c r="R134" s="86" t="s">
        <v>3258</v>
      </c>
      <c r="S134" s="86" t="s">
        <v>3259</v>
      </c>
      <c r="T134" s="86" t="s">
        <v>7205</v>
      </c>
      <c r="U134" s="86" t="s">
        <v>7206</v>
      </c>
      <c r="V134" s="86" t="s">
        <v>39</v>
      </c>
      <c r="W134" s="86" t="s">
        <v>3260</v>
      </c>
      <c r="X134" s="86" t="s">
        <v>7205</v>
      </c>
      <c r="Y134" s="86" t="s">
        <v>7206</v>
      </c>
      <c r="Z134" s="86" t="s">
        <v>39</v>
      </c>
      <c r="AB134" s="87">
        <v>0</v>
      </c>
      <c r="AC134" s="89" t="s">
        <v>7703</v>
      </c>
      <c r="AD134" s="91">
        <v>0</v>
      </c>
      <c r="AE134" s="86"/>
    </row>
    <row r="135" spans="1:31">
      <c r="A135" s="88">
        <v>615</v>
      </c>
      <c r="B135" s="86" t="s">
        <v>72</v>
      </c>
      <c r="C135" s="86" t="s">
        <v>73</v>
      </c>
      <c r="D135" s="86" t="s">
        <v>17</v>
      </c>
      <c r="E135" s="86" t="s">
        <v>74</v>
      </c>
      <c r="F135" s="86" t="s">
        <v>18</v>
      </c>
      <c r="G135" s="86" t="s">
        <v>19</v>
      </c>
      <c r="H135" s="86" t="s">
        <v>75</v>
      </c>
      <c r="I135" s="88">
        <v>0</v>
      </c>
      <c r="J135" s="86" t="s">
        <v>43</v>
      </c>
      <c r="K135" s="86" t="s">
        <v>5970</v>
      </c>
      <c r="L135" s="86" t="s">
        <v>440</v>
      </c>
      <c r="M135" s="86" t="s">
        <v>5823</v>
      </c>
      <c r="N135" s="86" t="s">
        <v>5843</v>
      </c>
      <c r="O135" s="86" t="s">
        <v>76</v>
      </c>
      <c r="P135" s="86" t="s">
        <v>77</v>
      </c>
      <c r="Q135" s="86" t="s">
        <v>25</v>
      </c>
      <c r="R135" s="86" t="s">
        <v>78</v>
      </c>
      <c r="S135" s="86" t="s">
        <v>79</v>
      </c>
      <c r="T135" s="86" t="s">
        <v>6413</v>
      </c>
      <c r="U135" s="86" t="s">
        <v>6414</v>
      </c>
      <c r="V135" s="86" t="s">
        <v>28</v>
      </c>
      <c r="W135" s="86" t="s">
        <v>79</v>
      </c>
      <c r="X135" s="86" t="s">
        <v>6413</v>
      </c>
      <c r="Y135" s="86" t="s">
        <v>6414</v>
      </c>
      <c r="Z135" s="86" t="s">
        <v>39</v>
      </c>
      <c r="AB135" s="87">
        <v>0</v>
      </c>
      <c r="AC135" s="89" t="s">
        <v>7703</v>
      </c>
      <c r="AD135" s="91">
        <v>0</v>
      </c>
      <c r="AE135" s="86"/>
    </row>
    <row r="136" spans="1:31">
      <c r="A136" s="88">
        <v>634</v>
      </c>
      <c r="B136" s="86" t="s">
        <v>4724</v>
      </c>
      <c r="C136" s="86" t="s">
        <v>4725</v>
      </c>
      <c r="D136" s="86" t="s">
        <v>17</v>
      </c>
      <c r="F136" s="86" t="s">
        <v>18</v>
      </c>
      <c r="G136" s="86" t="s">
        <v>19</v>
      </c>
      <c r="H136" s="86" t="s">
        <v>75</v>
      </c>
      <c r="I136" s="88">
        <v>0</v>
      </c>
      <c r="J136" s="86" t="s">
        <v>399</v>
      </c>
      <c r="K136" s="86" t="s">
        <v>5591</v>
      </c>
      <c r="M136" s="86" t="s">
        <v>400</v>
      </c>
      <c r="N136" s="86" t="s">
        <v>4726</v>
      </c>
      <c r="O136" s="86" t="s">
        <v>4727</v>
      </c>
      <c r="P136" s="86" t="s">
        <v>4728</v>
      </c>
      <c r="Q136" s="86" t="s">
        <v>25</v>
      </c>
      <c r="R136" s="86" t="s">
        <v>4729</v>
      </c>
      <c r="S136" s="86" t="s">
        <v>837</v>
      </c>
      <c r="T136" s="86" t="s">
        <v>7237</v>
      </c>
      <c r="U136" s="86" t="s">
        <v>7238</v>
      </c>
      <c r="V136" s="86" t="s">
        <v>28</v>
      </c>
      <c r="W136" s="86" t="s">
        <v>837</v>
      </c>
      <c r="X136" s="86" t="s">
        <v>7237</v>
      </c>
      <c r="Y136" s="86" t="s">
        <v>7238</v>
      </c>
      <c r="Z136" s="86" t="s">
        <v>28</v>
      </c>
      <c r="AB136" s="87">
        <v>0</v>
      </c>
      <c r="AC136" s="89" t="s">
        <v>7703</v>
      </c>
      <c r="AD136" s="91">
        <v>0</v>
      </c>
      <c r="AE136" s="86"/>
    </row>
    <row r="137" spans="1:31">
      <c r="A137" s="88">
        <v>641</v>
      </c>
      <c r="B137" s="86" t="s">
        <v>327</v>
      </c>
      <c r="C137" s="86" t="s">
        <v>6039</v>
      </c>
      <c r="D137" s="86" t="s">
        <v>17</v>
      </c>
      <c r="E137" s="86" t="s">
        <v>103</v>
      </c>
      <c r="F137" s="86" t="s">
        <v>18</v>
      </c>
      <c r="G137" s="86" t="s">
        <v>19</v>
      </c>
      <c r="H137" s="86" t="s">
        <v>75</v>
      </c>
      <c r="I137" s="88">
        <v>0</v>
      </c>
      <c r="J137" s="86" t="s">
        <v>43</v>
      </c>
      <c r="K137" s="86" t="s">
        <v>5970</v>
      </c>
      <c r="M137" s="86" t="s">
        <v>2327</v>
      </c>
      <c r="N137" s="86" t="s">
        <v>5829</v>
      </c>
      <c r="O137" s="86" t="s">
        <v>5934</v>
      </c>
      <c r="P137" s="86" t="s">
        <v>329</v>
      </c>
      <c r="Q137" s="86" t="s">
        <v>25</v>
      </c>
      <c r="R137" s="86" t="s">
        <v>330</v>
      </c>
      <c r="S137" s="86" t="s">
        <v>331</v>
      </c>
      <c r="T137" s="86" t="s">
        <v>7243</v>
      </c>
      <c r="U137" s="86" t="s">
        <v>7244</v>
      </c>
      <c r="V137" s="86" t="s">
        <v>39</v>
      </c>
      <c r="W137" s="86" t="s">
        <v>331</v>
      </c>
      <c r="X137" s="86" t="s">
        <v>7243</v>
      </c>
      <c r="Y137" s="86" t="s">
        <v>7244</v>
      </c>
      <c r="Z137" s="86" t="s">
        <v>39</v>
      </c>
      <c r="AB137" s="87">
        <v>0</v>
      </c>
      <c r="AC137" s="89" t="s">
        <v>7703</v>
      </c>
      <c r="AD137" s="91">
        <v>0</v>
      </c>
      <c r="AE137" s="86"/>
    </row>
    <row r="138" spans="1:31">
      <c r="A138" s="88">
        <v>655</v>
      </c>
      <c r="B138" s="86" t="s">
        <v>1114</v>
      </c>
      <c r="C138" s="86" t="s">
        <v>1115</v>
      </c>
      <c r="D138" s="86" t="s">
        <v>17</v>
      </c>
      <c r="E138" s="86" t="s">
        <v>42</v>
      </c>
      <c r="F138" s="86" t="s">
        <v>18</v>
      </c>
      <c r="G138" s="86" t="s">
        <v>19</v>
      </c>
      <c r="H138" s="86" t="s">
        <v>75</v>
      </c>
      <c r="I138" s="88">
        <v>0</v>
      </c>
      <c r="J138" s="86" t="s">
        <v>43</v>
      </c>
      <c r="K138" s="86" t="s">
        <v>5970</v>
      </c>
      <c r="M138" s="86" t="s">
        <v>1116</v>
      </c>
      <c r="N138" s="86" t="s">
        <v>1118</v>
      </c>
      <c r="O138" s="86" t="s">
        <v>1119</v>
      </c>
      <c r="P138" s="86" t="s">
        <v>1120</v>
      </c>
      <c r="Q138" s="86" t="s">
        <v>25</v>
      </c>
      <c r="R138" s="86" t="s">
        <v>1121</v>
      </c>
      <c r="S138" s="86" t="s">
        <v>1117</v>
      </c>
      <c r="T138" s="86" t="s">
        <v>7259</v>
      </c>
      <c r="U138" s="86" t="s">
        <v>7260</v>
      </c>
      <c r="V138" s="86" t="s">
        <v>28</v>
      </c>
      <c r="W138" s="86" t="s">
        <v>1117</v>
      </c>
      <c r="X138" s="86" t="s">
        <v>7259</v>
      </c>
      <c r="Y138" s="86" t="s">
        <v>7260</v>
      </c>
      <c r="Z138" s="86" t="s">
        <v>28</v>
      </c>
      <c r="AB138" s="87">
        <v>0</v>
      </c>
      <c r="AC138" s="89" t="s">
        <v>7703</v>
      </c>
      <c r="AD138" s="91">
        <v>0</v>
      </c>
      <c r="AE138" s="86"/>
    </row>
    <row r="139" spans="1:31">
      <c r="A139" s="88">
        <v>657</v>
      </c>
      <c r="B139" s="86" t="s">
        <v>5352</v>
      </c>
      <c r="C139" s="86" t="s">
        <v>5353</v>
      </c>
      <c r="D139" s="86" t="s">
        <v>17</v>
      </c>
      <c r="E139" s="86" t="s">
        <v>141</v>
      </c>
      <c r="F139" s="86" t="s">
        <v>18</v>
      </c>
      <c r="G139" s="86" t="s">
        <v>19</v>
      </c>
      <c r="H139" s="86" t="s">
        <v>75</v>
      </c>
      <c r="I139" s="88">
        <v>0</v>
      </c>
      <c r="J139" s="86" t="s">
        <v>43</v>
      </c>
      <c r="K139" s="86" t="s">
        <v>5972</v>
      </c>
      <c r="L139" s="86" t="s">
        <v>440</v>
      </c>
      <c r="M139" s="86" t="s">
        <v>1397</v>
      </c>
      <c r="N139" s="86" t="s">
        <v>5809</v>
      </c>
      <c r="O139" s="86" t="s">
        <v>5355</v>
      </c>
      <c r="P139" s="86" t="s">
        <v>5356</v>
      </c>
      <c r="Q139" s="86" t="s">
        <v>25</v>
      </c>
      <c r="R139" s="86" t="s">
        <v>5357</v>
      </c>
      <c r="S139" s="86" t="s">
        <v>5354</v>
      </c>
      <c r="T139" s="86" t="s">
        <v>7261</v>
      </c>
      <c r="U139" s="86" t="s">
        <v>7262</v>
      </c>
      <c r="V139" s="86" t="s">
        <v>28</v>
      </c>
      <c r="W139" s="86" t="s">
        <v>5354</v>
      </c>
      <c r="X139" s="86" t="s">
        <v>7261</v>
      </c>
      <c r="Y139" s="86" t="s">
        <v>7262</v>
      </c>
      <c r="Z139" s="86" t="s">
        <v>28</v>
      </c>
      <c r="AB139" s="87">
        <v>0</v>
      </c>
      <c r="AC139" s="89" t="s">
        <v>7703</v>
      </c>
      <c r="AD139" s="91">
        <v>0</v>
      </c>
      <c r="AE139" s="86"/>
    </row>
    <row r="140" spans="1:31">
      <c r="A140" s="88">
        <v>662</v>
      </c>
      <c r="B140" s="86" t="s">
        <v>685</v>
      </c>
      <c r="C140" s="86" t="s">
        <v>686</v>
      </c>
      <c r="D140" s="86" t="s">
        <v>17</v>
      </c>
      <c r="E140" s="86" t="s">
        <v>687</v>
      </c>
      <c r="F140" s="86" t="s">
        <v>18</v>
      </c>
      <c r="G140" s="86" t="s">
        <v>19</v>
      </c>
      <c r="H140" s="86" t="s">
        <v>75</v>
      </c>
      <c r="I140" s="88">
        <v>0</v>
      </c>
      <c r="J140" s="86" t="s">
        <v>43</v>
      </c>
      <c r="K140" s="86" t="s">
        <v>5970</v>
      </c>
      <c r="M140" s="86" t="s">
        <v>688</v>
      </c>
      <c r="N140" s="86" t="s">
        <v>690</v>
      </c>
      <c r="O140" s="86" t="s">
        <v>691</v>
      </c>
      <c r="P140" s="86" t="s">
        <v>692</v>
      </c>
      <c r="Q140" s="86" t="s">
        <v>25</v>
      </c>
      <c r="R140" s="86" t="s">
        <v>693</v>
      </c>
      <c r="S140" s="86" t="s">
        <v>689</v>
      </c>
      <c r="T140" s="86" t="s">
        <v>7269</v>
      </c>
      <c r="U140" s="86" t="s">
        <v>7270</v>
      </c>
      <c r="V140" s="86" t="s">
        <v>28</v>
      </c>
      <c r="W140" s="86" t="s">
        <v>694</v>
      </c>
      <c r="X140" s="86" t="s">
        <v>7271</v>
      </c>
      <c r="Y140" s="86" t="s">
        <v>7272</v>
      </c>
      <c r="Z140" s="86" t="s">
        <v>28</v>
      </c>
      <c r="AB140" s="87">
        <v>4.9769735168574298</v>
      </c>
      <c r="AC140" s="89" t="s">
        <v>7703</v>
      </c>
      <c r="AD140" s="91">
        <v>0</v>
      </c>
      <c r="AE140" s="86"/>
    </row>
    <row r="141" spans="1:31">
      <c r="A141" s="88">
        <v>663</v>
      </c>
      <c r="B141" s="86" t="s">
        <v>430</v>
      </c>
      <c r="C141" s="86" t="s">
        <v>431</v>
      </c>
      <c r="D141" s="86" t="s">
        <v>17</v>
      </c>
      <c r="E141" s="86" t="s">
        <v>282</v>
      </c>
      <c r="F141" s="86" t="s">
        <v>18</v>
      </c>
      <c r="G141" s="86" t="s">
        <v>19</v>
      </c>
      <c r="H141" s="86" t="s">
        <v>75</v>
      </c>
      <c r="I141" s="88">
        <v>0</v>
      </c>
      <c r="J141" s="86" t="s">
        <v>20</v>
      </c>
      <c r="K141" s="86" t="s">
        <v>20</v>
      </c>
      <c r="M141" s="86" t="s">
        <v>432</v>
      </c>
      <c r="N141" s="86" t="s">
        <v>6040</v>
      </c>
      <c r="O141" s="86" t="s">
        <v>435</v>
      </c>
      <c r="P141" s="86" t="s">
        <v>436</v>
      </c>
      <c r="Q141" s="86" t="s">
        <v>25</v>
      </c>
      <c r="R141" s="86" t="s">
        <v>437</v>
      </c>
      <c r="S141" s="86" t="s">
        <v>433</v>
      </c>
      <c r="T141" s="86" t="s">
        <v>7273</v>
      </c>
      <c r="U141" s="86" t="s">
        <v>7274</v>
      </c>
      <c r="V141" s="86" t="s">
        <v>28</v>
      </c>
      <c r="W141" s="86" t="s">
        <v>433</v>
      </c>
      <c r="X141" s="86" t="s">
        <v>7273</v>
      </c>
      <c r="Y141" s="86" t="s">
        <v>7274</v>
      </c>
      <c r="Z141" s="86" t="s">
        <v>28</v>
      </c>
      <c r="AB141" s="87">
        <v>0</v>
      </c>
      <c r="AC141" s="89" t="s">
        <v>7703</v>
      </c>
      <c r="AD141" s="91">
        <v>0</v>
      </c>
      <c r="AE141" s="86"/>
    </row>
    <row r="142" spans="1:31">
      <c r="A142" s="88">
        <v>664</v>
      </c>
      <c r="B142" s="86" t="s">
        <v>1965</v>
      </c>
      <c r="C142" s="86" t="s">
        <v>1966</v>
      </c>
      <c r="D142" s="86" t="s">
        <v>17</v>
      </c>
      <c r="E142" s="86" t="s">
        <v>42</v>
      </c>
      <c r="F142" s="86" t="s">
        <v>18</v>
      </c>
      <c r="G142" s="86" t="s">
        <v>19</v>
      </c>
      <c r="H142" s="86" t="s">
        <v>75</v>
      </c>
      <c r="I142" s="88">
        <v>0</v>
      </c>
      <c r="J142" s="86" t="s">
        <v>43</v>
      </c>
      <c r="K142" s="86" t="s">
        <v>5970</v>
      </c>
      <c r="M142" s="86" t="s">
        <v>1967</v>
      </c>
      <c r="N142" s="86" t="s">
        <v>1969</v>
      </c>
      <c r="O142" s="86" t="s">
        <v>1970</v>
      </c>
      <c r="P142" s="86" t="s">
        <v>1971</v>
      </c>
      <c r="Q142" s="86" t="s">
        <v>25</v>
      </c>
      <c r="R142" s="86" t="s">
        <v>1972</v>
      </c>
      <c r="S142" s="86" t="s">
        <v>1968</v>
      </c>
      <c r="T142" s="86" t="s">
        <v>6887</v>
      </c>
      <c r="U142" s="86" t="s">
        <v>6888</v>
      </c>
      <c r="V142" s="86" t="s">
        <v>28</v>
      </c>
      <c r="W142" s="86" t="s">
        <v>1973</v>
      </c>
      <c r="X142" s="86" t="s">
        <v>7275</v>
      </c>
      <c r="Y142" s="86" t="s">
        <v>7276</v>
      </c>
      <c r="Z142" s="86" t="s">
        <v>28</v>
      </c>
      <c r="AB142" s="87">
        <v>4.43821771540944</v>
      </c>
      <c r="AC142" s="89" t="s">
        <v>7703</v>
      </c>
      <c r="AD142" s="91">
        <v>0</v>
      </c>
      <c r="AE142" s="86"/>
    </row>
    <row r="143" spans="1:31">
      <c r="A143" s="88">
        <v>668</v>
      </c>
      <c r="B143" s="86" t="s">
        <v>4477</v>
      </c>
      <c r="C143" s="86" t="s">
        <v>4478</v>
      </c>
      <c r="D143" s="86" t="s">
        <v>17</v>
      </c>
      <c r="E143" s="86" t="s">
        <v>260</v>
      </c>
      <c r="F143" s="86" t="s">
        <v>18</v>
      </c>
      <c r="G143" s="86" t="s">
        <v>19</v>
      </c>
      <c r="H143" s="86" t="s">
        <v>75</v>
      </c>
      <c r="I143" s="88">
        <v>0</v>
      </c>
      <c r="J143" s="86" t="s">
        <v>43</v>
      </c>
      <c r="K143" s="86" t="s">
        <v>5970</v>
      </c>
      <c r="M143" s="86" t="s">
        <v>4479</v>
      </c>
      <c r="N143" s="86" t="s">
        <v>4481</v>
      </c>
      <c r="O143" s="86" t="s">
        <v>4482</v>
      </c>
      <c r="P143" s="86" t="s">
        <v>4483</v>
      </c>
      <c r="Q143" s="86" t="s">
        <v>25</v>
      </c>
      <c r="R143" s="86" t="s">
        <v>4484</v>
      </c>
      <c r="S143" s="86" t="s">
        <v>4480</v>
      </c>
      <c r="T143" s="86" t="s">
        <v>7283</v>
      </c>
      <c r="U143" s="86" t="s">
        <v>7284</v>
      </c>
      <c r="V143" s="86" t="s">
        <v>28</v>
      </c>
      <c r="W143" s="86" t="s">
        <v>5737</v>
      </c>
      <c r="X143" s="86" t="s">
        <v>7285</v>
      </c>
      <c r="Y143" s="86" t="s">
        <v>7286</v>
      </c>
      <c r="Z143" s="86" t="s">
        <v>28</v>
      </c>
      <c r="AB143" s="87">
        <v>15.241034599297199</v>
      </c>
      <c r="AC143" s="89" t="s">
        <v>7703</v>
      </c>
      <c r="AD143" s="91">
        <v>0</v>
      </c>
      <c r="AE143" s="86"/>
    </row>
    <row r="144" spans="1:31">
      <c r="A144" s="88">
        <v>670</v>
      </c>
      <c r="B144" s="86" t="s">
        <v>3790</v>
      </c>
      <c r="C144" s="86" t="s">
        <v>3791</v>
      </c>
      <c r="D144" s="86" t="s">
        <v>17</v>
      </c>
      <c r="E144" s="86" t="s">
        <v>42</v>
      </c>
      <c r="F144" s="86" t="s">
        <v>18</v>
      </c>
      <c r="G144" s="86" t="s">
        <v>19</v>
      </c>
      <c r="H144" s="86" t="s">
        <v>75</v>
      </c>
      <c r="I144" s="88">
        <v>0</v>
      </c>
      <c r="J144" s="86" t="s">
        <v>43</v>
      </c>
      <c r="K144" s="86" t="s">
        <v>5970</v>
      </c>
      <c r="L144" s="86" t="s">
        <v>440</v>
      </c>
      <c r="M144" s="86" t="s">
        <v>441</v>
      </c>
      <c r="N144" s="86" t="s">
        <v>5803</v>
      </c>
      <c r="O144" s="86" t="s">
        <v>3792</v>
      </c>
      <c r="P144" s="86" t="s">
        <v>3793</v>
      </c>
      <c r="Q144" s="86" t="s">
        <v>25</v>
      </c>
      <c r="R144" s="86" t="s">
        <v>3794</v>
      </c>
      <c r="S144" s="86" t="s">
        <v>3795</v>
      </c>
      <c r="T144" s="86" t="s">
        <v>7287</v>
      </c>
      <c r="U144" s="86" t="s">
        <v>7288</v>
      </c>
      <c r="V144" s="86" t="s">
        <v>28</v>
      </c>
      <c r="W144" s="86" t="s">
        <v>3795</v>
      </c>
      <c r="X144" s="86" t="s">
        <v>7287</v>
      </c>
      <c r="Y144" s="86" t="s">
        <v>7288</v>
      </c>
      <c r="Z144" s="86" t="s">
        <v>28</v>
      </c>
      <c r="AB144" s="87">
        <v>0</v>
      </c>
      <c r="AC144" s="89" t="s">
        <v>7703</v>
      </c>
      <c r="AD144" s="91">
        <v>0</v>
      </c>
      <c r="AE144" s="86"/>
    </row>
    <row r="145" spans="1:31">
      <c r="A145" s="88">
        <v>673</v>
      </c>
      <c r="B145" s="86" t="s">
        <v>1856</v>
      </c>
      <c r="C145" s="86" t="s">
        <v>1857</v>
      </c>
      <c r="D145" s="86" t="s">
        <v>17</v>
      </c>
      <c r="E145" s="86" t="s">
        <v>103</v>
      </c>
      <c r="F145" s="86" t="s">
        <v>60</v>
      </c>
      <c r="G145" s="86" t="s">
        <v>19</v>
      </c>
      <c r="H145" s="86" t="s">
        <v>75</v>
      </c>
      <c r="I145" s="88">
        <v>0</v>
      </c>
      <c r="J145" s="86" t="s">
        <v>399</v>
      </c>
      <c r="K145" s="86" t="s">
        <v>5591</v>
      </c>
      <c r="M145" s="86" t="s">
        <v>473</v>
      </c>
      <c r="N145" s="86" t="s">
        <v>1858</v>
      </c>
      <c r="O145" s="86" t="s">
        <v>1859</v>
      </c>
      <c r="P145" s="86" t="s">
        <v>1860</v>
      </c>
      <c r="Q145" s="86" t="s">
        <v>25</v>
      </c>
      <c r="R145" s="86" t="s">
        <v>1861</v>
      </c>
      <c r="S145" s="86" t="s">
        <v>1850</v>
      </c>
      <c r="T145" s="86" t="s">
        <v>7051</v>
      </c>
      <c r="U145" s="86" t="s">
        <v>7052</v>
      </c>
      <c r="V145" s="86" t="s">
        <v>28</v>
      </c>
      <c r="W145" s="86" t="s">
        <v>1862</v>
      </c>
      <c r="X145" s="86" t="s">
        <v>7293</v>
      </c>
      <c r="Y145" s="86" t="s">
        <v>7294</v>
      </c>
      <c r="Z145" s="86" t="s">
        <v>28</v>
      </c>
      <c r="AB145" s="87">
        <v>82.956375235677896</v>
      </c>
      <c r="AC145" s="89" t="s">
        <v>7703</v>
      </c>
      <c r="AD145" s="91">
        <v>0</v>
      </c>
      <c r="AE145" s="86"/>
    </row>
    <row r="146" spans="1:31">
      <c r="A146" s="88">
        <v>678</v>
      </c>
      <c r="B146" s="86" t="s">
        <v>2350</v>
      </c>
      <c r="C146" s="86" t="s">
        <v>6041</v>
      </c>
      <c r="D146" s="86" t="s">
        <v>17</v>
      </c>
      <c r="E146" s="86" t="s">
        <v>141</v>
      </c>
      <c r="F146" s="86" t="s">
        <v>18</v>
      </c>
      <c r="G146" s="86" t="s">
        <v>19</v>
      </c>
      <c r="H146" s="86" t="s">
        <v>75</v>
      </c>
      <c r="I146" s="88">
        <v>0</v>
      </c>
      <c r="J146" s="86" t="s">
        <v>43</v>
      </c>
      <c r="K146" s="86" t="s">
        <v>5970</v>
      </c>
      <c r="M146" s="86" t="s">
        <v>1448</v>
      </c>
      <c r="N146" s="86" t="s">
        <v>2352</v>
      </c>
      <c r="O146" s="86" t="s">
        <v>2353</v>
      </c>
      <c r="P146" s="86" t="s">
        <v>2354</v>
      </c>
      <c r="Q146" s="86" t="s">
        <v>25</v>
      </c>
      <c r="R146" s="86" t="s">
        <v>2355</v>
      </c>
      <c r="S146" s="86" t="s">
        <v>144</v>
      </c>
      <c r="T146" s="86" t="s">
        <v>7295</v>
      </c>
      <c r="U146" s="86" t="s">
        <v>7296</v>
      </c>
      <c r="V146" s="86" t="s">
        <v>28</v>
      </c>
      <c r="W146" s="86" t="s">
        <v>2356</v>
      </c>
      <c r="X146" s="86" t="s">
        <v>7297</v>
      </c>
      <c r="Y146" s="86" t="s">
        <v>7298</v>
      </c>
      <c r="Z146" s="86" t="s">
        <v>28</v>
      </c>
      <c r="AB146" s="87">
        <v>23.577841889325601</v>
      </c>
      <c r="AC146" s="89" t="s">
        <v>7703</v>
      </c>
      <c r="AD146" s="91">
        <v>0</v>
      </c>
      <c r="AE146" s="86"/>
    </row>
    <row r="147" spans="1:31">
      <c r="A147" s="88">
        <v>682</v>
      </c>
      <c r="B147" s="86" t="s">
        <v>4809</v>
      </c>
      <c r="C147" s="86" t="s">
        <v>4810</v>
      </c>
      <c r="D147" s="86" t="s">
        <v>17</v>
      </c>
      <c r="E147" s="86" t="s">
        <v>371</v>
      </c>
      <c r="F147" s="86" t="s">
        <v>18</v>
      </c>
      <c r="G147" s="86" t="s">
        <v>19</v>
      </c>
      <c r="H147" s="86" t="s">
        <v>75</v>
      </c>
      <c r="I147" s="88">
        <v>0</v>
      </c>
      <c r="J147" s="86" t="s">
        <v>43</v>
      </c>
      <c r="K147" s="86" t="s">
        <v>5970</v>
      </c>
      <c r="M147" s="86" t="s">
        <v>930</v>
      </c>
      <c r="N147" s="86" t="s">
        <v>4811</v>
      </c>
      <c r="O147" s="86" t="s">
        <v>4812</v>
      </c>
      <c r="P147" s="86" t="s">
        <v>4813</v>
      </c>
      <c r="Q147" s="86" t="s">
        <v>25</v>
      </c>
      <c r="R147" s="86" t="s">
        <v>4814</v>
      </c>
      <c r="S147" s="86" t="s">
        <v>5745</v>
      </c>
      <c r="T147" s="86" t="s">
        <v>7299</v>
      </c>
      <c r="U147" s="86" t="s">
        <v>7300</v>
      </c>
      <c r="V147" s="86" t="s">
        <v>28</v>
      </c>
      <c r="W147" s="86" t="s">
        <v>4815</v>
      </c>
      <c r="X147" s="86" t="s">
        <v>7301</v>
      </c>
      <c r="Y147" s="86" t="s">
        <v>7302</v>
      </c>
      <c r="Z147" s="86" t="s">
        <v>28</v>
      </c>
      <c r="AB147" s="87">
        <v>4.3378040695291302</v>
      </c>
      <c r="AC147" s="89" t="s">
        <v>7703</v>
      </c>
      <c r="AD147" s="91">
        <v>0</v>
      </c>
      <c r="AE147" s="86"/>
    </row>
    <row r="148" spans="1:31">
      <c r="A148" s="88">
        <v>692</v>
      </c>
      <c r="B148" s="86" t="s">
        <v>535</v>
      </c>
      <c r="C148" s="86" t="s">
        <v>536</v>
      </c>
      <c r="D148" s="86" t="s">
        <v>17</v>
      </c>
      <c r="E148" s="86" t="s">
        <v>537</v>
      </c>
      <c r="F148" s="86" t="s">
        <v>18</v>
      </c>
      <c r="G148" s="86" t="s">
        <v>19</v>
      </c>
      <c r="H148" s="86" t="s">
        <v>75</v>
      </c>
      <c r="I148" s="88">
        <v>0</v>
      </c>
      <c r="J148" s="86" t="s">
        <v>43</v>
      </c>
      <c r="K148" s="86" t="s">
        <v>5970</v>
      </c>
      <c r="M148" s="86" t="s">
        <v>44</v>
      </c>
      <c r="O148" s="86" t="s">
        <v>44</v>
      </c>
      <c r="P148" s="86" t="s">
        <v>539</v>
      </c>
      <c r="Q148" s="86" t="s">
        <v>25</v>
      </c>
      <c r="R148" s="86" t="s">
        <v>540</v>
      </c>
      <c r="S148" s="86" t="s">
        <v>538</v>
      </c>
      <c r="T148" s="86" t="s">
        <v>7313</v>
      </c>
      <c r="U148" s="86" t="s">
        <v>7314</v>
      </c>
      <c r="V148" s="86" t="s">
        <v>28</v>
      </c>
      <c r="W148" s="86" t="s">
        <v>5783</v>
      </c>
      <c r="X148" s="86" t="s">
        <v>7315</v>
      </c>
      <c r="Y148" s="86" t="s">
        <v>7316</v>
      </c>
      <c r="Z148" s="86" t="s">
        <v>28</v>
      </c>
      <c r="AB148" s="87">
        <v>10.767432427817001</v>
      </c>
      <c r="AC148" s="89" t="s">
        <v>7703</v>
      </c>
      <c r="AD148" s="91">
        <v>0</v>
      </c>
      <c r="AE148" s="86"/>
    </row>
    <row r="149" spans="1:31">
      <c r="A149" s="88">
        <v>693</v>
      </c>
      <c r="B149" s="86" t="s">
        <v>4711</v>
      </c>
      <c r="C149" s="86" t="s">
        <v>4712</v>
      </c>
      <c r="D149" s="86" t="s">
        <v>17</v>
      </c>
      <c r="E149" s="86" t="s">
        <v>772</v>
      </c>
      <c r="F149" s="86" t="s">
        <v>18</v>
      </c>
      <c r="G149" s="86" t="s">
        <v>19</v>
      </c>
      <c r="H149" s="86" t="s">
        <v>75</v>
      </c>
      <c r="I149" s="88">
        <v>0</v>
      </c>
      <c r="J149" s="86" t="s">
        <v>43</v>
      </c>
      <c r="K149" s="86" t="s">
        <v>5970</v>
      </c>
      <c r="M149" s="86" t="s">
        <v>4713</v>
      </c>
      <c r="N149" s="86" t="s">
        <v>4714</v>
      </c>
      <c r="O149" s="86" t="s">
        <v>4715</v>
      </c>
      <c r="P149" s="86" t="s">
        <v>4716</v>
      </c>
      <c r="Q149" s="86" t="s">
        <v>25</v>
      </c>
      <c r="R149" s="86" t="s">
        <v>4717</v>
      </c>
      <c r="S149" s="86" t="s">
        <v>5607</v>
      </c>
      <c r="T149" s="86" t="s">
        <v>7317</v>
      </c>
      <c r="U149" s="86" t="s">
        <v>7318</v>
      </c>
      <c r="V149" s="86" t="s">
        <v>39</v>
      </c>
      <c r="W149" s="86" t="s">
        <v>5606</v>
      </c>
      <c r="X149" s="86" t="s">
        <v>7319</v>
      </c>
      <c r="Y149" s="86" t="s">
        <v>7320</v>
      </c>
      <c r="Z149" s="86" t="s">
        <v>28</v>
      </c>
      <c r="AB149" s="87">
        <v>0.92876689228030196</v>
      </c>
      <c r="AC149" s="89" t="s">
        <v>7703</v>
      </c>
      <c r="AD149" s="91">
        <v>0</v>
      </c>
      <c r="AE149" s="86"/>
    </row>
    <row r="150" spans="1:31">
      <c r="A150" s="88">
        <v>694</v>
      </c>
      <c r="B150" s="86" t="s">
        <v>1232</v>
      </c>
      <c r="C150" s="86" t="s">
        <v>1233</v>
      </c>
      <c r="D150" s="86" t="s">
        <v>59</v>
      </c>
      <c r="F150" s="86" t="s">
        <v>18</v>
      </c>
      <c r="G150" s="86" t="s">
        <v>19</v>
      </c>
      <c r="H150" s="86" t="s">
        <v>75</v>
      </c>
      <c r="I150" s="88">
        <v>0</v>
      </c>
      <c r="J150" s="86" t="s">
        <v>43</v>
      </c>
      <c r="K150" s="86" t="s">
        <v>5970</v>
      </c>
      <c r="M150" s="86" t="s">
        <v>1234</v>
      </c>
      <c r="O150" s="86" t="s">
        <v>1234</v>
      </c>
      <c r="P150" s="86" t="s">
        <v>1236</v>
      </c>
      <c r="Q150" s="86" t="s">
        <v>25</v>
      </c>
      <c r="R150" s="86" t="s">
        <v>1237</v>
      </c>
      <c r="S150" s="86" t="s">
        <v>1235</v>
      </c>
      <c r="T150" s="86" t="s">
        <v>7321</v>
      </c>
      <c r="U150" s="86" t="s">
        <v>7322</v>
      </c>
      <c r="V150" s="86" t="s">
        <v>28</v>
      </c>
      <c r="W150" s="86" t="s">
        <v>1235</v>
      </c>
      <c r="X150" s="86" t="s">
        <v>7321</v>
      </c>
      <c r="Y150" s="86" t="s">
        <v>7322</v>
      </c>
      <c r="Z150" s="86" t="s">
        <v>28</v>
      </c>
      <c r="AB150" s="87">
        <v>0</v>
      </c>
      <c r="AC150" s="89" t="s">
        <v>7703</v>
      </c>
      <c r="AD150" s="91">
        <v>0</v>
      </c>
      <c r="AE150" s="86"/>
    </row>
    <row r="151" spans="1:31">
      <c r="A151" s="88">
        <v>699</v>
      </c>
      <c r="B151" s="86" t="s">
        <v>5181</v>
      </c>
      <c r="C151" s="86" t="s">
        <v>5182</v>
      </c>
      <c r="D151" s="86" t="s">
        <v>17</v>
      </c>
      <c r="F151" s="86" t="s">
        <v>18</v>
      </c>
      <c r="G151" s="86" t="s">
        <v>19</v>
      </c>
      <c r="H151" s="86" t="s">
        <v>75</v>
      </c>
      <c r="I151" s="88">
        <v>0</v>
      </c>
      <c r="J151" s="86" t="s">
        <v>43</v>
      </c>
      <c r="K151" s="86" t="s">
        <v>5970</v>
      </c>
      <c r="L151" s="86" t="s">
        <v>440</v>
      </c>
      <c r="M151" s="86" t="s">
        <v>1448</v>
      </c>
      <c r="N151" s="86" t="s">
        <v>5801</v>
      </c>
      <c r="O151" s="86" t="s">
        <v>5184</v>
      </c>
      <c r="P151" s="86" t="s">
        <v>5185</v>
      </c>
      <c r="Q151" s="86" t="s">
        <v>25</v>
      </c>
      <c r="R151" s="86" t="s">
        <v>5186</v>
      </c>
      <c r="S151" s="86" t="s">
        <v>5183</v>
      </c>
      <c r="T151" s="86" t="s">
        <v>7329</v>
      </c>
      <c r="U151" s="86" t="s">
        <v>7330</v>
      </c>
      <c r="V151" s="86" t="s">
        <v>28</v>
      </c>
      <c r="W151" s="86" t="s">
        <v>5187</v>
      </c>
      <c r="X151" s="86" t="s">
        <v>7331</v>
      </c>
      <c r="Y151" s="86" t="s">
        <v>7332</v>
      </c>
      <c r="Z151" s="86" t="s">
        <v>28</v>
      </c>
      <c r="AB151" s="87">
        <v>2.9227195338952101</v>
      </c>
      <c r="AC151" s="89" t="s">
        <v>7703</v>
      </c>
      <c r="AD151" s="91">
        <v>0</v>
      </c>
      <c r="AE151" s="86"/>
    </row>
    <row r="152" spans="1:31">
      <c r="A152" s="88">
        <v>701</v>
      </c>
      <c r="B152" s="86" t="s">
        <v>4653</v>
      </c>
      <c r="C152" s="86" t="s">
        <v>4654</v>
      </c>
      <c r="D152" s="86" t="s">
        <v>17</v>
      </c>
      <c r="E152" s="86" t="s">
        <v>74</v>
      </c>
      <c r="F152" s="86" t="s">
        <v>18</v>
      </c>
      <c r="G152" s="86" t="s">
        <v>19</v>
      </c>
      <c r="H152" s="86" t="s">
        <v>75</v>
      </c>
      <c r="I152" s="88">
        <v>0</v>
      </c>
      <c r="J152" s="86" t="s">
        <v>43</v>
      </c>
      <c r="K152" s="86" t="s">
        <v>5970</v>
      </c>
      <c r="M152" s="86" t="s">
        <v>4655</v>
      </c>
      <c r="N152" s="86" t="s">
        <v>4657</v>
      </c>
      <c r="O152" s="86" t="s">
        <v>4658</v>
      </c>
      <c r="P152" s="86" t="s">
        <v>4659</v>
      </c>
      <c r="Q152" s="86" t="s">
        <v>25</v>
      </c>
      <c r="R152" s="86" t="s">
        <v>4660</v>
      </c>
      <c r="S152" s="86" t="s">
        <v>4656</v>
      </c>
      <c r="T152" s="86" t="s">
        <v>7335</v>
      </c>
      <c r="U152" s="86" t="s">
        <v>7336</v>
      </c>
      <c r="V152" s="86" t="s">
        <v>28</v>
      </c>
      <c r="W152" s="86" t="s">
        <v>5740</v>
      </c>
      <c r="X152" s="86" t="s">
        <v>7337</v>
      </c>
      <c r="Y152" s="86" t="s">
        <v>7338</v>
      </c>
      <c r="Z152" s="86" t="s">
        <v>28</v>
      </c>
      <c r="AB152" s="87">
        <v>1.3801895353553</v>
      </c>
      <c r="AC152" s="89" t="s">
        <v>7703</v>
      </c>
      <c r="AD152" s="91">
        <v>0</v>
      </c>
      <c r="AE152" s="86"/>
    </row>
    <row r="153" spans="1:31">
      <c r="A153" s="88">
        <v>707</v>
      </c>
      <c r="B153" s="86" t="s">
        <v>1586</v>
      </c>
      <c r="C153" s="86" t="s">
        <v>1587</v>
      </c>
      <c r="D153" s="86" t="s">
        <v>17</v>
      </c>
      <c r="E153" s="86" t="s">
        <v>772</v>
      </c>
      <c r="F153" s="86" t="s">
        <v>18</v>
      </c>
      <c r="G153" s="86" t="s">
        <v>19</v>
      </c>
      <c r="H153" s="86" t="s">
        <v>75</v>
      </c>
      <c r="I153" s="88">
        <v>0</v>
      </c>
      <c r="J153" s="86" t="s">
        <v>43</v>
      </c>
      <c r="K153" s="86" t="s">
        <v>5970</v>
      </c>
      <c r="M153" s="86" t="s">
        <v>1579</v>
      </c>
      <c r="N153" s="86" t="s">
        <v>1588</v>
      </c>
      <c r="O153" s="86" t="s">
        <v>1589</v>
      </c>
      <c r="P153" s="86" t="s">
        <v>1590</v>
      </c>
      <c r="Q153" s="86" t="s">
        <v>25</v>
      </c>
      <c r="R153" s="86" t="s">
        <v>1591</v>
      </c>
      <c r="S153" s="86" t="s">
        <v>1580</v>
      </c>
      <c r="T153" s="86" t="s">
        <v>6669</v>
      </c>
      <c r="U153" s="86" t="s">
        <v>6670</v>
      </c>
      <c r="V153" s="86" t="s">
        <v>28</v>
      </c>
      <c r="W153" s="86" t="s">
        <v>1592</v>
      </c>
      <c r="X153" s="86" t="s">
        <v>6669</v>
      </c>
      <c r="Y153" s="86" t="s">
        <v>6670</v>
      </c>
      <c r="Z153" s="86" t="s">
        <v>39</v>
      </c>
      <c r="AB153" s="87">
        <v>0</v>
      </c>
      <c r="AC153" s="89" t="s">
        <v>7703</v>
      </c>
      <c r="AD153" s="91">
        <v>0</v>
      </c>
      <c r="AE153" s="86"/>
    </row>
    <row r="154" spans="1:31">
      <c r="A154" s="88">
        <v>709</v>
      </c>
      <c r="B154" s="86" t="s">
        <v>2679</v>
      </c>
      <c r="C154" s="86" t="s">
        <v>2680</v>
      </c>
      <c r="D154" s="86" t="s">
        <v>17</v>
      </c>
      <c r="E154" s="86" t="s">
        <v>74</v>
      </c>
      <c r="F154" s="86" t="s">
        <v>18</v>
      </c>
      <c r="G154" s="86" t="s">
        <v>19</v>
      </c>
      <c r="H154" s="86" t="s">
        <v>75</v>
      </c>
      <c r="I154" s="88">
        <v>0</v>
      </c>
      <c r="J154" s="86" t="s">
        <v>43</v>
      </c>
      <c r="K154" s="86" t="s">
        <v>5970</v>
      </c>
      <c r="M154" s="86" t="s">
        <v>1967</v>
      </c>
      <c r="N154" s="86" t="s">
        <v>5811</v>
      </c>
      <c r="O154" s="86" t="s">
        <v>2681</v>
      </c>
      <c r="P154" s="86" t="s">
        <v>2682</v>
      </c>
      <c r="Q154" s="86" t="s">
        <v>25</v>
      </c>
      <c r="R154" s="86" t="s">
        <v>2683</v>
      </c>
      <c r="S154" s="86" t="s">
        <v>2673</v>
      </c>
      <c r="T154" s="86" t="s">
        <v>7061</v>
      </c>
      <c r="U154" s="86" t="s">
        <v>7062</v>
      </c>
      <c r="V154" s="86" t="s">
        <v>28</v>
      </c>
      <c r="W154" s="86" t="s">
        <v>2678</v>
      </c>
      <c r="X154" s="86" t="s">
        <v>7063</v>
      </c>
      <c r="Y154" s="86" t="s">
        <v>7064</v>
      </c>
      <c r="Z154" s="86" t="s">
        <v>28</v>
      </c>
      <c r="AB154" s="87">
        <v>15.1645667680851</v>
      </c>
      <c r="AC154" s="89" t="s">
        <v>7703</v>
      </c>
      <c r="AD154" s="91">
        <v>0</v>
      </c>
      <c r="AE154" s="86"/>
    </row>
    <row r="155" spans="1:31">
      <c r="A155" s="88">
        <v>710</v>
      </c>
      <c r="B155" s="86" t="s">
        <v>2229</v>
      </c>
      <c r="C155" s="86" t="s">
        <v>2230</v>
      </c>
      <c r="D155" s="86" t="s">
        <v>17</v>
      </c>
      <c r="E155" s="86" t="s">
        <v>1538</v>
      </c>
      <c r="F155" s="86" t="s">
        <v>18</v>
      </c>
      <c r="G155" s="86" t="s">
        <v>19</v>
      </c>
      <c r="H155" s="86" t="s">
        <v>75</v>
      </c>
      <c r="I155" s="88">
        <v>0</v>
      </c>
      <c r="J155" s="86" t="s">
        <v>43</v>
      </c>
      <c r="K155" s="86" t="s">
        <v>5970</v>
      </c>
      <c r="M155" s="86" t="s">
        <v>1448</v>
      </c>
      <c r="N155" s="86" t="s">
        <v>2232</v>
      </c>
      <c r="O155" s="86" t="s">
        <v>2233</v>
      </c>
      <c r="P155" s="86" t="s">
        <v>2234</v>
      </c>
      <c r="Q155" s="86" t="s">
        <v>25</v>
      </c>
      <c r="R155" s="86" t="s">
        <v>2235</v>
      </c>
      <c r="S155" s="86" t="s">
        <v>2231</v>
      </c>
      <c r="T155" s="86" t="s">
        <v>7345</v>
      </c>
      <c r="U155" s="86" t="s">
        <v>7346</v>
      </c>
      <c r="V155" s="86" t="s">
        <v>28</v>
      </c>
      <c r="W155" s="86" t="s">
        <v>5686</v>
      </c>
      <c r="X155" s="86" t="s">
        <v>7347</v>
      </c>
      <c r="Y155" s="86" t="s">
        <v>7348</v>
      </c>
      <c r="Z155" s="86" t="s">
        <v>28</v>
      </c>
      <c r="AB155" s="87">
        <v>1.76531736820507</v>
      </c>
      <c r="AC155" s="89" t="s">
        <v>7703</v>
      </c>
      <c r="AD155" s="91">
        <v>0</v>
      </c>
      <c r="AE155" s="86"/>
    </row>
    <row r="156" spans="1:31">
      <c r="A156" s="88">
        <v>712</v>
      </c>
      <c r="B156" s="86" t="s">
        <v>1752</v>
      </c>
      <c r="C156" s="86" t="s">
        <v>1753</v>
      </c>
      <c r="D156" s="86" t="s">
        <v>17</v>
      </c>
      <c r="E156" s="86" t="s">
        <v>141</v>
      </c>
      <c r="F156" s="86" t="s">
        <v>60</v>
      </c>
      <c r="G156" s="86" t="s">
        <v>19</v>
      </c>
      <c r="H156" s="86" t="s">
        <v>75</v>
      </c>
      <c r="I156" s="88">
        <v>0</v>
      </c>
      <c r="J156" s="86" t="s">
        <v>399</v>
      </c>
      <c r="K156" s="86" t="s">
        <v>5591</v>
      </c>
      <c r="M156" s="86" t="s">
        <v>1754</v>
      </c>
      <c r="N156" s="86" t="s">
        <v>1756</v>
      </c>
      <c r="O156" s="86" t="s">
        <v>1757</v>
      </c>
      <c r="P156" s="86" t="s">
        <v>1758</v>
      </c>
      <c r="Q156" s="86" t="s">
        <v>25</v>
      </c>
      <c r="R156" s="86" t="s">
        <v>1759</v>
      </c>
      <c r="S156" s="86" t="s">
        <v>1755</v>
      </c>
      <c r="T156" s="86" t="s">
        <v>7349</v>
      </c>
      <c r="U156" s="86" t="s">
        <v>7350</v>
      </c>
      <c r="V156" s="86" t="s">
        <v>28</v>
      </c>
      <c r="W156" s="86" t="s">
        <v>5676</v>
      </c>
      <c r="X156" s="86" t="s">
        <v>7351</v>
      </c>
      <c r="Y156" s="86" t="s">
        <v>7352</v>
      </c>
      <c r="Z156" s="86" t="s">
        <v>28</v>
      </c>
      <c r="AB156" s="87">
        <v>15.242980873163599</v>
      </c>
      <c r="AC156" s="89" t="s">
        <v>7703</v>
      </c>
      <c r="AD156" s="91">
        <v>0</v>
      </c>
      <c r="AE156" s="86"/>
    </row>
    <row r="157" spans="1:31">
      <c r="A157" s="88">
        <v>713</v>
      </c>
      <c r="B157" s="86" t="s">
        <v>1760</v>
      </c>
      <c r="C157" s="86" t="s">
        <v>1761</v>
      </c>
      <c r="D157" s="86" t="s">
        <v>17</v>
      </c>
      <c r="E157" s="86" t="s">
        <v>74</v>
      </c>
      <c r="F157" s="86" t="s">
        <v>60</v>
      </c>
      <c r="G157" s="86" t="s">
        <v>19</v>
      </c>
      <c r="H157" s="86" t="s">
        <v>75</v>
      </c>
      <c r="I157" s="88">
        <v>0</v>
      </c>
      <c r="J157" s="86" t="s">
        <v>399</v>
      </c>
      <c r="K157" s="86" t="s">
        <v>5591</v>
      </c>
      <c r="M157" s="86" t="s">
        <v>1754</v>
      </c>
      <c r="N157" s="86" t="s">
        <v>1756</v>
      </c>
      <c r="O157" s="86" t="s">
        <v>1757</v>
      </c>
      <c r="P157" s="86" t="s">
        <v>1762</v>
      </c>
      <c r="Q157" s="86" t="s">
        <v>25</v>
      </c>
      <c r="R157" s="86" t="s">
        <v>1763</v>
      </c>
      <c r="S157" s="86" t="s">
        <v>1755</v>
      </c>
      <c r="T157" s="86" t="s">
        <v>7349</v>
      </c>
      <c r="U157" s="86" t="s">
        <v>7350</v>
      </c>
      <c r="V157" s="86" t="s">
        <v>28</v>
      </c>
      <c r="W157" s="86" t="s">
        <v>5677</v>
      </c>
      <c r="X157" s="86" t="s">
        <v>7353</v>
      </c>
      <c r="Y157" s="86" t="s">
        <v>7354</v>
      </c>
      <c r="Z157" s="86" t="s">
        <v>28</v>
      </c>
      <c r="AB157" s="87">
        <v>7.8979656980595401</v>
      </c>
      <c r="AC157" s="89" t="s">
        <v>7703</v>
      </c>
      <c r="AD157" s="91">
        <v>0</v>
      </c>
      <c r="AE157" s="86"/>
    </row>
    <row r="158" spans="1:31">
      <c r="A158" s="88">
        <v>716</v>
      </c>
      <c r="B158" s="86" t="s">
        <v>920</v>
      </c>
      <c r="C158" s="86" t="s">
        <v>921</v>
      </c>
      <c r="D158" s="86" t="s">
        <v>17</v>
      </c>
      <c r="E158" s="86" t="s">
        <v>282</v>
      </c>
      <c r="F158" s="86" t="s">
        <v>18</v>
      </c>
      <c r="G158" s="86" t="s">
        <v>19</v>
      </c>
      <c r="H158" s="86" t="s">
        <v>75</v>
      </c>
      <c r="I158" s="88">
        <v>0</v>
      </c>
      <c r="J158" s="86" t="s">
        <v>43</v>
      </c>
      <c r="K158" s="86" t="s">
        <v>5970</v>
      </c>
      <c r="M158" s="86" t="s">
        <v>922</v>
      </c>
      <c r="N158" s="86" t="s">
        <v>924</v>
      </c>
      <c r="O158" s="86" t="s">
        <v>925</v>
      </c>
      <c r="P158" s="86" t="s">
        <v>926</v>
      </c>
      <c r="Q158" s="86" t="s">
        <v>25</v>
      </c>
      <c r="R158" s="86" t="s">
        <v>927</v>
      </c>
      <c r="S158" s="86" t="s">
        <v>923</v>
      </c>
      <c r="T158" s="86" t="s">
        <v>7359</v>
      </c>
      <c r="U158" s="86" t="s">
        <v>7360</v>
      </c>
      <c r="V158" s="86" t="s">
        <v>28</v>
      </c>
      <c r="W158" s="86" t="s">
        <v>923</v>
      </c>
      <c r="X158" s="86" t="s">
        <v>7359</v>
      </c>
      <c r="Y158" s="86" t="s">
        <v>7360</v>
      </c>
      <c r="Z158" s="86" t="s">
        <v>28</v>
      </c>
      <c r="AB158" s="87">
        <v>0</v>
      </c>
      <c r="AC158" s="89" t="s">
        <v>7703</v>
      </c>
      <c r="AD158" s="91">
        <v>0</v>
      </c>
      <c r="AE158" s="86"/>
    </row>
    <row r="159" spans="1:31">
      <c r="A159" s="88">
        <v>720</v>
      </c>
      <c r="B159" s="86" t="s">
        <v>4868</v>
      </c>
      <c r="C159" s="86" t="s">
        <v>4869</v>
      </c>
      <c r="D159" s="86" t="s">
        <v>17</v>
      </c>
      <c r="E159" s="86" t="s">
        <v>4870</v>
      </c>
      <c r="F159" s="86" t="s">
        <v>18</v>
      </c>
      <c r="G159" s="86" t="s">
        <v>19</v>
      </c>
      <c r="H159" s="86" t="s">
        <v>75</v>
      </c>
      <c r="I159" s="88">
        <v>0</v>
      </c>
      <c r="J159" s="86" t="s">
        <v>43</v>
      </c>
      <c r="K159" s="86" t="s">
        <v>5970</v>
      </c>
      <c r="M159" s="86" t="s">
        <v>922</v>
      </c>
      <c r="N159" s="86" t="s">
        <v>5960</v>
      </c>
      <c r="O159" s="86" t="s">
        <v>5961</v>
      </c>
      <c r="P159" s="86" t="s">
        <v>4871</v>
      </c>
      <c r="Q159" s="86" t="s">
        <v>25</v>
      </c>
      <c r="R159" s="86" t="s">
        <v>4872</v>
      </c>
      <c r="S159" s="86" t="s">
        <v>4865</v>
      </c>
      <c r="T159" s="86" t="s">
        <v>7085</v>
      </c>
      <c r="U159" s="86" t="s">
        <v>7086</v>
      </c>
      <c r="V159" s="86" t="s">
        <v>28</v>
      </c>
      <c r="W159" s="86" t="s">
        <v>4873</v>
      </c>
      <c r="X159" s="86" t="s">
        <v>6042</v>
      </c>
      <c r="Y159" s="86" t="s">
        <v>7367</v>
      </c>
      <c r="Z159" s="86" t="s">
        <v>39</v>
      </c>
      <c r="AA159" s="86" t="s">
        <v>5962</v>
      </c>
      <c r="AB159" s="87">
        <v>28.129447206912999</v>
      </c>
      <c r="AC159" s="89" t="s">
        <v>7704</v>
      </c>
      <c r="AD159" s="91">
        <v>1</v>
      </c>
      <c r="AE159" s="86"/>
    </row>
    <row r="160" spans="1:31">
      <c r="A160" s="88">
        <v>722</v>
      </c>
      <c r="B160" s="86" t="s">
        <v>2357</v>
      </c>
      <c r="C160" s="86" t="s">
        <v>6043</v>
      </c>
      <c r="D160" s="86" t="s">
        <v>17</v>
      </c>
      <c r="E160" s="86" t="s">
        <v>141</v>
      </c>
      <c r="F160" s="86" t="s">
        <v>18</v>
      </c>
      <c r="G160" s="86" t="s">
        <v>19</v>
      </c>
      <c r="H160" s="86" t="s">
        <v>75</v>
      </c>
      <c r="I160" s="88">
        <v>0</v>
      </c>
      <c r="J160" s="86" t="s">
        <v>43</v>
      </c>
      <c r="K160" s="86" t="s">
        <v>5970</v>
      </c>
      <c r="M160" s="86" t="s">
        <v>1448</v>
      </c>
      <c r="N160" s="86" t="s">
        <v>2352</v>
      </c>
      <c r="O160" s="86" t="s">
        <v>2353</v>
      </c>
      <c r="P160" s="86" t="s">
        <v>2359</v>
      </c>
      <c r="Q160" s="86" t="s">
        <v>25</v>
      </c>
      <c r="R160" s="86" t="s">
        <v>2360</v>
      </c>
      <c r="S160" s="86" t="s">
        <v>144</v>
      </c>
      <c r="T160" s="86" t="s">
        <v>7295</v>
      </c>
      <c r="U160" s="86" t="s">
        <v>7296</v>
      </c>
      <c r="V160" s="86" t="s">
        <v>28</v>
      </c>
      <c r="W160" s="86" t="s">
        <v>5694</v>
      </c>
      <c r="X160" s="86" t="s">
        <v>7370</v>
      </c>
      <c r="Y160" s="86" t="s">
        <v>7371</v>
      </c>
      <c r="Z160" s="86" t="s">
        <v>28</v>
      </c>
      <c r="AB160" s="87">
        <v>38.375528817862701</v>
      </c>
      <c r="AC160" s="89" t="s">
        <v>7704</v>
      </c>
      <c r="AD160" s="91">
        <v>1</v>
      </c>
      <c r="AE160" s="86"/>
    </row>
    <row r="161" spans="1:31">
      <c r="A161" s="88">
        <v>725</v>
      </c>
      <c r="B161" s="86" t="s">
        <v>1423</v>
      </c>
      <c r="C161" s="86" t="s">
        <v>1424</v>
      </c>
      <c r="D161" s="86" t="s">
        <v>17</v>
      </c>
      <c r="F161" s="86" t="s">
        <v>18</v>
      </c>
      <c r="G161" s="86" t="s">
        <v>19</v>
      </c>
      <c r="H161" s="86" t="s">
        <v>75</v>
      </c>
      <c r="I161" s="88">
        <v>0</v>
      </c>
      <c r="J161" s="86" t="s">
        <v>43</v>
      </c>
      <c r="K161" s="86" t="s">
        <v>5970</v>
      </c>
      <c r="M161" s="86" t="s">
        <v>463</v>
      </c>
      <c r="O161" s="86" t="s">
        <v>1426</v>
      </c>
      <c r="P161" s="86" t="s">
        <v>1427</v>
      </c>
      <c r="Q161" s="86" t="s">
        <v>25</v>
      </c>
      <c r="R161" s="86" t="s">
        <v>1428</v>
      </c>
      <c r="S161" s="86" t="s">
        <v>1425</v>
      </c>
      <c r="T161" s="86" t="s">
        <v>7376</v>
      </c>
      <c r="U161" s="86" t="s">
        <v>7377</v>
      </c>
      <c r="V161" s="86" t="s">
        <v>28</v>
      </c>
      <c r="W161" s="86" t="s">
        <v>1429</v>
      </c>
      <c r="X161" s="86" t="s">
        <v>7378</v>
      </c>
      <c r="Y161" s="86" t="s">
        <v>7379</v>
      </c>
      <c r="Z161" s="86" t="s">
        <v>28</v>
      </c>
      <c r="AB161" s="87">
        <v>5.7886465471916102</v>
      </c>
      <c r="AC161" s="89" t="s">
        <v>7704</v>
      </c>
      <c r="AD161" s="91">
        <v>1</v>
      </c>
      <c r="AE161" s="86"/>
    </row>
    <row r="162" spans="1:31">
      <c r="A162" s="88">
        <v>734</v>
      </c>
      <c r="B162" s="86" t="s">
        <v>4310</v>
      </c>
      <c r="C162" s="86" t="s">
        <v>4311</v>
      </c>
      <c r="D162" s="86" t="s">
        <v>17</v>
      </c>
      <c r="E162" s="86" t="s">
        <v>390</v>
      </c>
      <c r="F162" s="86" t="s">
        <v>18</v>
      </c>
      <c r="G162" s="86" t="s">
        <v>19</v>
      </c>
      <c r="H162" s="86" t="s">
        <v>75</v>
      </c>
      <c r="I162" s="88">
        <v>0</v>
      </c>
      <c r="J162" s="86" t="s">
        <v>43</v>
      </c>
      <c r="K162" s="86" t="s">
        <v>5970</v>
      </c>
      <c r="M162" s="86" t="s">
        <v>1933</v>
      </c>
      <c r="N162" s="86" t="s">
        <v>4312</v>
      </c>
      <c r="O162" s="86" t="s">
        <v>4313</v>
      </c>
      <c r="P162" s="86" t="s">
        <v>4314</v>
      </c>
      <c r="Q162" s="86" t="s">
        <v>25</v>
      </c>
      <c r="R162" s="86" t="s">
        <v>4315</v>
      </c>
      <c r="S162" s="86" t="s">
        <v>5631</v>
      </c>
      <c r="T162" s="86" t="s">
        <v>7394</v>
      </c>
      <c r="U162" s="86" t="s">
        <v>7395</v>
      </c>
      <c r="V162" s="86" t="s">
        <v>39</v>
      </c>
      <c r="W162" s="86" t="s">
        <v>5631</v>
      </c>
      <c r="X162" s="86" t="s">
        <v>7394</v>
      </c>
      <c r="Y162" s="86" t="s">
        <v>7395</v>
      </c>
      <c r="Z162" s="86" t="s">
        <v>2381</v>
      </c>
      <c r="AB162" s="87">
        <v>0</v>
      </c>
      <c r="AC162" s="89" t="s">
        <v>7704</v>
      </c>
      <c r="AD162" s="91">
        <v>1</v>
      </c>
      <c r="AE162" s="86"/>
    </row>
    <row r="163" spans="1:31">
      <c r="A163" s="88">
        <v>736</v>
      </c>
      <c r="B163" s="86" t="s">
        <v>3606</v>
      </c>
      <c r="C163" s="86" t="s">
        <v>3607</v>
      </c>
      <c r="D163" s="86" t="s">
        <v>17</v>
      </c>
      <c r="E163" s="86" t="s">
        <v>772</v>
      </c>
      <c r="F163" s="86" t="s">
        <v>18</v>
      </c>
      <c r="G163" s="86" t="s">
        <v>19</v>
      </c>
      <c r="H163" s="86" t="s">
        <v>75</v>
      </c>
      <c r="I163" s="88">
        <v>0</v>
      </c>
      <c r="J163" s="86" t="s">
        <v>43</v>
      </c>
      <c r="K163" s="86" t="s">
        <v>5970</v>
      </c>
      <c r="M163" s="86" t="s">
        <v>3608</v>
      </c>
      <c r="N163" s="86" t="s">
        <v>3610</v>
      </c>
      <c r="O163" s="86" t="s">
        <v>3611</v>
      </c>
      <c r="P163" s="86" t="s">
        <v>3612</v>
      </c>
      <c r="Q163" s="86" t="s">
        <v>25</v>
      </c>
      <c r="R163" s="86" t="s">
        <v>3613</v>
      </c>
      <c r="S163" s="86" t="s">
        <v>3609</v>
      </c>
      <c r="T163" s="86" t="s">
        <v>7398</v>
      </c>
      <c r="U163" s="86" t="s">
        <v>7399</v>
      </c>
      <c r="V163" s="86" t="s">
        <v>28</v>
      </c>
      <c r="W163" s="86" t="s">
        <v>3609</v>
      </c>
      <c r="X163" s="86" t="s">
        <v>7398</v>
      </c>
      <c r="Y163" s="86" t="s">
        <v>7399</v>
      </c>
      <c r="Z163" s="86" t="s">
        <v>28</v>
      </c>
      <c r="AB163" s="87">
        <v>0</v>
      </c>
      <c r="AC163" s="89" t="s">
        <v>7704</v>
      </c>
      <c r="AD163" s="91">
        <v>1</v>
      </c>
      <c r="AE163" s="86"/>
    </row>
    <row r="164" spans="1:31">
      <c r="A164" s="88">
        <v>742</v>
      </c>
      <c r="B164" s="86" t="s">
        <v>2883</v>
      </c>
      <c r="C164" s="86" t="s">
        <v>2884</v>
      </c>
      <c r="D164" s="86" t="s">
        <v>17</v>
      </c>
      <c r="E164" s="86" t="s">
        <v>390</v>
      </c>
      <c r="F164" s="86" t="s">
        <v>18</v>
      </c>
      <c r="G164" s="86" t="s">
        <v>19</v>
      </c>
      <c r="H164" s="86" t="s">
        <v>75</v>
      </c>
      <c r="I164" s="88">
        <v>0</v>
      </c>
      <c r="J164" s="86" t="s">
        <v>43</v>
      </c>
      <c r="K164" s="86" t="s">
        <v>5970</v>
      </c>
      <c r="M164" s="86" t="s">
        <v>2885</v>
      </c>
      <c r="N164" s="86" t="s">
        <v>2887</v>
      </c>
      <c r="O164" s="86" t="s">
        <v>2888</v>
      </c>
      <c r="P164" s="86" t="s">
        <v>2889</v>
      </c>
      <c r="Q164" s="86" t="s">
        <v>25</v>
      </c>
      <c r="R164" s="86" t="s">
        <v>2890</v>
      </c>
      <c r="S164" s="86" t="s">
        <v>2886</v>
      </c>
      <c r="T164" s="86" t="s">
        <v>7412</v>
      </c>
      <c r="U164" s="86" t="s">
        <v>7413</v>
      </c>
      <c r="V164" s="86" t="s">
        <v>28</v>
      </c>
      <c r="W164" s="86" t="s">
        <v>2891</v>
      </c>
      <c r="X164" s="86" t="s">
        <v>7414</v>
      </c>
      <c r="Y164" s="86" t="s">
        <v>7415</v>
      </c>
      <c r="Z164" s="86" t="s">
        <v>28</v>
      </c>
      <c r="AB164" s="87">
        <v>19.987633165189202</v>
      </c>
      <c r="AC164" s="89" t="s">
        <v>7704</v>
      </c>
      <c r="AD164" s="91">
        <v>1</v>
      </c>
      <c r="AE164" s="86"/>
    </row>
    <row r="165" spans="1:31">
      <c r="A165" s="88">
        <v>746</v>
      </c>
      <c r="B165" s="86" t="s">
        <v>743</v>
      </c>
      <c r="C165" s="86" t="s">
        <v>744</v>
      </c>
      <c r="D165" s="86" t="s">
        <v>95</v>
      </c>
      <c r="F165" s="86" t="s">
        <v>18</v>
      </c>
      <c r="G165" s="86" t="s">
        <v>19</v>
      </c>
      <c r="H165" s="86" t="s">
        <v>75</v>
      </c>
      <c r="I165" s="88">
        <v>0</v>
      </c>
      <c r="J165" s="86" t="s">
        <v>43</v>
      </c>
      <c r="K165" s="86" t="s">
        <v>5972</v>
      </c>
      <c r="L165" s="86" t="s">
        <v>440</v>
      </c>
      <c r="M165" s="86" t="s">
        <v>745</v>
      </c>
      <c r="N165" s="86" t="s">
        <v>746</v>
      </c>
      <c r="O165" s="86" t="s">
        <v>747</v>
      </c>
      <c r="P165" s="86" t="s">
        <v>748</v>
      </c>
      <c r="Q165" s="86" t="s">
        <v>25</v>
      </c>
      <c r="R165" s="86" t="s">
        <v>749</v>
      </c>
      <c r="S165" s="86" t="s">
        <v>730</v>
      </c>
      <c r="T165" s="86" t="s">
        <v>6895</v>
      </c>
      <c r="U165" s="86" t="s">
        <v>6896</v>
      </c>
      <c r="V165" s="86" t="s">
        <v>28</v>
      </c>
      <c r="W165" s="86" t="s">
        <v>750</v>
      </c>
      <c r="X165" s="86" t="s">
        <v>6311</v>
      </c>
      <c r="Y165" s="86" t="s">
        <v>6312</v>
      </c>
      <c r="Z165" s="86" t="s">
        <v>28</v>
      </c>
      <c r="AA165" s="86" t="s">
        <v>751</v>
      </c>
      <c r="AB165" s="87">
        <v>79.246694941173004</v>
      </c>
      <c r="AC165" s="89" t="s">
        <v>7704</v>
      </c>
      <c r="AD165" s="91">
        <v>1</v>
      </c>
      <c r="AE165" s="86"/>
    </row>
    <row r="166" spans="1:31">
      <c r="A166" s="88">
        <v>749</v>
      </c>
      <c r="B166" s="86" t="s">
        <v>2475</v>
      </c>
      <c r="C166" s="86" t="s">
        <v>2476</v>
      </c>
      <c r="D166" s="86" t="s">
        <v>17</v>
      </c>
      <c r="F166" s="86" t="s">
        <v>18</v>
      </c>
      <c r="G166" s="86" t="s">
        <v>19</v>
      </c>
      <c r="H166" s="86" t="s">
        <v>75</v>
      </c>
      <c r="I166" s="88">
        <v>0</v>
      </c>
      <c r="J166" s="86" t="s">
        <v>43</v>
      </c>
      <c r="K166" s="86" t="s">
        <v>5970</v>
      </c>
      <c r="M166" s="86" t="s">
        <v>2477</v>
      </c>
      <c r="N166" s="86" t="s">
        <v>2478</v>
      </c>
      <c r="O166" s="86" t="s">
        <v>2479</v>
      </c>
      <c r="P166" s="86" t="s">
        <v>2480</v>
      </c>
      <c r="Q166" s="86" t="s">
        <v>25</v>
      </c>
      <c r="R166" s="86" t="s">
        <v>2481</v>
      </c>
      <c r="S166" s="86" t="s">
        <v>5646</v>
      </c>
      <c r="T166" s="86" t="s">
        <v>7422</v>
      </c>
      <c r="U166" s="86" t="s">
        <v>7423</v>
      </c>
      <c r="V166" s="86" t="s">
        <v>39</v>
      </c>
      <c r="W166" s="86" t="s">
        <v>2482</v>
      </c>
      <c r="X166" s="86" t="s">
        <v>7424</v>
      </c>
      <c r="Y166" s="86" t="s">
        <v>7425</v>
      </c>
      <c r="Z166" s="86" t="s">
        <v>28</v>
      </c>
      <c r="AB166" s="87">
        <v>3.8498821400065002</v>
      </c>
      <c r="AC166" s="89" t="s">
        <v>7704</v>
      </c>
      <c r="AD166" s="91">
        <v>1</v>
      </c>
      <c r="AE166" s="86"/>
    </row>
    <row r="167" spans="1:31">
      <c r="A167" s="88">
        <v>752</v>
      </c>
      <c r="B167" s="86" t="s">
        <v>2241</v>
      </c>
      <c r="C167" s="86" t="s">
        <v>2242</v>
      </c>
      <c r="D167" s="86" t="s">
        <v>17</v>
      </c>
      <c r="E167" s="86" t="s">
        <v>390</v>
      </c>
      <c r="F167" s="86" t="s">
        <v>18</v>
      </c>
      <c r="G167" s="86" t="s">
        <v>19</v>
      </c>
      <c r="H167" s="86" t="s">
        <v>75</v>
      </c>
      <c r="I167" s="88">
        <v>0</v>
      </c>
      <c r="J167" s="86" t="s">
        <v>43</v>
      </c>
      <c r="K167" s="86" t="s">
        <v>5970</v>
      </c>
      <c r="M167" s="86" t="s">
        <v>688</v>
      </c>
      <c r="N167" s="86" t="s">
        <v>2243</v>
      </c>
      <c r="O167" s="86" t="s">
        <v>2244</v>
      </c>
      <c r="P167" s="86" t="s">
        <v>2245</v>
      </c>
      <c r="Q167" s="86" t="s">
        <v>25</v>
      </c>
      <c r="R167" s="86" t="s">
        <v>2246</v>
      </c>
      <c r="S167" s="86" t="s">
        <v>5688</v>
      </c>
      <c r="T167" s="86" t="s">
        <v>7428</v>
      </c>
      <c r="U167" s="86" t="s">
        <v>7429</v>
      </c>
      <c r="V167" s="86" t="s">
        <v>28</v>
      </c>
      <c r="W167" s="86" t="s">
        <v>5688</v>
      </c>
      <c r="X167" s="86" t="s">
        <v>7428</v>
      </c>
      <c r="Y167" s="86" t="s">
        <v>7429</v>
      </c>
      <c r="Z167" s="86" t="s">
        <v>28</v>
      </c>
      <c r="AB167" s="87">
        <v>0</v>
      </c>
      <c r="AC167" s="89" t="s">
        <v>7704</v>
      </c>
      <c r="AD167" s="91">
        <v>1</v>
      </c>
      <c r="AE167" s="86"/>
    </row>
    <row r="168" spans="1:31">
      <c r="A168" s="88">
        <v>759</v>
      </c>
      <c r="B168" s="86" t="s">
        <v>396</v>
      </c>
      <c r="C168" s="86" t="s">
        <v>397</v>
      </c>
      <c r="D168" s="86" t="s">
        <v>17</v>
      </c>
      <c r="E168" s="86" t="s">
        <v>398</v>
      </c>
      <c r="F168" s="86" t="s">
        <v>18</v>
      </c>
      <c r="G168" s="86" t="s">
        <v>19</v>
      </c>
      <c r="H168" s="86" t="s">
        <v>75</v>
      </c>
      <c r="I168" s="88">
        <v>0</v>
      </c>
      <c r="J168" s="86" t="s">
        <v>399</v>
      </c>
      <c r="K168" s="86" t="s">
        <v>5591</v>
      </c>
      <c r="M168" s="86" t="s">
        <v>400</v>
      </c>
      <c r="N168" s="86" t="s">
        <v>402</v>
      </c>
      <c r="O168" s="86" t="s">
        <v>403</v>
      </c>
      <c r="P168" s="86" t="s">
        <v>404</v>
      </c>
      <c r="Q168" s="86" t="s">
        <v>25</v>
      </c>
      <c r="R168" s="86" t="s">
        <v>405</v>
      </c>
      <c r="S168" s="86" t="s">
        <v>401</v>
      </c>
      <c r="T168" s="86" t="s">
        <v>7436</v>
      </c>
      <c r="U168" s="86" t="s">
        <v>7437</v>
      </c>
      <c r="V168" s="86" t="s">
        <v>28</v>
      </c>
      <c r="W168" s="86" t="s">
        <v>401</v>
      </c>
      <c r="X168" s="86" t="s">
        <v>7436</v>
      </c>
      <c r="Y168" s="86" t="s">
        <v>7437</v>
      </c>
      <c r="Z168" s="86" t="s">
        <v>28</v>
      </c>
      <c r="AB168" s="87">
        <v>0</v>
      </c>
      <c r="AC168" s="89" t="s">
        <v>7704</v>
      </c>
      <c r="AD168" s="91">
        <v>1</v>
      </c>
      <c r="AE168" s="86"/>
    </row>
    <row r="169" spans="1:31">
      <c r="A169" s="88">
        <v>783</v>
      </c>
      <c r="B169" s="86" t="s">
        <v>552</v>
      </c>
      <c r="C169" s="86" t="s">
        <v>553</v>
      </c>
      <c r="D169" s="86" t="s">
        <v>17</v>
      </c>
      <c r="E169" s="86" t="s">
        <v>398</v>
      </c>
      <c r="F169" s="86" t="s">
        <v>18</v>
      </c>
      <c r="G169" s="86" t="s">
        <v>19</v>
      </c>
      <c r="H169" s="86" t="s">
        <v>75</v>
      </c>
      <c r="I169" s="88">
        <v>0</v>
      </c>
      <c r="J169" s="86" t="s">
        <v>43</v>
      </c>
      <c r="K169" s="86" t="s">
        <v>5970</v>
      </c>
      <c r="M169" s="86" t="s">
        <v>554</v>
      </c>
      <c r="N169" s="86" t="s">
        <v>555</v>
      </c>
      <c r="O169" s="86" t="s">
        <v>556</v>
      </c>
      <c r="P169" s="86" t="s">
        <v>557</v>
      </c>
      <c r="Q169" s="86" t="s">
        <v>25</v>
      </c>
      <c r="R169" s="86" t="s">
        <v>558</v>
      </c>
      <c r="S169" s="86" t="s">
        <v>548</v>
      </c>
      <c r="T169" s="86" t="s">
        <v>6262</v>
      </c>
      <c r="U169" s="86" t="s">
        <v>6263</v>
      </c>
      <c r="V169" s="86" t="s">
        <v>28</v>
      </c>
      <c r="W169" s="86" t="s">
        <v>5660</v>
      </c>
      <c r="X169" s="86" t="s">
        <v>7482</v>
      </c>
      <c r="Y169" s="86" t="s">
        <v>7483</v>
      </c>
      <c r="Z169" s="86" t="s">
        <v>28</v>
      </c>
      <c r="AB169" s="87">
        <v>12.139409355446199</v>
      </c>
      <c r="AC169" s="89" t="s">
        <v>7704</v>
      </c>
      <c r="AD169" s="91">
        <v>1</v>
      </c>
      <c r="AE169" s="86"/>
    </row>
    <row r="170" spans="1:31">
      <c r="A170" s="88">
        <v>785</v>
      </c>
      <c r="B170" s="86" t="s">
        <v>5313</v>
      </c>
      <c r="C170" s="86" t="s">
        <v>5314</v>
      </c>
      <c r="D170" s="86" t="s">
        <v>17</v>
      </c>
      <c r="E170" s="86" t="s">
        <v>282</v>
      </c>
      <c r="F170" s="86" t="s">
        <v>18</v>
      </c>
      <c r="G170" s="86" t="s">
        <v>19</v>
      </c>
      <c r="H170" s="86" t="s">
        <v>75</v>
      </c>
      <c r="I170" s="88">
        <v>0</v>
      </c>
      <c r="J170" s="86" t="s">
        <v>43</v>
      </c>
      <c r="K170" s="86" t="s">
        <v>5972</v>
      </c>
      <c r="L170" s="86" t="s">
        <v>440</v>
      </c>
      <c r="M170" s="86" t="s">
        <v>1397</v>
      </c>
      <c r="N170" s="86" t="s">
        <v>5315</v>
      </c>
      <c r="O170" s="86" t="s">
        <v>5315</v>
      </c>
      <c r="P170" s="86" t="s">
        <v>5316</v>
      </c>
      <c r="Q170" s="86" t="s">
        <v>25</v>
      </c>
      <c r="R170" s="86" t="s">
        <v>5317</v>
      </c>
      <c r="S170" s="86" t="s">
        <v>5779</v>
      </c>
      <c r="T170" s="86" t="s">
        <v>7486</v>
      </c>
      <c r="U170" s="86" t="s">
        <v>7487</v>
      </c>
      <c r="V170" s="86" t="s">
        <v>28</v>
      </c>
      <c r="W170" s="86" t="s">
        <v>5759</v>
      </c>
      <c r="X170" s="86" t="s">
        <v>7488</v>
      </c>
      <c r="Y170" s="86" t="s">
        <v>7489</v>
      </c>
      <c r="Z170" s="86" t="s">
        <v>28</v>
      </c>
      <c r="AB170" s="87">
        <v>3.05672409644004</v>
      </c>
      <c r="AC170" s="89" t="s">
        <v>7704</v>
      </c>
      <c r="AD170" s="91">
        <v>1</v>
      </c>
      <c r="AE170" s="86"/>
    </row>
    <row r="171" spans="1:31">
      <c r="A171" s="88">
        <v>790</v>
      </c>
      <c r="B171" s="86" t="s">
        <v>461</v>
      </c>
      <c r="C171" s="86" t="s">
        <v>462</v>
      </c>
      <c r="D171" s="86" t="s">
        <v>17</v>
      </c>
      <c r="F171" s="86" t="s">
        <v>18</v>
      </c>
      <c r="G171" s="86" t="s">
        <v>19</v>
      </c>
      <c r="H171" s="86" t="s">
        <v>75</v>
      </c>
      <c r="I171" s="88">
        <v>0</v>
      </c>
      <c r="J171" s="86" t="s">
        <v>43</v>
      </c>
      <c r="K171" s="86" t="s">
        <v>5970</v>
      </c>
      <c r="M171" s="86" t="s">
        <v>463</v>
      </c>
      <c r="O171" s="86" t="s">
        <v>463</v>
      </c>
      <c r="P171" s="86" t="s">
        <v>465</v>
      </c>
      <c r="Q171" s="86" t="s">
        <v>25</v>
      </c>
      <c r="R171" s="86" t="s">
        <v>466</v>
      </c>
      <c r="S171" s="86" t="s">
        <v>464</v>
      </c>
      <c r="T171" s="86" t="s">
        <v>7343</v>
      </c>
      <c r="U171" s="86" t="s">
        <v>7344</v>
      </c>
      <c r="V171" s="86" t="s">
        <v>28</v>
      </c>
      <c r="W171" s="86" t="s">
        <v>5658</v>
      </c>
      <c r="X171" s="86" t="s">
        <v>7492</v>
      </c>
      <c r="Y171" s="86" t="s">
        <v>7493</v>
      </c>
      <c r="Z171" s="86" t="s">
        <v>28</v>
      </c>
      <c r="AB171" s="87">
        <v>6.00717471547188</v>
      </c>
      <c r="AC171" s="89" t="s">
        <v>7704</v>
      </c>
      <c r="AD171" s="91">
        <v>1</v>
      </c>
      <c r="AE171" s="86"/>
    </row>
    <row r="172" spans="1:31">
      <c r="A172" s="88">
        <v>795</v>
      </c>
      <c r="B172" s="86" t="s">
        <v>4974</v>
      </c>
      <c r="C172" s="86" t="s">
        <v>4975</v>
      </c>
      <c r="D172" s="86" t="s">
        <v>17</v>
      </c>
      <c r="F172" s="86" t="s">
        <v>18</v>
      </c>
      <c r="G172" s="86" t="s">
        <v>19</v>
      </c>
      <c r="H172" s="86" t="s">
        <v>75</v>
      </c>
      <c r="I172" s="88">
        <v>0</v>
      </c>
      <c r="J172" s="86" t="s">
        <v>43</v>
      </c>
      <c r="K172" s="86" t="s">
        <v>5797</v>
      </c>
      <c r="M172" s="86" t="s">
        <v>4976</v>
      </c>
      <c r="O172" s="86" t="s">
        <v>4976</v>
      </c>
      <c r="P172" s="86" t="s">
        <v>4977</v>
      </c>
      <c r="Q172" s="86" t="s">
        <v>25</v>
      </c>
      <c r="R172" s="86" t="s">
        <v>4978</v>
      </c>
      <c r="S172" s="86" t="s">
        <v>4980</v>
      </c>
      <c r="T172" s="86" t="s">
        <v>7502</v>
      </c>
      <c r="U172" s="86" t="s">
        <v>7503</v>
      </c>
      <c r="V172" s="86" t="s">
        <v>39</v>
      </c>
      <c r="W172" s="86" t="s">
        <v>4979</v>
      </c>
      <c r="X172" s="86" t="s">
        <v>7504</v>
      </c>
      <c r="Y172" s="86" t="s">
        <v>7505</v>
      </c>
      <c r="Z172" s="86" t="s">
        <v>39</v>
      </c>
      <c r="AB172" s="87">
        <v>3.2585511532442499</v>
      </c>
      <c r="AC172" s="89" t="s">
        <v>7704</v>
      </c>
      <c r="AD172" s="91">
        <v>1</v>
      </c>
      <c r="AE172" s="86"/>
    </row>
    <row r="173" spans="1:31">
      <c r="A173" s="88">
        <v>796</v>
      </c>
      <c r="B173" s="86" t="s">
        <v>1079</v>
      </c>
      <c r="C173" s="86" t="s">
        <v>1080</v>
      </c>
      <c r="D173" s="86" t="s">
        <v>17</v>
      </c>
      <c r="E173" s="86" t="s">
        <v>1081</v>
      </c>
      <c r="F173" s="86" t="s">
        <v>18</v>
      </c>
      <c r="G173" s="86" t="s">
        <v>19</v>
      </c>
      <c r="H173" s="86" t="s">
        <v>75</v>
      </c>
      <c r="I173" s="88">
        <v>0</v>
      </c>
      <c r="J173" s="86" t="s">
        <v>43</v>
      </c>
      <c r="K173" s="86" t="s">
        <v>5970</v>
      </c>
      <c r="M173" s="86" t="s">
        <v>832</v>
      </c>
      <c r="N173" s="86" t="s">
        <v>1083</v>
      </c>
      <c r="O173" s="86" t="s">
        <v>1084</v>
      </c>
      <c r="P173" s="86" t="s">
        <v>1085</v>
      </c>
      <c r="Q173" s="86" t="s">
        <v>25</v>
      </c>
      <c r="R173" s="86" t="s">
        <v>1086</v>
      </c>
      <c r="S173" s="86" t="s">
        <v>1082</v>
      </c>
      <c r="T173" s="86" t="s">
        <v>7506</v>
      </c>
      <c r="U173" s="86" t="s">
        <v>7507</v>
      </c>
      <c r="V173" s="86" t="s">
        <v>28</v>
      </c>
      <c r="W173" s="86" t="s">
        <v>1082</v>
      </c>
      <c r="X173" s="86" t="s">
        <v>7506</v>
      </c>
      <c r="Y173" s="86" t="s">
        <v>7507</v>
      </c>
      <c r="Z173" s="86" t="s">
        <v>28</v>
      </c>
      <c r="AB173" s="87">
        <v>0</v>
      </c>
      <c r="AC173" s="89" t="s">
        <v>7704</v>
      </c>
      <c r="AD173" s="91">
        <v>1</v>
      </c>
      <c r="AE173" s="86"/>
    </row>
    <row r="174" spans="1:31">
      <c r="A174" s="88">
        <v>803</v>
      </c>
      <c r="B174" s="86" t="s">
        <v>1745</v>
      </c>
      <c r="C174" s="86" t="s">
        <v>1746</v>
      </c>
      <c r="D174" s="86" t="s">
        <v>17</v>
      </c>
      <c r="F174" s="86" t="s">
        <v>18</v>
      </c>
      <c r="G174" s="86" t="s">
        <v>19</v>
      </c>
      <c r="H174" s="86" t="s">
        <v>75</v>
      </c>
      <c r="I174" s="88">
        <v>0</v>
      </c>
      <c r="J174" s="86" t="s">
        <v>43</v>
      </c>
      <c r="K174" s="86" t="s">
        <v>5970</v>
      </c>
      <c r="M174" s="86" t="s">
        <v>1747</v>
      </c>
      <c r="N174" s="86" t="s">
        <v>1748</v>
      </c>
      <c r="O174" s="86" t="s">
        <v>1749</v>
      </c>
      <c r="P174" s="86" t="s">
        <v>1750</v>
      </c>
      <c r="Q174" s="86" t="s">
        <v>25</v>
      </c>
      <c r="R174" s="86" t="s">
        <v>1751</v>
      </c>
      <c r="S174" s="86" t="s">
        <v>97</v>
      </c>
      <c r="T174" s="86" t="s">
        <v>6080</v>
      </c>
      <c r="U174" s="86" t="s">
        <v>6081</v>
      </c>
      <c r="V174" s="86" t="s">
        <v>28</v>
      </c>
      <c r="W174" s="86" t="s">
        <v>97</v>
      </c>
      <c r="X174" s="86" t="s">
        <v>6080</v>
      </c>
      <c r="Y174" s="86" t="s">
        <v>6081</v>
      </c>
      <c r="Z174" s="86" t="s">
        <v>28</v>
      </c>
      <c r="AB174" s="87">
        <v>0</v>
      </c>
      <c r="AC174" s="89" t="s">
        <v>7704</v>
      </c>
      <c r="AD174" s="91">
        <v>1</v>
      </c>
      <c r="AE174" s="86"/>
    </row>
    <row r="175" spans="1:31">
      <c r="A175" s="88">
        <v>808</v>
      </c>
      <c r="B175" s="86" t="s">
        <v>1275</v>
      </c>
      <c r="C175" s="86" t="s">
        <v>1276</v>
      </c>
      <c r="D175" s="86" t="s">
        <v>17</v>
      </c>
      <c r="F175" s="86" t="s">
        <v>18</v>
      </c>
      <c r="G175" s="86" t="s">
        <v>19</v>
      </c>
      <c r="H175" s="86" t="s">
        <v>75</v>
      </c>
      <c r="I175" s="88">
        <v>0</v>
      </c>
      <c r="J175" s="86" t="s">
        <v>43</v>
      </c>
      <c r="K175" s="86" t="s">
        <v>5970</v>
      </c>
      <c r="M175" s="86" t="s">
        <v>832</v>
      </c>
      <c r="N175" s="86" t="s">
        <v>1277</v>
      </c>
      <c r="O175" s="86" t="s">
        <v>1278</v>
      </c>
      <c r="P175" s="86" t="s">
        <v>1279</v>
      </c>
      <c r="Q175" s="86" t="s">
        <v>25</v>
      </c>
      <c r="R175" s="86" t="s">
        <v>1280</v>
      </c>
      <c r="S175" s="86" t="s">
        <v>1281</v>
      </c>
      <c r="T175" s="86" t="s">
        <v>7516</v>
      </c>
      <c r="U175" s="86" t="s">
        <v>7517</v>
      </c>
      <c r="V175" s="86" t="s">
        <v>39</v>
      </c>
      <c r="W175" s="86" t="s">
        <v>1283</v>
      </c>
      <c r="X175" s="86" t="s">
        <v>7518</v>
      </c>
      <c r="Y175" s="86" t="s">
        <v>7519</v>
      </c>
      <c r="Z175" s="86" t="s">
        <v>39</v>
      </c>
      <c r="AB175" s="87">
        <v>9.0750105808310906</v>
      </c>
      <c r="AC175" s="89" t="s">
        <v>7704</v>
      </c>
      <c r="AD175" s="91">
        <v>1</v>
      </c>
      <c r="AE175" s="86"/>
    </row>
    <row r="176" spans="1:31">
      <c r="A176" s="88">
        <v>813</v>
      </c>
      <c r="B176" s="86" t="s">
        <v>3325</v>
      </c>
      <c r="C176" s="86" t="s">
        <v>3326</v>
      </c>
      <c r="D176" s="86" t="s">
        <v>17</v>
      </c>
      <c r="E176" s="86" t="s">
        <v>282</v>
      </c>
      <c r="F176" s="86" t="s">
        <v>18</v>
      </c>
      <c r="G176" s="86" t="s">
        <v>19</v>
      </c>
      <c r="H176" s="86" t="s">
        <v>75</v>
      </c>
      <c r="I176" s="88">
        <v>0</v>
      </c>
      <c r="J176" s="86" t="s">
        <v>43</v>
      </c>
      <c r="K176" s="86" t="s">
        <v>5970</v>
      </c>
      <c r="L176" s="86" t="s">
        <v>440</v>
      </c>
      <c r="M176" s="86" t="s">
        <v>1448</v>
      </c>
      <c r="N176" s="86" t="s">
        <v>5926</v>
      </c>
      <c r="O176" s="86" t="s">
        <v>5958</v>
      </c>
      <c r="P176" s="86" t="s">
        <v>3328</v>
      </c>
      <c r="Q176" s="86" t="s">
        <v>25</v>
      </c>
      <c r="R176" s="86" t="s">
        <v>3329</v>
      </c>
      <c r="S176" s="86" t="s">
        <v>3327</v>
      </c>
      <c r="T176" s="86" t="s">
        <v>7524</v>
      </c>
      <c r="U176" s="86" t="s">
        <v>7525</v>
      </c>
      <c r="V176" s="86" t="s">
        <v>28</v>
      </c>
      <c r="W176" s="86" t="s">
        <v>5713</v>
      </c>
      <c r="X176" s="86" t="s">
        <v>7526</v>
      </c>
      <c r="Y176" s="86" t="s">
        <v>7527</v>
      </c>
      <c r="Z176" s="86" t="s">
        <v>6046</v>
      </c>
      <c r="AB176" s="87">
        <v>6.4291320758166499</v>
      </c>
      <c r="AC176" s="89" t="s">
        <v>7704</v>
      </c>
      <c r="AD176" s="91">
        <v>1</v>
      </c>
      <c r="AE176" s="86"/>
    </row>
    <row r="177" spans="1:31">
      <c r="A177" s="88">
        <v>826</v>
      </c>
      <c r="B177" s="86" t="s">
        <v>2866</v>
      </c>
      <c r="C177" s="86" t="s">
        <v>2867</v>
      </c>
      <c r="D177" s="86" t="s">
        <v>17</v>
      </c>
      <c r="E177" s="86" t="s">
        <v>282</v>
      </c>
      <c r="F177" s="86" t="s">
        <v>18</v>
      </c>
      <c r="G177" s="86" t="s">
        <v>19</v>
      </c>
      <c r="H177" s="86" t="s">
        <v>75</v>
      </c>
      <c r="I177" s="88">
        <v>0</v>
      </c>
      <c r="J177" s="86" t="s">
        <v>43</v>
      </c>
      <c r="K177" s="86" t="s">
        <v>228</v>
      </c>
      <c r="L177" s="86" t="s">
        <v>440</v>
      </c>
      <c r="M177" s="86" t="s">
        <v>2868</v>
      </c>
      <c r="N177" s="86" t="s">
        <v>5807</v>
      </c>
      <c r="O177" s="86" t="s">
        <v>5944</v>
      </c>
      <c r="P177" s="86" t="s">
        <v>284</v>
      </c>
      <c r="Q177" s="86" t="s">
        <v>25</v>
      </c>
      <c r="R177" s="86" t="s">
        <v>2870</v>
      </c>
      <c r="S177" s="86" t="s">
        <v>2869</v>
      </c>
      <c r="T177" s="86" t="s">
        <v>6975</v>
      </c>
      <c r="U177" s="86" t="s">
        <v>6976</v>
      </c>
      <c r="V177" s="86" t="s">
        <v>28</v>
      </c>
      <c r="W177" s="86" t="s">
        <v>2871</v>
      </c>
      <c r="X177" s="86" t="s">
        <v>7538</v>
      </c>
      <c r="Y177" s="86" t="s">
        <v>7539</v>
      </c>
      <c r="Z177" s="86" t="s">
        <v>28</v>
      </c>
      <c r="AB177" s="87">
        <v>10.1609453363531</v>
      </c>
      <c r="AC177" s="89" t="s">
        <v>7704</v>
      </c>
      <c r="AD177" s="91">
        <v>1</v>
      </c>
      <c r="AE177" s="86"/>
    </row>
    <row r="178" spans="1:31">
      <c r="A178" s="88">
        <v>828</v>
      </c>
      <c r="B178" s="86" t="s">
        <v>1676</v>
      </c>
      <c r="C178" s="86" t="s">
        <v>1677</v>
      </c>
      <c r="D178" s="86" t="s">
        <v>17</v>
      </c>
      <c r="E178" s="86" t="s">
        <v>390</v>
      </c>
      <c r="F178" s="86" t="s">
        <v>18</v>
      </c>
      <c r="G178" s="86" t="s">
        <v>19</v>
      </c>
      <c r="H178" s="86" t="s">
        <v>75</v>
      </c>
      <c r="I178" s="88">
        <v>0</v>
      </c>
      <c r="J178" s="86" t="s">
        <v>399</v>
      </c>
      <c r="K178" s="86" t="s">
        <v>5591</v>
      </c>
      <c r="M178" s="86" t="s">
        <v>417</v>
      </c>
      <c r="N178" s="86" t="s">
        <v>1679</v>
      </c>
      <c r="O178" s="86" t="s">
        <v>1680</v>
      </c>
      <c r="P178" s="86" t="s">
        <v>1681</v>
      </c>
      <c r="Q178" s="86" t="s">
        <v>25</v>
      </c>
      <c r="R178" s="86" t="s">
        <v>1682</v>
      </c>
      <c r="S178" s="86" t="s">
        <v>1678</v>
      </c>
      <c r="T178" s="86" t="s">
        <v>7540</v>
      </c>
      <c r="U178" s="86" t="s">
        <v>7541</v>
      </c>
      <c r="V178" s="86" t="s">
        <v>28</v>
      </c>
      <c r="W178" s="86" t="s">
        <v>1678</v>
      </c>
      <c r="X178" s="86" t="s">
        <v>7540</v>
      </c>
      <c r="Y178" s="86" t="s">
        <v>7541</v>
      </c>
      <c r="Z178" s="86" t="s">
        <v>28</v>
      </c>
      <c r="AB178" s="87">
        <v>0</v>
      </c>
      <c r="AC178" s="89" t="s">
        <v>7704</v>
      </c>
      <c r="AD178" s="91">
        <v>1</v>
      </c>
      <c r="AE178" s="86"/>
    </row>
    <row r="179" spans="1:31">
      <c r="A179" s="88">
        <v>840</v>
      </c>
      <c r="B179" s="86" t="s">
        <v>2850</v>
      </c>
      <c r="C179" s="86" t="s">
        <v>2851</v>
      </c>
      <c r="D179" s="86" t="s">
        <v>17</v>
      </c>
      <c r="E179" s="86" t="s">
        <v>2007</v>
      </c>
      <c r="F179" s="86" t="s">
        <v>51</v>
      </c>
      <c r="G179" s="86" t="s">
        <v>172</v>
      </c>
      <c r="H179" s="86" t="s">
        <v>75</v>
      </c>
      <c r="I179" s="88">
        <v>0</v>
      </c>
      <c r="J179" s="86" t="s">
        <v>43</v>
      </c>
      <c r="K179" s="86" t="s">
        <v>5595</v>
      </c>
      <c r="M179" s="86" t="s">
        <v>2007</v>
      </c>
      <c r="N179" s="86" t="s">
        <v>2853</v>
      </c>
      <c r="O179" s="86" t="s">
        <v>2854</v>
      </c>
      <c r="P179" s="86" t="s">
        <v>2855</v>
      </c>
      <c r="Q179" s="86" t="s">
        <v>25</v>
      </c>
      <c r="R179" s="86" t="s">
        <v>2856</v>
      </c>
      <c r="S179" s="86" t="s">
        <v>2852</v>
      </c>
      <c r="T179" s="86" t="s">
        <v>7560</v>
      </c>
      <c r="U179" s="86" t="s">
        <v>7561</v>
      </c>
      <c r="V179" s="86" t="s">
        <v>39</v>
      </c>
      <c r="W179" s="86" t="s">
        <v>2857</v>
      </c>
      <c r="X179" s="86" t="s">
        <v>7562</v>
      </c>
      <c r="Y179" s="86" t="s">
        <v>7563</v>
      </c>
      <c r="Z179" s="86" t="s">
        <v>28</v>
      </c>
      <c r="AB179" s="87">
        <v>56.906702550667198</v>
      </c>
      <c r="AC179" s="89" t="s">
        <v>7704</v>
      </c>
      <c r="AD179" s="91">
        <v>1</v>
      </c>
      <c r="AE179" s="86"/>
    </row>
    <row r="180" spans="1:31">
      <c r="A180" s="88">
        <v>846</v>
      </c>
      <c r="B180" s="86" t="s">
        <v>5247</v>
      </c>
      <c r="C180" s="86" t="s">
        <v>5248</v>
      </c>
      <c r="D180" s="86" t="s">
        <v>17</v>
      </c>
      <c r="E180" s="86" t="s">
        <v>42</v>
      </c>
      <c r="F180" s="86" t="s">
        <v>18</v>
      </c>
      <c r="G180" s="86" t="s">
        <v>19</v>
      </c>
      <c r="H180" s="86" t="s">
        <v>75</v>
      </c>
      <c r="I180" s="88">
        <v>0</v>
      </c>
      <c r="J180" s="86" t="s">
        <v>399</v>
      </c>
      <c r="K180" s="86" t="s">
        <v>5591</v>
      </c>
      <c r="M180" s="86" t="s">
        <v>5249</v>
      </c>
      <c r="O180" s="86" t="s">
        <v>5249</v>
      </c>
      <c r="P180" s="86" t="s">
        <v>3302</v>
      </c>
      <c r="Q180" s="86" t="s">
        <v>25</v>
      </c>
      <c r="R180" s="86" t="s">
        <v>5250</v>
      </c>
      <c r="S180" s="86" t="s">
        <v>5227</v>
      </c>
      <c r="T180" s="86" t="s">
        <v>7123</v>
      </c>
      <c r="U180" s="86" t="s">
        <v>7124</v>
      </c>
      <c r="V180" s="86" t="s">
        <v>28</v>
      </c>
      <c r="W180" s="86" t="s">
        <v>5227</v>
      </c>
      <c r="X180" s="86" t="s">
        <v>7123</v>
      </c>
      <c r="Y180" s="86" t="s">
        <v>7125</v>
      </c>
      <c r="Z180" s="86" t="s">
        <v>28</v>
      </c>
      <c r="AB180" s="87">
        <v>1.1131949257E-5</v>
      </c>
      <c r="AC180" s="89" t="s">
        <v>7704</v>
      </c>
      <c r="AD180" s="91">
        <v>1</v>
      </c>
      <c r="AE180" s="86"/>
    </row>
    <row r="181" spans="1:31">
      <c r="A181" s="88">
        <v>847</v>
      </c>
      <c r="B181" s="86" t="s">
        <v>5251</v>
      </c>
      <c r="C181" s="86" t="s">
        <v>5248</v>
      </c>
      <c r="D181" s="86" t="s">
        <v>17</v>
      </c>
      <c r="E181" s="86" t="s">
        <v>42</v>
      </c>
      <c r="F181" s="86" t="s">
        <v>18</v>
      </c>
      <c r="G181" s="86" t="s">
        <v>19</v>
      </c>
      <c r="H181" s="86" t="s">
        <v>75</v>
      </c>
      <c r="I181" s="88">
        <v>0</v>
      </c>
      <c r="J181" s="86" t="s">
        <v>399</v>
      </c>
      <c r="K181" s="86" t="s">
        <v>5591</v>
      </c>
      <c r="M181" s="86" t="s">
        <v>5249</v>
      </c>
      <c r="O181" s="86" t="s">
        <v>5249</v>
      </c>
      <c r="P181" s="86" t="s">
        <v>5252</v>
      </c>
      <c r="Q181" s="86" t="s">
        <v>25</v>
      </c>
      <c r="R181" s="86" t="s">
        <v>5253</v>
      </c>
      <c r="S181" s="86" t="s">
        <v>5227</v>
      </c>
      <c r="T181" s="86" t="s">
        <v>7123</v>
      </c>
      <c r="U181" s="86" t="s">
        <v>7124</v>
      </c>
      <c r="V181" s="86" t="s">
        <v>28</v>
      </c>
      <c r="W181" s="86" t="s">
        <v>5227</v>
      </c>
      <c r="X181" s="86" t="s">
        <v>7123</v>
      </c>
      <c r="Y181" s="86" t="s">
        <v>7125</v>
      </c>
      <c r="Z181" s="86" t="s">
        <v>28</v>
      </c>
      <c r="AB181" s="87">
        <v>1.1131949257E-5</v>
      </c>
      <c r="AC181" s="89" t="s">
        <v>7704</v>
      </c>
      <c r="AD181" s="91">
        <v>1</v>
      </c>
      <c r="AE181" s="86"/>
    </row>
    <row r="182" spans="1:31">
      <c r="A182" s="88">
        <v>854</v>
      </c>
      <c r="B182" s="86" t="s">
        <v>1146</v>
      </c>
      <c r="C182" s="86" t="s">
        <v>1147</v>
      </c>
      <c r="D182" s="86" t="s">
        <v>17</v>
      </c>
      <c r="F182" s="86" t="s">
        <v>18</v>
      </c>
      <c r="G182" s="86" t="s">
        <v>19</v>
      </c>
      <c r="H182" s="86" t="s">
        <v>75</v>
      </c>
      <c r="I182" s="88">
        <v>0</v>
      </c>
      <c r="J182" s="86" t="s">
        <v>43</v>
      </c>
      <c r="K182" s="86" t="s">
        <v>5970</v>
      </c>
      <c r="M182" s="86" t="s">
        <v>1148</v>
      </c>
      <c r="N182" s="86" t="s">
        <v>5808</v>
      </c>
      <c r="O182" s="86" t="s">
        <v>1150</v>
      </c>
      <c r="P182" s="86" t="s">
        <v>1151</v>
      </c>
      <c r="Q182" s="86" t="s">
        <v>25</v>
      </c>
      <c r="R182" s="86" t="s">
        <v>1152</v>
      </c>
      <c r="S182" s="86" t="s">
        <v>1149</v>
      </c>
      <c r="T182" s="86" t="s">
        <v>7574</v>
      </c>
      <c r="U182" s="86" t="s">
        <v>7575</v>
      </c>
      <c r="V182" s="86" t="s">
        <v>39</v>
      </c>
      <c r="W182" s="86" t="s">
        <v>1153</v>
      </c>
      <c r="X182" s="86" t="s">
        <v>7576</v>
      </c>
      <c r="Y182" s="86" t="s">
        <v>7577</v>
      </c>
      <c r="Z182" s="86" t="s">
        <v>6049</v>
      </c>
      <c r="AB182" s="87">
        <v>24.923128372534499</v>
      </c>
      <c r="AC182" s="89" t="s">
        <v>7704</v>
      </c>
      <c r="AD182" s="91">
        <v>1</v>
      </c>
      <c r="AE182" s="86"/>
    </row>
    <row r="183" spans="1:31">
      <c r="A183" s="88">
        <v>857</v>
      </c>
      <c r="B183" s="86" t="s">
        <v>645</v>
      </c>
      <c r="C183" s="86" t="s">
        <v>646</v>
      </c>
      <c r="D183" s="86" t="s">
        <v>17</v>
      </c>
      <c r="E183" s="86" t="s">
        <v>639</v>
      </c>
      <c r="F183" s="86" t="s">
        <v>18</v>
      </c>
      <c r="G183" s="86" t="s">
        <v>19</v>
      </c>
      <c r="H183" s="86" t="s">
        <v>75</v>
      </c>
      <c r="I183" s="88">
        <v>0</v>
      </c>
      <c r="J183" s="86" t="s">
        <v>43</v>
      </c>
      <c r="K183" s="86" t="s">
        <v>5970</v>
      </c>
      <c r="M183" s="86" t="s">
        <v>1062</v>
      </c>
      <c r="N183" s="86" t="s">
        <v>647</v>
      </c>
      <c r="O183" s="86" t="s">
        <v>5936</v>
      </c>
      <c r="P183" s="86" t="s">
        <v>648</v>
      </c>
      <c r="Q183" s="86" t="s">
        <v>25</v>
      </c>
      <c r="R183" s="86" t="s">
        <v>649</v>
      </c>
      <c r="S183" s="86" t="s">
        <v>548</v>
      </c>
      <c r="T183" s="86" t="s">
        <v>6262</v>
      </c>
      <c r="U183" s="86" t="s">
        <v>6263</v>
      </c>
      <c r="V183" s="86" t="s">
        <v>28</v>
      </c>
      <c r="W183" s="86" t="s">
        <v>5661</v>
      </c>
      <c r="X183" s="86" t="s">
        <v>7554</v>
      </c>
      <c r="Y183" s="86" t="s">
        <v>7555</v>
      </c>
      <c r="Z183" s="86" t="s">
        <v>28</v>
      </c>
      <c r="AB183" s="87">
        <v>5.8703452485768102</v>
      </c>
      <c r="AC183" s="89" t="s">
        <v>7704</v>
      </c>
      <c r="AD183" s="91">
        <v>1</v>
      </c>
      <c r="AE183" s="86"/>
    </row>
    <row r="184" spans="1:31">
      <c r="A184" s="88">
        <v>862</v>
      </c>
      <c r="B184" s="86" t="s">
        <v>3100</v>
      </c>
      <c r="C184" s="86" t="s">
        <v>3101</v>
      </c>
      <c r="D184" s="86" t="s">
        <v>17</v>
      </c>
      <c r="E184" s="86" t="s">
        <v>398</v>
      </c>
      <c r="F184" s="86" t="s">
        <v>18</v>
      </c>
      <c r="G184" s="86" t="s">
        <v>172</v>
      </c>
      <c r="H184" s="86" t="s">
        <v>75</v>
      </c>
      <c r="I184" s="88">
        <v>0</v>
      </c>
      <c r="J184" s="86" t="s">
        <v>43</v>
      </c>
      <c r="K184" s="86" t="s">
        <v>5797</v>
      </c>
      <c r="M184" s="86" t="s">
        <v>3102</v>
      </c>
      <c r="N184" s="86" t="s">
        <v>3103</v>
      </c>
      <c r="O184" s="86" t="s">
        <v>3104</v>
      </c>
      <c r="P184" s="86" t="s">
        <v>3105</v>
      </c>
      <c r="Q184" s="86" t="s">
        <v>25</v>
      </c>
      <c r="R184" s="86" t="s">
        <v>3106</v>
      </c>
      <c r="S184" s="86" t="s">
        <v>79</v>
      </c>
      <c r="T184" s="86" t="s">
        <v>6413</v>
      </c>
      <c r="U184" s="86" t="s">
        <v>6414</v>
      </c>
      <c r="V184" s="86" t="s">
        <v>28</v>
      </c>
      <c r="W184" s="86" t="s">
        <v>5827</v>
      </c>
      <c r="X184" s="86" t="s">
        <v>6077</v>
      </c>
      <c r="Y184" s="86" t="s">
        <v>6077</v>
      </c>
      <c r="AB184" s="87">
        <v>0</v>
      </c>
      <c r="AC184" s="89" t="s">
        <v>7704</v>
      </c>
      <c r="AD184" s="91">
        <v>1</v>
      </c>
      <c r="AE184" s="86"/>
    </row>
    <row r="185" spans="1:31">
      <c r="A185" s="88">
        <v>867</v>
      </c>
      <c r="B185" s="86" t="s">
        <v>3261</v>
      </c>
      <c r="C185" s="86" t="s">
        <v>3262</v>
      </c>
      <c r="D185" s="86" t="s">
        <v>17</v>
      </c>
      <c r="E185" s="86" t="s">
        <v>398</v>
      </c>
      <c r="F185" s="86" t="s">
        <v>18</v>
      </c>
      <c r="G185" s="86" t="s">
        <v>172</v>
      </c>
      <c r="H185" s="86" t="s">
        <v>75</v>
      </c>
      <c r="I185" s="88">
        <v>0</v>
      </c>
      <c r="J185" s="86" t="s">
        <v>43</v>
      </c>
      <c r="K185" s="86" t="s">
        <v>5797</v>
      </c>
      <c r="M185" s="86" t="s">
        <v>5882</v>
      </c>
      <c r="N185" s="86" t="s">
        <v>3263</v>
      </c>
      <c r="O185" s="86" t="s">
        <v>3264</v>
      </c>
      <c r="P185" s="86" t="s">
        <v>3265</v>
      </c>
      <c r="Q185" s="86" t="s">
        <v>25</v>
      </c>
      <c r="R185" s="86" t="s">
        <v>3266</v>
      </c>
      <c r="S185" s="86" t="s">
        <v>250</v>
      </c>
      <c r="T185" s="86" t="s">
        <v>7590</v>
      </c>
      <c r="U185" s="86" t="s">
        <v>7591</v>
      </c>
      <c r="V185" s="86" t="s">
        <v>28</v>
      </c>
      <c r="W185" s="86" t="s">
        <v>79</v>
      </c>
      <c r="X185" s="86" t="s">
        <v>6413</v>
      </c>
      <c r="Y185" s="86" t="s">
        <v>6414</v>
      </c>
      <c r="Z185" s="86" t="s">
        <v>28</v>
      </c>
      <c r="AB185" s="87">
        <v>90.400878359754799</v>
      </c>
      <c r="AC185" s="89" t="s">
        <v>7704</v>
      </c>
      <c r="AD185" s="91">
        <v>1</v>
      </c>
      <c r="AE185" s="86"/>
    </row>
    <row r="186" spans="1:31">
      <c r="A186" s="88">
        <v>879</v>
      </c>
      <c r="B186" s="86" t="s">
        <v>5074</v>
      </c>
      <c r="C186" s="86" t="s">
        <v>6050</v>
      </c>
      <c r="D186" s="86" t="s">
        <v>17</v>
      </c>
      <c r="F186" s="86" t="s">
        <v>18</v>
      </c>
      <c r="G186" s="86" t="s">
        <v>19</v>
      </c>
      <c r="H186" s="86" t="s">
        <v>75</v>
      </c>
      <c r="I186" s="88">
        <v>0</v>
      </c>
      <c r="J186" s="86" t="s">
        <v>43</v>
      </c>
      <c r="K186" s="86" t="s">
        <v>5970</v>
      </c>
      <c r="M186" s="86" t="s">
        <v>44</v>
      </c>
      <c r="O186" s="86" t="s">
        <v>5076</v>
      </c>
      <c r="P186" s="86" t="s">
        <v>5077</v>
      </c>
      <c r="Q186" s="86" t="s">
        <v>25</v>
      </c>
      <c r="R186" s="86" t="s">
        <v>5078</v>
      </c>
      <c r="S186" s="86" t="s">
        <v>351</v>
      </c>
      <c r="T186" s="86" t="s">
        <v>7452</v>
      </c>
      <c r="U186" s="86" t="s">
        <v>7453</v>
      </c>
      <c r="V186" s="86" t="s">
        <v>28</v>
      </c>
      <c r="W186" s="86" t="s">
        <v>351</v>
      </c>
      <c r="X186" s="86" t="s">
        <v>7452</v>
      </c>
      <c r="Y186" s="86" t="s">
        <v>7453</v>
      </c>
      <c r="Z186" s="86" t="s">
        <v>28</v>
      </c>
      <c r="AB186" s="87">
        <v>0</v>
      </c>
      <c r="AC186" s="89" t="s">
        <v>7704</v>
      </c>
      <c r="AD186" s="91">
        <v>1</v>
      </c>
      <c r="AE186" s="86"/>
    </row>
    <row r="187" spans="1:31">
      <c r="A187" s="88">
        <v>890</v>
      </c>
      <c r="B187" s="86" t="s">
        <v>40</v>
      </c>
      <c r="C187" s="86" t="s">
        <v>41</v>
      </c>
      <c r="D187" s="86" t="s">
        <v>17</v>
      </c>
      <c r="E187" s="86" t="s">
        <v>42</v>
      </c>
      <c r="F187" s="86" t="s">
        <v>18</v>
      </c>
      <c r="G187" s="86" t="s">
        <v>19</v>
      </c>
      <c r="H187" s="86" t="s">
        <v>75</v>
      </c>
      <c r="I187" s="88">
        <v>0</v>
      </c>
      <c r="J187" s="86" t="s">
        <v>43</v>
      </c>
      <c r="K187" s="86" t="s">
        <v>5970</v>
      </c>
      <c r="M187" s="86" t="s">
        <v>44</v>
      </c>
      <c r="N187" s="86" t="s">
        <v>5864</v>
      </c>
      <c r="O187" s="86" t="s">
        <v>5982</v>
      </c>
      <c r="P187" s="86" t="s">
        <v>46</v>
      </c>
      <c r="Q187" s="86" t="s">
        <v>25</v>
      </c>
      <c r="R187" s="86" t="s">
        <v>47</v>
      </c>
      <c r="S187" s="86" t="s">
        <v>45</v>
      </c>
      <c r="T187" s="86" t="s">
        <v>7132</v>
      </c>
      <c r="U187" s="86" t="s">
        <v>7133</v>
      </c>
      <c r="V187" s="86" t="s">
        <v>28</v>
      </c>
      <c r="W187" s="86" t="s">
        <v>48</v>
      </c>
      <c r="X187" s="86" t="s">
        <v>7618</v>
      </c>
      <c r="Y187" s="86" t="s">
        <v>7619</v>
      </c>
      <c r="Z187" s="86" t="s">
        <v>28</v>
      </c>
      <c r="AA187" s="86" t="s">
        <v>29</v>
      </c>
      <c r="AB187" s="87">
        <v>7.7973270638883898</v>
      </c>
      <c r="AC187" s="89" t="s">
        <v>7704</v>
      </c>
      <c r="AD187" s="91">
        <v>1</v>
      </c>
      <c r="AE187" s="86"/>
    </row>
    <row r="188" spans="1:31">
      <c r="A188" s="88">
        <v>892</v>
      </c>
      <c r="B188" s="86" t="s">
        <v>3162</v>
      </c>
      <c r="C188" s="86" t="s">
        <v>3163</v>
      </c>
      <c r="D188" s="86" t="s">
        <v>17</v>
      </c>
      <c r="F188" s="86" t="s">
        <v>18</v>
      </c>
      <c r="G188" s="86" t="s">
        <v>172</v>
      </c>
      <c r="H188" s="86" t="s">
        <v>75</v>
      </c>
      <c r="I188" s="88">
        <v>0</v>
      </c>
      <c r="J188" s="86" t="s">
        <v>43</v>
      </c>
      <c r="K188" s="86" t="s">
        <v>5797</v>
      </c>
      <c r="M188" s="86" t="s">
        <v>3164</v>
      </c>
      <c r="N188" s="86" t="s">
        <v>3165</v>
      </c>
      <c r="O188" s="86" t="s">
        <v>3166</v>
      </c>
      <c r="P188" s="86" t="s">
        <v>3167</v>
      </c>
      <c r="R188" s="86" t="s">
        <v>3168</v>
      </c>
      <c r="S188" s="86" t="s">
        <v>79</v>
      </c>
      <c r="T188" s="86" t="s">
        <v>6413</v>
      </c>
      <c r="U188" s="86" t="s">
        <v>6414</v>
      </c>
      <c r="V188" s="86" t="s">
        <v>28</v>
      </c>
      <c r="W188" s="86" t="s">
        <v>5678</v>
      </c>
      <c r="X188" s="86" t="s">
        <v>7620</v>
      </c>
      <c r="Y188" s="86" t="s">
        <v>7621</v>
      </c>
      <c r="Z188" s="86" t="s">
        <v>28</v>
      </c>
      <c r="AB188" s="87">
        <v>1059.6227001222401</v>
      </c>
      <c r="AC188" s="89" t="s">
        <v>7704</v>
      </c>
      <c r="AD188" s="91">
        <v>1</v>
      </c>
      <c r="AE188" s="86"/>
    </row>
    <row r="189" spans="1:31">
      <c r="A189" s="88">
        <v>900</v>
      </c>
      <c r="B189" s="86" t="s">
        <v>5281</v>
      </c>
      <c r="C189" s="86" t="s">
        <v>5282</v>
      </c>
      <c r="D189" s="86" t="s">
        <v>17</v>
      </c>
      <c r="E189" s="86" t="s">
        <v>2007</v>
      </c>
      <c r="F189" s="86" t="s">
        <v>18</v>
      </c>
      <c r="G189" s="86" t="s">
        <v>142</v>
      </c>
      <c r="H189" s="86" t="s">
        <v>75</v>
      </c>
      <c r="I189" s="88">
        <v>0</v>
      </c>
      <c r="J189" s="86" t="s">
        <v>43</v>
      </c>
      <c r="K189" s="86" t="s">
        <v>5797</v>
      </c>
      <c r="M189" s="86" t="s">
        <v>3123</v>
      </c>
      <c r="N189" s="86" t="s">
        <v>5283</v>
      </c>
      <c r="O189" s="86" t="s">
        <v>5988</v>
      </c>
      <c r="P189" s="86" t="s">
        <v>5284</v>
      </c>
      <c r="Q189" s="86" t="s">
        <v>25</v>
      </c>
      <c r="R189" s="86" t="s">
        <v>5285</v>
      </c>
      <c r="S189" s="86" t="s">
        <v>5781</v>
      </c>
      <c r="T189" s="86" t="s">
        <v>7628</v>
      </c>
      <c r="U189" s="86" t="s">
        <v>7629</v>
      </c>
      <c r="V189" s="86" t="s">
        <v>39</v>
      </c>
      <c r="W189" s="86" t="s">
        <v>2053</v>
      </c>
      <c r="X189" s="86" t="s">
        <v>7390</v>
      </c>
      <c r="Y189" s="86" t="s">
        <v>7391</v>
      </c>
      <c r="Z189" s="86" t="s">
        <v>28</v>
      </c>
      <c r="AB189" s="87">
        <v>75.290351253148401</v>
      </c>
      <c r="AC189" s="89" t="s">
        <v>7704</v>
      </c>
      <c r="AD189" s="91">
        <v>1</v>
      </c>
      <c r="AE189" s="86"/>
    </row>
    <row r="190" spans="1:31">
      <c r="A190" s="88">
        <v>905</v>
      </c>
      <c r="B190" s="86" t="s">
        <v>3128</v>
      </c>
      <c r="C190" s="86" t="s">
        <v>3129</v>
      </c>
      <c r="D190" s="86" t="s">
        <v>17</v>
      </c>
      <c r="E190" s="86" t="s">
        <v>2007</v>
      </c>
      <c r="F190" s="86" t="s">
        <v>18</v>
      </c>
      <c r="G190" s="86" t="s">
        <v>172</v>
      </c>
      <c r="H190" s="86" t="s">
        <v>75</v>
      </c>
      <c r="I190" s="88">
        <v>0</v>
      </c>
      <c r="J190" s="86" t="s">
        <v>43</v>
      </c>
      <c r="K190" s="86" t="s">
        <v>5797</v>
      </c>
      <c r="M190" s="86" t="s">
        <v>3123</v>
      </c>
      <c r="N190" s="86" t="s">
        <v>3130</v>
      </c>
      <c r="O190" s="86" t="s">
        <v>3131</v>
      </c>
      <c r="P190" s="86" t="s">
        <v>3132</v>
      </c>
      <c r="Q190" s="86" t="s">
        <v>25</v>
      </c>
      <c r="R190" s="86" t="s">
        <v>3133</v>
      </c>
      <c r="S190" s="86" t="s">
        <v>79</v>
      </c>
      <c r="T190" s="86" t="s">
        <v>6413</v>
      </c>
      <c r="U190" s="86" t="s">
        <v>6414</v>
      </c>
      <c r="V190" s="86" t="s">
        <v>28</v>
      </c>
      <c r="W190" s="86" t="s">
        <v>3134</v>
      </c>
      <c r="X190" s="86" t="s">
        <v>7634</v>
      </c>
      <c r="Y190" s="86" t="s">
        <v>7635</v>
      </c>
      <c r="Z190" s="86" t="s">
        <v>28</v>
      </c>
      <c r="AB190" s="87">
        <v>326.13076847483501</v>
      </c>
      <c r="AC190" s="89" t="s">
        <v>7704</v>
      </c>
      <c r="AD190" s="91">
        <v>1</v>
      </c>
      <c r="AE190" s="86"/>
    </row>
    <row r="191" spans="1:31">
      <c r="A191" s="88">
        <v>906</v>
      </c>
      <c r="B191" s="86" t="s">
        <v>3062</v>
      </c>
      <c r="C191" s="86" t="s">
        <v>3063</v>
      </c>
      <c r="D191" s="86" t="s">
        <v>17</v>
      </c>
      <c r="E191" s="86" t="s">
        <v>3064</v>
      </c>
      <c r="F191" s="86" t="s">
        <v>18</v>
      </c>
      <c r="G191" s="86" t="s">
        <v>3065</v>
      </c>
      <c r="H191" s="86" t="s">
        <v>75</v>
      </c>
      <c r="I191" s="88">
        <v>0</v>
      </c>
      <c r="J191" s="86" t="s">
        <v>43</v>
      </c>
      <c r="K191" s="86" t="s">
        <v>5972</v>
      </c>
      <c r="L191" s="86" t="s">
        <v>440</v>
      </c>
      <c r="M191" s="86" t="s">
        <v>3066</v>
      </c>
      <c r="N191" s="86" t="s">
        <v>5817</v>
      </c>
      <c r="O191" s="86" t="s">
        <v>3067</v>
      </c>
      <c r="P191" s="86" t="s">
        <v>3068</v>
      </c>
      <c r="Q191" s="86" t="s">
        <v>25</v>
      </c>
      <c r="R191" s="86" t="s">
        <v>3069</v>
      </c>
      <c r="S191" s="86" t="s">
        <v>79</v>
      </c>
      <c r="T191" s="86" t="s">
        <v>6413</v>
      </c>
      <c r="U191" s="86" t="s">
        <v>6414</v>
      </c>
      <c r="V191" s="86" t="s">
        <v>28</v>
      </c>
      <c r="W191" s="86" t="s">
        <v>5827</v>
      </c>
      <c r="X191" s="86" t="s">
        <v>6077</v>
      </c>
      <c r="Y191" s="86" t="s">
        <v>6077</v>
      </c>
      <c r="AB191" s="87">
        <v>0</v>
      </c>
      <c r="AC191" s="89" t="s">
        <v>7704</v>
      </c>
      <c r="AD191" s="91">
        <v>1</v>
      </c>
      <c r="AE191" s="86"/>
    </row>
    <row r="192" spans="1:31">
      <c r="A192" s="88">
        <v>909</v>
      </c>
      <c r="B192" s="86" t="s">
        <v>347</v>
      </c>
      <c r="C192" s="86" t="s">
        <v>348</v>
      </c>
      <c r="D192" s="86" t="s">
        <v>17</v>
      </c>
      <c r="E192" s="86" t="s">
        <v>349</v>
      </c>
      <c r="F192" s="86" t="s">
        <v>18</v>
      </c>
      <c r="G192" s="86" t="s">
        <v>142</v>
      </c>
      <c r="H192" s="86" t="s">
        <v>75</v>
      </c>
      <c r="I192" s="88">
        <v>0</v>
      </c>
      <c r="J192" s="86" t="s">
        <v>43</v>
      </c>
      <c r="K192" s="86" t="s">
        <v>5595</v>
      </c>
      <c r="M192" s="86" t="s">
        <v>350</v>
      </c>
      <c r="N192" s="86" t="s">
        <v>5872</v>
      </c>
      <c r="O192" s="86" t="s">
        <v>352</v>
      </c>
      <c r="P192" s="86" t="s">
        <v>353</v>
      </c>
      <c r="Q192" s="86" t="s">
        <v>25</v>
      </c>
      <c r="R192" s="86" t="s">
        <v>354</v>
      </c>
      <c r="S192" s="86" t="s">
        <v>351</v>
      </c>
      <c r="T192" s="86" t="s">
        <v>7452</v>
      </c>
      <c r="U192" s="86" t="s">
        <v>7453</v>
      </c>
      <c r="V192" s="86" t="s">
        <v>28</v>
      </c>
      <c r="W192" s="86" t="s">
        <v>351</v>
      </c>
      <c r="X192" s="86" t="s">
        <v>7452</v>
      </c>
      <c r="Y192" s="86" t="s">
        <v>7453</v>
      </c>
      <c r="Z192" s="86" t="s">
        <v>28</v>
      </c>
      <c r="AA192" s="86" t="s">
        <v>29</v>
      </c>
      <c r="AB192" s="87">
        <v>0</v>
      </c>
      <c r="AC192" s="89" t="s">
        <v>7704</v>
      </c>
      <c r="AD192" s="91">
        <v>1</v>
      </c>
      <c r="AE192" s="86"/>
    </row>
    <row r="193" spans="1:31">
      <c r="A193" s="88">
        <v>912</v>
      </c>
      <c r="B193" s="86" t="s">
        <v>3202</v>
      </c>
      <c r="C193" s="86" t="s">
        <v>3203</v>
      </c>
      <c r="D193" s="86" t="s">
        <v>17</v>
      </c>
      <c r="E193" s="86" t="s">
        <v>192</v>
      </c>
      <c r="F193" s="86" t="s">
        <v>18</v>
      </c>
      <c r="G193" s="86" t="s">
        <v>193</v>
      </c>
      <c r="H193" s="86" t="s">
        <v>75</v>
      </c>
      <c r="I193" s="88">
        <v>0</v>
      </c>
      <c r="J193" s="86" t="s">
        <v>43</v>
      </c>
      <c r="K193" s="86" t="s">
        <v>5972</v>
      </c>
      <c r="L193" s="86" t="s">
        <v>440</v>
      </c>
      <c r="M193" s="86" t="s">
        <v>745</v>
      </c>
      <c r="N193" s="86" t="s">
        <v>3204</v>
      </c>
      <c r="O193" s="86" t="s">
        <v>3205</v>
      </c>
      <c r="P193" s="86" t="s">
        <v>3206</v>
      </c>
      <c r="Q193" s="86" t="s">
        <v>25</v>
      </c>
      <c r="R193" s="86" t="s">
        <v>3207</v>
      </c>
      <c r="S193" s="86" t="s">
        <v>79</v>
      </c>
      <c r="T193" s="86" t="s">
        <v>6413</v>
      </c>
      <c r="U193" s="86" t="s">
        <v>6414</v>
      </c>
      <c r="V193" s="86" t="s">
        <v>28</v>
      </c>
      <c r="W193" s="86" t="s">
        <v>79</v>
      </c>
      <c r="X193" s="86" t="s">
        <v>6413</v>
      </c>
      <c r="Y193" s="86" t="s">
        <v>6414</v>
      </c>
      <c r="Z193" s="86" t="s">
        <v>28</v>
      </c>
      <c r="AB193" s="87">
        <v>0</v>
      </c>
      <c r="AC193" s="89" t="s">
        <v>7704</v>
      </c>
      <c r="AD193" s="91">
        <v>1</v>
      </c>
      <c r="AE193" s="86"/>
    </row>
    <row r="194" spans="1:31">
      <c r="A194" s="88">
        <v>913</v>
      </c>
      <c r="B194" s="86" t="s">
        <v>3142</v>
      </c>
      <c r="C194" s="86" t="s">
        <v>3143</v>
      </c>
      <c r="D194" s="86" t="s">
        <v>59</v>
      </c>
      <c r="F194" s="86" t="s">
        <v>18</v>
      </c>
      <c r="G194" s="86" t="s">
        <v>779</v>
      </c>
      <c r="H194" s="86" t="s">
        <v>75</v>
      </c>
      <c r="I194" s="88">
        <v>0</v>
      </c>
      <c r="J194" s="86" t="s">
        <v>43</v>
      </c>
      <c r="K194" s="86" t="s">
        <v>5972</v>
      </c>
      <c r="L194" s="86" t="s">
        <v>440</v>
      </c>
      <c r="M194" s="86" t="s">
        <v>2637</v>
      </c>
      <c r="N194" s="86" t="s">
        <v>3144</v>
      </c>
      <c r="O194" s="86" t="s">
        <v>3146</v>
      </c>
      <c r="P194" s="86" t="s">
        <v>3145</v>
      </c>
      <c r="Q194" s="86" t="s">
        <v>3146</v>
      </c>
      <c r="R194" s="86" t="s">
        <v>3147</v>
      </c>
      <c r="S194" s="86" t="s">
        <v>79</v>
      </c>
      <c r="T194" s="86" t="s">
        <v>6413</v>
      </c>
      <c r="U194" s="86" t="s">
        <v>6414</v>
      </c>
      <c r="V194" s="86" t="s">
        <v>28</v>
      </c>
      <c r="W194" s="86" t="s">
        <v>5708</v>
      </c>
      <c r="X194" s="86" t="s">
        <v>7638</v>
      </c>
      <c r="Y194" s="86" t="s">
        <v>7639</v>
      </c>
      <c r="Z194" s="86" t="s">
        <v>28</v>
      </c>
      <c r="AB194" s="87">
        <v>120.934732562036</v>
      </c>
      <c r="AC194" s="89" t="s">
        <v>7704</v>
      </c>
      <c r="AD194" s="91">
        <v>1</v>
      </c>
      <c r="AE194" s="86"/>
    </row>
    <row r="195" spans="1:31">
      <c r="A195" s="88">
        <v>916</v>
      </c>
      <c r="B195" s="86" t="s">
        <v>2684</v>
      </c>
      <c r="C195" s="86" t="s">
        <v>2685</v>
      </c>
      <c r="D195" s="86" t="s">
        <v>17</v>
      </c>
      <c r="E195" s="86" t="s">
        <v>192</v>
      </c>
      <c r="F195" s="86" t="s">
        <v>60</v>
      </c>
      <c r="G195" s="86" t="s">
        <v>193</v>
      </c>
      <c r="H195" s="86" t="s">
        <v>75</v>
      </c>
      <c r="I195" s="88">
        <v>0</v>
      </c>
      <c r="J195" s="86" t="s">
        <v>43</v>
      </c>
      <c r="K195" s="86" t="s">
        <v>5972</v>
      </c>
      <c r="L195" s="86" t="s">
        <v>440</v>
      </c>
      <c r="M195" s="86" t="s">
        <v>745</v>
      </c>
      <c r="N195" s="86" t="s">
        <v>2687</v>
      </c>
      <c r="O195" s="86" t="s">
        <v>2688</v>
      </c>
      <c r="P195" s="86" t="s">
        <v>2689</v>
      </c>
      <c r="Q195" s="86" t="s">
        <v>25</v>
      </c>
      <c r="R195" s="86" t="s">
        <v>2690</v>
      </c>
      <c r="S195" s="86" t="s">
        <v>2686</v>
      </c>
      <c r="T195" s="86" t="s">
        <v>6120</v>
      </c>
      <c r="U195" s="86" t="s">
        <v>6121</v>
      </c>
      <c r="V195" s="86" t="s">
        <v>28</v>
      </c>
      <c r="W195" s="86" t="s">
        <v>5827</v>
      </c>
      <c r="X195" s="86" t="s">
        <v>6077</v>
      </c>
      <c r="Y195" s="86" t="s">
        <v>6077</v>
      </c>
      <c r="AB195" s="87">
        <v>0</v>
      </c>
      <c r="AC195" s="89" t="s">
        <v>7704</v>
      </c>
      <c r="AD195" s="91">
        <v>1</v>
      </c>
      <c r="AE195" s="86"/>
    </row>
    <row r="196" spans="1:31">
      <c r="A196" s="88">
        <v>918</v>
      </c>
      <c r="B196" s="86" t="s">
        <v>2634</v>
      </c>
      <c r="C196" s="86" t="s">
        <v>2635</v>
      </c>
      <c r="D196" s="86" t="s">
        <v>17</v>
      </c>
      <c r="E196" s="86" t="s">
        <v>164</v>
      </c>
      <c r="F196" s="86" t="s">
        <v>18</v>
      </c>
      <c r="G196" s="86" t="s">
        <v>2636</v>
      </c>
      <c r="H196" s="86" t="s">
        <v>75</v>
      </c>
      <c r="I196" s="88">
        <v>0</v>
      </c>
      <c r="J196" s="86" t="s">
        <v>43</v>
      </c>
      <c r="K196" s="86" t="s">
        <v>5972</v>
      </c>
      <c r="L196" s="86" t="s">
        <v>440</v>
      </c>
      <c r="M196" s="86" t="s">
        <v>2637</v>
      </c>
      <c r="N196" s="86" t="s">
        <v>2638</v>
      </c>
      <c r="O196" s="86" t="s">
        <v>2639</v>
      </c>
      <c r="P196" s="86" t="s">
        <v>2640</v>
      </c>
      <c r="Q196" s="86" t="s">
        <v>2641</v>
      </c>
      <c r="R196" s="86" t="s">
        <v>2642</v>
      </c>
      <c r="S196" s="86" t="s">
        <v>272</v>
      </c>
      <c r="T196" s="86" t="s">
        <v>6531</v>
      </c>
      <c r="U196" s="86" t="s">
        <v>6532</v>
      </c>
      <c r="V196" s="86" t="s">
        <v>28</v>
      </c>
      <c r="W196" s="86" t="s">
        <v>964</v>
      </c>
      <c r="X196" s="86" t="s">
        <v>7642</v>
      </c>
      <c r="Y196" s="86" t="s">
        <v>7643</v>
      </c>
      <c r="Z196" s="86" t="s">
        <v>28</v>
      </c>
      <c r="AB196" s="87">
        <v>38.469173751427498</v>
      </c>
      <c r="AC196" s="89" t="s">
        <v>7704</v>
      </c>
      <c r="AD196" s="91">
        <v>1</v>
      </c>
      <c r="AE196" s="86"/>
    </row>
    <row r="197" spans="1:31">
      <c r="A197" s="88">
        <v>919</v>
      </c>
      <c r="B197" s="86" t="s">
        <v>5232</v>
      </c>
      <c r="C197" s="86" t="s">
        <v>5233</v>
      </c>
      <c r="D197" s="86" t="s">
        <v>17</v>
      </c>
      <c r="F197" s="86" t="s">
        <v>18</v>
      </c>
      <c r="G197" s="86" t="s">
        <v>5234</v>
      </c>
      <c r="H197" s="86" t="s">
        <v>75</v>
      </c>
      <c r="I197" s="88">
        <v>0</v>
      </c>
      <c r="J197" s="86" t="s">
        <v>43</v>
      </c>
      <c r="K197" s="86" t="s">
        <v>5972</v>
      </c>
      <c r="L197" s="86" t="s">
        <v>440</v>
      </c>
      <c r="M197" s="86" t="s">
        <v>5235</v>
      </c>
      <c r="N197" s="86" t="s">
        <v>5236</v>
      </c>
      <c r="O197" s="86" t="s">
        <v>5237</v>
      </c>
      <c r="P197" s="86" t="s">
        <v>5238</v>
      </c>
      <c r="Q197" s="86" t="s">
        <v>25</v>
      </c>
      <c r="R197" s="86" t="s">
        <v>5239</v>
      </c>
      <c r="S197" s="86" t="s">
        <v>5227</v>
      </c>
      <c r="T197" s="86" t="s">
        <v>7123</v>
      </c>
      <c r="U197" s="86" t="s">
        <v>7124</v>
      </c>
      <c r="V197" s="86" t="s">
        <v>28</v>
      </c>
      <c r="W197" s="86" t="s">
        <v>5827</v>
      </c>
      <c r="X197" s="86" t="s">
        <v>6077</v>
      </c>
      <c r="Y197" s="86" t="s">
        <v>6077</v>
      </c>
      <c r="AB197" s="87">
        <v>0</v>
      </c>
      <c r="AC197" s="89" t="s">
        <v>7704</v>
      </c>
      <c r="AD197" s="91">
        <v>1</v>
      </c>
      <c r="AE197" s="86"/>
    </row>
    <row r="198" spans="1:31">
      <c r="A198" s="88">
        <v>921</v>
      </c>
      <c r="B198" s="86" t="s">
        <v>4119</v>
      </c>
      <c r="C198" s="86" t="s">
        <v>4120</v>
      </c>
      <c r="D198" s="86" t="s">
        <v>17</v>
      </c>
      <c r="E198" s="86" t="s">
        <v>2007</v>
      </c>
      <c r="F198" s="86" t="s">
        <v>51</v>
      </c>
      <c r="G198" s="86" t="s">
        <v>142</v>
      </c>
      <c r="H198" s="86" t="s">
        <v>75</v>
      </c>
      <c r="I198" s="88">
        <v>0</v>
      </c>
      <c r="J198" s="86" t="s">
        <v>43</v>
      </c>
      <c r="K198" s="86" t="s">
        <v>5595</v>
      </c>
      <c r="M198" s="86" t="s">
        <v>2007</v>
      </c>
      <c r="N198" s="86" t="s">
        <v>4122</v>
      </c>
      <c r="O198" s="86" t="s">
        <v>4123</v>
      </c>
      <c r="P198" s="86" t="s">
        <v>4124</v>
      </c>
      <c r="Q198" s="86" t="s">
        <v>25</v>
      </c>
      <c r="R198" s="86" t="s">
        <v>4125</v>
      </c>
      <c r="S198" s="86" t="s">
        <v>4121</v>
      </c>
      <c r="T198" s="86" t="s">
        <v>6721</v>
      </c>
      <c r="U198" s="86" t="s">
        <v>6722</v>
      </c>
      <c r="V198" s="86" t="s">
        <v>28</v>
      </c>
      <c r="W198" s="86" t="s">
        <v>5827</v>
      </c>
      <c r="X198" s="86" t="s">
        <v>6077</v>
      </c>
      <c r="Y198" s="86" t="s">
        <v>6077</v>
      </c>
      <c r="AB198" s="87">
        <v>0</v>
      </c>
      <c r="AC198" s="89" t="s">
        <v>7704</v>
      </c>
      <c r="AD198" s="91">
        <v>1</v>
      </c>
      <c r="AE198" s="86"/>
    </row>
    <row r="199" spans="1:31">
      <c r="A199" s="88">
        <v>924</v>
      </c>
      <c r="B199" s="86" t="s">
        <v>2005</v>
      </c>
      <c r="C199" s="86" t="s">
        <v>2006</v>
      </c>
      <c r="D199" s="86" t="s">
        <v>17</v>
      </c>
      <c r="E199" s="86" t="s">
        <v>2007</v>
      </c>
      <c r="F199" s="86" t="s">
        <v>18</v>
      </c>
      <c r="G199" s="86" t="s">
        <v>142</v>
      </c>
      <c r="H199" s="86" t="s">
        <v>75</v>
      </c>
      <c r="I199" s="88">
        <v>0</v>
      </c>
      <c r="J199" s="86" t="s">
        <v>43</v>
      </c>
      <c r="K199" s="86" t="s">
        <v>5595</v>
      </c>
      <c r="M199" s="86" t="s">
        <v>2007</v>
      </c>
      <c r="N199" s="86" t="s">
        <v>2009</v>
      </c>
      <c r="O199" s="86" t="s">
        <v>2010</v>
      </c>
      <c r="P199" s="86" t="s">
        <v>2011</v>
      </c>
      <c r="Q199" s="86" t="s">
        <v>25</v>
      </c>
      <c r="R199" s="86" t="s">
        <v>2012</v>
      </c>
      <c r="S199" s="86" t="s">
        <v>2008</v>
      </c>
      <c r="T199" s="86" t="s">
        <v>7648</v>
      </c>
      <c r="U199" s="86" t="s">
        <v>7649</v>
      </c>
      <c r="V199" s="86" t="s">
        <v>28</v>
      </c>
      <c r="W199" s="86" t="s">
        <v>2008</v>
      </c>
      <c r="X199" s="86" t="s">
        <v>7648</v>
      </c>
      <c r="Y199" s="86" t="s">
        <v>7649</v>
      </c>
      <c r="Z199" s="86" t="s">
        <v>28</v>
      </c>
      <c r="AB199" s="87">
        <v>0</v>
      </c>
      <c r="AC199" s="89" t="s">
        <v>7704</v>
      </c>
      <c r="AD199" s="91">
        <v>1</v>
      </c>
      <c r="AE199" s="86"/>
    </row>
    <row r="200" spans="1:31">
      <c r="A200" s="88">
        <v>925</v>
      </c>
      <c r="B200" s="86" t="s">
        <v>3185</v>
      </c>
      <c r="C200" s="86" t="s">
        <v>3186</v>
      </c>
      <c r="D200" s="86" t="s">
        <v>17</v>
      </c>
      <c r="E200" s="86" t="s">
        <v>3187</v>
      </c>
      <c r="F200" s="86" t="s">
        <v>18</v>
      </c>
      <c r="G200" s="86" t="s">
        <v>142</v>
      </c>
      <c r="H200" s="86" t="s">
        <v>75</v>
      </c>
      <c r="I200" s="88">
        <v>0</v>
      </c>
      <c r="J200" s="86" t="s">
        <v>43</v>
      </c>
      <c r="K200" s="86" t="s">
        <v>5797</v>
      </c>
      <c r="M200" s="86" t="s">
        <v>3188</v>
      </c>
      <c r="O200" s="86" t="s">
        <v>3188</v>
      </c>
      <c r="P200" s="86" t="s">
        <v>3189</v>
      </c>
      <c r="Q200" s="86" t="s">
        <v>25</v>
      </c>
      <c r="R200" s="86" t="s">
        <v>3190</v>
      </c>
      <c r="S200" s="86" t="s">
        <v>79</v>
      </c>
      <c r="T200" s="86" t="s">
        <v>6413</v>
      </c>
      <c r="U200" s="86" t="s">
        <v>6414</v>
      </c>
      <c r="V200" s="86" t="s">
        <v>28</v>
      </c>
      <c r="W200" s="86" t="s">
        <v>3191</v>
      </c>
      <c r="X200" s="86" t="s">
        <v>7650</v>
      </c>
      <c r="Y200" s="86" t="s">
        <v>7651</v>
      </c>
      <c r="Z200" s="86" t="s">
        <v>28</v>
      </c>
      <c r="AB200" s="87">
        <v>324.40157872128202</v>
      </c>
      <c r="AC200" s="89" t="s">
        <v>7704</v>
      </c>
      <c r="AD200" s="91">
        <v>1</v>
      </c>
      <c r="AE200" s="86"/>
    </row>
    <row r="201" spans="1:31">
      <c r="A201" s="88">
        <v>926</v>
      </c>
      <c r="B201" s="86" t="s">
        <v>3114</v>
      </c>
      <c r="C201" s="86" t="s">
        <v>3115</v>
      </c>
      <c r="D201" s="86" t="s">
        <v>17</v>
      </c>
      <c r="E201" s="86" t="s">
        <v>398</v>
      </c>
      <c r="F201" s="86" t="s">
        <v>18</v>
      </c>
      <c r="G201" s="86" t="s">
        <v>172</v>
      </c>
      <c r="H201" s="86" t="s">
        <v>75</v>
      </c>
      <c r="I201" s="88">
        <v>0</v>
      </c>
      <c r="J201" s="86" t="s">
        <v>43</v>
      </c>
      <c r="K201" s="86" t="s">
        <v>5797</v>
      </c>
      <c r="M201" s="86" t="s">
        <v>5882</v>
      </c>
      <c r="N201" s="86" t="s">
        <v>3116</v>
      </c>
      <c r="O201" s="86" t="s">
        <v>3117</v>
      </c>
      <c r="P201" s="86" t="s">
        <v>3118</v>
      </c>
      <c r="Q201" s="86" t="s">
        <v>25</v>
      </c>
      <c r="R201" s="86" t="s">
        <v>3119</v>
      </c>
      <c r="S201" s="86" t="s">
        <v>79</v>
      </c>
      <c r="T201" s="86" t="s">
        <v>6413</v>
      </c>
      <c r="U201" s="86" t="s">
        <v>6414</v>
      </c>
      <c r="V201" s="86" t="s">
        <v>28</v>
      </c>
      <c r="W201" s="86" t="s">
        <v>5708</v>
      </c>
      <c r="X201" s="86" t="s">
        <v>7638</v>
      </c>
      <c r="Y201" s="86" t="s">
        <v>7639</v>
      </c>
      <c r="Z201" s="86" t="s">
        <v>28</v>
      </c>
      <c r="AB201" s="87">
        <v>120.934732562036</v>
      </c>
      <c r="AC201" s="89" t="s">
        <v>7704</v>
      </c>
      <c r="AD201" s="91">
        <v>1</v>
      </c>
      <c r="AE201" s="86"/>
    </row>
    <row r="202" spans="1:31">
      <c r="A202" s="88">
        <v>927</v>
      </c>
      <c r="B202" s="86" t="s">
        <v>3154</v>
      </c>
      <c r="C202" s="86" t="s">
        <v>3155</v>
      </c>
      <c r="D202" s="86" t="s">
        <v>17</v>
      </c>
      <c r="E202" s="86" t="s">
        <v>398</v>
      </c>
      <c r="F202" s="86" t="s">
        <v>18</v>
      </c>
      <c r="G202" s="86" t="s">
        <v>142</v>
      </c>
      <c r="H202" s="86" t="s">
        <v>75</v>
      </c>
      <c r="I202" s="88">
        <v>0</v>
      </c>
      <c r="J202" s="86" t="s">
        <v>43</v>
      </c>
      <c r="K202" s="86" t="s">
        <v>5797</v>
      </c>
      <c r="M202" s="86" t="s">
        <v>3156</v>
      </c>
      <c r="N202" s="86" t="s">
        <v>3157</v>
      </c>
      <c r="O202" s="86" t="s">
        <v>3158</v>
      </c>
      <c r="P202" s="86" t="s">
        <v>3159</v>
      </c>
      <c r="Q202" s="86" t="s">
        <v>3160</v>
      </c>
      <c r="R202" s="86" t="s">
        <v>3161</v>
      </c>
      <c r="S202" s="86" t="s">
        <v>79</v>
      </c>
      <c r="T202" s="86" t="s">
        <v>6413</v>
      </c>
      <c r="U202" s="86" t="s">
        <v>6414</v>
      </c>
      <c r="V202" s="86" t="s">
        <v>28</v>
      </c>
      <c r="W202" s="86" t="s">
        <v>843</v>
      </c>
      <c r="X202" s="86" t="s">
        <v>6176</v>
      </c>
      <c r="Y202" s="86" t="s">
        <v>6177</v>
      </c>
      <c r="Z202" s="86" t="s">
        <v>28</v>
      </c>
      <c r="AB202" s="87">
        <v>355.07009213821902</v>
      </c>
      <c r="AC202" s="89" t="s">
        <v>7704</v>
      </c>
      <c r="AD202" s="91">
        <v>1</v>
      </c>
      <c r="AE202" s="86"/>
    </row>
    <row r="203" spans="1:31">
      <c r="A203" s="88">
        <v>928</v>
      </c>
      <c r="B203" s="86" t="s">
        <v>5224</v>
      </c>
      <c r="C203" s="86" t="s">
        <v>5225</v>
      </c>
      <c r="D203" s="86" t="s">
        <v>17</v>
      </c>
      <c r="E203" s="86" t="s">
        <v>398</v>
      </c>
      <c r="F203" s="86" t="s">
        <v>18</v>
      </c>
      <c r="G203" s="86" t="s">
        <v>142</v>
      </c>
      <c r="H203" s="86" t="s">
        <v>75</v>
      </c>
      <c r="I203" s="88">
        <v>0</v>
      </c>
      <c r="J203" s="86" t="s">
        <v>43</v>
      </c>
      <c r="K203" s="86" t="s">
        <v>5797</v>
      </c>
      <c r="M203" s="86" t="s">
        <v>5226</v>
      </c>
      <c r="N203" s="86" t="s">
        <v>5228</v>
      </c>
      <c r="O203" s="86" t="s">
        <v>5229</v>
      </c>
      <c r="P203" s="86" t="s">
        <v>5230</v>
      </c>
      <c r="Q203" s="86" t="s">
        <v>25</v>
      </c>
      <c r="R203" s="86" t="s">
        <v>5231</v>
      </c>
      <c r="S203" s="86" t="s">
        <v>5227</v>
      </c>
      <c r="T203" s="86" t="s">
        <v>7123</v>
      </c>
      <c r="U203" s="86" t="s">
        <v>7124</v>
      </c>
      <c r="V203" s="86" t="s">
        <v>28</v>
      </c>
      <c r="W203" s="86" t="s">
        <v>4142</v>
      </c>
      <c r="X203" s="86" t="s">
        <v>7652</v>
      </c>
      <c r="Y203" s="86" t="s">
        <v>7653</v>
      </c>
      <c r="Z203" s="86" t="s">
        <v>28</v>
      </c>
      <c r="AB203" s="87">
        <v>51.706385551157197</v>
      </c>
      <c r="AC203" s="89" t="s">
        <v>7704</v>
      </c>
      <c r="AD203" s="91">
        <v>1</v>
      </c>
      <c r="AE203" s="86"/>
    </row>
    <row r="204" spans="1:31">
      <c r="A204" s="88">
        <v>930</v>
      </c>
      <c r="B204" s="86" t="s">
        <v>2361</v>
      </c>
      <c r="C204" s="86" t="s">
        <v>2362</v>
      </c>
      <c r="D204" s="86" t="s">
        <v>17</v>
      </c>
      <c r="F204" s="86" t="s">
        <v>18</v>
      </c>
      <c r="G204" s="86" t="s">
        <v>2363</v>
      </c>
      <c r="H204" s="86" t="s">
        <v>75</v>
      </c>
      <c r="I204" s="88">
        <v>0</v>
      </c>
      <c r="J204" s="86" t="s">
        <v>43</v>
      </c>
      <c r="K204" s="86" t="s">
        <v>5972</v>
      </c>
      <c r="L204" s="86" t="s">
        <v>440</v>
      </c>
      <c r="M204" s="86" t="s">
        <v>745</v>
      </c>
      <c r="N204" s="86" t="s">
        <v>5804</v>
      </c>
      <c r="O204" s="86" t="s">
        <v>5938</v>
      </c>
      <c r="P204" s="86" t="s">
        <v>2365</v>
      </c>
      <c r="Q204" s="86" t="s">
        <v>25</v>
      </c>
      <c r="R204" s="86" t="s">
        <v>2366</v>
      </c>
      <c r="S204" s="86" t="s">
        <v>2364</v>
      </c>
      <c r="T204" s="86" t="s">
        <v>7654</v>
      </c>
      <c r="U204" s="86" t="s">
        <v>7655</v>
      </c>
      <c r="V204" s="86" t="s">
        <v>28</v>
      </c>
      <c r="W204" s="86" t="s">
        <v>5827</v>
      </c>
      <c r="X204" s="86" t="s">
        <v>6077</v>
      </c>
      <c r="Y204" s="86" t="s">
        <v>6077</v>
      </c>
      <c r="AB204" s="87">
        <v>0</v>
      </c>
      <c r="AC204" s="89" t="s">
        <v>7704</v>
      </c>
      <c r="AD204" s="91">
        <v>1</v>
      </c>
      <c r="AE204" s="86"/>
    </row>
    <row r="205" spans="1:31">
      <c r="A205" s="88">
        <v>934</v>
      </c>
      <c r="B205" s="86" t="s">
        <v>727</v>
      </c>
      <c r="C205" s="86" t="s">
        <v>728</v>
      </c>
      <c r="D205" s="86" t="s">
        <v>17</v>
      </c>
      <c r="E205" s="86" t="s">
        <v>398</v>
      </c>
      <c r="F205" s="86" t="s">
        <v>18</v>
      </c>
      <c r="G205" s="86" t="s">
        <v>172</v>
      </c>
      <c r="H205" s="86" t="s">
        <v>75</v>
      </c>
      <c r="I205" s="88">
        <v>0</v>
      </c>
      <c r="J205" s="86" t="s">
        <v>43</v>
      </c>
      <c r="K205" s="86" t="s">
        <v>5797</v>
      </c>
      <c r="M205" s="86" t="s">
        <v>729</v>
      </c>
      <c r="N205" s="86" t="s">
        <v>731</v>
      </c>
      <c r="O205" s="86" t="s">
        <v>732</v>
      </c>
      <c r="P205" s="86" t="s">
        <v>733</v>
      </c>
      <c r="Q205" s="86" t="s">
        <v>25</v>
      </c>
      <c r="R205" s="86" t="s">
        <v>734</v>
      </c>
      <c r="S205" s="86" t="s">
        <v>730</v>
      </c>
      <c r="T205" s="86" t="s">
        <v>6895</v>
      </c>
      <c r="U205" s="86" t="s">
        <v>6896</v>
      </c>
      <c r="V205" s="86" t="s">
        <v>28</v>
      </c>
      <c r="W205" s="86" t="s">
        <v>1675</v>
      </c>
      <c r="X205" s="86" t="s">
        <v>7658</v>
      </c>
      <c r="Y205" s="86" t="s">
        <v>7659</v>
      </c>
      <c r="Z205" s="86" t="s">
        <v>6054</v>
      </c>
      <c r="AB205" s="87">
        <v>509.83681936459999</v>
      </c>
      <c r="AC205" s="89" t="s">
        <v>7704</v>
      </c>
      <c r="AD205" s="91">
        <v>1</v>
      </c>
      <c r="AE205" s="86"/>
    </row>
    <row r="206" spans="1:31">
      <c r="A206" s="88">
        <v>935</v>
      </c>
      <c r="B206" s="86" t="s">
        <v>4126</v>
      </c>
      <c r="C206" s="86" t="s">
        <v>4127</v>
      </c>
      <c r="D206" s="86" t="s">
        <v>17</v>
      </c>
      <c r="E206" s="86" t="s">
        <v>3064</v>
      </c>
      <c r="F206" s="86" t="s">
        <v>18</v>
      </c>
      <c r="G206" s="86" t="s">
        <v>3065</v>
      </c>
      <c r="H206" s="86" t="s">
        <v>75</v>
      </c>
      <c r="I206" s="88">
        <v>0</v>
      </c>
      <c r="J206" s="86" t="s">
        <v>43</v>
      </c>
      <c r="K206" s="86" t="s">
        <v>5972</v>
      </c>
      <c r="L206" s="86" t="s">
        <v>440</v>
      </c>
      <c r="M206" s="86" t="s">
        <v>3066</v>
      </c>
      <c r="N206" s="86" t="s">
        <v>5818</v>
      </c>
      <c r="O206" s="86" t="s">
        <v>4128</v>
      </c>
      <c r="P206" s="86" t="s">
        <v>4129</v>
      </c>
      <c r="Q206" s="86" t="s">
        <v>25</v>
      </c>
      <c r="R206" s="86" t="s">
        <v>4130</v>
      </c>
      <c r="S206" s="86" t="s">
        <v>4121</v>
      </c>
      <c r="T206" s="86" t="s">
        <v>6721</v>
      </c>
      <c r="U206" s="86" t="s">
        <v>6722</v>
      </c>
      <c r="V206" s="86" t="s">
        <v>28</v>
      </c>
      <c r="W206" s="86" t="s">
        <v>5827</v>
      </c>
      <c r="X206" s="86" t="s">
        <v>6077</v>
      </c>
      <c r="Y206" s="86" t="s">
        <v>6077</v>
      </c>
      <c r="AB206" s="87">
        <v>0</v>
      </c>
      <c r="AC206" s="89" t="s">
        <v>7704</v>
      </c>
      <c r="AD206" s="91">
        <v>1</v>
      </c>
      <c r="AE206" s="86"/>
    </row>
    <row r="207" spans="1:31">
      <c r="A207" s="88">
        <v>946</v>
      </c>
      <c r="B207" s="86" t="s">
        <v>3089</v>
      </c>
      <c r="C207" s="86" t="s">
        <v>3090</v>
      </c>
      <c r="D207" s="86" t="s">
        <v>17</v>
      </c>
      <c r="F207" s="86" t="s">
        <v>18</v>
      </c>
      <c r="G207" s="86" t="s">
        <v>142</v>
      </c>
      <c r="H207" s="86" t="s">
        <v>75</v>
      </c>
      <c r="I207" s="88">
        <v>0</v>
      </c>
      <c r="J207" s="86" t="s">
        <v>43</v>
      </c>
      <c r="K207" s="86" t="s">
        <v>5595</v>
      </c>
      <c r="M207" s="86" t="s">
        <v>1336</v>
      </c>
      <c r="N207" s="86" t="s">
        <v>3091</v>
      </c>
      <c r="O207" s="86" t="s">
        <v>3092</v>
      </c>
      <c r="P207" s="86" t="s">
        <v>3093</v>
      </c>
      <c r="Q207" s="86" t="s">
        <v>27</v>
      </c>
      <c r="R207" s="86" t="s">
        <v>3094</v>
      </c>
      <c r="S207" s="86" t="s">
        <v>79</v>
      </c>
      <c r="T207" s="86" t="s">
        <v>6413</v>
      </c>
      <c r="U207" s="86" t="s">
        <v>6414</v>
      </c>
      <c r="V207" s="86" t="s">
        <v>28</v>
      </c>
      <c r="W207" s="86" t="s">
        <v>1432</v>
      </c>
      <c r="X207" s="86" t="s">
        <v>6077</v>
      </c>
      <c r="Y207" s="86" t="s">
        <v>6077</v>
      </c>
      <c r="Z207" s="86" t="s">
        <v>6057</v>
      </c>
      <c r="AB207" s="87">
        <v>0</v>
      </c>
      <c r="AC207" s="89" t="s">
        <v>7704</v>
      </c>
      <c r="AD207" s="91">
        <v>1</v>
      </c>
      <c r="AE207" s="86"/>
    </row>
    <row r="208" spans="1:31">
      <c r="A208" s="88">
        <v>947</v>
      </c>
      <c r="B208" s="86" t="s">
        <v>4371</v>
      </c>
      <c r="C208" s="86" t="s">
        <v>4372</v>
      </c>
      <c r="D208" s="86" t="s">
        <v>17</v>
      </c>
      <c r="F208" s="86" t="s">
        <v>18</v>
      </c>
      <c r="G208" s="86" t="s">
        <v>142</v>
      </c>
      <c r="H208" s="86" t="s">
        <v>75</v>
      </c>
      <c r="I208" s="88">
        <v>0</v>
      </c>
      <c r="J208" s="86" t="s">
        <v>43</v>
      </c>
      <c r="K208" s="86" t="s">
        <v>5797</v>
      </c>
      <c r="M208" s="86" t="s">
        <v>5883</v>
      </c>
      <c r="N208" s="86" t="s">
        <v>4373</v>
      </c>
      <c r="O208" s="86" t="s">
        <v>4374</v>
      </c>
      <c r="P208" s="86" t="s">
        <v>4375</v>
      </c>
      <c r="Q208" s="86" t="s">
        <v>27</v>
      </c>
      <c r="R208" s="86" t="s">
        <v>4376</v>
      </c>
      <c r="S208" s="86" t="s">
        <v>2031</v>
      </c>
      <c r="T208" s="86" t="s">
        <v>6270</v>
      </c>
      <c r="U208" s="86" t="s">
        <v>6271</v>
      </c>
      <c r="V208" s="86" t="s">
        <v>28</v>
      </c>
      <c r="W208" s="86" t="s">
        <v>4377</v>
      </c>
      <c r="X208" s="86" t="s">
        <v>6058</v>
      </c>
      <c r="Y208" s="86" t="s">
        <v>7664</v>
      </c>
      <c r="Z208" s="86" t="s">
        <v>6059</v>
      </c>
      <c r="AB208" s="87">
        <v>2.88041478680986</v>
      </c>
      <c r="AC208" s="89" t="s">
        <v>7704</v>
      </c>
      <c r="AD208" s="91">
        <v>1</v>
      </c>
      <c r="AE208" s="86"/>
    </row>
    <row r="209" spans="1:31">
      <c r="A209" s="88">
        <v>949</v>
      </c>
      <c r="B209" s="86" t="s">
        <v>4367</v>
      </c>
      <c r="C209" s="86" t="s">
        <v>4368</v>
      </c>
      <c r="D209" s="86" t="s">
        <v>17</v>
      </c>
      <c r="E209" s="86" t="s">
        <v>398</v>
      </c>
      <c r="F209" s="86" t="s">
        <v>18</v>
      </c>
      <c r="G209" s="86" t="s">
        <v>172</v>
      </c>
      <c r="H209" s="86" t="s">
        <v>75</v>
      </c>
      <c r="I209" s="88">
        <v>0</v>
      </c>
      <c r="J209" s="86" t="s">
        <v>43</v>
      </c>
      <c r="K209" s="86" t="s">
        <v>5797</v>
      </c>
      <c r="M209" s="86" t="s">
        <v>729</v>
      </c>
      <c r="N209" s="86" t="s">
        <v>4363</v>
      </c>
      <c r="O209" s="86" t="s">
        <v>4369</v>
      </c>
      <c r="P209" s="86" t="s">
        <v>5885</v>
      </c>
      <c r="Q209" s="86" t="s">
        <v>25</v>
      </c>
      <c r="R209" s="86" t="s">
        <v>4370</v>
      </c>
      <c r="S209" s="86" t="s">
        <v>2031</v>
      </c>
      <c r="T209" s="86" t="s">
        <v>6270</v>
      </c>
      <c r="U209" s="86" t="s">
        <v>6271</v>
      </c>
      <c r="V209" s="86" t="s">
        <v>28</v>
      </c>
      <c r="W209" s="86" t="s">
        <v>2031</v>
      </c>
      <c r="X209" s="86" t="s">
        <v>6270</v>
      </c>
      <c r="Y209" s="86" t="s">
        <v>6271</v>
      </c>
      <c r="Z209" s="86" t="s">
        <v>39</v>
      </c>
      <c r="AB209" s="87">
        <v>0</v>
      </c>
      <c r="AC209" s="89" t="s">
        <v>7704</v>
      </c>
      <c r="AD209" s="91">
        <v>1</v>
      </c>
      <c r="AE209" s="86"/>
    </row>
    <row r="210" spans="1:31">
      <c r="A210" s="88">
        <v>950</v>
      </c>
      <c r="B210" s="86" t="s">
        <v>4360</v>
      </c>
      <c r="C210" s="86" t="s">
        <v>6060</v>
      </c>
      <c r="D210" s="86" t="s">
        <v>17</v>
      </c>
      <c r="F210" s="86" t="s">
        <v>18</v>
      </c>
      <c r="G210" s="86" t="s">
        <v>172</v>
      </c>
      <c r="H210" s="86" t="s">
        <v>75</v>
      </c>
      <c r="I210" s="88">
        <v>0</v>
      </c>
      <c r="J210" s="86" t="s">
        <v>43</v>
      </c>
      <c r="K210" s="86" t="s">
        <v>5797</v>
      </c>
      <c r="M210" s="86" t="s">
        <v>4362</v>
      </c>
      <c r="N210" s="86" t="s">
        <v>4363</v>
      </c>
      <c r="O210" s="86" t="s">
        <v>4364</v>
      </c>
      <c r="P210" s="86" t="s">
        <v>4365</v>
      </c>
      <c r="Q210" s="86" t="s">
        <v>25</v>
      </c>
      <c r="R210" s="86" t="s">
        <v>4366</v>
      </c>
      <c r="S210" s="86" t="s">
        <v>2031</v>
      </c>
      <c r="T210" s="86" t="s">
        <v>6270</v>
      </c>
      <c r="U210" s="86" t="s">
        <v>6271</v>
      </c>
      <c r="V210" s="86" t="s">
        <v>28</v>
      </c>
      <c r="W210" s="86" t="s">
        <v>2031</v>
      </c>
      <c r="X210" s="86" t="s">
        <v>6270</v>
      </c>
      <c r="Y210" s="86" t="s">
        <v>6271</v>
      </c>
      <c r="Z210" s="86" t="s">
        <v>39</v>
      </c>
      <c r="AB210" s="87">
        <v>0</v>
      </c>
      <c r="AC210" s="89" t="s">
        <v>7704</v>
      </c>
      <c r="AD210" s="91">
        <v>1</v>
      </c>
      <c r="AE210" s="86"/>
    </row>
    <row r="211" spans="1:31">
      <c r="A211" s="88">
        <v>953</v>
      </c>
      <c r="B211" s="86" t="s">
        <v>3135</v>
      </c>
      <c r="C211" s="86" t="s">
        <v>3136</v>
      </c>
      <c r="D211" s="86" t="s">
        <v>17</v>
      </c>
      <c r="E211" s="86" t="s">
        <v>192</v>
      </c>
      <c r="F211" s="86" t="s">
        <v>18</v>
      </c>
      <c r="G211" s="86" t="s">
        <v>193</v>
      </c>
      <c r="H211" s="86" t="s">
        <v>75</v>
      </c>
      <c r="I211" s="88">
        <v>0</v>
      </c>
      <c r="J211" s="86" t="s">
        <v>43</v>
      </c>
      <c r="K211" s="86" t="s">
        <v>5972</v>
      </c>
      <c r="L211" s="86" t="s">
        <v>440</v>
      </c>
      <c r="M211" s="86" t="s">
        <v>3137</v>
      </c>
      <c r="N211" s="86" t="s">
        <v>3138</v>
      </c>
      <c r="O211" s="86" t="s">
        <v>3139</v>
      </c>
      <c r="P211" s="86" t="s">
        <v>3140</v>
      </c>
      <c r="Q211" s="86" t="s">
        <v>25</v>
      </c>
      <c r="R211" s="86" t="s">
        <v>3141</v>
      </c>
      <c r="S211" s="86" t="s">
        <v>79</v>
      </c>
      <c r="T211" s="86" t="s">
        <v>6413</v>
      </c>
      <c r="U211" s="86" t="s">
        <v>6414</v>
      </c>
      <c r="V211" s="86" t="s">
        <v>28</v>
      </c>
      <c r="W211" s="86" t="s">
        <v>5827</v>
      </c>
      <c r="X211" s="86" t="s">
        <v>6077</v>
      </c>
      <c r="Y211" s="86" t="s">
        <v>6077</v>
      </c>
      <c r="AB211" s="87">
        <v>0</v>
      </c>
      <c r="AC211" s="89" t="s">
        <v>7704</v>
      </c>
      <c r="AD211" s="91">
        <v>1</v>
      </c>
      <c r="AE211" s="86"/>
    </row>
    <row r="212" spans="1:31">
      <c r="A212" s="88">
        <v>961</v>
      </c>
      <c r="B212" s="86" t="s">
        <v>3028</v>
      </c>
      <c r="C212" s="86" t="s">
        <v>3029</v>
      </c>
      <c r="D212" s="86" t="s">
        <v>17</v>
      </c>
      <c r="E212" s="86" t="s">
        <v>3030</v>
      </c>
      <c r="F212" s="86" t="s">
        <v>18</v>
      </c>
      <c r="G212" s="86" t="s">
        <v>142</v>
      </c>
      <c r="H212" s="86" t="s">
        <v>75</v>
      </c>
      <c r="I212" s="88">
        <v>0</v>
      </c>
      <c r="J212" s="86" t="s">
        <v>43</v>
      </c>
      <c r="K212" s="86" t="s">
        <v>5594</v>
      </c>
      <c r="M212" s="86" t="s">
        <v>5880</v>
      </c>
      <c r="N212" s="86" t="s">
        <v>3031</v>
      </c>
      <c r="O212" s="86" t="s">
        <v>3032</v>
      </c>
      <c r="P212" s="86" t="s">
        <v>3033</v>
      </c>
      <c r="Q212" s="86" t="s">
        <v>27</v>
      </c>
      <c r="R212" s="86" t="s">
        <v>3034</v>
      </c>
      <c r="S212" s="86" t="s">
        <v>79</v>
      </c>
      <c r="T212" s="86" t="s">
        <v>6413</v>
      </c>
      <c r="U212" s="86" t="s">
        <v>6414</v>
      </c>
      <c r="V212" s="86" t="s">
        <v>28</v>
      </c>
      <c r="W212" s="86" t="s">
        <v>79</v>
      </c>
      <c r="X212" s="86" t="s">
        <v>6413</v>
      </c>
      <c r="Y212" s="86" t="s">
        <v>6414</v>
      </c>
      <c r="Z212" s="86" t="s">
        <v>28</v>
      </c>
      <c r="AB212" s="87">
        <v>0</v>
      </c>
      <c r="AC212" s="89" t="s">
        <v>7704</v>
      </c>
      <c r="AD212" s="91">
        <v>1</v>
      </c>
      <c r="AE212" s="86"/>
    </row>
    <row r="213" spans="1:31">
      <c r="A213" s="88">
        <v>962</v>
      </c>
      <c r="B213" s="86" t="s">
        <v>2197</v>
      </c>
      <c r="C213" s="86" t="s">
        <v>2198</v>
      </c>
      <c r="D213" s="86" t="s">
        <v>17</v>
      </c>
      <c r="E213" s="86" t="s">
        <v>164</v>
      </c>
      <c r="F213" s="86" t="s">
        <v>18</v>
      </c>
      <c r="G213" s="86" t="s">
        <v>172</v>
      </c>
      <c r="H213" s="86" t="s">
        <v>75</v>
      </c>
      <c r="I213" s="88">
        <v>0</v>
      </c>
      <c r="J213" s="86" t="s">
        <v>43</v>
      </c>
      <c r="K213" s="86" t="s">
        <v>5594</v>
      </c>
      <c r="M213" s="86" t="s">
        <v>5881</v>
      </c>
      <c r="O213" s="86" t="s">
        <v>2199</v>
      </c>
      <c r="P213" s="86" t="s">
        <v>2201</v>
      </c>
      <c r="Q213" s="86" t="s">
        <v>2202</v>
      </c>
      <c r="R213" s="86" t="s">
        <v>2203</v>
      </c>
      <c r="S213" s="86" t="s">
        <v>2200</v>
      </c>
      <c r="T213" s="86" t="s">
        <v>6989</v>
      </c>
      <c r="U213" s="86" t="s">
        <v>6990</v>
      </c>
      <c r="V213" s="86" t="s">
        <v>28</v>
      </c>
      <c r="W213" s="86" t="s">
        <v>5838</v>
      </c>
      <c r="X213" s="86" t="s">
        <v>7677</v>
      </c>
      <c r="Y213" s="86" t="s">
        <v>7678</v>
      </c>
      <c r="Z213" s="86" t="s">
        <v>6064</v>
      </c>
      <c r="AB213" s="87">
        <v>243.09656450307</v>
      </c>
      <c r="AC213" s="89" t="s">
        <v>7704</v>
      </c>
      <c r="AD213" s="91">
        <v>1</v>
      </c>
      <c r="AE213" s="86"/>
    </row>
    <row r="214" spans="1:31">
      <c r="A214" s="88">
        <v>980</v>
      </c>
      <c r="B214" s="86" t="s">
        <v>3035</v>
      </c>
      <c r="C214" s="86" t="s">
        <v>6070</v>
      </c>
      <c r="D214" s="86" t="s">
        <v>17</v>
      </c>
      <c r="E214" s="86" t="s">
        <v>1724</v>
      </c>
      <c r="F214" s="86" t="s">
        <v>18</v>
      </c>
      <c r="G214" s="86" t="s">
        <v>142</v>
      </c>
      <c r="H214" s="86" t="s">
        <v>75</v>
      </c>
      <c r="I214" s="88">
        <v>0</v>
      </c>
      <c r="J214" s="86" t="s">
        <v>43</v>
      </c>
      <c r="K214" s="86" t="s">
        <v>5594</v>
      </c>
      <c r="M214" s="86" t="s">
        <v>3037</v>
      </c>
      <c r="N214" s="86" t="s">
        <v>3038</v>
      </c>
      <c r="O214" s="86" t="s">
        <v>3039</v>
      </c>
      <c r="P214" s="86" t="s">
        <v>3040</v>
      </c>
      <c r="Q214" s="86" t="s">
        <v>27</v>
      </c>
      <c r="R214" s="86" t="s">
        <v>3041</v>
      </c>
      <c r="S214" s="86" t="s">
        <v>79</v>
      </c>
      <c r="T214" s="86" t="s">
        <v>6413</v>
      </c>
      <c r="U214" s="86" t="s">
        <v>6414</v>
      </c>
      <c r="V214" s="86" t="s">
        <v>28</v>
      </c>
      <c r="W214" s="86" t="s">
        <v>5827</v>
      </c>
      <c r="X214" s="86" t="s">
        <v>6077</v>
      </c>
      <c r="Y214" s="86" t="s">
        <v>6077</v>
      </c>
      <c r="AB214" s="87">
        <v>0</v>
      </c>
      <c r="AC214" s="89" t="s">
        <v>7704</v>
      </c>
      <c r="AD214" s="91">
        <v>1</v>
      </c>
      <c r="AE214" s="86"/>
    </row>
    <row r="215" spans="1:31">
      <c r="A215" s="88">
        <v>981</v>
      </c>
      <c r="B215" s="86" t="s">
        <v>3374</v>
      </c>
      <c r="C215" s="86" t="s">
        <v>3375</v>
      </c>
      <c r="D215" s="86" t="s">
        <v>17</v>
      </c>
      <c r="F215" s="86" t="s">
        <v>528</v>
      </c>
      <c r="G215" s="86" t="s">
        <v>19</v>
      </c>
      <c r="H215" s="86" t="s">
        <v>75</v>
      </c>
      <c r="I215" s="88">
        <v>0</v>
      </c>
      <c r="J215" s="86" t="s">
        <v>43</v>
      </c>
      <c r="K215" s="86" t="s">
        <v>5970</v>
      </c>
      <c r="M215" s="86" t="s">
        <v>3376</v>
      </c>
      <c r="O215" s="86" t="s">
        <v>3377</v>
      </c>
      <c r="P215" s="86" t="s">
        <v>3378</v>
      </c>
      <c r="Q215" s="86" t="s">
        <v>25</v>
      </c>
      <c r="R215" s="86" t="s">
        <v>3379</v>
      </c>
      <c r="S215" s="86" t="s">
        <v>3362</v>
      </c>
      <c r="T215" s="86" t="s">
        <v>6944</v>
      </c>
      <c r="U215" s="86" t="s">
        <v>6945</v>
      </c>
      <c r="V215" s="86" t="s">
        <v>28</v>
      </c>
      <c r="W215" s="86" t="s">
        <v>3362</v>
      </c>
      <c r="X215" s="86" t="s">
        <v>6944</v>
      </c>
      <c r="Y215" s="86" t="s">
        <v>6945</v>
      </c>
      <c r="Z215" s="86" t="s">
        <v>28</v>
      </c>
      <c r="AB215" s="87">
        <v>0</v>
      </c>
      <c r="AC215" s="89" t="s">
        <v>7704</v>
      </c>
      <c r="AD215" s="91">
        <v>1</v>
      </c>
      <c r="AE215" s="86"/>
    </row>
    <row r="216" spans="1:31">
      <c r="A216" s="88">
        <v>983</v>
      </c>
      <c r="B216" s="86" t="s">
        <v>2397</v>
      </c>
      <c r="C216" s="86" t="s">
        <v>2398</v>
      </c>
      <c r="D216" s="86" t="s">
        <v>59</v>
      </c>
      <c r="F216" s="86" t="s">
        <v>18</v>
      </c>
      <c r="G216" s="86" t="s">
        <v>19</v>
      </c>
      <c r="H216" s="86" t="s">
        <v>75</v>
      </c>
      <c r="I216" s="88">
        <v>0</v>
      </c>
      <c r="J216" s="86" t="s">
        <v>43</v>
      </c>
      <c r="K216" s="86" t="s">
        <v>5970</v>
      </c>
      <c r="M216" s="86" t="s">
        <v>832</v>
      </c>
      <c r="N216" s="86" t="s">
        <v>2400</v>
      </c>
      <c r="O216" s="86" t="s">
        <v>2401</v>
      </c>
      <c r="P216" s="86" t="s">
        <v>2402</v>
      </c>
      <c r="Q216" s="86" t="s">
        <v>25</v>
      </c>
      <c r="R216" s="86" t="s">
        <v>2403</v>
      </c>
      <c r="S216" s="86" t="s">
        <v>2399</v>
      </c>
      <c r="T216" s="86" t="s">
        <v>7699</v>
      </c>
      <c r="U216" s="86" t="s">
        <v>7700</v>
      </c>
      <c r="V216" s="86" t="s">
        <v>5955</v>
      </c>
      <c r="W216" s="86" t="s">
        <v>5695</v>
      </c>
      <c r="X216" s="86" t="s">
        <v>7701</v>
      </c>
      <c r="Y216" s="86" t="s">
        <v>7702</v>
      </c>
      <c r="Z216" s="86" t="s">
        <v>28</v>
      </c>
      <c r="AB216" s="87">
        <v>438.47475640296898</v>
      </c>
      <c r="AC216" s="89" t="s">
        <v>7704</v>
      </c>
      <c r="AD216" s="91">
        <v>1</v>
      </c>
      <c r="AE216" s="86"/>
    </row>
    <row r="217" spans="1:31">
      <c r="A217" s="88">
        <v>8</v>
      </c>
      <c r="B217" s="86" t="s">
        <v>4891</v>
      </c>
      <c r="C217" s="86" t="s">
        <v>4892</v>
      </c>
      <c r="D217" s="86" t="s">
        <v>59</v>
      </c>
      <c r="F217" s="86" t="s">
        <v>18</v>
      </c>
      <c r="G217" s="86" t="s">
        <v>19</v>
      </c>
      <c r="H217" s="86" t="s">
        <v>5842</v>
      </c>
      <c r="I217" s="88">
        <v>1</v>
      </c>
      <c r="J217" s="86" t="s">
        <v>43</v>
      </c>
      <c r="K217" s="86" t="s">
        <v>378</v>
      </c>
      <c r="M217" s="86" t="s">
        <v>2346</v>
      </c>
      <c r="O217" s="86" t="s">
        <v>4893</v>
      </c>
      <c r="P217" s="86" t="s">
        <v>4894</v>
      </c>
      <c r="Q217" s="86" t="s">
        <v>25</v>
      </c>
      <c r="R217" s="86" t="s">
        <v>4895</v>
      </c>
      <c r="S217" s="86" t="s">
        <v>2706</v>
      </c>
      <c r="T217" s="86" t="s">
        <v>6088</v>
      </c>
      <c r="U217" s="86" t="s">
        <v>6089</v>
      </c>
      <c r="V217" s="86" t="s">
        <v>28</v>
      </c>
      <c r="W217" s="86" t="s">
        <v>2706</v>
      </c>
      <c r="X217" s="86" t="s">
        <v>6088</v>
      </c>
      <c r="Y217" s="86" t="s">
        <v>6089</v>
      </c>
      <c r="Z217" s="86" t="s">
        <v>39</v>
      </c>
      <c r="AB217" s="87">
        <v>0</v>
      </c>
      <c r="AC217" s="89" t="s">
        <v>7703</v>
      </c>
      <c r="AD217" s="91">
        <v>0</v>
      </c>
      <c r="AE217" s="86"/>
    </row>
    <row r="218" spans="1:31">
      <c r="A218" s="88">
        <v>11</v>
      </c>
      <c r="B218" s="86" t="s">
        <v>3406</v>
      </c>
      <c r="C218" s="86" t="s">
        <v>3407</v>
      </c>
      <c r="D218" s="86" t="s">
        <v>17</v>
      </c>
      <c r="E218" s="86" t="s">
        <v>164</v>
      </c>
      <c r="F218" s="86" t="s">
        <v>18</v>
      </c>
      <c r="G218" s="86" t="s">
        <v>19</v>
      </c>
      <c r="H218" s="86" t="s">
        <v>5842</v>
      </c>
      <c r="I218" s="88">
        <v>1</v>
      </c>
      <c r="J218" s="86" t="s">
        <v>43</v>
      </c>
      <c r="K218" s="86" t="s">
        <v>5977</v>
      </c>
      <c r="M218" s="86" t="s">
        <v>391</v>
      </c>
      <c r="O218" s="86" t="s">
        <v>3408</v>
      </c>
      <c r="P218" s="86" t="s">
        <v>3409</v>
      </c>
      <c r="Q218" s="86" t="s">
        <v>25</v>
      </c>
      <c r="R218" s="86" t="s">
        <v>3410</v>
      </c>
      <c r="S218" s="86" t="s">
        <v>1552</v>
      </c>
      <c r="T218" s="86" t="s">
        <v>6094</v>
      </c>
      <c r="U218" s="86" t="s">
        <v>6095</v>
      </c>
      <c r="V218" s="86" t="s">
        <v>28</v>
      </c>
      <c r="W218" s="86" t="s">
        <v>5647</v>
      </c>
      <c r="X218" s="86" t="s">
        <v>6096</v>
      </c>
      <c r="Y218" s="86" t="s">
        <v>6097</v>
      </c>
      <c r="Z218" s="86" t="s">
        <v>28</v>
      </c>
      <c r="AB218" s="87">
        <v>23.356448427912898</v>
      </c>
      <c r="AC218" s="89" t="s">
        <v>7703</v>
      </c>
      <c r="AD218" s="91">
        <v>0</v>
      </c>
      <c r="AE218" s="86"/>
    </row>
    <row r="219" spans="1:31">
      <c r="A219" s="88">
        <v>12</v>
      </c>
      <c r="B219" s="86" t="s">
        <v>2786</v>
      </c>
      <c r="C219" s="86" t="s">
        <v>2787</v>
      </c>
      <c r="D219" s="86" t="s">
        <v>17</v>
      </c>
      <c r="F219" s="86" t="s">
        <v>18</v>
      </c>
      <c r="G219" s="86" t="s">
        <v>19</v>
      </c>
      <c r="H219" s="86" t="s">
        <v>5842</v>
      </c>
      <c r="I219" s="88">
        <v>1</v>
      </c>
      <c r="J219" s="86" t="s">
        <v>43</v>
      </c>
      <c r="K219" s="86" t="s">
        <v>378</v>
      </c>
      <c r="M219" s="86" t="s">
        <v>378</v>
      </c>
      <c r="O219" s="86" t="s">
        <v>2789</v>
      </c>
      <c r="P219" s="86" t="s">
        <v>2790</v>
      </c>
      <c r="Q219" s="86" t="s">
        <v>25</v>
      </c>
      <c r="R219" s="86" t="s">
        <v>2791</v>
      </c>
      <c r="S219" s="86" t="s">
        <v>2788</v>
      </c>
      <c r="T219" s="86" t="s">
        <v>6098</v>
      </c>
      <c r="U219" s="86" t="s">
        <v>6099</v>
      </c>
      <c r="V219" s="86" t="s">
        <v>28</v>
      </c>
      <c r="W219" s="86" t="s">
        <v>2788</v>
      </c>
      <c r="X219" s="86" t="s">
        <v>6098</v>
      </c>
      <c r="Y219" s="86" t="s">
        <v>6099</v>
      </c>
      <c r="Z219" s="86" t="s">
        <v>39</v>
      </c>
      <c r="AB219" s="87">
        <v>0</v>
      </c>
      <c r="AC219" s="89" t="s">
        <v>7703</v>
      </c>
      <c r="AD219" s="91">
        <v>0</v>
      </c>
      <c r="AE219" s="86"/>
    </row>
    <row r="220" spans="1:31">
      <c r="A220" s="88">
        <v>14</v>
      </c>
      <c r="B220" s="86" t="s">
        <v>1068</v>
      </c>
      <c r="C220" s="86" t="s">
        <v>1069</v>
      </c>
      <c r="D220" s="86" t="s">
        <v>17</v>
      </c>
      <c r="F220" s="86" t="s">
        <v>18</v>
      </c>
      <c r="G220" s="86" t="s">
        <v>19</v>
      </c>
      <c r="H220" s="86" t="s">
        <v>5842</v>
      </c>
      <c r="I220" s="88">
        <v>1</v>
      </c>
      <c r="J220" s="86" t="s">
        <v>43</v>
      </c>
      <c r="K220" s="86" t="s">
        <v>5977</v>
      </c>
      <c r="M220" s="86" t="s">
        <v>391</v>
      </c>
      <c r="O220" s="86" t="s">
        <v>1071</v>
      </c>
      <c r="P220" s="86" t="s">
        <v>1072</v>
      </c>
      <c r="Q220" s="86" t="s">
        <v>27</v>
      </c>
      <c r="R220" s="86" t="s">
        <v>1073</v>
      </c>
      <c r="S220" s="86" t="s">
        <v>1070</v>
      </c>
      <c r="T220" s="86" t="s">
        <v>6104</v>
      </c>
      <c r="U220" s="86" t="s">
        <v>6105</v>
      </c>
      <c r="V220" s="86" t="s">
        <v>28</v>
      </c>
      <c r="W220" s="86" t="s">
        <v>1070</v>
      </c>
      <c r="X220" s="86" t="s">
        <v>6104</v>
      </c>
      <c r="Y220" s="86" t="s">
        <v>6105</v>
      </c>
      <c r="Z220" s="86" t="s">
        <v>28</v>
      </c>
      <c r="AB220" s="87">
        <v>0</v>
      </c>
      <c r="AC220" s="89" t="s">
        <v>7703</v>
      </c>
      <c r="AD220" s="91">
        <v>0</v>
      </c>
      <c r="AE220" s="86"/>
    </row>
    <row r="221" spans="1:31">
      <c r="A221" s="88">
        <v>16</v>
      </c>
      <c r="B221" s="86" t="s">
        <v>1436</v>
      </c>
      <c r="C221" s="86" t="s">
        <v>1437</v>
      </c>
      <c r="D221" s="86" t="s">
        <v>59</v>
      </c>
      <c r="F221" s="86" t="s">
        <v>18</v>
      </c>
      <c r="G221" s="86" t="s">
        <v>19</v>
      </c>
      <c r="H221" s="86" t="s">
        <v>5842</v>
      </c>
      <c r="I221" s="88">
        <v>1</v>
      </c>
      <c r="J221" s="86" t="s">
        <v>43</v>
      </c>
      <c r="K221" s="86" t="s">
        <v>378</v>
      </c>
      <c r="M221" s="86" t="s">
        <v>378</v>
      </c>
      <c r="O221" s="86" t="s">
        <v>1438</v>
      </c>
      <c r="P221" s="86" t="s">
        <v>1439</v>
      </c>
      <c r="Q221" s="86" t="s">
        <v>25</v>
      </c>
      <c r="R221" s="86" t="s">
        <v>1440</v>
      </c>
      <c r="S221" s="86" t="s">
        <v>1441</v>
      </c>
      <c r="T221" s="86" t="s">
        <v>6110</v>
      </c>
      <c r="U221" s="86" t="s">
        <v>6111</v>
      </c>
      <c r="V221" s="86" t="s">
        <v>39</v>
      </c>
      <c r="W221" s="86" t="s">
        <v>1441</v>
      </c>
      <c r="X221" s="86" t="s">
        <v>6110</v>
      </c>
      <c r="Y221" s="86" t="s">
        <v>6111</v>
      </c>
      <c r="Z221" s="86" t="s">
        <v>39</v>
      </c>
      <c r="AB221" s="87">
        <v>0</v>
      </c>
      <c r="AC221" s="89" t="s">
        <v>7703</v>
      </c>
      <c r="AD221" s="91">
        <v>0</v>
      </c>
      <c r="AE221" s="86"/>
    </row>
    <row r="222" spans="1:31">
      <c r="A222" s="88">
        <v>17</v>
      </c>
      <c r="B222" s="86" t="s">
        <v>3411</v>
      </c>
      <c r="C222" s="86" t="s">
        <v>3412</v>
      </c>
      <c r="D222" s="86" t="s">
        <v>17</v>
      </c>
      <c r="F222" s="86" t="s">
        <v>18</v>
      </c>
      <c r="G222" s="86" t="s">
        <v>19</v>
      </c>
      <c r="H222" s="86" t="s">
        <v>5842</v>
      </c>
      <c r="I222" s="88">
        <v>1</v>
      </c>
      <c r="J222" s="86" t="s">
        <v>43</v>
      </c>
      <c r="K222" s="86" t="s">
        <v>5977</v>
      </c>
      <c r="M222" s="86" t="s">
        <v>391</v>
      </c>
      <c r="O222" s="86" t="s">
        <v>3408</v>
      </c>
      <c r="P222" s="86" t="s">
        <v>3413</v>
      </c>
      <c r="Q222" s="86" t="s">
        <v>25</v>
      </c>
      <c r="R222" s="86" t="s">
        <v>3414</v>
      </c>
      <c r="S222" s="86" t="s">
        <v>1552</v>
      </c>
      <c r="T222" s="86" t="s">
        <v>6094</v>
      </c>
      <c r="U222" s="86" t="s">
        <v>6095</v>
      </c>
      <c r="V222" s="86" t="s">
        <v>28</v>
      </c>
      <c r="W222" s="86" t="s">
        <v>1552</v>
      </c>
      <c r="X222" s="86" t="s">
        <v>6094</v>
      </c>
      <c r="Y222" s="86" t="s">
        <v>6095</v>
      </c>
      <c r="Z222" s="86" t="s">
        <v>28</v>
      </c>
      <c r="AB222" s="87">
        <v>0</v>
      </c>
      <c r="AC222" s="89" t="s">
        <v>7703</v>
      </c>
      <c r="AD222" s="91">
        <v>0</v>
      </c>
      <c r="AE222" s="86"/>
    </row>
    <row r="223" spans="1:31">
      <c r="A223" s="88">
        <v>18</v>
      </c>
      <c r="B223" s="86" t="s">
        <v>3832</v>
      </c>
      <c r="C223" s="86" t="s">
        <v>3833</v>
      </c>
      <c r="D223" s="86" t="s">
        <v>59</v>
      </c>
      <c r="F223" s="86" t="s">
        <v>18</v>
      </c>
      <c r="G223" s="86" t="s">
        <v>19</v>
      </c>
      <c r="H223" s="86" t="s">
        <v>5842</v>
      </c>
      <c r="I223" s="88">
        <v>1</v>
      </c>
      <c r="J223" s="86" t="s">
        <v>43</v>
      </c>
      <c r="K223" s="86" t="s">
        <v>5977</v>
      </c>
      <c r="M223" s="86" t="s">
        <v>391</v>
      </c>
      <c r="O223" s="86" t="s">
        <v>3834</v>
      </c>
      <c r="P223" s="86" t="s">
        <v>3835</v>
      </c>
      <c r="Q223" s="86" t="s">
        <v>25</v>
      </c>
      <c r="R223" s="86" t="s">
        <v>3836</v>
      </c>
      <c r="S223" s="86" t="s">
        <v>559</v>
      </c>
      <c r="T223" s="86" t="s">
        <v>6112</v>
      </c>
      <c r="U223" s="86" t="s">
        <v>6113</v>
      </c>
      <c r="V223" s="86" t="s">
        <v>28</v>
      </c>
      <c r="W223" s="86" t="s">
        <v>559</v>
      </c>
      <c r="X223" s="86" t="s">
        <v>6112</v>
      </c>
      <c r="Y223" s="86" t="s">
        <v>6113</v>
      </c>
      <c r="Z223" s="86" t="s">
        <v>28</v>
      </c>
      <c r="AB223" s="87">
        <v>0</v>
      </c>
      <c r="AC223" s="89" t="s">
        <v>7703</v>
      </c>
      <c r="AD223" s="91">
        <v>0</v>
      </c>
      <c r="AE223" s="86"/>
    </row>
    <row r="224" spans="1:31">
      <c r="A224" s="88">
        <v>21</v>
      </c>
      <c r="B224" s="86" t="s">
        <v>2691</v>
      </c>
      <c r="C224" s="86" t="s">
        <v>2692</v>
      </c>
      <c r="D224" s="86" t="s">
        <v>17</v>
      </c>
      <c r="F224" s="86" t="s">
        <v>18</v>
      </c>
      <c r="G224" s="86" t="s">
        <v>19</v>
      </c>
      <c r="H224" s="86" t="s">
        <v>5842</v>
      </c>
      <c r="I224" s="88">
        <v>1</v>
      </c>
      <c r="J224" s="86" t="s">
        <v>43</v>
      </c>
      <c r="K224" s="86" t="s">
        <v>5977</v>
      </c>
      <c r="M224" s="86" t="s">
        <v>391</v>
      </c>
      <c r="O224" s="86" t="s">
        <v>2693</v>
      </c>
      <c r="P224" s="86" t="s">
        <v>2694</v>
      </c>
      <c r="Q224" s="86" t="s">
        <v>25</v>
      </c>
      <c r="R224" s="86" t="s">
        <v>2695</v>
      </c>
      <c r="S224" s="86" t="s">
        <v>2686</v>
      </c>
      <c r="T224" s="86" t="s">
        <v>6120</v>
      </c>
      <c r="U224" s="86" t="s">
        <v>6121</v>
      </c>
      <c r="V224" s="86" t="s">
        <v>28</v>
      </c>
      <c r="W224" s="86" t="s">
        <v>2686</v>
      </c>
      <c r="X224" s="86" t="s">
        <v>6120</v>
      </c>
      <c r="Y224" s="86" t="s">
        <v>6121</v>
      </c>
      <c r="Z224" s="86" t="s">
        <v>28</v>
      </c>
      <c r="AB224" s="87">
        <v>0</v>
      </c>
      <c r="AC224" s="89" t="s">
        <v>7703</v>
      </c>
      <c r="AD224" s="91">
        <v>0</v>
      </c>
      <c r="AE224" s="86"/>
    </row>
    <row r="225" spans="1:31">
      <c r="A225" s="88">
        <v>22</v>
      </c>
      <c r="B225" s="86" t="s">
        <v>1736</v>
      </c>
      <c r="C225" s="86" t="s">
        <v>1737</v>
      </c>
      <c r="D225" s="86" t="s">
        <v>17</v>
      </c>
      <c r="F225" s="86" t="s">
        <v>18</v>
      </c>
      <c r="G225" s="86" t="s">
        <v>19</v>
      </c>
      <c r="H225" s="86" t="s">
        <v>5842</v>
      </c>
      <c r="I225" s="88">
        <v>1</v>
      </c>
      <c r="J225" s="86" t="s">
        <v>43</v>
      </c>
      <c r="K225" s="86" t="s">
        <v>5977</v>
      </c>
      <c r="M225" s="86" t="s">
        <v>391</v>
      </c>
      <c r="O225" s="86" t="s">
        <v>1738</v>
      </c>
      <c r="P225" s="86" t="s">
        <v>1739</v>
      </c>
      <c r="Q225" s="86" t="s">
        <v>25</v>
      </c>
      <c r="R225" s="86" t="s">
        <v>1740</v>
      </c>
      <c r="S225" s="86" t="s">
        <v>97</v>
      </c>
      <c r="T225" s="86" t="s">
        <v>6080</v>
      </c>
      <c r="U225" s="86" t="s">
        <v>6081</v>
      </c>
      <c r="V225" s="86" t="s">
        <v>28</v>
      </c>
      <c r="W225" s="86" t="s">
        <v>97</v>
      </c>
      <c r="X225" s="86" t="s">
        <v>6080</v>
      </c>
      <c r="Y225" s="86" t="s">
        <v>6081</v>
      </c>
      <c r="Z225" s="86" t="s">
        <v>28</v>
      </c>
      <c r="AB225" s="87">
        <v>0</v>
      </c>
      <c r="AC225" s="89" t="s">
        <v>7703</v>
      </c>
      <c r="AD225" s="91">
        <v>0</v>
      </c>
      <c r="AE225" s="86"/>
    </row>
    <row r="226" spans="1:31">
      <c r="A226" s="88">
        <v>25</v>
      </c>
      <c r="B226" s="86" t="s">
        <v>2767</v>
      </c>
      <c r="C226" s="86" t="s">
        <v>2768</v>
      </c>
      <c r="D226" s="86" t="s">
        <v>17</v>
      </c>
      <c r="F226" s="86" t="s">
        <v>2180</v>
      </c>
      <c r="G226" s="86" t="s">
        <v>19</v>
      </c>
      <c r="H226" s="86" t="s">
        <v>5842</v>
      </c>
      <c r="I226" s="88">
        <v>1</v>
      </c>
      <c r="J226" s="86" t="s">
        <v>43</v>
      </c>
      <c r="K226" s="86" t="s">
        <v>5977</v>
      </c>
      <c r="M226" s="86" t="s">
        <v>391</v>
      </c>
      <c r="O226" s="86" t="s">
        <v>2770</v>
      </c>
      <c r="P226" s="86" t="s">
        <v>2771</v>
      </c>
      <c r="Q226" s="86" t="s">
        <v>25</v>
      </c>
      <c r="R226" s="86" t="s">
        <v>2772</v>
      </c>
      <c r="S226" s="86" t="s">
        <v>2769</v>
      </c>
      <c r="T226" s="86" t="s">
        <v>6128</v>
      </c>
      <c r="U226" s="86" t="s">
        <v>6129</v>
      </c>
      <c r="V226" s="86" t="s">
        <v>28</v>
      </c>
      <c r="W226" s="86" t="s">
        <v>2769</v>
      </c>
      <c r="X226" s="86" t="s">
        <v>6128</v>
      </c>
      <c r="Y226" s="86" t="s">
        <v>6129</v>
      </c>
      <c r="Z226" s="86" t="s">
        <v>28</v>
      </c>
      <c r="AB226" s="87">
        <v>0</v>
      </c>
      <c r="AC226" s="89" t="s">
        <v>7703</v>
      </c>
      <c r="AD226" s="91">
        <v>0</v>
      </c>
      <c r="AE226" s="86"/>
    </row>
    <row r="227" spans="1:31">
      <c r="A227" s="88">
        <v>26</v>
      </c>
      <c r="B227" s="86" t="s">
        <v>487</v>
      </c>
      <c r="C227" s="86" t="s">
        <v>488</v>
      </c>
      <c r="D227" s="86" t="s">
        <v>17</v>
      </c>
      <c r="F227" s="86" t="s">
        <v>18</v>
      </c>
      <c r="G227" s="86" t="s">
        <v>19</v>
      </c>
      <c r="H227" s="86" t="s">
        <v>5842</v>
      </c>
      <c r="I227" s="88">
        <v>1</v>
      </c>
      <c r="J227" s="86" t="s">
        <v>43</v>
      </c>
      <c r="K227" s="86" t="s">
        <v>5977</v>
      </c>
      <c r="M227" s="86" t="s">
        <v>391</v>
      </c>
      <c r="O227" s="86" t="s">
        <v>490</v>
      </c>
      <c r="P227" s="86" t="s">
        <v>491</v>
      </c>
      <c r="Q227" s="86" t="s">
        <v>25</v>
      </c>
      <c r="R227" s="86" t="s">
        <v>492</v>
      </c>
      <c r="S227" s="86" t="s">
        <v>489</v>
      </c>
      <c r="T227" s="86" t="s">
        <v>6130</v>
      </c>
      <c r="U227" s="86" t="s">
        <v>6131</v>
      </c>
      <c r="V227" s="86" t="s">
        <v>28</v>
      </c>
      <c r="W227" s="86" t="s">
        <v>489</v>
      </c>
      <c r="X227" s="86" t="s">
        <v>6130</v>
      </c>
      <c r="Y227" s="86" t="s">
        <v>6131</v>
      </c>
      <c r="Z227" s="86" t="s">
        <v>28</v>
      </c>
      <c r="AB227" s="87">
        <v>0</v>
      </c>
      <c r="AC227" s="89" t="s">
        <v>7703</v>
      </c>
      <c r="AD227" s="91">
        <v>0</v>
      </c>
      <c r="AE227" s="86"/>
    </row>
    <row r="228" spans="1:31">
      <c r="A228" s="88">
        <v>27</v>
      </c>
      <c r="B228" s="86" t="s">
        <v>1610</v>
      </c>
      <c r="C228" s="86" t="s">
        <v>1611</v>
      </c>
      <c r="D228" s="86" t="s">
        <v>17</v>
      </c>
      <c r="F228" s="86" t="s">
        <v>18</v>
      </c>
      <c r="G228" s="86" t="s">
        <v>19</v>
      </c>
      <c r="H228" s="86" t="s">
        <v>5842</v>
      </c>
      <c r="I228" s="88">
        <v>1</v>
      </c>
      <c r="J228" s="86" t="s">
        <v>43</v>
      </c>
      <c r="K228" s="86" t="s">
        <v>5977</v>
      </c>
      <c r="M228" s="86" t="s">
        <v>391</v>
      </c>
      <c r="O228" s="86" t="s">
        <v>1612</v>
      </c>
      <c r="P228" s="86" t="s">
        <v>1613</v>
      </c>
      <c r="Q228" s="86" t="s">
        <v>25</v>
      </c>
      <c r="R228" s="86" t="s">
        <v>1614</v>
      </c>
      <c r="S228" s="86" t="s">
        <v>1601</v>
      </c>
      <c r="T228" s="86" t="s">
        <v>6132</v>
      </c>
      <c r="U228" s="86" t="s">
        <v>6133</v>
      </c>
      <c r="V228" s="86" t="s">
        <v>28</v>
      </c>
      <c r="W228" s="86" t="s">
        <v>1601</v>
      </c>
      <c r="X228" s="86" t="s">
        <v>6132</v>
      </c>
      <c r="Y228" s="86" t="s">
        <v>6133</v>
      </c>
      <c r="Z228" s="86" t="s">
        <v>28</v>
      </c>
      <c r="AB228" s="87">
        <v>0</v>
      </c>
      <c r="AC228" s="89" t="s">
        <v>7703</v>
      </c>
      <c r="AD228" s="91">
        <v>0</v>
      </c>
      <c r="AE228" s="86"/>
    </row>
    <row r="229" spans="1:31">
      <c r="A229" s="88">
        <v>29</v>
      </c>
      <c r="B229" s="86" t="s">
        <v>2152</v>
      </c>
      <c r="C229" s="86" t="s">
        <v>2153</v>
      </c>
      <c r="D229" s="86" t="s">
        <v>17</v>
      </c>
      <c r="F229" s="86" t="s">
        <v>18</v>
      </c>
      <c r="G229" s="86" t="s">
        <v>19</v>
      </c>
      <c r="H229" s="86" t="s">
        <v>5842</v>
      </c>
      <c r="I229" s="88">
        <v>1</v>
      </c>
      <c r="J229" s="86" t="s">
        <v>43</v>
      </c>
      <c r="K229" s="86" t="s">
        <v>378</v>
      </c>
      <c r="M229" s="86" t="s">
        <v>378</v>
      </c>
      <c r="O229" s="86" t="s">
        <v>2155</v>
      </c>
      <c r="P229" s="86" t="s">
        <v>2156</v>
      </c>
      <c r="Q229" s="86" t="s">
        <v>25</v>
      </c>
      <c r="R229" s="86" t="s">
        <v>2157</v>
      </c>
      <c r="S229" s="86" t="s">
        <v>2154</v>
      </c>
      <c r="T229" s="86" t="s">
        <v>6138</v>
      </c>
      <c r="U229" s="86" t="s">
        <v>6139</v>
      </c>
      <c r="V229" s="86" t="s">
        <v>28</v>
      </c>
      <c r="W229" s="86" t="s">
        <v>5652</v>
      </c>
      <c r="X229" s="86" t="s">
        <v>6140</v>
      </c>
      <c r="Y229" s="86" t="s">
        <v>6141</v>
      </c>
      <c r="Z229" s="86" t="s">
        <v>28</v>
      </c>
      <c r="AB229" s="87">
        <v>21.707258007931198</v>
      </c>
      <c r="AC229" s="89" t="s">
        <v>7703</v>
      </c>
      <c r="AD229" s="91">
        <v>0</v>
      </c>
      <c r="AE229" s="86"/>
    </row>
    <row r="230" spans="1:31">
      <c r="A230" s="88">
        <v>30</v>
      </c>
      <c r="B230" s="86" t="s">
        <v>5394</v>
      </c>
      <c r="C230" s="86" t="s">
        <v>5395</v>
      </c>
      <c r="D230" s="86" t="s">
        <v>17</v>
      </c>
      <c r="E230" s="86" t="s">
        <v>32</v>
      </c>
      <c r="F230" s="86" t="s">
        <v>18</v>
      </c>
      <c r="G230" s="86" t="s">
        <v>19</v>
      </c>
      <c r="H230" s="86" t="s">
        <v>5842</v>
      </c>
      <c r="I230" s="88">
        <v>1</v>
      </c>
      <c r="J230" s="86" t="s">
        <v>43</v>
      </c>
      <c r="K230" s="86" t="s">
        <v>5977</v>
      </c>
      <c r="M230" s="86" t="s">
        <v>391</v>
      </c>
      <c r="O230" s="86" t="s">
        <v>5396</v>
      </c>
      <c r="P230" s="86" t="s">
        <v>5397</v>
      </c>
      <c r="Q230" s="86" t="s">
        <v>25</v>
      </c>
      <c r="R230" s="86" t="s">
        <v>5398</v>
      </c>
      <c r="S230" s="86" t="s">
        <v>382</v>
      </c>
      <c r="T230" s="86" t="s">
        <v>6142</v>
      </c>
      <c r="U230" s="86" t="s">
        <v>6143</v>
      </c>
      <c r="V230" s="86" t="s">
        <v>39</v>
      </c>
      <c r="W230" s="86" t="s">
        <v>382</v>
      </c>
      <c r="X230" s="86" t="s">
        <v>6142</v>
      </c>
      <c r="Y230" s="86" t="s">
        <v>6143</v>
      </c>
      <c r="Z230" s="86" t="s">
        <v>39</v>
      </c>
      <c r="AB230" s="87">
        <v>0</v>
      </c>
      <c r="AC230" s="89" t="s">
        <v>7703</v>
      </c>
      <c r="AD230" s="91">
        <v>0</v>
      </c>
      <c r="AE230" s="86"/>
    </row>
    <row r="231" spans="1:31">
      <c r="A231" s="88">
        <v>32</v>
      </c>
      <c r="B231" s="86" t="s">
        <v>3727</v>
      </c>
      <c r="C231" s="86" t="s">
        <v>3728</v>
      </c>
      <c r="D231" s="86" t="s">
        <v>17</v>
      </c>
      <c r="E231" s="86" t="s">
        <v>149</v>
      </c>
      <c r="F231" s="86" t="s">
        <v>18</v>
      </c>
      <c r="G231" s="86" t="s">
        <v>19</v>
      </c>
      <c r="H231" s="86" t="s">
        <v>5842</v>
      </c>
      <c r="I231" s="88">
        <v>1</v>
      </c>
      <c r="J231" s="86" t="s">
        <v>43</v>
      </c>
      <c r="K231" s="86" t="s">
        <v>378</v>
      </c>
      <c r="M231" s="86" t="s">
        <v>3729</v>
      </c>
      <c r="O231" s="86" t="s">
        <v>3730</v>
      </c>
      <c r="P231" s="86" t="s">
        <v>3731</v>
      </c>
      <c r="Q231" s="86" t="s">
        <v>25</v>
      </c>
      <c r="R231" s="86" t="s">
        <v>3732</v>
      </c>
      <c r="S231" s="86" t="s">
        <v>3724</v>
      </c>
      <c r="T231" s="86" t="s">
        <v>6148</v>
      </c>
      <c r="U231" s="86" t="s">
        <v>6149</v>
      </c>
      <c r="V231" s="86" t="s">
        <v>28</v>
      </c>
      <c r="W231" s="86" t="s">
        <v>3724</v>
      </c>
      <c r="X231" s="86" t="s">
        <v>6148</v>
      </c>
      <c r="Y231" s="86" t="s">
        <v>6149</v>
      </c>
      <c r="Z231" s="86" t="s">
        <v>28</v>
      </c>
      <c r="AB231" s="87">
        <v>0</v>
      </c>
      <c r="AC231" s="89" t="s">
        <v>7703</v>
      </c>
      <c r="AD231" s="91">
        <v>0</v>
      </c>
      <c r="AE231" s="86"/>
    </row>
    <row r="232" spans="1:31">
      <c r="A232" s="88">
        <v>33</v>
      </c>
      <c r="B232" s="86" t="s">
        <v>4045</v>
      </c>
      <c r="C232" s="86" t="s">
        <v>4046</v>
      </c>
      <c r="D232" s="86" t="s">
        <v>17</v>
      </c>
      <c r="E232" s="86" t="s">
        <v>141</v>
      </c>
      <c r="F232" s="86" t="s">
        <v>18</v>
      </c>
      <c r="G232" s="86" t="s">
        <v>19</v>
      </c>
      <c r="H232" s="86" t="s">
        <v>5842</v>
      </c>
      <c r="I232" s="88">
        <v>1</v>
      </c>
      <c r="J232" s="86" t="s">
        <v>43</v>
      </c>
      <c r="K232" s="86" t="s">
        <v>5977</v>
      </c>
      <c r="M232" s="86" t="s">
        <v>391</v>
      </c>
      <c r="O232" s="86" t="s">
        <v>4048</v>
      </c>
      <c r="P232" s="86" t="s">
        <v>4049</v>
      </c>
      <c r="Q232" s="86" t="s">
        <v>25</v>
      </c>
      <c r="R232" s="86" t="s">
        <v>4050</v>
      </c>
      <c r="S232" s="86" t="s">
        <v>4047</v>
      </c>
      <c r="T232" s="86" t="s">
        <v>6150</v>
      </c>
      <c r="U232" s="86" t="s">
        <v>6151</v>
      </c>
      <c r="V232" s="86" t="s">
        <v>28</v>
      </c>
      <c r="W232" s="86" t="s">
        <v>4047</v>
      </c>
      <c r="X232" s="86" t="s">
        <v>6150</v>
      </c>
      <c r="Y232" s="86" t="s">
        <v>6151</v>
      </c>
      <c r="Z232" s="86" t="s">
        <v>28</v>
      </c>
      <c r="AB232" s="87">
        <v>0</v>
      </c>
      <c r="AC232" s="89" t="s">
        <v>7703</v>
      </c>
      <c r="AD232" s="91">
        <v>0</v>
      </c>
      <c r="AE232" s="86"/>
    </row>
    <row r="233" spans="1:31">
      <c r="A233" s="88">
        <v>34</v>
      </c>
      <c r="B233" s="86" t="s">
        <v>5443</v>
      </c>
      <c r="C233" s="86" t="s">
        <v>5444</v>
      </c>
      <c r="D233" s="86" t="s">
        <v>95</v>
      </c>
      <c r="F233" s="86" t="s">
        <v>18</v>
      </c>
      <c r="G233" s="86" t="s">
        <v>19</v>
      </c>
      <c r="H233" s="86" t="s">
        <v>5842</v>
      </c>
      <c r="I233" s="88">
        <v>1</v>
      </c>
      <c r="J233" s="86" t="s">
        <v>43</v>
      </c>
      <c r="K233" s="86" t="s">
        <v>5977</v>
      </c>
      <c r="M233" s="86" t="s">
        <v>391</v>
      </c>
      <c r="O233" s="86" t="s">
        <v>5445</v>
      </c>
      <c r="P233" s="86" t="s">
        <v>5446</v>
      </c>
      <c r="Q233" s="86" t="s">
        <v>25</v>
      </c>
      <c r="R233" s="86" t="s">
        <v>5447</v>
      </c>
      <c r="S233" s="86" t="s">
        <v>2115</v>
      </c>
      <c r="T233" s="86" t="s">
        <v>6152</v>
      </c>
      <c r="U233" s="86" t="s">
        <v>6153</v>
      </c>
      <c r="V233" s="86" t="s">
        <v>28</v>
      </c>
      <c r="W233" s="86" t="s">
        <v>5655</v>
      </c>
      <c r="X233" s="86" t="s">
        <v>6154</v>
      </c>
      <c r="Y233" s="86" t="s">
        <v>6155</v>
      </c>
      <c r="Z233" s="86" t="s">
        <v>28</v>
      </c>
      <c r="AB233" s="87">
        <v>76.806363332826294</v>
      </c>
      <c r="AC233" s="89" t="s">
        <v>7703</v>
      </c>
      <c r="AD233" s="91">
        <v>0</v>
      </c>
      <c r="AE233" s="86"/>
    </row>
    <row r="234" spans="1:31">
      <c r="A234" s="88">
        <v>35</v>
      </c>
      <c r="B234" s="86" t="s">
        <v>1503</v>
      </c>
      <c r="C234" s="86" t="s">
        <v>1504</v>
      </c>
      <c r="D234" s="86" t="s">
        <v>17</v>
      </c>
      <c r="E234" s="86" t="s">
        <v>74</v>
      </c>
      <c r="F234" s="86" t="s">
        <v>18</v>
      </c>
      <c r="G234" s="86" t="s">
        <v>19</v>
      </c>
      <c r="H234" s="86" t="s">
        <v>5842</v>
      </c>
      <c r="I234" s="88">
        <v>1</v>
      </c>
      <c r="J234" s="86" t="s">
        <v>43</v>
      </c>
      <c r="K234" s="86" t="s">
        <v>5977</v>
      </c>
      <c r="M234" s="86" t="s">
        <v>391</v>
      </c>
      <c r="O234" s="86" t="s">
        <v>1505</v>
      </c>
      <c r="P234" s="86" t="s">
        <v>1506</v>
      </c>
      <c r="Q234" s="86" t="s">
        <v>25</v>
      </c>
      <c r="R234" s="86" t="s">
        <v>1507</v>
      </c>
      <c r="S234" s="86" t="s">
        <v>5610</v>
      </c>
      <c r="T234" s="86" t="s">
        <v>6156</v>
      </c>
      <c r="U234" s="86" t="s">
        <v>6157</v>
      </c>
      <c r="V234" s="86" t="s">
        <v>28</v>
      </c>
      <c r="W234" s="86" t="s">
        <v>1508</v>
      </c>
      <c r="X234" s="86" t="s">
        <v>6156</v>
      </c>
      <c r="Y234" s="86" t="s">
        <v>6157</v>
      </c>
      <c r="Z234" s="86" t="s">
        <v>28</v>
      </c>
      <c r="AB234" s="87">
        <v>0</v>
      </c>
      <c r="AC234" s="89" t="s">
        <v>7703</v>
      </c>
      <c r="AD234" s="91">
        <v>0</v>
      </c>
      <c r="AE234" s="86"/>
    </row>
    <row r="235" spans="1:31">
      <c r="A235" s="88">
        <v>37</v>
      </c>
      <c r="B235" s="86" t="s">
        <v>2463</v>
      </c>
      <c r="C235" s="86" t="s">
        <v>2464</v>
      </c>
      <c r="D235" s="86" t="s">
        <v>17</v>
      </c>
      <c r="F235" s="86" t="s">
        <v>18</v>
      </c>
      <c r="G235" s="86" t="s">
        <v>19</v>
      </c>
      <c r="H235" s="86" t="s">
        <v>5842</v>
      </c>
      <c r="I235" s="88">
        <v>1</v>
      </c>
      <c r="J235" s="86" t="s">
        <v>43</v>
      </c>
      <c r="K235" s="86" t="s">
        <v>5977</v>
      </c>
      <c r="M235" s="86" t="s">
        <v>391</v>
      </c>
      <c r="O235" s="86" t="s">
        <v>2466</v>
      </c>
      <c r="P235" s="86" t="s">
        <v>2467</v>
      </c>
      <c r="Q235" s="86" t="s">
        <v>25</v>
      </c>
      <c r="R235" s="86" t="s">
        <v>2468</v>
      </c>
      <c r="S235" s="86" t="s">
        <v>2465</v>
      </c>
      <c r="T235" s="86" t="s">
        <v>6160</v>
      </c>
      <c r="U235" s="86" t="s">
        <v>6161</v>
      </c>
      <c r="V235" s="86" t="s">
        <v>28</v>
      </c>
      <c r="W235" s="86" t="s">
        <v>2465</v>
      </c>
      <c r="X235" s="86" t="s">
        <v>6160</v>
      </c>
      <c r="Y235" s="86" t="s">
        <v>6161</v>
      </c>
      <c r="Z235" s="86" t="s">
        <v>28</v>
      </c>
      <c r="AB235" s="87">
        <v>0</v>
      </c>
      <c r="AC235" s="89" t="s">
        <v>7703</v>
      </c>
      <c r="AD235" s="91">
        <v>0</v>
      </c>
      <c r="AE235" s="86"/>
    </row>
    <row r="236" spans="1:31">
      <c r="A236" s="88">
        <v>38</v>
      </c>
      <c r="B236" s="86" t="s">
        <v>2839</v>
      </c>
      <c r="C236" s="86" t="s">
        <v>2840</v>
      </c>
      <c r="D236" s="86" t="s">
        <v>17</v>
      </c>
      <c r="E236" s="86" t="s">
        <v>621</v>
      </c>
      <c r="F236" s="86" t="s">
        <v>18</v>
      </c>
      <c r="G236" s="86" t="s">
        <v>19</v>
      </c>
      <c r="H236" s="86" t="s">
        <v>5842</v>
      </c>
      <c r="I236" s="88">
        <v>1</v>
      </c>
      <c r="J236" s="86" t="s">
        <v>43</v>
      </c>
      <c r="K236" s="86" t="s">
        <v>5977</v>
      </c>
      <c r="M236" s="86" t="s">
        <v>391</v>
      </c>
      <c r="O236" s="86" t="s">
        <v>2842</v>
      </c>
      <c r="P236" s="86" t="s">
        <v>2843</v>
      </c>
      <c r="Q236" s="86" t="s">
        <v>25</v>
      </c>
      <c r="R236" s="86" t="s">
        <v>2844</v>
      </c>
      <c r="S236" s="86" t="s">
        <v>2841</v>
      </c>
      <c r="T236" s="86" t="s">
        <v>6162</v>
      </c>
      <c r="U236" s="86" t="s">
        <v>6163</v>
      </c>
      <c r="V236" s="86" t="s">
        <v>28</v>
      </c>
      <c r="W236" s="86" t="s">
        <v>2841</v>
      </c>
      <c r="X236" s="86" t="s">
        <v>6162</v>
      </c>
      <c r="Y236" s="86" t="s">
        <v>6163</v>
      </c>
      <c r="Z236" s="86" t="s">
        <v>28</v>
      </c>
      <c r="AB236" s="87">
        <v>0</v>
      </c>
      <c r="AC236" s="89" t="s">
        <v>7703</v>
      </c>
      <c r="AD236" s="91">
        <v>0</v>
      </c>
      <c r="AE236" s="86"/>
    </row>
    <row r="237" spans="1:31">
      <c r="A237" s="88">
        <v>39</v>
      </c>
      <c r="B237" s="86" t="s">
        <v>1497</v>
      </c>
      <c r="C237" s="86" t="s">
        <v>1498</v>
      </c>
      <c r="D237" s="86" t="s">
        <v>17</v>
      </c>
      <c r="F237" s="86" t="s">
        <v>18</v>
      </c>
      <c r="G237" s="86" t="s">
        <v>19</v>
      </c>
      <c r="H237" s="86" t="s">
        <v>5842</v>
      </c>
      <c r="I237" s="88">
        <v>1</v>
      </c>
      <c r="J237" s="86" t="s">
        <v>43</v>
      </c>
      <c r="K237" s="86" t="s">
        <v>378</v>
      </c>
      <c r="M237" s="86" t="s">
        <v>378</v>
      </c>
      <c r="O237" s="86" t="s">
        <v>1500</v>
      </c>
      <c r="P237" s="86" t="s">
        <v>1501</v>
      </c>
      <c r="Q237" s="86" t="s">
        <v>25</v>
      </c>
      <c r="R237" s="86" t="s">
        <v>1502</v>
      </c>
      <c r="S237" s="86" t="s">
        <v>1499</v>
      </c>
      <c r="T237" s="86" t="s">
        <v>6164</v>
      </c>
      <c r="U237" s="86" t="s">
        <v>6165</v>
      </c>
      <c r="V237" s="86" t="s">
        <v>28</v>
      </c>
      <c r="W237" s="86" t="s">
        <v>1499</v>
      </c>
      <c r="X237" s="86" t="s">
        <v>6164</v>
      </c>
      <c r="Y237" s="86" t="s">
        <v>6165</v>
      </c>
      <c r="Z237" s="86" t="s">
        <v>28</v>
      </c>
      <c r="AB237" s="87">
        <v>0</v>
      </c>
      <c r="AC237" s="89" t="s">
        <v>7703</v>
      </c>
      <c r="AD237" s="91">
        <v>0</v>
      </c>
      <c r="AE237" s="86"/>
    </row>
    <row r="238" spans="1:31">
      <c r="A238" s="88">
        <v>43</v>
      </c>
      <c r="B238" s="86" t="s">
        <v>1353</v>
      </c>
      <c r="C238" s="86" t="s">
        <v>1354</v>
      </c>
      <c r="D238" s="86" t="s">
        <v>17</v>
      </c>
      <c r="E238" s="86" t="s">
        <v>32</v>
      </c>
      <c r="F238" s="86" t="s">
        <v>18</v>
      </c>
      <c r="G238" s="86" t="s">
        <v>19</v>
      </c>
      <c r="H238" s="86" t="s">
        <v>5842</v>
      </c>
      <c r="I238" s="88">
        <v>1</v>
      </c>
      <c r="J238" s="86" t="s">
        <v>43</v>
      </c>
      <c r="K238" s="86" t="s">
        <v>378</v>
      </c>
      <c r="M238" s="86" t="s">
        <v>1129</v>
      </c>
      <c r="O238" s="86" t="s">
        <v>1355</v>
      </c>
      <c r="P238" s="86" t="s">
        <v>1356</v>
      </c>
      <c r="Q238" s="86" t="s">
        <v>25</v>
      </c>
      <c r="R238" s="86" t="s">
        <v>1357</v>
      </c>
      <c r="S238" s="86" t="s">
        <v>1349</v>
      </c>
      <c r="T238" s="86" t="s">
        <v>6174</v>
      </c>
      <c r="U238" s="86" t="s">
        <v>6175</v>
      </c>
      <c r="V238" s="86" t="s">
        <v>28</v>
      </c>
      <c r="W238" s="86" t="s">
        <v>1349</v>
      </c>
      <c r="X238" s="86" t="s">
        <v>6174</v>
      </c>
      <c r="Y238" s="86" t="s">
        <v>6175</v>
      </c>
      <c r="Z238" s="86" t="s">
        <v>28</v>
      </c>
      <c r="AB238" s="87">
        <v>0</v>
      </c>
      <c r="AC238" s="89" t="s">
        <v>7703</v>
      </c>
      <c r="AD238" s="91">
        <v>0</v>
      </c>
      <c r="AE238" s="86"/>
    </row>
    <row r="239" spans="1:31">
      <c r="A239" s="88">
        <v>44</v>
      </c>
      <c r="B239" s="86" t="s">
        <v>1472</v>
      </c>
      <c r="C239" s="86" t="s">
        <v>1473</v>
      </c>
      <c r="D239" s="86" t="s">
        <v>17</v>
      </c>
      <c r="F239" s="86" t="s">
        <v>18</v>
      </c>
      <c r="G239" s="86" t="s">
        <v>19</v>
      </c>
      <c r="H239" s="86" t="s">
        <v>5842</v>
      </c>
      <c r="I239" s="88">
        <v>1</v>
      </c>
      <c r="J239" s="86" t="s">
        <v>43</v>
      </c>
      <c r="K239" s="86" t="s">
        <v>5977</v>
      </c>
      <c r="M239" s="86" t="s">
        <v>391</v>
      </c>
      <c r="O239" s="86" t="s">
        <v>1474</v>
      </c>
      <c r="P239" s="86" t="s">
        <v>1475</v>
      </c>
      <c r="Q239" s="86" t="s">
        <v>25</v>
      </c>
      <c r="R239" s="86" t="s">
        <v>1476</v>
      </c>
      <c r="S239" s="86" t="s">
        <v>843</v>
      </c>
      <c r="T239" s="86" t="s">
        <v>6176</v>
      </c>
      <c r="U239" s="86" t="s">
        <v>6177</v>
      </c>
      <c r="V239" s="86" t="s">
        <v>28</v>
      </c>
      <c r="W239" s="86" t="s">
        <v>843</v>
      </c>
      <c r="X239" s="86" t="s">
        <v>6176</v>
      </c>
      <c r="Y239" s="86" t="s">
        <v>6177</v>
      </c>
      <c r="Z239" s="86" t="s">
        <v>1477</v>
      </c>
      <c r="AB239" s="87">
        <v>0</v>
      </c>
      <c r="AC239" s="89" t="s">
        <v>7703</v>
      </c>
      <c r="AD239" s="91">
        <v>0</v>
      </c>
      <c r="AE239" s="86"/>
    </row>
    <row r="240" spans="1:31">
      <c r="A240" s="88">
        <v>47</v>
      </c>
      <c r="B240" s="86" t="s">
        <v>4647</v>
      </c>
      <c r="C240" s="86" t="s">
        <v>4648</v>
      </c>
      <c r="D240" s="86" t="s">
        <v>17</v>
      </c>
      <c r="E240" s="86" t="s">
        <v>42</v>
      </c>
      <c r="F240" s="86" t="s">
        <v>18</v>
      </c>
      <c r="G240" s="86" t="s">
        <v>19</v>
      </c>
      <c r="H240" s="86" t="s">
        <v>5842</v>
      </c>
      <c r="I240" s="88">
        <v>1</v>
      </c>
      <c r="J240" s="86" t="s">
        <v>43</v>
      </c>
      <c r="K240" s="86" t="s">
        <v>5977</v>
      </c>
      <c r="M240" s="86" t="s">
        <v>391</v>
      </c>
      <c r="O240" s="86" t="s">
        <v>391</v>
      </c>
      <c r="P240" s="86" t="s">
        <v>4650</v>
      </c>
      <c r="Q240" s="86" t="s">
        <v>25</v>
      </c>
      <c r="R240" s="86" t="s">
        <v>4651</v>
      </c>
      <c r="S240" s="86" t="s">
        <v>4649</v>
      </c>
      <c r="T240" s="86" t="s">
        <v>6184</v>
      </c>
      <c r="U240" s="86" t="s">
        <v>6185</v>
      </c>
      <c r="V240" s="86" t="s">
        <v>28</v>
      </c>
      <c r="W240" s="86" t="s">
        <v>4652</v>
      </c>
      <c r="X240" s="86" t="s">
        <v>6186</v>
      </c>
      <c r="Y240" s="86" t="s">
        <v>6187</v>
      </c>
      <c r="Z240" s="86" t="s">
        <v>28</v>
      </c>
      <c r="AB240" s="87">
        <v>2.1200227261335001</v>
      </c>
      <c r="AC240" s="89" t="s">
        <v>7703</v>
      </c>
      <c r="AD240" s="91">
        <v>0</v>
      </c>
      <c r="AE240" s="86"/>
    </row>
    <row r="241" spans="1:31">
      <c r="A241" s="88">
        <v>48</v>
      </c>
      <c r="B241" s="86" t="s">
        <v>3985</v>
      </c>
      <c r="C241" s="86" t="s">
        <v>3986</v>
      </c>
      <c r="D241" s="86" t="s">
        <v>17</v>
      </c>
      <c r="F241" s="86" t="s">
        <v>18</v>
      </c>
      <c r="G241" s="86" t="s">
        <v>19</v>
      </c>
      <c r="H241" s="86" t="s">
        <v>5842</v>
      </c>
      <c r="I241" s="88">
        <v>1</v>
      </c>
      <c r="J241" s="86" t="s">
        <v>43</v>
      </c>
      <c r="K241" s="86" t="s">
        <v>5977</v>
      </c>
      <c r="M241" s="86" t="s">
        <v>391</v>
      </c>
      <c r="O241" s="86" t="s">
        <v>3988</v>
      </c>
      <c r="P241" s="86" t="s">
        <v>3989</v>
      </c>
      <c r="Q241" s="86" t="s">
        <v>25</v>
      </c>
      <c r="R241" s="86" t="s">
        <v>3990</v>
      </c>
      <c r="S241" s="86" t="s">
        <v>3987</v>
      </c>
      <c r="T241" s="86" t="s">
        <v>6188</v>
      </c>
      <c r="U241" s="86" t="s">
        <v>6189</v>
      </c>
      <c r="V241" s="86" t="s">
        <v>28</v>
      </c>
      <c r="W241" s="86" t="s">
        <v>3987</v>
      </c>
      <c r="X241" s="86" t="s">
        <v>6188</v>
      </c>
      <c r="Y241" s="86" t="s">
        <v>6189</v>
      </c>
      <c r="Z241" s="86" t="s">
        <v>28</v>
      </c>
      <c r="AB241" s="87">
        <v>0</v>
      </c>
      <c r="AC241" s="89" t="s">
        <v>7703</v>
      </c>
      <c r="AD241" s="91">
        <v>0</v>
      </c>
      <c r="AE241" s="86"/>
    </row>
    <row r="242" spans="1:31">
      <c r="A242" s="88">
        <v>49</v>
      </c>
      <c r="B242" s="86" t="s">
        <v>4495</v>
      </c>
      <c r="C242" s="86" t="s">
        <v>4496</v>
      </c>
      <c r="D242" s="86" t="s">
        <v>17</v>
      </c>
      <c r="F242" s="86" t="s">
        <v>18</v>
      </c>
      <c r="G242" s="86" t="s">
        <v>19</v>
      </c>
      <c r="H242" s="86" t="s">
        <v>5842</v>
      </c>
      <c r="I242" s="88">
        <v>1</v>
      </c>
      <c r="J242" s="86" t="s">
        <v>43</v>
      </c>
      <c r="K242" s="86" t="s">
        <v>5923</v>
      </c>
      <c r="M242" s="86" t="s">
        <v>4426</v>
      </c>
      <c r="O242" s="86" t="s">
        <v>4497</v>
      </c>
      <c r="P242" s="86" t="s">
        <v>4498</v>
      </c>
      <c r="Q242" s="86" t="s">
        <v>25</v>
      </c>
      <c r="R242" s="86" t="s">
        <v>4499</v>
      </c>
      <c r="S242" s="86" t="s">
        <v>5622</v>
      </c>
      <c r="T242" s="86" t="s">
        <v>6190</v>
      </c>
      <c r="U242" s="86" t="s">
        <v>6191</v>
      </c>
      <c r="V242" s="86" t="s">
        <v>39</v>
      </c>
      <c r="W242" s="86" t="s">
        <v>4500</v>
      </c>
      <c r="X242" s="86" t="s">
        <v>6192</v>
      </c>
      <c r="Y242" s="86" t="s">
        <v>6193</v>
      </c>
      <c r="Z242" s="86" t="s">
        <v>28</v>
      </c>
      <c r="AB242" s="87">
        <v>19.0241537091708</v>
      </c>
      <c r="AC242" s="89" t="s">
        <v>7703</v>
      </c>
      <c r="AD242" s="91">
        <v>0</v>
      </c>
      <c r="AE242" s="86"/>
    </row>
    <row r="243" spans="1:31">
      <c r="A243" s="88">
        <v>50</v>
      </c>
      <c r="B243" s="86" t="s">
        <v>1334</v>
      </c>
      <c r="C243" s="86" t="s">
        <v>1335</v>
      </c>
      <c r="D243" s="86" t="s">
        <v>17</v>
      </c>
      <c r="E243" s="86" t="s">
        <v>1336</v>
      </c>
      <c r="F243" s="86" t="s">
        <v>18</v>
      </c>
      <c r="G243" s="86" t="s">
        <v>19</v>
      </c>
      <c r="H243" s="86" t="s">
        <v>5842</v>
      </c>
      <c r="I243" s="88">
        <v>1</v>
      </c>
      <c r="J243" s="86" t="s">
        <v>43</v>
      </c>
      <c r="K243" s="86" t="s">
        <v>5977</v>
      </c>
      <c r="M243" s="86" t="s">
        <v>391</v>
      </c>
      <c r="O243" s="86" t="s">
        <v>1338</v>
      </c>
      <c r="P243" s="86" t="s">
        <v>1339</v>
      </c>
      <c r="Q243" s="86" t="s">
        <v>25</v>
      </c>
      <c r="R243" s="86" t="s">
        <v>1340</v>
      </c>
      <c r="S243" s="86" t="s">
        <v>1337</v>
      </c>
      <c r="T243" s="86" t="s">
        <v>6194</v>
      </c>
      <c r="U243" s="86" t="s">
        <v>6195</v>
      </c>
      <c r="V243" s="86" t="s">
        <v>28</v>
      </c>
      <c r="W243" s="86" t="s">
        <v>1337</v>
      </c>
      <c r="X243" s="86" t="s">
        <v>6194</v>
      </c>
      <c r="Y243" s="86" t="s">
        <v>6195</v>
      </c>
      <c r="Z243" s="86" t="s">
        <v>28</v>
      </c>
      <c r="AB243" s="87">
        <v>0</v>
      </c>
      <c r="AC243" s="89" t="s">
        <v>7703</v>
      </c>
      <c r="AD243" s="91">
        <v>0</v>
      </c>
      <c r="AE243" s="86"/>
    </row>
    <row r="244" spans="1:31">
      <c r="A244" s="88">
        <v>51</v>
      </c>
      <c r="B244" s="86" t="s">
        <v>3679</v>
      </c>
      <c r="C244" s="86" t="s">
        <v>3680</v>
      </c>
      <c r="D244" s="86" t="s">
        <v>17</v>
      </c>
      <c r="F244" s="86" t="s">
        <v>18</v>
      </c>
      <c r="G244" s="86" t="s">
        <v>19</v>
      </c>
      <c r="H244" s="86" t="s">
        <v>5842</v>
      </c>
      <c r="I244" s="88">
        <v>1</v>
      </c>
      <c r="J244" s="86" t="s">
        <v>43</v>
      </c>
      <c r="K244" s="86" t="s">
        <v>378</v>
      </c>
      <c r="M244" s="86" t="s">
        <v>378</v>
      </c>
      <c r="O244" s="86" t="s">
        <v>3682</v>
      </c>
      <c r="P244" s="86" t="s">
        <v>3683</v>
      </c>
      <c r="Q244" s="86" t="s">
        <v>25</v>
      </c>
      <c r="R244" s="86" t="s">
        <v>3684</v>
      </c>
      <c r="S244" s="86" t="s">
        <v>3681</v>
      </c>
      <c r="T244" s="86" t="s">
        <v>6196</v>
      </c>
      <c r="U244" s="86" t="s">
        <v>6197</v>
      </c>
      <c r="V244" s="86" t="s">
        <v>28</v>
      </c>
      <c r="W244" s="86" t="s">
        <v>3681</v>
      </c>
      <c r="X244" s="86" t="s">
        <v>6196</v>
      </c>
      <c r="Y244" s="86" t="s">
        <v>6197</v>
      </c>
      <c r="Z244" s="86" t="s">
        <v>39</v>
      </c>
      <c r="AB244" s="87">
        <v>0</v>
      </c>
      <c r="AC244" s="89" t="s">
        <v>7703</v>
      </c>
      <c r="AD244" s="91">
        <v>0</v>
      </c>
      <c r="AE244" s="86"/>
    </row>
    <row r="245" spans="1:31">
      <c r="A245" s="88">
        <v>54</v>
      </c>
      <c r="B245" s="86" t="s">
        <v>1954</v>
      </c>
      <c r="C245" s="86" t="s">
        <v>4485</v>
      </c>
      <c r="D245" s="86" t="s">
        <v>17</v>
      </c>
      <c r="E245" s="86" t="s">
        <v>42</v>
      </c>
      <c r="F245" s="86" t="s">
        <v>18</v>
      </c>
      <c r="G245" s="86" t="s">
        <v>19</v>
      </c>
      <c r="H245" s="86" t="s">
        <v>5842</v>
      </c>
      <c r="I245" s="88">
        <v>1</v>
      </c>
      <c r="J245" s="86" t="s">
        <v>43</v>
      </c>
      <c r="K245" s="86" t="s">
        <v>5977</v>
      </c>
      <c r="M245" s="86" t="s">
        <v>391</v>
      </c>
      <c r="O245" s="86" t="s">
        <v>4487</v>
      </c>
      <c r="P245" s="86" t="s">
        <v>1957</v>
      </c>
      <c r="Q245" s="86" t="s">
        <v>25</v>
      </c>
      <c r="R245" s="86" t="s">
        <v>4488</v>
      </c>
      <c r="S245" s="86" t="s">
        <v>4486</v>
      </c>
      <c r="T245" s="86" t="s">
        <v>6206</v>
      </c>
      <c r="U245" s="86" t="s">
        <v>6207</v>
      </c>
      <c r="V245" s="86" t="s">
        <v>28</v>
      </c>
      <c r="W245" s="86" t="s">
        <v>4486</v>
      </c>
      <c r="X245" s="86" t="s">
        <v>6206</v>
      </c>
      <c r="Y245" s="86" t="s">
        <v>6207</v>
      </c>
      <c r="Z245" s="86" t="s">
        <v>28</v>
      </c>
      <c r="AB245" s="87">
        <v>0</v>
      </c>
      <c r="AC245" s="89" t="s">
        <v>7703</v>
      </c>
      <c r="AD245" s="91">
        <v>0</v>
      </c>
      <c r="AE245" s="86"/>
    </row>
    <row r="246" spans="1:31">
      <c r="A246" s="88">
        <v>55</v>
      </c>
      <c r="B246" s="86" t="s">
        <v>1954</v>
      </c>
      <c r="C246" s="86" t="s">
        <v>1955</v>
      </c>
      <c r="D246" s="86" t="s">
        <v>17</v>
      </c>
      <c r="E246" s="86" t="s">
        <v>1647</v>
      </c>
      <c r="F246" s="86" t="s">
        <v>18</v>
      </c>
      <c r="G246" s="86" t="s">
        <v>19</v>
      </c>
      <c r="H246" s="86" t="s">
        <v>5842</v>
      </c>
      <c r="I246" s="88">
        <v>1</v>
      </c>
      <c r="J246" s="86" t="s">
        <v>43</v>
      </c>
      <c r="K246" s="86" t="s">
        <v>5977</v>
      </c>
      <c r="M246" s="86" t="s">
        <v>391</v>
      </c>
      <c r="O246" s="86" t="s">
        <v>1956</v>
      </c>
      <c r="P246" s="86" t="s">
        <v>1957</v>
      </c>
      <c r="Q246" s="86" t="s">
        <v>25</v>
      </c>
      <c r="R246" s="86" t="s">
        <v>1958</v>
      </c>
      <c r="S246" s="86" t="s">
        <v>5832</v>
      </c>
      <c r="T246" s="86" t="s">
        <v>6208</v>
      </c>
      <c r="U246" s="86" t="s">
        <v>6209</v>
      </c>
      <c r="V246" s="86" t="s">
        <v>28</v>
      </c>
      <c r="W246" s="86" t="s">
        <v>5832</v>
      </c>
      <c r="X246" s="86" t="s">
        <v>6208</v>
      </c>
      <c r="Y246" s="86" t="s">
        <v>6209</v>
      </c>
      <c r="Z246" s="86" t="s">
        <v>28</v>
      </c>
      <c r="AB246" s="87">
        <v>0</v>
      </c>
      <c r="AC246" s="89" t="s">
        <v>7703</v>
      </c>
      <c r="AD246" s="91">
        <v>0</v>
      </c>
      <c r="AE246" s="86"/>
    </row>
    <row r="247" spans="1:31">
      <c r="A247" s="88">
        <v>56</v>
      </c>
      <c r="B247" s="86" t="s">
        <v>880</v>
      </c>
      <c r="C247" s="86" t="s">
        <v>881</v>
      </c>
      <c r="D247" s="86" t="s">
        <v>59</v>
      </c>
      <c r="F247" s="86" t="s">
        <v>18</v>
      </c>
      <c r="G247" s="86" t="s">
        <v>19</v>
      </c>
      <c r="H247" s="86" t="s">
        <v>5842</v>
      </c>
      <c r="I247" s="88">
        <v>1</v>
      </c>
      <c r="J247" s="86" t="s">
        <v>43</v>
      </c>
      <c r="K247" s="86" t="s">
        <v>5977</v>
      </c>
      <c r="M247" s="86" t="s">
        <v>391</v>
      </c>
      <c r="O247" s="86" t="s">
        <v>882</v>
      </c>
      <c r="P247" s="86" t="s">
        <v>883</v>
      </c>
      <c r="Q247" s="86" t="s">
        <v>25</v>
      </c>
      <c r="R247" s="86" t="s">
        <v>884</v>
      </c>
      <c r="S247" s="86" t="s">
        <v>870</v>
      </c>
      <c r="T247" s="86" t="s">
        <v>6210</v>
      </c>
      <c r="U247" s="86" t="s">
        <v>6211</v>
      </c>
      <c r="V247" s="86" t="s">
        <v>28</v>
      </c>
      <c r="W247" s="86" t="s">
        <v>870</v>
      </c>
      <c r="X247" s="86" t="s">
        <v>6210</v>
      </c>
      <c r="Y247" s="86" t="s">
        <v>6211</v>
      </c>
      <c r="Z247" s="86" t="s">
        <v>28</v>
      </c>
      <c r="AB247" s="87">
        <v>0</v>
      </c>
      <c r="AC247" s="89" t="s">
        <v>7703</v>
      </c>
      <c r="AD247" s="91">
        <v>0</v>
      </c>
      <c r="AE247" s="86"/>
    </row>
    <row r="248" spans="1:31">
      <c r="A248" s="88">
        <v>57</v>
      </c>
      <c r="B248" s="86" t="s">
        <v>2437</v>
      </c>
      <c r="C248" s="86" t="s">
        <v>2438</v>
      </c>
      <c r="D248" s="86" t="s">
        <v>17</v>
      </c>
      <c r="F248" s="86" t="s">
        <v>18</v>
      </c>
      <c r="G248" s="86" t="s">
        <v>19</v>
      </c>
      <c r="H248" s="86" t="s">
        <v>5842</v>
      </c>
      <c r="I248" s="88">
        <v>1</v>
      </c>
      <c r="J248" s="86" t="s">
        <v>43</v>
      </c>
      <c r="K248" s="86" t="s">
        <v>5923</v>
      </c>
      <c r="M248" s="86" t="s">
        <v>523</v>
      </c>
      <c r="O248" s="86" t="s">
        <v>2439</v>
      </c>
      <c r="P248" s="86" t="s">
        <v>2440</v>
      </c>
      <c r="Q248" s="86" t="s">
        <v>25</v>
      </c>
      <c r="R248" s="86" t="s">
        <v>2441</v>
      </c>
      <c r="S248" s="86" t="s">
        <v>541</v>
      </c>
      <c r="T248" s="86" t="s">
        <v>6212</v>
      </c>
      <c r="U248" s="86" t="s">
        <v>6213</v>
      </c>
      <c r="V248" s="86" t="s">
        <v>28</v>
      </c>
      <c r="W248" s="86" t="s">
        <v>541</v>
      </c>
      <c r="X248" s="86" t="s">
        <v>6212</v>
      </c>
      <c r="Y248" s="86" t="s">
        <v>6213</v>
      </c>
      <c r="Z248" s="86" t="s">
        <v>28</v>
      </c>
      <c r="AB248" s="87">
        <v>0</v>
      </c>
      <c r="AC248" s="89" t="s">
        <v>7703</v>
      </c>
      <c r="AD248" s="91">
        <v>0</v>
      </c>
      <c r="AE248" s="86"/>
    </row>
    <row r="249" spans="1:31">
      <c r="A249" s="88">
        <v>58</v>
      </c>
      <c r="B249" s="86" t="s">
        <v>2723</v>
      </c>
      <c r="C249" s="86" t="s">
        <v>2724</v>
      </c>
      <c r="D249" s="86" t="s">
        <v>59</v>
      </c>
      <c r="F249" s="86" t="s">
        <v>18</v>
      </c>
      <c r="G249" s="86" t="s">
        <v>19</v>
      </c>
      <c r="H249" s="86" t="s">
        <v>5842</v>
      </c>
      <c r="I249" s="88">
        <v>1</v>
      </c>
      <c r="J249" s="86" t="s">
        <v>43</v>
      </c>
      <c r="K249" s="86" t="s">
        <v>5923</v>
      </c>
      <c r="M249" s="86" t="s">
        <v>523</v>
      </c>
      <c r="O249" s="86" t="s">
        <v>2725</v>
      </c>
      <c r="P249" s="86" t="s">
        <v>2726</v>
      </c>
      <c r="Q249" s="86" t="s">
        <v>25</v>
      </c>
      <c r="R249" s="86" t="s">
        <v>2727</v>
      </c>
      <c r="S249" s="86" t="s">
        <v>5770</v>
      </c>
      <c r="T249" s="86" t="s">
        <v>6214</v>
      </c>
      <c r="U249" s="86" t="s">
        <v>6215</v>
      </c>
      <c r="V249" s="86" t="s">
        <v>28</v>
      </c>
      <c r="W249" s="86" t="s">
        <v>5770</v>
      </c>
      <c r="X249" s="86" t="s">
        <v>6214</v>
      </c>
      <c r="Y249" s="86" t="s">
        <v>6215</v>
      </c>
      <c r="Z249" s="86" t="s">
        <v>28</v>
      </c>
      <c r="AB249" s="87">
        <v>0</v>
      </c>
      <c r="AC249" s="89" t="s">
        <v>7703</v>
      </c>
      <c r="AD249" s="91">
        <v>0</v>
      </c>
      <c r="AE249" s="86"/>
    </row>
    <row r="250" spans="1:31">
      <c r="A250" s="88">
        <v>59</v>
      </c>
      <c r="B250" s="86" t="s">
        <v>4416</v>
      </c>
      <c r="C250" s="86" t="s">
        <v>4417</v>
      </c>
      <c r="D250" s="86" t="s">
        <v>17</v>
      </c>
      <c r="E250" s="86" t="s">
        <v>42</v>
      </c>
      <c r="F250" s="86" t="s">
        <v>18</v>
      </c>
      <c r="G250" s="86" t="s">
        <v>19</v>
      </c>
      <c r="H250" s="86" t="s">
        <v>5842</v>
      </c>
      <c r="I250" s="88">
        <v>1</v>
      </c>
      <c r="J250" s="86" t="s">
        <v>43</v>
      </c>
      <c r="K250" s="86" t="s">
        <v>378</v>
      </c>
      <c r="M250" s="86" t="s">
        <v>378</v>
      </c>
      <c r="O250" s="86" t="s">
        <v>4419</v>
      </c>
      <c r="P250" s="86" t="s">
        <v>4420</v>
      </c>
      <c r="Q250" s="86" t="s">
        <v>25</v>
      </c>
      <c r="R250" s="86" t="s">
        <v>4421</v>
      </c>
      <c r="S250" s="86" t="s">
        <v>4418</v>
      </c>
      <c r="T250" s="86" t="s">
        <v>6216</v>
      </c>
      <c r="U250" s="86" t="s">
        <v>6217</v>
      </c>
      <c r="V250" s="86" t="s">
        <v>28</v>
      </c>
      <c r="W250" s="86" t="s">
        <v>4422</v>
      </c>
      <c r="X250" s="86" t="s">
        <v>6218</v>
      </c>
      <c r="Y250" s="86" t="s">
        <v>6219</v>
      </c>
      <c r="Z250" s="86" t="s">
        <v>28</v>
      </c>
      <c r="AB250" s="87">
        <v>7.8395533609773196</v>
      </c>
      <c r="AC250" s="89" t="s">
        <v>7703</v>
      </c>
      <c r="AD250" s="91">
        <v>0</v>
      </c>
      <c r="AE250" s="86"/>
    </row>
    <row r="251" spans="1:31">
      <c r="A251" s="88">
        <v>60</v>
      </c>
      <c r="B251" s="86" t="s">
        <v>4840</v>
      </c>
      <c r="C251" s="86" t="s">
        <v>4841</v>
      </c>
      <c r="D251" s="86" t="s">
        <v>17</v>
      </c>
      <c r="F251" s="86" t="s">
        <v>18</v>
      </c>
      <c r="G251" s="86" t="s">
        <v>19</v>
      </c>
      <c r="H251" s="86" t="s">
        <v>5842</v>
      </c>
      <c r="I251" s="88">
        <v>1</v>
      </c>
      <c r="J251" s="86" t="s">
        <v>43</v>
      </c>
      <c r="K251" s="86" t="s">
        <v>378</v>
      </c>
      <c r="M251" s="86" t="s">
        <v>378</v>
      </c>
      <c r="O251" s="86" t="s">
        <v>4842</v>
      </c>
      <c r="P251" s="86" t="s">
        <v>4843</v>
      </c>
      <c r="Q251" s="86" t="s">
        <v>25</v>
      </c>
      <c r="R251" s="86" t="s">
        <v>4844</v>
      </c>
      <c r="S251" s="86" t="s">
        <v>161</v>
      </c>
      <c r="T251" s="86" t="s">
        <v>6220</v>
      </c>
      <c r="U251" s="86" t="s">
        <v>6221</v>
      </c>
      <c r="V251" s="86" t="s">
        <v>28</v>
      </c>
      <c r="W251" s="86" t="s">
        <v>161</v>
      </c>
      <c r="X251" s="86" t="s">
        <v>6220</v>
      </c>
      <c r="Y251" s="86" t="s">
        <v>6221</v>
      </c>
      <c r="Z251" s="86" t="s">
        <v>28</v>
      </c>
      <c r="AB251" s="87">
        <v>0</v>
      </c>
      <c r="AC251" s="89" t="s">
        <v>7703</v>
      </c>
      <c r="AD251" s="91">
        <v>0</v>
      </c>
      <c r="AE251" s="86"/>
    </row>
    <row r="252" spans="1:31">
      <c r="A252" s="88">
        <v>62</v>
      </c>
      <c r="B252" s="86" t="s">
        <v>2236</v>
      </c>
      <c r="C252" s="86" t="s">
        <v>2237</v>
      </c>
      <c r="D252" s="86" t="s">
        <v>17</v>
      </c>
      <c r="F252" s="86" t="s">
        <v>18</v>
      </c>
      <c r="G252" s="86" t="s">
        <v>19</v>
      </c>
      <c r="H252" s="86" t="s">
        <v>5842</v>
      </c>
      <c r="I252" s="88">
        <v>1</v>
      </c>
      <c r="J252" s="86" t="s">
        <v>43</v>
      </c>
      <c r="K252" s="86" t="s">
        <v>378</v>
      </c>
      <c r="M252" s="86" t="s">
        <v>378</v>
      </c>
      <c r="O252" s="86" t="s">
        <v>2238</v>
      </c>
      <c r="P252" s="86" t="s">
        <v>2239</v>
      </c>
      <c r="Q252" s="86" t="s">
        <v>25</v>
      </c>
      <c r="R252" s="86" t="s">
        <v>2240</v>
      </c>
      <c r="S252" s="86" t="s">
        <v>5687</v>
      </c>
      <c r="T252" s="86" t="s">
        <v>6226</v>
      </c>
      <c r="U252" s="86" t="s">
        <v>6227</v>
      </c>
      <c r="V252" s="86" t="s">
        <v>28</v>
      </c>
      <c r="W252" s="86" t="s">
        <v>5687</v>
      </c>
      <c r="X252" s="86" t="s">
        <v>6226</v>
      </c>
      <c r="Y252" s="86" t="s">
        <v>6227</v>
      </c>
      <c r="Z252" s="86" t="s">
        <v>28</v>
      </c>
      <c r="AB252" s="87">
        <v>0</v>
      </c>
      <c r="AC252" s="89" t="s">
        <v>7703</v>
      </c>
      <c r="AD252" s="91">
        <v>0</v>
      </c>
      <c r="AE252" s="86"/>
    </row>
    <row r="253" spans="1:31">
      <c r="A253" s="88">
        <v>63</v>
      </c>
      <c r="B253" s="86" t="s">
        <v>4816</v>
      </c>
      <c r="C253" s="86" t="s">
        <v>4817</v>
      </c>
      <c r="D253" s="86" t="s">
        <v>17</v>
      </c>
      <c r="E253" s="86" t="s">
        <v>4818</v>
      </c>
      <c r="F253" s="86" t="s">
        <v>18</v>
      </c>
      <c r="G253" s="86" t="s">
        <v>19</v>
      </c>
      <c r="H253" s="86" t="s">
        <v>5842</v>
      </c>
      <c r="I253" s="88">
        <v>1</v>
      </c>
      <c r="J253" s="86" t="s">
        <v>43</v>
      </c>
      <c r="K253" s="86" t="s">
        <v>5977</v>
      </c>
      <c r="M253" s="86" t="s">
        <v>3735</v>
      </c>
      <c r="O253" s="86" t="s">
        <v>4820</v>
      </c>
      <c r="P253" s="86" t="s">
        <v>4821</v>
      </c>
      <c r="Q253" s="86" t="s">
        <v>25</v>
      </c>
      <c r="R253" s="86" t="s">
        <v>4822</v>
      </c>
      <c r="S253" s="86" t="s">
        <v>4819</v>
      </c>
      <c r="T253" s="86" t="s">
        <v>6228</v>
      </c>
      <c r="U253" s="86" t="s">
        <v>6229</v>
      </c>
      <c r="V253" s="86" t="s">
        <v>28</v>
      </c>
      <c r="W253" s="86" t="s">
        <v>4819</v>
      </c>
      <c r="X253" s="86" t="s">
        <v>6228</v>
      </c>
      <c r="Y253" s="86" t="s">
        <v>6229</v>
      </c>
      <c r="Z253" s="86" t="s">
        <v>28</v>
      </c>
      <c r="AB253" s="87">
        <v>0</v>
      </c>
      <c r="AC253" s="89" t="s">
        <v>7703</v>
      </c>
      <c r="AD253" s="91">
        <v>0</v>
      </c>
      <c r="AE253" s="86"/>
    </row>
    <row r="254" spans="1:31">
      <c r="A254" s="88">
        <v>65</v>
      </c>
      <c r="B254" s="86" t="s">
        <v>4803</v>
      </c>
      <c r="C254" s="86" t="s">
        <v>4804</v>
      </c>
      <c r="D254" s="86" t="s">
        <v>17</v>
      </c>
      <c r="F254" s="86" t="s">
        <v>18</v>
      </c>
      <c r="G254" s="86" t="s">
        <v>19</v>
      </c>
      <c r="H254" s="86" t="s">
        <v>5842</v>
      </c>
      <c r="I254" s="88">
        <v>1</v>
      </c>
      <c r="J254" s="86" t="s">
        <v>43</v>
      </c>
      <c r="K254" s="86" t="s">
        <v>5977</v>
      </c>
      <c r="M254" s="86" t="s">
        <v>391</v>
      </c>
      <c r="O254" s="86" t="s">
        <v>4806</v>
      </c>
      <c r="P254" s="86" t="s">
        <v>4807</v>
      </c>
      <c r="Q254" s="86" t="s">
        <v>25</v>
      </c>
      <c r="R254" s="86" t="s">
        <v>4808</v>
      </c>
      <c r="S254" s="86" t="s">
        <v>4805</v>
      </c>
      <c r="T254" s="86" t="s">
        <v>6234</v>
      </c>
      <c r="U254" s="86" t="s">
        <v>6235</v>
      </c>
      <c r="V254" s="86" t="s">
        <v>39</v>
      </c>
      <c r="W254" s="86" t="s">
        <v>4805</v>
      </c>
      <c r="X254" s="86" t="s">
        <v>6234</v>
      </c>
      <c r="Y254" s="86" t="s">
        <v>6235</v>
      </c>
      <c r="Z254" s="86" t="s">
        <v>39</v>
      </c>
      <c r="AB254" s="87">
        <v>0</v>
      </c>
      <c r="AC254" s="89" t="s">
        <v>7703</v>
      </c>
      <c r="AD254" s="91">
        <v>0</v>
      </c>
      <c r="AE254" s="86"/>
    </row>
    <row r="255" spans="1:31">
      <c r="A255" s="88">
        <v>68</v>
      </c>
      <c r="B255" s="86" t="s">
        <v>2427</v>
      </c>
      <c r="C255" s="86" t="s">
        <v>2428</v>
      </c>
      <c r="D255" s="86" t="s">
        <v>17</v>
      </c>
      <c r="E255" s="86" t="s">
        <v>390</v>
      </c>
      <c r="F255" s="86" t="s">
        <v>18</v>
      </c>
      <c r="G255" s="86" t="s">
        <v>19</v>
      </c>
      <c r="H255" s="86" t="s">
        <v>5842</v>
      </c>
      <c r="I255" s="88">
        <v>1</v>
      </c>
      <c r="J255" s="86" t="s">
        <v>43</v>
      </c>
      <c r="K255" s="86" t="s">
        <v>378</v>
      </c>
      <c r="M255" s="86" t="s">
        <v>378</v>
      </c>
      <c r="O255" s="86" t="s">
        <v>2430</v>
      </c>
      <c r="P255" s="86" t="s">
        <v>2431</v>
      </c>
      <c r="Q255" s="86" t="s">
        <v>25</v>
      </c>
      <c r="R255" s="86" t="s">
        <v>2432</v>
      </c>
      <c r="S255" s="86" t="s">
        <v>2429</v>
      </c>
      <c r="T255" s="86" t="s">
        <v>6240</v>
      </c>
      <c r="U255" s="86" t="s">
        <v>6241</v>
      </c>
      <c r="V255" s="86" t="s">
        <v>28</v>
      </c>
      <c r="W255" s="86" t="s">
        <v>2429</v>
      </c>
      <c r="X255" s="86" t="s">
        <v>6240</v>
      </c>
      <c r="Y255" s="86" t="s">
        <v>6241</v>
      </c>
      <c r="Z255" s="86" t="s">
        <v>28</v>
      </c>
      <c r="AB255" s="87">
        <v>0</v>
      </c>
      <c r="AC255" s="89" t="s">
        <v>7703</v>
      </c>
      <c r="AD255" s="91">
        <v>0</v>
      </c>
      <c r="AE255" s="86"/>
    </row>
    <row r="256" spans="1:31">
      <c r="A256" s="88">
        <v>69</v>
      </c>
      <c r="B256" s="86" t="s">
        <v>5550</v>
      </c>
      <c r="C256" s="86" t="s">
        <v>5551</v>
      </c>
      <c r="D256" s="86" t="s">
        <v>17</v>
      </c>
      <c r="F256" s="86" t="s">
        <v>18</v>
      </c>
      <c r="G256" s="86" t="s">
        <v>19</v>
      </c>
      <c r="H256" s="86" t="s">
        <v>5842</v>
      </c>
      <c r="I256" s="88">
        <v>1</v>
      </c>
      <c r="J256" s="86" t="s">
        <v>43</v>
      </c>
      <c r="K256" s="86" t="s">
        <v>378</v>
      </c>
      <c r="M256" s="86" t="s">
        <v>378</v>
      </c>
      <c r="O256" s="86" t="s">
        <v>5552</v>
      </c>
      <c r="P256" s="86" t="s">
        <v>5553</v>
      </c>
      <c r="Q256" s="86" t="s">
        <v>25</v>
      </c>
      <c r="R256" s="86" t="s">
        <v>5554</v>
      </c>
      <c r="S256" s="86" t="s">
        <v>5765</v>
      </c>
      <c r="T256" s="86" t="s">
        <v>6242</v>
      </c>
      <c r="U256" s="86" t="s">
        <v>6243</v>
      </c>
      <c r="V256" s="86" t="s">
        <v>28</v>
      </c>
      <c r="W256" s="86" t="s">
        <v>5765</v>
      </c>
      <c r="X256" s="86" t="s">
        <v>6242</v>
      </c>
      <c r="Y256" s="86" t="s">
        <v>6243</v>
      </c>
      <c r="Z256" s="86" t="s">
        <v>28</v>
      </c>
      <c r="AB256" s="87">
        <v>0</v>
      </c>
      <c r="AC256" s="89" t="s">
        <v>7703</v>
      </c>
      <c r="AD256" s="91">
        <v>0</v>
      </c>
      <c r="AE256" s="86"/>
    </row>
    <row r="257" spans="1:31">
      <c r="A257" s="88">
        <v>70</v>
      </c>
      <c r="B257" s="86" t="s">
        <v>2456</v>
      </c>
      <c r="C257" s="86" t="s">
        <v>2457</v>
      </c>
      <c r="D257" s="86" t="s">
        <v>59</v>
      </c>
      <c r="F257" s="86" t="s">
        <v>18</v>
      </c>
      <c r="G257" s="86" t="s">
        <v>19</v>
      </c>
      <c r="H257" s="86" t="s">
        <v>5842</v>
      </c>
      <c r="I257" s="88">
        <v>1</v>
      </c>
      <c r="J257" s="86" t="s">
        <v>43</v>
      </c>
      <c r="K257" s="86" t="s">
        <v>5923</v>
      </c>
      <c r="M257" s="86" t="s">
        <v>523</v>
      </c>
      <c r="O257" s="86" t="s">
        <v>2459</v>
      </c>
      <c r="P257" s="86" t="s">
        <v>2460</v>
      </c>
      <c r="Q257" s="86" t="s">
        <v>25</v>
      </c>
      <c r="R257" s="86" t="s">
        <v>2461</v>
      </c>
      <c r="S257" s="86" t="s">
        <v>2458</v>
      </c>
      <c r="T257" s="86" t="s">
        <v>6244</v>
      </c>
      <c r="U257" s="86" t="s">
        <v>6245</v>
      </c>
      <c r="V257" s="86" t="s">
        <v>39</v>
      </c>
      <c r="W257" s="86" t="s">
        <v>2462</v>
      </c>
      <c r="X257" s="86" t="s">
        <v>6246</v>
      </c>
      <c r="Y257" s="86" t="s">
        <v>6247</v>
      </c>
      <c r="Z257" s="86" t="s">
        <v>39</v>
      </c>
      <c r="AB257" s="87">
        <v>0.414276296880071</v>
      </c>
      <c r="AC257" s="89" t="s">
        <v>7703</v>
      </c>
      <c r="AD257" s="91">
        <v>0</v>
      </c>
      <c r="AE257" s="86"/>
    </row>
    <row r="258" spans="1:31">
      <c r="A258" s="88">
        <v>71</v>
      </c>
      <c r="B258" s="86" t="s">
        <v>4967</v>
      </c>
      <c r="C258" s="86" t="s">
        <v>4968</v>
      </c>
      <c r="D258" s="86" t="s">
        <v>17</v>
      </c>
      <c r="E258" s="86" t="s">
        <v>4969</v>
      </c>
      <c r="F258" s="86" t="s">
        <v>18</v>
      </c>
      <c r="G258" s="86" t="s">
        <v>19</v>
      </c>
      <c r="H258" s="86" t="s">
        <v>5842</v>
      </c>
      <c r="I258" s="88">
        <v>1</v>
      </c>
      <c r="J258" s="86" t="s">
        <v>43</v>
      </c>
      <c r="K258" s="86" t="s">
        <v>5977</v>
      </c>
      <c r="M258" s="86" t="s">
        <v>391</v>
      </c>
      <c r="O258" s="86" t="s">
        <v>4971</v>
      </c>
      <c r="P258" s="86" t="s">
        <v>4972</v>
      </c>
      <c r="Q258" s="86" t="s">
        <v>25</v>
      </c>
      <c r="R258" s="86" t="s">
        <v>4973</v>
      </c>
      <c r="S258" s="86" t="s">
        <v>4970</v>
      </c>
      <c r="T258" s="86" t="s">
        <v>6248</v>
      </c>
      <c r="U258" s="86" t="s">
        <v>6249</v>
      </c>
      <c r="V258" s="86" t="s">
        <v>28</v>
      </c>
      <c r="W258" s="86" t="s">
        <v>4970</v>
      </c>
      <c r="X258" s="86" t="s">
        <v>6248</v>
      </c>
      <c r="Y258" s="86" t="s">
        <v>6249</v>
      </c>
      <c r="Z258" s="86" t="s">
        <v>28</v>
      </c>
      <c r="AB258" s="87">
        <v>0</v>
      </c>
      <c r="AC258" s="89" t="s">
        <v>7703</v>
      </c>
      <c r="AD258" s="91">
        <v>0</v>
      </c>
      <c r="AE258" s="86"/>
    </row>
    <row r="259" spans="1:31">
      <c r="A259" s="88">
        <v>72</v>
      </c>
      <c r="B259" s="86" t="s">
        <v>2717</v>
      </c>
      <c r="C259" s="86" t="s">
        <v>2718</v>
      </c>
      <c r="D259" s="86" t="s">
        <v>17</v>
      </c>
      <c r="E259" s="86" t="s">
        <v>164</v>
      </c>
      <c r="F259" s="86" t="s">
        <v>18</v>
      </c>
      <c r="G259" s="86" t="s">
        <v>19</v>
      </c>
      <c r="H259" s="86" t="s">
        <v>5842</v>
      </c>
      <c r="I259" s="88">
        <v>1</v>
      </c>
      <c r="J259" s="86" t="s">
        <v>399</v>
      </c>
      <c r="K259" s="86" t="s">
        <v>5592</v>
      </c>
      <c r="M259" s="86" t="s">
        <v>1405</v>
      </c>
      <c r="O259" s="86" t="s">
        <v>2720</v>
      </c>
      <c r="P259" s="86" t="s">
        <v>2721</v>
      </c>
      <c r="Q259" s="86" t="s">
        <v>25</v>
      </c>
      <c r="R259" s="86" t="s">
        <v>2722</v>
      </c>
      <c r="S259" s="86" t="s">
        <v>2719</v>
      </c>
      <c r="T259" s="86" t="s">
        <v>6250</v>
      </c>
      <c r="U259" s="86" t="s">
        <v>6251</v>
      </c>
      <c r="V259" s="86" t="s">
        <v>28</v>
      </c>
      <c r="W259" s="86" t="s">
        <v>2719</v>
      </c>
      <c r="X259" s="86" t="s">
        <v>6250</v>
      </c>
      <c r="Y259" s="86" t="s">
        <v>6251</v>
      </c>
      <c r="Z259" s="86" t="s">
        <v>28</v>
      </c>
      <c r="AB259" s="87">
        <v>0</v>
      </c>
      <c r="AC259" s="89" t="s">
        <v>7703</v>
      </c>
      <c r="AD259" s="91">
        <v>0</v>
      </c>
      <c r="AE259" s="86"/>
    </row>
    <row r="260" spans="1:31">
      <c r="A260" s="88">
        <v>74</v>
      </c>
      <c r="B260" s="86" t="s">
        <v>2748</v>
      </c>
      <c r="C260" s="86" t="s">
        <v>2749</v>
      </c>
      <c r="D260" s="86" t="s">
        <v>17</v>
      </c>
      <c r="E260" s="86" t="s">
        <v>1981</v>
      </c>
      <c r="F260" s="86" t="s">
        <v>18</v>
      </c>
      <c r="G260" s="86" t="s">
        <v>19</v>
      </c>
      <c r="H260" s="86" t="s">
        <v>5842</v>
      </c>
      <c r="I260" s="88">
        <v>1</v>
      </c>
      <c r="J260" s="86" t="s">
        <v>43</v>
      </c>
      <c r="K260" s="86" t="s">
        <v>5977</v>
      </c>
      <c r="M260" s="86" t="s">
        <v>391</v>
      </c>
      <c r="O260" s="86" t="s">
        <v>2751</v>
      </c>
      <c r="P260" s="86" t="s">
        <v>2752</v>
      </c>
      <c r="Q260" s="86" t="s">
        <v>25</v>
      </c>
      <c r="R260" s="86" t="s">
        <v>2753</v>
      </c>
      <c r="S260" s="86" t="s">
        <v>2750</v>
      </c>
      <c r="T260" s="86" t="s">
        <v>6254</v>
      </c>
      <c r="U260" s="86" t="s">
        <v>6255</v>
      </c>
      <c r="V260" s="86" t="s">
        <v>28</v>
      </c>
      <c r="W260" s="86" t="s">
        <v>5666</v>
      </c>
      <c r="X260" s="86" t="s">
        <v>6256</v>
      </c>
      <c r="Y260" s="86" t="s">
        <v>6257</v>
      </c>
      <c r="Z260" s="86" t="s">
        <v>39</v>
      </c>
      <c r="AB260" s="87">
        <v>4.4159244378632403</v>
      </c>
      <c r="AC260" s="89" t="s">
        <v>7703</v>
      </c>
      <c r="AD260" s="91">
        <v>0</v>
      </c>
      <c r="AE260" s="86"/>
    </row>
    <row r="261" spans="1:31">
      <c r="A261" s="88">
        <v>75</v>
      </c>
      <c r="B261" s="86" t="s">
        <v>3018</v>
      </c>
      <c r="C261" s="86" t="s">
        <v>3019</v>
      </c>
      <c r="D261" s="86" t="s">
        <v>17</v>
      </c>
      <c r="F261" s="86" t="s">
        <v>18</v>
      </c>
      <c r="G261" s="86" t="s">
        <v>19</v>
      </c>
      <c r="H261" s="86" t="s">
        <v>5842</v>
      </c>
      <c r="I261" s="88">
        <v>1</v>
      </c>
      <c r="J261" s="86" t="s">
        <v>43</v>
      </c>
      <c r="K261" s="86" t="s">
        <v>5977</v>
      </c>
      <c r="M261" s="86" t="s">
        <v>391</v>
      </c>
      <c r="O261" s="86" t="s">
        <v>3020</v>
      </c>
      <c r="P261" s="86" t="s">
        <v>3021</v>
      </c>
      <c r="Q261" s="86" t="s">
        <v>25</v>
      </c>
      <c r="R261" s="86" t="s">
        <v>3022</v>
      </c>
      <c r="S261" s="86" t="s">
        <v>1282</v>
      </c>
      <c r="T261" s="86" t="s">
        <v>6258</v>
      </c>
      <c r="U261" s="86" t="s">
        <v>6259</v>
      </c>
      <c r="V261" s="86" t="s">
        <v>28</v>
      </c>
      <c r="W261" s="86" t="s">
        <v>1282</v>
      </c>
      <c r="X261" s="86" t="s">
        <v>6258</v>
      </c>
      <c r="Y261" s="86" t="s">
        <v>6259</v>
      </c>
      <c r="Z261" s="86" t="s">
        <v>28</v>
      </c>
      <c r="AB261" s="87">
        <v>0</v>
      </c>
      <c r="AC261" s="89" t="s">
        <v>7703</v>
      </c>
      <c r="AD261" s="91">
        <v>0</v>
      </c>
      <c r="AE261" s="86"/>
    </row>
    <row r="262" spans="1:31">
      <c r="A262" s="88">
        <v>76</v>
      </c>
      <c r="B262" s="86" t="s">
        <v>5526</v>
      </c>
      <c r="C262" s="86" t="s">
        <v>5527</v>
      </c>
      <c r="D262" s="86" t="s">
        <v>17</v>
      </c>
      <c r="E262" s="86" t="s">
        <v>1245</v>
      </c>
      <c r="F262" s="86" t="s">
        <v>18</v>
      </c>
      <c r="G262" s="86" t="s">
        <v>142</v>
      </c>
      <c r="H262" s="86" t="s">
        <v>5842</v>
      </c>
      <c r="I262" s="88">
        <v>1</v>
      </c>
      <c r="J262" s="86" t="s">
        <v>43</v>
      </c>
      <c r="K262" s="86" t="s">
        <v>5593</v>
      </c>
      <c r="M262" s="86" t="s">
        <v>5528</v>
      </c>
      <c r="O262" s="86" t="s">
        <v>5529</v>
      </c>
      <c r="P262" s="86" t="s">
        <v>5530</v>
      </c>
      <c r="Q262" s="86" t="s">
        <v>25</v>
      </c>
      <c r="R262" s="86" t="s">
        <v>5531</v>
      </c>
      <c r="S262" s="86" t="s">
        <v>2115</v>
      </c>
      <c r="T262" s="86" t="s">
        <v>6152</v>
      </c>
      <c r="U262" s="86" t="s">
        <v>6153</v>
      </c>
      <c r="V262" s="86" t="s">
        <v>28</v>
      </c>
      <c r="W262" s="86" t="s">
        <v>5762</v>
      </c>
      <c r="X262" s="86" t="s">
        <v>6260</v>
      </c>
      <c r="Y262" s="86" t="s">
        <v>6261</v>
      </c>
      <c r="Z262" s="86" t="s">
        <v>28</v>
      </c>
      <c r="AB262" s="87">
        <v>17.688317802277599</v>
      </c>
      <c r="AC262" s="89" t="s">
        <v>7703</v>
      </c>
      <c r="AD262" s="91">
        <v>0</v>
      </c>
      <c r="AE262" s="86"/>
    </row>
    <row r="263" spans="1:31">
      <c r="A263" s="88">
        <v>77</v>
      </c>
      <c r="B263" s="86" t="s">
        <v>560</v>
      </c>
      <c r="C263" s="86" t="s">
        <v>561</v>
      </c>
      <c r="D263" s="86" t="s">
        <v>17</v>
      </c>
      <c r="E263" s="86" t="s">
        <v>503</v>
      </c>
      <c r="F263" s="86" t="s">
        <v>18</v>
      </c>
      <c r="G263" s="86" t="s">
        <v>19</v>
      </c>
      <c r="H263" s="86" t="s">
        <v>5842</v>
      </c>
      <c r="I263" s="88">
        <v>1</v>
      </c>
      <c r="J263" s="86" t="s">
        <v>43</v>
      </c>
      <c r="K263" s="86" t="s">
        <v>5977</v>
      </c>
      <c r="M263" s="86" t="s">
        <v>391</v>
      </c>
      <c r="O263" s="86" t="s">
        <v>562</v>
      </c>
      <c r="P263" s="86" t="s">
        <v>563</v>
      </c>
      <c r="Q263" s="86" t="s">
        <v>25</v>
      </c>
      <c r="R263" s="86" t="s">
        <v>564</v>
      </c>
      <c r="S263" s="86" t="s">
        <v>548</v>
      </c>
      <c r="T263" s="86" t="s">
        <v>6262</v>
      </c>
      <c r="U263" s="86" t="s">
        <v>6263</v>
      </c>
      <c r="V263" s="86" t="s">
        <v>28</v>
      </c>
      <c r="W263" s="86" t="s">
        <v>548</v>
      </c>
      <c r="X263" s="86" t="s">
        <v>6262</v>
      </c>
      <c r="Y263" s="86" t="s">
        <v>6263</v>
      </c>
      <c r="Z263" s="86" t="s">
        <v>28</v>
      </c>
      <c r="AB263" s="87">
        <v>0</v>
      </c>
      <c r="AC263" s="89" t="s">
        <v>7703</v>
      </c>
      <c r="AD263" s="91">
        <v>0</v>
      </c>
      <c r="AE263" s="86"/>
    </row>
    <row r="264" spans="1:31">
      <c r="A264" s="88">
        <v>78</v>
      </c>
      <c r="B264" s="86" t="s">
        <v>560</v>
      </c>
      <c r="C264" s="86" t="s">
        <v>2442</v>
      </c>
      <c r="D264" s="86" t="s">
        <v>17</v>
      </c>
      <c r="E264" s="86" t="s">
        <v>639</v>
      </c>
      <c r="F264" s="86" t="s">
        <v>18</v>
      </c>
      <c r="G264" s="86" t="s">
        <v>19</v>
      </c>
      <c r="H264" s="86" t="s">
        <v>5842</v>
      </c>
      <c r="I264" s="88">
        <v>1</v>
      </c>
      <c r="J264" s="86" t="s">
        <v>43</v>
      </c>
      <c r="K264" s="86" t="s">
        <v>378</v>
      </c>
      <c r="M264" s="86" t="s">
        <v>378</v>
      </c>
      <c r="O264" s="86" t="s">
        <v>2443</v>
      </c>
      <c r="P264" s="86" t="s">
        <v>563</v>
      </c>
      <c r="Q264" s="86" t="s">
        <v>25</v>
      </c>
      <c r="R264" s="86" t="s">
        <v>2444</v>
      </c>
      <c r="S264" s="86" t="s">
        <v>2445</v>
      </c>
      <c r="T264" s="86" t="s">
        <v>6264</v>
      </c>
      <c r="U264" s="86" t="s">
        <v>6265</v>
      </c>
      <c r="V264" s="86" t="s">
        <v>39</v>
      </c>
      <c r="W264" s="86" t="s">
        <v>2445</v>
      </c>
      <c r="X264" s="86" t="s">
        <v>6264</v>
      </c>
      <c r="Y264" s="86" t="s">
        <v>6265</v>
      </c>
      <c r="Z264" s="86" t="s">
        <v>28</v>
      </c>
      <c r="AB264" s="87">
        <v>0</v>
      </c>
      <c r="AC264" s="89" t="s">
        <v>7703</v>
      </c>
      <c r="AD264" s="91">
        <v>0</v>
      </c>
      <c r="AE264" s="86"/>
    </row>
    <row r="265" spans="1:31">
      <c r="A265" s="88">
        <v>80</v>
      </c>
      <c r="B265" s="86" t="s">
        <v>1166</v>
      </c>
      <c r="C265" s="86" t="s">
        <v>1167</v>
      </c>
      <c r="D265" s="86" t="s">
        <v>17</v>
      </c>
      <c r="F265" s="86" t="s">
        <v>18</v>
      </c>
      <c r="G265" s="86" t="s">
        <v>19</v>
      </c>
      <c r="H265" s="86" t="s">
        <v>5842</v>
      </c>
      <c r="I265" s="88">
        <v>1</v>
      </c>
      <c r="J265" s="86" t="s">
        <v>43</v>
      </c>
      <c r="K265" s="86" t="s">
        <v>378</v>
      </c>
      <c r="M265" s="86" t="s">
        <v>378</v>
      </c>
      <c r="O265" s="86" t="s">
        <v>1169</v>
      </c>
      <c r="P265" s="86" t="s">
        <v>1170</v>
      </c>
      <c r="Q265" s="86" t="s">
        <v>25</v>
      </c>
      <c r="R265" s="86" t="s">
        <v>1171</v>
      </c>
      <c r="S265" s="86" t="s">
        <v>1168</v>
      </c>
      <c r="T265" s="86" t="s">
        <v>6268</v>
      </c>
      <c r="U265" s="86" t="s">
        <v>6269</v>
      </c>
      <c r="V265" s="86" t="s">
        <v>28</v>
      </c>
      <c r="W265" s="86" t="s">
        <v>1168</v>
      </c>
      <c r="X265" s="86" t="s">
        <v>6268</v>
      </c>
      <c r="Y265" s="86" t="s">
        <v>6269</v>
      </c>
      <c r="Z265" s="86" t="s">
        <v>28</v>
      </c>
      <c r="AB265" s="87">
        <v>0</v>
      </c>
      <c r="AC265" s="89" t="s">
        <v>7703</v>
      </c>
      <c r="AD265" s="91">
        <v>0</v>
      </c>
      <c r="AE265" s="86"/>
    </row>
    <row r="266" spans="1:31">
      <c r="A266" s="88">
        <v>81</v>
      </c>
      <c r="B266" s="86" t="s">
        <v>4355</v>
      </c>
      <c r="C266" s="86" t="s">
        <v>4356</v>
      </c>
      <c r="D266" s="86" t="s">
        <v>17</v>
      </c>
      <c r="E266" s="86" t="s">
        <v>164</v>
      </c>
      <c r="F266" s="86" t="s">
        <v>18</v>
      </c>
      <c r="G266" s="86" t="s">
        <v>19</v>
      </c>
      <c r="H266" s="86" t="s">
        <v>5842</v>
      </c>
      <c r="I266" s="88">
        <v>1</v>
      </c>
      <c r="J266" s="86" t="s">
        <v>43</v>
      </c>
      <c r="K266" s="86" t="s">
        <v>5977</v>
      </c>
      <c r="M266" s="86" t="s">
        <v>391</v>
      </c>
      <c r="O266" s="86" t="s">
        <v>4357</v>
      </c>
      <c r="P266" s="86" t="s">
        <v>4358</v>
      </c>
      <c r="Q266" s="86" t="s">
        <v>25</v>
      </c>
      <c r="R266" s="86" t="s">
        <v>4359</v>
      </c>
      <c r="S266" s="86" t="s">
        <v>2031</v>
      </c>
      <c r="T266" s="86" t="s">
        <v>6270</v>
      </c>
      <c r="U266" s="86" t="s">
        <v>6271</v>
      </c>
      <c r="V266" s="86" t="s">
        <v>28</v>
      </c>
      <c r="W266" s="86" t="s">
        <v>2031</v>
      </c>
      <c r="X266" s="86" t="s">
        <v>6270</v>
      </c>
      <c r="Y266" s="86" t="s">
        <v>6271</v>
      </c>
      <c r="Z266" s="86" t="s">
        <v>28</v>
      </c>
      <c r="AB266" s="87">
        <v>0</v>
      </c>
      <c r="AC266" s="89" t="s">
        <v>7703</v>
      </c>
      <c r="AD266" s="91">
        <v>0</v>
      </c>
      <c r="AE266" s="86"/>
    </row>
    <row r="267" spans="1:31">
      <c r="A267" s="88">
        <v>82</v>
      </c>
      <c r="B267" s="86" t="s">
        <v>3926</v>
      </c>
      <c r="C267" s="86" t="s">
        <v>3927</v>
      </c>
      <c r="D267" s="86" t="s">
        <v>17</v>
      </c>
      <c r="E267" s="86" t="s">
        <v>103</v>
      </c>
      <c r="F267" s="86" t="s">
        <v>18</v>
      </c>
      <c r="G267" s="86" t="s">
        <v>19</v>
      </c>
      <c r="H267" s="86" t="s">
        <v>5842</v>
      </c>
      <c r="I267" s="88">
        <v>1</v>
      </c>
      <c r="J267" s="86" t="s">
        <v>43</v>
      </c>
      <c r="K267" s="86" t="s">
        <v>378</v>
      </c>
      <c r="M267" s="86" t="s">
        <v>6019</v>
      </c>
      <c r="O267" s="86" t="s">
        <v>3930</v>
      </c>
      <c r="P267" s="86" t="s">
        <v>3931</v>
      </c>
      <c r="Q267" s="86" t="s">
        <v>25</v>
      </c>
      <c r="R267" s="86" t="s">
        <v>3932</v>
      </c>
      <c r="S267" s="86" t="s">
        <v>3929</v>
      </c>
      <c r="T267" s="86" t="s">
        <v>6272</v>
      </c>
      <c r="U267" s="86" t="s">
        <v>6273</v>
      </c>
      <c r="V267" s="86" t="s">
        <v>28</v>
      </c>
      <c r="W267" s="86" t="s">
        <v>3929</v>
      </c>
      <c r="X267" s="86" t="s">
        <v>6272</v>
      </c>
      <c r="Y267" s="86" t="s">
        <v>6273</v>
      </c>
      <c r="Z267" s="86" t="s">
        <v>28</v>
      </c>
      <c r="AB267" s="87">
        <v>0</v>
      </c>
      <c r="AC267" s="89" t="s">
        <v>7703</v>
      </c>
      <c r="AD267" s="91">
        <v>0</v>
      </c>
      <c r="AE267" s="86"/>
    </row>
    <row r="268" spans="1:31">
      <c r="A268" s="88">
        <v>83</v>
      </c>
      <c r="B268" s="86" t="s">
        <v>5370</v>
      </c>
      <c r="C268" s="86" t="s">
        <v>5371</v>
      </c>
      <c r="D268" s="86" t="s">
        <v>17</v>
      </c>
      <c r="F268" s="86" t="s">
        <v>18</v>
      </c>
      <c r="G268" s="86" t="s">
        <v>19</v>
      </c>
      <c r="H268" s="86" t="s">
        <v>5842</v>
      </c>
      <c r="I268" s="88">
        <v>1</v>
      </c>
      <c r="J268" s="86" t="s">
        <v>399</v>
      </c>
      <c r="K268" s="86" t="s">
        <v>5592</v>
      </c>
      <c r="M268" s="86" t="s">
        <v>5372</v>
      </c>
      <c r="O268" s="86" t="s">
        <v>5373</v>
      </c>
      <c r="P268" s="86" t="s">
        <v>5374</v>
      </c>
      <c r="Q268" s="86" t="s">
        <v>25</v>
      </c>
      <c r="R268" s="86" t="s">
        <v>5375</v>
      </c>
      <c r="S268" s="86" t="s">
        <v>382</v>
      </c>
      <c r="T268" s="86" t="s">
        <v>6142</v>
      </c>
      <c r="U268" s="86" t="s">
        <v>6143</v>
      </c>
      <c r="V268" s="86" t="s">
        <v>39</v>
      </c>
      <c r="W268" s="86" t="s">
        <v>382</v>
      </c>
      <c r="X268" s="86" t="s">
        <v>6142</v>
      </c>
      <c r="Y268" s="86" t="s">
        <v>6143</v>
      </c>
      <c r="Z268" s="86" t="s">
        <v>39</v>
      </c>
      <c r="AB268" s="87">
        <v>0</v>
      </c>
      <c r="AC268" s="89" t="s">
        <v>7703</v>
      </c>
      <c r="AD268" s="91">
        <v>0</v>
      </c>
      <c r="AE268" s="86"/>
    </row>
    <row r="269" spans="1:31">
      <c r="A269" s="88">
        <v>84</v>
      </c>
      <c r="B269" s="86" t="s">
        <v>2892</v>
      </c>
      <c r="C269" s="86" t="s">
        <v>2893</v>
      </c>
      <c r="D269" s="86" t="s">
        <v>59</v>
      </c>
      <c r="F269" s="86" t="s">
        <v>18</v>
      </c>
      <c r="G269" s="86" t="s">
        <v>19</v>
      </c>
      <c r="H269" s="86" t="s">
        <v>5842</v>
      </c>
      <c r="I269" s="88">
        <v>1</v>
      </c>
      <c r="J269" s="86" t="s">
        <v>43</v>
      </c>
      <c r="K269" s="86" t="s">
        <v>5977</v>
      </c>
      <c r="M269" s="86" t="s">
        <v>391</v>
      </c>
      <c r="O269" s="86" t="s">
        <v>2894</v>
      </c>
      <c r="P269" s="86" t="s">
        <v>2895</v>
      </c>
      <c r="Q269" s="86" t="s">
        <v>25</v>
      </c>
      <c r="R269" s="86" t="s">
        <v>2896</v>
      </c>
      <c r="S269" s="86" t="s">
        <v>2901</v>
      </c>
      <c r="T269" s="86" t="s">
        <v>6274</v>
      </c>
      <c r="U269" s="86" t="s">
        <v>6275</v>
      </c>
      <c r="V269" s="86" t="s">
        <v>39</v>
      </c>
      <c r="W269" s="86" t="s">
        <v>2901</v>
      </c>
      <c r="X269" s="86" t="s">
        <v>6274</v>
      </c>
      <c r="Y269" s="86" t="s">
        <v>6275</v>
      </c>
      <c r="Z269" s="86" t="s">
        <v>39</v>
      </c>
      <c r="AB269" s="87">
        <v>0</v>
      </c>
      <c r="AC269" s="89" t="s">
        <v>7703</v>
      </c>
      <c r="AD269" s="91">
        <v>0</v>
      </c>
      <c r="AE269" s="86"/>
    </row>
    <row r="270" spans="1:31">
      <c r="A270" s="88">
        <v>85</v>
      </c>
      <c r="B270" s="86" t="s">
        <v>1038</v>
      </c>
      <c r="C270" s="86" t="s">
        <v>1039</v>
      </c>
      <c r="D270" s="86" t="s">
        <v>17</v>
      </c>
      <c r="F270" s="86" t="s">
        <v>18</v>
      </c>
      <c r="G270" s="86" t="s">
        <v>19</v>
      </c>
      <c r="H270" s="86" t="s">
        <v>5842</v>
      </c>
      <c r="I270" s="88">
        <v>1</v>
      </c>
      <c r="J270" s="86" t="s">
        <v>43</v>
      </c>
      <c r="K270" s="86" t="s">
        <v>378</v>
      </c>
      <c r="M270" s="86" t="s">
        <v>378</v>
      </c>
      <c r="O270" s="86" t="s">
        <v>1041</v>
      </c>
      <c r="P270" s="86" t="s">
        <v>1042</v>
      </c>
      <c r="Q270" s="86" t="s">
        <v>25</v>
      </c>
      <c r="R270" s="86" t="s">
        <v>1043</v>
      </c>
      <c r="S270" s="86" t="s">
        <v>1040</v>
      </c>
      <c r="T270" s="86" t="s">
        <v>6276</v>
      </c>
      <c r="U270" s="86" t="s">
        <v>6277</v>
      </c>
      <c r="V270" s="86" t="s">
        <v>28</v>
      </c>
      <c r="W270" s="86" t="s">
        <v>1040</v>
      </c>
      <c r="X270" s="86" t="s">
        <v>6276</v>
      </c>
      <c r="Y270" s="86" t="s">
        <v>6277</v>
      </c>
      <c r="Z270" s="86" t="s">
        <v>28</v>
      </c>
      <c r="AB270" s="87">
        <v>0</v>
      </c>
      <c r="AC270" s="89" t="s">
        <v>7703</v>
      </c>
      <c r="AD270" s="91">
        <v>0</v>
      </c>
      <c r="AE270" s="86"/>
    </row>
    <row r="271" spans="1:31">
      <c r="A271" s="88">
        <v>87</v>
      </c>
      <c r="B271" s="86" t="s">
        <v>813</v>
      </c>
      <c r="C271" s="86" t="s">
        <v>814</v>
      </c>
      <c r="D271" s="86" t="s">
        <v>59</v>
      </c>
      <c r="F271" s="86" t="s">
        <v>18</v>
      </c>
      <c r="G271" s="86" t="s">
        <v>19</v>
      </c>
      <c r="H271" s="86" t="s">
        <v>5842</v>
      </c>
      <c r="I271" s="88">
        <v>1</v>
      </c>
      <c r="J271" s="86" t="s">
        <v>43</v>
      </c>
      <c r="K271" s="86" t="s">
        <v>5977</v>
      </c>
      <c r="M271" s="86" t="s">
        <v>391</v>
      </c>
      <c r="O271" s="86" t="s">
        <v>816</v>
      </c>
      <c r="P271" s="86" t="s">
        <v>817</v>
      </c>
      <c r="Q271" s="86" t="s">
        <v>25</v>
      </c>
      <c r="R271" s="86" t="s">
        <v>818</v>
      </c>
      <c r="S271" s="86" t="s">
        <v>815</v>
      </c>
      <c r="T271" s="86" t="s">
        <v>6282</v>
      </c>
      <c r="U271" s="86" t="s">
        <v>6283</v>
      </c>
      <c r="V271" s="86" t="s">
        <v>28</v>
      </c>
      <c r="W271" s="86" t="s">
        <v>815</v>
      </c>
      <c r="X271" s="86" t="s">
        <v>6282</v>
      </c>
      <c r="Y271" s="86" t="s">
        <v>6283</v>
      </c>
      <c r="Z271" s="86" t="s">
        <v>28</v>
      </c>
      <c r="AB271" s="87">
        <v>0</v>
      </c>
      <c r="AC271" s="89" t="s">
        <v>7703</v>
      </c>
      <c r="AD271" s="91">
        <v>0</v>
      </c>
      <c r="AE271" s="86"/>
    </row>
    <row r="272" spans="1:31">
      <c r="A272" s="88">
        <v>88</v>
      </c>
      <c r="B272" s="86" t="s">
        <v>2812</v>
      </c>
      <c r="C272" s="86" t="s">
        <v>2813</v>
      </c>
      <c r="D272" s="86" t="s">
        <v>17</v>
      </c>
      <c r="E272" s="86" t="s">
        <v>453</v>
      </c>
      <c r="F272" s="86" t="s">
        <v>18</v>
      </c>
      <c r="G272" s="86" t="s">
        <v>19</v>
      </c>
      <c r="H272" s="86" t="s">
        <v>5842</v>
      </c>
      <c r="I272" s="88">
        <v>1</v>
      </c>
      <c r="J272" s="86" t="s">
        <v>43</v>
      </c>
      <c r="K272" s="86" t="s">
        <v>5977</v>
      </c>
      <c r="M272" s="86" t="s">
        <v>391</v>
      </c>
      <c r="O272" s="86" t="s">
        <v>2814</v>
      </c>
      <c r="P272" s="86" t="s">
        <v>2815</v>
      </c>
      <c r="Q272" s="86" t="s">
        <v>25</v>
      </c>
      <c r="R272" s="86" t="s">
        <v>2816</v>
      </c>
      <c r="S272" s="86" t="s">
        <v>5704</v>
      </c>
      <c r="T272" s="86" t="s">
        <v>6284</v>
      </c>
      <c r="U272" s="86" t="s">
        <v>6285</v>
      </c>
      <c r="V272" s="86" t="s">
        <v>39</v>
      </c>
      <c r="W272" s="86" t="s">
        <v>5704</v>
      </c>
      <c r="X272" s="86" t="s">
        <v>6284</v>
      </c>
      <c r="Y272" s="86" t="s">
        <v>6285</v>
      </c>
      <c r="Z272" s="86" t="s">
        <v>28</v>
      </c>
      <c r="AB272" s="87">
        <v>0</v>
      </c>
      <c r="AC272" s="89" t="s">
        <v>7703</v>
      </c>
      <c r="AD272" s="91">
        <v>0</v>
      </c>
      <c r="AE272" s="86"/>
    </row>
    <row r="273" spans="1:31">
      <c r="A273" s="88">
        <v>89</v>
      </c>
      <c r="B273" s="86" t="s">
        <v>3963</v>
      </c>
      <c r="C273" s="86" t="s">
        <v>3964</v>
      </c>
      <c r="D273" s="86" t="s">
        <v>59</v>
      </c>
      <c r="F273" s="86" t="s">
        <v>18</v>
      </c>
      <c r="G273" s="86" t="s">
        <v>19</v>
      </c>
      <c r="H273" s="86" t="s">
        <v>5842</v>
      </c>
      <c r="I273" s="88">
        <v>1</v>
      </c>
      <c r="J273" s="86" t="s">
        <v>43</v>
      </c>
      <c r="K273" s="86" t="s">
        <v>5977</v>
      </c>
      <c r="M273" s="86" t="s">
        <v>391</v>
      </c>
      <c r="O273" s="86" t="s">
        <v>3965</v>
      </c>
      <c r="P273" s="86" t="s">
        <v>3966</v>
      </c>
      <c r="Q273" s="86" t="s">
        <v>25</v>
      </c>
      <c r="R273" s="86" t="s">
        <v>3967</v>
      </c>
      <c r="S273" s="86" t="s">
        <v>1769</v>
      </c>
      <c r="T273" s="86" t="s">
        <v>6286</v>
      </c>
      <c r="U273" s="86" t="s">
        <v>6287</v>
      </c>
      <c r="V273" s="86" t="s">
        <v>39</v>
      </c>
      <c r="W273" s="86" t="s">
        <v>1769</v>
      </c>
      <c r="X273" s="86" t="s">
        <v>6286</v>
      </c>
      <c r="Y273" s="86" t="s">
        <v>6287</v>
      </c>
      <c r="Z273" s="86" t="s">
        <v>39</v>
      </c>
      <c r="AB273" s="87">
        <v>0</v>
      </c>
      <c r="AC273" s="89" t="s">
        <v>7703</v>
      </c>
      <c r="AD273" s="91">
        <v>0</v>
      </c>
      <c r="AE273" s="86"/>
    </row>
    <row r="274" spans="1:31">
      <c r="A274" s="88">
        <v>91</v>
      </c>
      <c r="B274" s="86" t="s">
        <v>4779</v>
      </c>
      <c r="C274" s="86" t="s">
        <v>4780</v>
      </c>
      <c r="D274" s="86" t="s">
        <v>17</v>
      </c>
      <c r="E274" s="86" t="s">
        <v>4781</v>
      </c>
      <c r="F274" s="86" t="s">
        <v>18</v>
      </c>
      <c r="G274" s="86" t="s">
        <v>19</v>
      </c>
      <c r="H274" s="86" t="s">
        <v>5842</v>
      </c>
      <c r="I274" s="88">
        <v>1</v>
      </c>
      <c r="J274" s="86" t="s">
        <v>43</v>
      </c>
      <c r="K274" s="86" t="s">
        <v>378</v>
      </c>
      <c r="M274" s="86" t="s">
        <v>378</v>
      </c>
      <c r="O274" s="86" t="s">
        <v>4783</v>
      </c>
      <c r="P274" s="86" t="s">
        <v>4784</v>
      </c>
      <c r="Q274" s="86" t="s">
        <v>25</v>
      </c>
      <c r="R274" s="86" t="s">
        <v>4785</v>
      </c>
      <c r="S274" s="86" t="s">
        <v>4782</v>
      </c>
      <c r="T274" s="86" t="s">
        <v>6288</v>
      </c>
      <c r="U274" s="86" t="s">
        <v>6289</v>
      </c>
      <c r="V274" s="86" t="s">
        <v>28</v>
      </c>
      <c r="W274" s="86" t="s">
        <v>5787</v>
      </c>
      <c r="X274" s="86" t="s">
        <v>6290</v>
      </c>
      <c r="Y274" s="86" t="s">
        <v>6291</v>
      </c>
      <c r="Z274" s="86" t="s">
        <v>39</v>
      </c>
      <c r="AB274" s="87">
        <v>157.285426315546</v>
      </c>
      <c r="AC274" s="89" t="s">
        <v>7703</v>
      </c>
      <c r="AD274" s="91">
        <v>0</v>
      </c>
      <c r="AE274" s="86"/>
    </row>
    <row r="275" spans="1:31">
      <c r="A275" s="88">
        <v>92</v>
      </c>
      <c r="B275" s="86" t="s">
        <v>2210</v>
      </c>
      <c r="C275" s="86" t="s">
        <v>2211</v>
      </c>
      <c r="D275" s="86" t="s">
        <v>59</v>
      </c>
      <c r="F275" s="86" t="s">
        <v>18</v>
      </c>
      <c r="G275" s="86" t="s">
        <v>19</v>
      </c>
      <c r="H275" s="86" t="s">
        <v>5842</v>
      </c>
      <c r="I275" s="88">
        <v>1</v>
      </c>
      <c r="J275" s="86" t="s">
        <v>43</v>
      </c>
      <c r="K275" s="86" t="s">
        <v>378</v>
      </c>
      <c r="M275" s="86" t="s">
        <v>378</v>
      </c>
      <c r="O275" s="86" t="s">
        <v>2212</v>
      </c>
      <c r="P275" s="86" t="s">
        <v>2213</v>
      </c>
      <c r="Q275" s="86" t="s">
        <v>25</v>
      </c>
      <c r="R275" s="86" t="s">
        <v>2214</v>
      </c>
      <c r="S275" s="86" t="s">
        <v>5893</v>
      </c>
      <c r="T275" s="86" t="s">
        <v>6292</v>
      </c>
      <c r="U275" s="86" t="s">
        <v>6293</v>
      </c>
      <c r="V275" s="86" t="s">
        <v>28</v>
      </c>
      <c r="W275" s="86" t="s">
        <v>5893</v>
      </c>
      <c r="X275" s="86" t="s">
        <v>6292</v>
      </c>
      <c r="Y275" s="86" t="s">
        <v>6293</v>
      </c>
      <c r="Z275" s="86" t="s">
        <v>28</v>
      </c>
      <c r="AB275" s="87">
        <v>0</v>
      </c>
      <c r="AC275" s="89" t="s">
        <v>7703</v>
      </c>
      <c r="AD275" s="91">
        <v>0</v>
      </c>
      <c r="AE275" s="86"/>
    </row>
    <row r="276" spans="1:31">
      <c r="A276" s="88">
        <v>94</v>
      </c>
      <c r="B276" s="86" t="s">
        <v>1593</v>
      </c>
      <c r="C276" s="86" t="s">
        <v>1594</v>
      </c>
      <c r="D276" s="86" t="s">
        <v>17</v>
      </c>
      <c r="E276" s="86" t="s">
        <v>390</v>
      </c>
      <c r="F276" s="86" t="s">
        <v>18</v>
      </c>
      <c r="G276" s="86" t="s">
        <v>19</v>
      </c>
      <c r="H276" s="86" t="s">
        <v>5842</v>
      </c>
      <c r="I276" s="88">
        <v>1</v>
      </c>
      <c r="J276" s="86" t="s">
        <v>43</v>
      </c>
      <c r="K276" s="86" t="s">
        <v>5977</v>
      </c>
      <c r="M276" s="86" t="s">
        <v>391</v>
      </c>
      <c r="O276" s="86" t="s">
        <v>1596</v>
      </c>
      <c r="P276" s="86" t="s">
        <v>1597</v>
      </c>
      <c r="Q276" s="86" t="s">
        <v>27</v>
      </c>
      <c r="R276" s="86" t="s">
        <v>1598</v>
      </c>
      <c r="S276" s="86" t="s">
        <v>1595</v>
      </c>
      <c r="T276" s="86" t="s">
        <v>6297</v>
      </c>
      <c r="U276" s="86" t="s">
        <v>6298</v>
      </c>
      <c r="V276" s="86" t="s">
        <v>28</v>
      </c>
      <c r="W276" s="86" t="s">
        <v>1595</v>
      </c>
      <c r="X276" s="86" t="s">
        <v>6297</v>
      </c>
      <c r="Y276" s="86" t="s">
        <v>6298</v>
      </c>
      <c r="Z276" s="86" t="s">
        <v>28</v>
      </c>
      <c r="AB276" s="87">
        <v>0</v>
      </c>
      <c r="AC276" s="89" t="s">
        <v>7703</v>
      </c>
      <c r="AD276" s="91">
        <v>0</v>
      </c>
      <c r="AE276" s="86"/>
    </row>
    <row r="277" spans="1:31">
      <c r="A277" s="88">
        <v>96</v>
      </c>
      <c r="B277" s="86" t="s">
        <v>4513</v>
      </c>
      <c r="C277" s="86" t="s">
        <v>4514</v>
      </c>
      <c r="D277" s="86" t="s">
        <v>17</v>
      </c>
      <c r="F277" s="86" t="s">
        <v>18</v>
      </c>
      <c r="G277" s="86" t="s">
        <v>19</v>
      </c>
      <c r="H277" s="86" t="s">
        <v>5842</v>
      </c>
      <c r="I277" s="88">
        <v>1</v>
      </c>
      <c r="J277" s="86" t="s">
        <v>43</v>
      </c>
      <c r="K277" s="86" t="s">
        <v>5977</v>
      </c>
      <c r="M277" s="86" t="s">
        <v>3735</v>
      </c>
      <c r="O277" s="86" t="s">
        <v>4516</v>
      </c>
      <c r="P277" s="86" t="s">
        <v>4517</v>
      </c>
      <c r="Q277" s="86" t="s">
        <v>25</v>
      </c>
      <c r="R277" s="86" t="s">
        <v>4518</v>
      </c>
      <c r="S277" s="86" t="s">
        <v>4515</v>
      </c>
      <c r="T277" s="86" t="s">
        <v>6303</v>
      </c>
      <c r="U277" s="86" t="s">
        <v>6304</v>
      </c>
      <c r="V277" s="86" t="s">
        <v>28</v>
      </c>
      <c r="W277" s="86" t="s">
        <v>4519</v>
      </c>
      <c r="X277" s="86" t="s">
        <v>6305</v>
      </c>
      <c r="Y277" s="86" t="s">
        <v>6306</v>
      </c>
      <c r="Z277" s="86" t="s">
        <v>28</v>
      </c>
      <c r="AB277" s="87">
        <v>232.75778935749801</v>
      </c>
      <c r="AC277" s="89" t="s">
        <v>7703</v>
      </c>
      <c r="AD277" s="91">
        <v>0</v>
      </c>
      <c r="AE277" s="86"/>
    </row>
    <row r="278" spans="1:31">
      <c r="A278" s="88">
        <v>97</v>
      </c>
      <c r="B278" s="86" t="s">
        <v>4281</v>
      </c>
      <c r="C278" s="86" t="s">
        <v>4282</v>
      </c>
      <c r="D278" s="86" t="s">
        <v>17</v>
      </c>
      <c r="F278" s="86" t="s">
        <v>18</v>
      </c>
      <c r="G278" s="86" t="s">
        <v>19</v>
      </c>
      <c r="H278" s="86" t="s">
        <v>5842</v>
      </c>
      <c r="I278" s="88">
        <v>1</v>
      </c>
      <c r="J278" s="86" t="s">
        <v>43</v>
      </c>
      <c r="K278" s="86" t="s">
        <v>5977</v>
      </c>
      <c r="M278" s="86" t="s">
        <v>391</v>
      </c>
      <c r="O278" s="86" t="s">
        <v>4283</v>
      </c>
      <c r="P278" s="86" t="s">
        <v>4284</v>
      </c>
      <c r="Q278" s="86" t="s">
        <v>25</v>
      </c>
      <c r="R278" s="86" t="s">
        <v>4285</v>
      </c>
      <c r="S278" s="86" t="s">
        <v>4277</v>
      </c>
      <c r="T278" s="86" t="s">
        <v>6307</v>
      </c>
      <c r="U278" s="86" t="s">
        <v>6308</v>
      </c>
      <c r="V278" s="86" t="s">
        <v>28</v>
      </c>
      <c r="W278" s="86" t="s">
        <v>4277</v>
      </c>
      <c r="X278" s="86" t="s">
        <v>6307</v>
      </c>
      <c r="Y278" s="86" t="s">
        <v>6308</v>
      </c>
      <c r="Z278" s="86" t="s">
        <v>28</v>
      </c>
      <c r="AB278" s="87">
        <v>0</v>
      </c>
      <c r="AC278" s="89" t="s">
        <v>7703</v>
      </c>
      <c r="AD278" s="91">
        <v>0</v>
      </c>
      <c r="AE278" s="86"/>
    </row>
    <row r="279" spans="1:31">
      <c r="A279" s="88">
        <v>98</v>
      </c>
      <c r="B279" s="86" t="s">
        <v>5448</v>
      </c>
      <c r="C279" s="86" t="s">
        <v>5449</v>
      </c>
      <c r="D279" s="86" t="s">
        <v>17</v>
      </c>
      <c r="E279" s="86" t="s">
        <v>390</v>
      </c>
      <c r="F279" s="86" t="s">
        <v>18</v>
      </c>
      <c r="G279" s="86" t="s">
        <v>19</v>
      </c>
      <c r="H279" s="86" t="s">
        <v>5842</v>
      </c>
      <c r="I279" s="88">
        <v>1</v>
      </c>
      <c r="J279" s="86" t="s">
        <v>43</v>
      </c>
      <c r="K279" s="86" t="s">
        <v>5977</v>
      </c>
      <c r="M279" s="86" t="s">
        <v>391</v>
      </c>
      <c r="O279" s="86" t="s">
        <v>5445</v>
      </c>
      <c r="P279" s="86" t="s">
        <v>5450</v>
      </c>
      <c r="Q279" s="86" t="s">
        <v>25</v>
      </c>
      <c r="R279" s="86" t="s">
        <v>5451</v>
      </c>
      <c r="S279" s="86" t="s">
        <v>2115</v>
      </c>
      <c r="T279" s="86" t="s">
        <v>6152</v>
      </c>
      <c r="U279" s="86" t="s">
        <v>6153</v>
      </c>
      <c r="V279" s="86" t="s">
        <v>28</v>
      </c>
      <c r="W279" s="86" t="s">
        <v>2115</v>
      </c>
      <c r="X279" s="86" t="s">
        <v>6152</v>
      </c>
      <c r="Y279" s="86" t="s">
        <v>6153</v>
      </c>
      <c r="Z279" s="86" t="s">
        <v>28</v>
      </c>
      <c r="AB279" s="87">
        <v>0</v>
      </c>
      <c r="AC279" s="89" t="s">
        <v>7703</v>
      </c>
      <c r="AD279" s="91">
        <v>0</v>
      </c>
      <c r="AE279" s="86"/>
    </row>
    <row r="280" spans="1:31">
      <c r="A280" s="88">
        <v>99</v>
      </c>
      <c r="B280" s="86" t="s">
        <v>1193</v>
      </c>
      <c r="C280" s="86" t="s">
        <v>1194</v>
      </c>
      <c r="D280" s="86" t="s">
        <v>59</v>
      </c>
      <c r="F280" s="86" t="s">
        <v>18</v>
      </c>
      <c r="G280" s="86" t="s">
        <v>19</v>
      </c>
      <c r="H280" s="86" t="s">
        <v>5842</v>
      </c>
      <c r="I280" s="88">
        <v>1</v>
      </c>
      <c r="J280" s="86" t="s">
        <v>43</v>
      </c>
      <c r="K280" s="86" t="s">
        <v>378</v>
      </c>
      <c r="M280" s="86" t="s">
        <v>378</v>
      </c>
      <c r="O280" s="86" t="s">
        <v>1196</v>
      </c>
      <c r="P280" s="86" t="s">
        <v>1197</v>
      </c>
      <c r="Q280" s="86" t="s">
        <v>25</v>
      </c>
      <c r="R280" s="86" t="s">
        <v>1198</v>
      </c>
      <c r="S280" s="86" t="s">
        <v>1195</v>
      </c>
      <c r="T280" s="86" t="s">
        <v>6309</v>
      </c>
      <c r="U280" s="86" t="s">
        <v>6310</v>
      </c>
      <c r="V280" s="86" t="s">
        <v>39</v>
      </c>
      <c r="W280" s="86" t="s">
        <v>1195</v>
      </c>
      <c r="X280" s="86" t="s">
        <v>6309</v>
      </c>
      <c r="Y280" s="86" t="s">
        <v>6310</v>
      </c>
      <c r="Z280" s="86" t="s">
        <v>39</v>
      </c>
      <c r="AB280" s="87">
        <v>0</v>
      </c>
      <c r="AC280" s="89" t="s">
        <v>7703</v>
      </c>
      <c r="AD280" s="91">
        <v>0</v>
      </c>
      <c r="AE280" s="86"/>
    </row>
    <row r="281" spans="1:31">
      <c r="A281" s="88">
        <v>100</v>
      </c>
      <c r="B281" s="86" t="s">
        <v>3750</v>
      </c>
      <c r="C281" s="86" t="s">
        <v>3751</v>
      </c>
      <c r="D281" s="86" t="s">
        <v>17</v>
      </c>
      <c r="F281" s="86" t="s">
        <v>18</v>
      </c>
      <c r="G281" s="86" t="s">
        <v>19</v>
      </c>
      <c r="H281" s="86" t="s">
        <v>5842</v>
      </c>
      <c r="I281" s="88">
        <v>1</v>
      </c>
      <c r="J281" s="86" t="s">
        <v>43</v>
      </c>
      <c r="K281" s="86" t="s">
        <v>5977</v>
      </c>
      <c r="M281" s="86" t="s">
        <v>391</v>
      </c>
      <c r="O281" s="86" t="s">
        <v>3752</v>
      </c>
      <c r="P281" s="86" t="s">
        <v>3753</v>
      </c>
      <c r="Q281" s="86" t="s">
        <v>25</v>
      </c>
      <c r="R281" s="86" t="s">
        <v>3754</v>
      </c>
      <c r="S281" s="86" t="s">
        <v>750</v>
      </c>
      <c r="T281" s="86" t="s">
        <v>6311</v>
      </c>
      <c r="U281" s="86" t="s">
        <v>6312</v>
      </c>
      <c r="V281" s="86" t="s">
        <v>28</v>
      </c>
      <c r="W281" s="86" t="s">
        <v>750</v>
      </c>
      <c r="X281" s="86" t="s">
        <v>6311</v>
      </c>
      <c r="Y281" s="86" t="s">
        <v>6312</v>
      </c>
      <c r="Z281" s="86" t="s">
        <v>28</v>
      </c>
      <c r="AB281" s="87">
        <v>0</v>
      </c>
      <c r="AC281" s="89" t="s">
        <v>7703</v>
      </c>
      <c r="AD281" s="91">
        <v>0</v>
      </c>
      <c r="AE281" s="86"/>
    </row>
    <row r="282" spans="1:31">
      <c r="A282" s="88">
        <v>102</v>
      </c>
      <c r="B282" s="86" t="s">
        <v>5018</v>
      </c>
      <c r="C282" s="86" t="s">
        <v>5019</v>
      </c>
      <c r="D282" s="86" t="s">
        <v>17</v>
      </c>
      <c r="E282" s="86" t="s">
        <v>74</v>
      </c>
      <c r="F282" s="86" t="s">
        <v>18</v>
      </c>
      <c r="G282" s="86" t="s">
        <v>19</v>
      </c>
      <c r="H282" s="86" t="s">
        <v>5842</v>
      </c>
      <c r="I282" s="88">
        <v>1</v>
      </c>
      <c r="J282" s="86" t="s">
        <v>43</v>
      </c>
      <c r="K282" s="86" t="s">
        <v>378</v>
      </c>
      <c r="M282" s="86" t="s">
        <v>378</v>
      </c>
      <c r="O282" s="86" t="s">
        <v>5021</v>
      </c>
      <c r="P282" s="86" t="s">
        <v>5022</v>
      </c>
      <c r="Q282" s="86" t="s">
        <v>25</v>
      </c>
      <c r="R282" s="86" t="s">
        <v>5023</v>
      </c>
      <c r="S282" s="86" t="s">
        <v>5020</v>
      </c>
      <c r="T282" s="86" t="s">
        <v>6315</v>
      </c>
      <c r="U282" s="86" t="s">
        <v>6316</v>
      </c>
      <c r="V282" s="86" t="s">
        <v>28</v>
      </c>
      <c r="W282" s="86" t="s">
        <v>5020</v>
      </c>
      <c r="X282" s="86" t="s">
        <v>6315</v>
      </c>
      <c r="Y282" s="86" t="s">
        <v>6316</v>
      </c>
      <c r="Z282" s="86" t="s">
        <v>28</v>
      </c>
      <c r="AB282" s="87">
        <v>0</v>
      </c>
      <c r="AC282" s="89" t="s">
        <v>7703</v>
      </c>
      <c r="AD282" s="91">
        <v>0</v>
      </c>
      <c r="AE282" s="86"/>
    </row>
    <row r="283" spans="1:31">
      <c r="A283" s="88">
        <v>103</v>
      </c>
      <c r="B283" s="86" t="s">
        <v>3806</v>
      </c>
      <c r="C283" s="86" t="s">
        <v>3807</v>
      </c>
      <c r="D283" s="86" t="s">
        <v>17</v>
      </c>
      <c r="F283" s="86" t="s">
        <v>18</v>
      </c>
      <c r="G283" s="86" t="s">
        <v>19</v>
      </c>
      <c r="H283" s="86" t="s">
        <v>5842</v>
      </c>
      <c r="I283" s="88">
        <v>1</v>
      </c>
      <c r="J283" s="86" t="s">
        <v>43</v>
      </c>
      <c r="K283" s="86" t="s">
        <v>378</v>
      </c>
      <c r="M283" s="86" t="s">
        <v>378</v>
      </c>
      <c r="O283" s="86" t="s">
        <v>3809</v>
      </c>
      <c r="P283" s="86" t="s">
        <v>3810</v>
      </c>
      <c r="Q283" s="86" t="s">
        <v>25</v>
      </c>
      <c r="R283" s="86" t="s">
        <v>3811</v>
      </c>
      <c r="S283" s="86" t="s">
        <v>3808</v>
      </c>
      <c r="T283" s="86" t="s">
        <v>6317</v>
      </c>
      <c r="U283" s="86" t="s">
        <v>6318</v>
      </c>
      <c r="V283" s="86" t="s">
        <v>28</v>
      </c>
      <c r="W283" s="86" t="s">
        <v>3808</v>
      </c>
      <c r="X283" s="86" t="s">
        <v>6317</v>
      </c>
      <c r="Y283" s="86" t="s">
        <v>6318</v>
      </c>
      <c r="Z283" s="86" t="s">
        <v>28</v>
      </c>
      <c r="AB283" s="87">
        <v>0</v>
      </c>
      <c r="AC283" s="89" t="s">
        <v>7703</v>
      </c>
      <c r="AD283" s="91">
        <v>0</v>
      </c>
      <c r="AE283" s="86"/>
    </row>
    <row r="284" spans="1:31">
      <c r="A284" s="88">
        <v>104</v>
      </c>
      <c r="B284" s="86" t="s">
        <v>5297</v>
      </c>
      <c r="C284" s="86" t="s">
        <v>5298</v>
      </c>
      <c r="D284" s="86" t="s">
        <v>17</v>
      </c>
      <c r="F284" s="86" t="s">
        <v>18</v>
      </c>
      <c r="G284" s="86" t="s">
        <v>19</v>
      </c>
      <c r="H284" s="86" t="s">
        <v>5842</v>
      </c>
      <c r="I284" s="88">
        <v>1</v>
      </c>
      <c r="J284" s="86" t="s">
        <v>43</v>
      </c>
      <c r="K284" s="86" t="s">
        <v>378</v>
      </c>
      <c r="M284" s="86" t="s">
        <v>378</v>
      </c>
      <c r="O284" s="86" t="s">
        <v>5300</v>
      </c>
      <c r="P284" s="86" t="s">
        <v>5301</v>
      </c>
      <c r="Q284" s="86" t="s">
        <v>25</v>
      </c>
      <c r="R284" s="86" t="s">
        <v>5302</v>
      </c>
      <c r="S284" s="86" t="s">
        <v>5299</v>
      </c>
      <c r="T284" s="86" t="s">
        <v>6319</v>
      </c>
      <c r="U284" s="86" t="s">
        <v>6320</v>
      </c>
      <c r="V284" s="86" t="s">
        <v>28</v>
      </c>
      <c r="W284" s="86" t="s">
        <v>5299</v>
      </c>
      <c r="X284" s="86" t="s">
        <v>6319</v>
      </c>
      <c r="Y284" s="86" t="s">
        <v>6320</v>
      </c>
      <c r="Z284" s="86" t="s">
        <v>28</v>
      </c>
      <c r="AB284" s="87">
        <v>0</v>
      </c>
      <c r="AC284" s="89" t="s">
        <v>7703</v>
      </c>
      <c r="AD284" s="91">
        <v>0</v>
      </c>
      <c r="AE284" s="86"/>
    </row>
    <row r="285" spans="1:31">
      <c r="A285" s="88">
        <v>106</v>
      </c>
      <c r="B285" s="86" t="s">
        <v>4489</v>
      </c>
      <c r="C285" s="86" t="s">
        <v>4490</v>
      </c>
      <c r="D285" s="86" t="s">
        <v>17</v>
      </c>
      <c r="E285" s="86" t="s">
        <v>74</v>
      </c>
      <c r="F285" s="86" t="s">
        <v>18</v>
      </c>
      <c r="G285" s="86" t="s">
        <v>19</v>
      </c>
      <c r="H285" s="86" t="s">
        <v>5842</v>
      </c>
      <c r="I285" s="88">
        <v>1</v>
      </c>
      <c r="J285" s="86" t="s">
        <v>43</v>
      </c>
      <c r="K285" s="86" t="s">
        <v>5977</v>
      </c>
      <c r="M285" s="86" t="s">
        <v>391</v>
      </c>
      <c r="O285" s="86" t="s">
        <v>4492</v>
      </c>
      <c r="P285" s="86" t="s">
        <v>4493</v>
      </c>
      <c r="Q285" s="86" t="s">
        <v>25</v>
      </c>
      <c r="R285" s="86" t="s">
        <v>4494</v>
      </c>
      <c r="S285" s="86" t="s">
        <v>4491</v>
      </c>
      <c r="T285" s="86" t="s">
        <v>6325</v>
      </c>
      <c r="U285" s="86" t="s">
        <v>6326</v>
      </c>
      <c r="V285" s="86" t="s">
        <v>28</v>
      </c>
      <c r="W285" s="86" t="s">
        <v>4491</v>
      </c>
      <c r="X285" s="86" t="s">
        <v>6325</v>
      </c>
      <c r="Y285" s="86" t="s">
        <v>6326</v>
      </c>
      <c r="Z285" s="86" t="s">
        <v>28</v>
      </c>
      <c r="AB285" s="87">
        <v>0</v>
      </c>
      <c r="AC285" s="89" t="s">
        <v>7703</v>
      </c>
      <c r="AD285" s="91">
        <v>0</v>
      </c>
      <c r="AE285" s="86"/>
    </row>
    <row r="286" spans="1:31">
      <c r="A286" s="88">
        <v>110</v>
      </c>
      <c r="B286" s="86" t="s">
        <v>5399</v>
      </c>
      <c r="C286" s="86" t="s">
        <v>5400</v>
      </c>
      <c r="D286" s="86" t="s">
        <v>17</v>
      </c>
      <c r="E286" s="86" t="s">
        <v>74</v>
      </c>
      <c r="F286" s="86" t="s">
        <v>18</v>
      </c>
      <c r="G286" s="86" t="s">
        <v>19</v>
      </c>
      <c r="H286" s="86" t="s">
        <v>5842</v>
      </c>
      <c r="I286" s="88">
        <v>1</v>
      </c>
      <c r="J286" s="86" t="s">
        <v>43</v>
      </c>
      <c r="K286" s="86" t="s">
        <v>5977</v>
      </c>
      <c r="M286" s="86" t="s">
        <v>391</v>
      </c>
      <c r="O286" s="86" t="s">
        <v>5396</v>
      </c>
      <c r="P286" s="86" t="s">
        <v>5919</v>
      </c>
      <c r="Q286" s="86" t="s">
        <v>25</v>
      </c>
      <c r="R286" s="86" t="s">
        <v>5401</v>
      </c>
      <c r="S286" s="86" t="s">
        <v>382</v>
      </c>
      <c r="T286" s="86" t="s">
        <v>6142</v>
      </c>
      <c r="U286" s="86" t="s">
        <v>6143</v>
      </c>
      <c r="V286" s="86" t="s">
        <v>39</v>
      </c>
      <c r="W286" s="86" t="s">
        <v>382</v>
      </c>
      <c r="X286" s="86" t="s">
        <v>6142</v>
      </c>
      <c r="Y286" s="86" t="s">
        <v>6143</v>
      </c>
      <c r="Z286" s="86" t="s">
        <v>39</v>
      </c>
      <c r="AB286" s="87">
        <v>0</v>
      </c>
      <c r="AC286" s="89" t="s">
        <v>7703</v>
      </c>
      <c r="AD286" s="91">
        <v>0</v>
      </c>
      <c r="AE286" s="86"/>
    </row>
    <row r="287" spans="1:31">
      <c r="A287" s="88">
        <v>113</v>
      </c>
      <c r="B287" s="86" t="s">
        <v>785</v>
      </c>
      <c r="C287" s="86" t="s">
        <v>786</v>
      </c>
      <c r="D287" s="86" t="s">
        <v>17</v>
      </c>
      <c r="F287" s="86" t="s">
        <v>18</v>
      </c>
      <c r="G287" s="86" t="s">
        <v>19</v>
      </c>
      <c r="H287" s="86" t="s">
        <v>5842</v>
      </c>
      <c r="I287" s="88">
        <v>1</v>
      </c>
      <c r="J287" s="86" t="s">
        <v>43</v>
      </c>
      <c r="K287" s="86" t="s">
        <v>378</v>
      </c>
      <c r="M287" s="86" t="s">
        <v>378</v>
      </c>
      <c r="O287" s="86" t="s">
        <v>787</v>
      </c>
      <c r="P287" s="86" t="s">
        <v>788</v>
      </c>
      <c r="Q287" s="86" t="s">
        <v>25</v>
      </c>
      <c r="R287" s="86" t="s">
        <v>789</v>
      </c>
      <c r="S287" s="86" t="s">
        <v>780</v>
      </c>
      <c r="T287" s="86" t="s">
        <v>6341</v>
      </c>
      <c r="U287" s="86" t="s">
        <v>6342</v>
      </c>
      <c r="V287" s="86" t="s">
        <v>28</v>
      </c>
      <c r="W287" s="86" t="s">
        <v>780</v>
      </c>
      <c r="X287" s="86" t="s">
        <v>6341</v>
      </c>
      <c r="Y287" s="86" t="s">
        <v>6342</v>
      </c>
      <c r="Z287" s="86" t="s">
        <v>28</v>
      </c>
      <c r="AB287" s="87">
        <v>0</v>
      </c>
      <c r="AC287" s="89" t="s">
        <v>7703</v>
      </c>
      <c r="AD287" s="91">
        <v>0</v>
      </c>
      <c r="AE287" s="86"/>
    </row>
    <row r="288" spans="1:31">
      <c r="A288" s="88">
        <v>114</v>
      </c>
      <c r="B288" s="86" t="s">
        <v>2404</v>
      </c>
      <c r="C288" s="86" t="s">
        <v>2405</v>
      </c>
      <c r="D288" s="86" t="s">
        <v>17</v>
      </c>
      <c r="E288" s="86" t="s">
        <v>32</v>
      </c>
      <c r="F288" s="86" t="s">
        <v>18</v>
      </c>
      <c r="G288" s="86" t="s">
        <v>142</v>
      </c>
      <c r="H288" s="86" t="s">
        <v>5842</v>
      </c>
      <c r="I288" s="88">
        <v>1</v>
      </c>
      <c r="J288" s="86" t="s">
        <v>43</v>
      </c>
      <c r="K288" s="86" t="s">
        <v>5593</v>
      </c>
      <c r="M288" s="86" t="s">
        <v>2406</v>
      </c>
      <c r="O288" s="86" t="s">
        <v>2406</v>
      </c>
      <c r="P288" s="86" t="s">
        <v>2407</v>
      </c>
      <c r="Q288" s="86" t="s">
        <v>25</v>
      </c>
      <c r="R288" s="86" t="s">
        <v>2408</v>
      </c>
      <c r="S288" s="86" t="s">
        <v>38</v>
      </c>
      <c r="T288" s="86" t="s">
        <v>6343</v>
      </c>
      <c r="U288" s="86" t="s">
        <v>6344</v>
      </c>
      <c r="V288" s="86" t="s">
        <v>28</v>
      </c>
      <c r="W288" s="86" t="s">
        <v>5700</v>
      </c>
      <c r="X288" s="86" t="s">
        <v>6345</v>
      </c>
      <c r="Y288" s="86" t="s">
        <v>6346</v>
      </c>
      <c r="Z288" s="86" t="s">
        <v>39</v>
      </c>
      <c r="AB288" s="87">
        <v>78.882874561093104</v>
      </c>
      <c r="AC288" s="89" t="s">
        <v>7703</v>
      </c>
      <c r="AD288" s="91">
        <v>0</v>
      </c>
      <c r="AE288" s="86"/>
    </row>
    <row r="289" spans="1:31">
      <c r="A289" s="88">
        <v>115</v>
      </c>
      <c r="B289" s="86" t="s">
        <v>2404</v>
      </c>
      <c r="C289" s="86" t="s">
        <v>4237</v>
      </c>
      <c r="D289" s="86" t="s">
        <v>59</v>
      </c>
      <c r="F289" s="86" t="s">
        <v>18</v>
      </c>
      <c r="G289" s="86" t="s">
        <v>19</v>
      </c>
      <c r="H289" s="86" t="s">
        <v>5842</v>
      </c>
      <c r="I289" s="88">
        <v>1</v>
      </c>
      <c r="J289" s="86" t="s">
        <v>43</v>
      </c>
      <c r="K289" s="86" t="s">
        <v>5977</v>
      </c>
      <c r="M289" s="86" t="s">
        <v>852</v>
      </c>
      <c r="O289" s="86" t="s">
        <v>4239</v>
      </c>
      <c r="P289" s="86" t="s">
        <v>2407</v>
      </c>
      <c r="Q289" s="86" t="s">
        <v>25</v>
      </c>
      <c r="R289" s="86" t="s">
        <v>4240</v>
      </c>
      <c r="S289" s="86" t="s">
        <v>5604</v>
      </c>
      <c r="T289" s="86" t="s">
        <v>6347</v>
      </c>
      <c r="U289" s="86" t="s">
        <v>6348</v>
      </c>
      <c r="V289" s="86" t="s">
        <v>39</v>
      </c>
      <c r="W289" s="86" t="s">
        <v>4238</v>
      </c>
      <c r="X289" s="86" t="s">
        <v>6349</v>
      </c>
      <c r="Y289" s="86" t="s">
        <v>6350</v>
      </c>
      <c r="Z289" s="86" t="s">
        <v>39</v>
      </c>
      <c r="AB289" s="87">
        <v>3.4658774963002001E-2</v>
      </c>
      <c r="AC289" s="89" t="s">
        <v>7703</v>
      </c>
      <c r="AD289" s="91">
        <v>0</v>
      </c>
      <c r="AE289" s="86"/>
    </row>
    <row r="290" spans="1:31">
      <c r="A290" s="88">
        <v>118</v>
      </c>
      <c r="B290" s="86" t="s">
        <v>4757</v>
      </c>
      <c r="C290" s="86" t="s">
        <v>4758</v>
      </c>
      <c r="D290" s="86" t="s">
        <v>17</v>
      </c>
      <c r="E290" s="86" t="s">
        <v>453</v>
      </c>
      <c r="F290" s="86" t="s">
        <v>18</v>
      </c>
      <c r="G290" s="86" t="s">
        <v>19</v>
      </c>
      <c r="H290" s="86" t="s">
        <v>5842</v>
      </c>
      <c r="I290" s="88">
        <v>1</v>
      </c>
      <c r="J290" s="86" t="s">
        <v>43</v>
      </c>
      <c r="K290" s="86" t="s">
        <v>5977</v>
      </c>
      <c r="M290" s="86" t="s">
        <v>391</v>
      </c>
      <c r="O290" s="86" t="s">
        <v>4759</v>
      </c>
      <c r="P290" s="86" t="s">
        <v>4760</v>
      </c>
      <c r="Q290" s="86" t="s">
        <v>25</v>
      </c>
      <c r="R290" s="86" t="s">
        <v>4761</v>
      </c>
      <c r="S290" s="86" t="s">
        <v>1953</v>
      </c>
      <c r="T290" s="86" t="s">
        <v>6357</v>
      </c>
      <c r="U290" s="86" t="s">
        <v>6358</v>
      </c>
      <c r="V290" s="86" t="s">
        <v>28</v>
      </c>
      <c r="W290" s="86" t="s">
        <v>1953</v>
      </c>
      <c r="X290" s="86" t="s">
        <v>6357</v>
      </c>
      <c r="Y290" s="86" t="s">
        <v>6358</v>
      </c>
      <c r="Z290" s="86" t="s">
        <v>28</v>
      </c>
      <c r="AB290" s="87">
        <v>0</v>
      </c>
      <c r="AC290" s="89" t="s">
        <v>7703</v>
      </c>
      <c r="AD290" s="91">
        <v>0</v>
      </c>
      <c r="AE290" s="86"/>
    </row>
    <row r="291" spans="1:31">
      <c r="A291" s="88">
        <v>120</v>
      </c>
      <c r="B291" s="86" t="s">
        <v>5452</v>
      </c>
      <c r="C291" s="86" t="s">
        <v>5453</v>
      </c>
      <c r="D291" s="86" t="s">
        <v>17</v>
      </c>
      <c r="E291" s="86" t="s">
        <v>503</v>
      </c>
      <c r="F291" s="86" t="s">
        <v>18</v>
      </c>
      <c r="G291" s="86" t="s">
        <v>19</v>
      </c>
      <c r="H291" s="86" t="s">
        <v>5842</v>
      </c>
      <c r="I291" s="88">
        <v>1</v>
      </c>
      <c r="J291" s="86" t="s">
        <v>43</v>
      </c>
      <c r="K291" s="86" t="s">
        <v>5977</v>
      </c>
      <c r="M291" s="86" t="s">
        <v>391</v>
      </c>
      <c r="O291" s="86" t="s">
        <v>5445</v>
      </c>
      <c r="P291" s="86" t="s">
        <v>5454</v>
      </c>
      <c r="Q291" s="86" t="s">
        <v>25</v>
      </c>
      <c r="R291" s="86" t="s">
        <v>5455</v>
      </c>
      <c r="S291" s="86" t="s">
        <v>2115</v>
      </c>
      <c r="T291" s="86" t="s">
        <v>6152</v>
      </c>
      <c r="U291" s="86" t="s">
        <v>6153</v>
      </c>
      <c r="V291" s="86" t="s">
        <v>28</v>
      </c>
      <c r="W291" s="86" t="s">
        <v>2115</v>
      </c>
      <c r="X291" s="86" t="s">
        <v>6152</v>
      </c>
      <c r="Y291" s="86" t="s">
        <v>6153</v>
      </c>
      <c r="Z291" s="86" t="s">
        <v>28</v>
      </c>
      <c r="AB291" s="87">
        <v>0</v>
      </c>
      <c r="AC291" s="89" t="s">
        <v>7703</v>
      </c>
      <c r="AD291" s="91">
        <v>0</v>
      </c>
      <c r="AE291" s="86"/>
    </row>
    <row r="292" spans="1:31">
      <c r="A292" s="88">
        <v>121</v>
      </c>
      <c r="B292" s="86" t="s">
        <v>5193</v>
      </c>
      <c r="C292" s="86" t="s">
        <v>5194</v>
      </c>
      <c r="D292" s="86" t="s">
        <v>17</v>
      </c>
      <c r="E292" s="86" t="s">
        <v>42</v>
      </c>
      <c r="F292" s="86" t="s">
        <v>18</v>
      </c>
      <c r="G292" s="86" t="s">
        <v>19</v>
      </c>
      <c r="H292" s="86" t="s">
        <v>5842</v>
      </c>
      <c r="I292" s="88">
        <v>1</v>
      </c>
      <c r="J292" s="86" t="s">
        <v>43</v>
      </c>
      <c r="K292" s="86" t="s">
        <v>5977</v>
      </c>
      <c r="M292" s="86" t="s">
        <v>391</v>
      </c>
      <c r="O292" s="86" t="s">
        <v>5196</v>
      </c>
      <c r="P292" s="86" t="s">
        <v>5197</v>
      </c>
      <c r="Q292" s="86" t="s">
        <v>25</v>
      </c>
      <c r="R292" s="86" t="s">
        <v>5198</v>
      </c>
      <c r="S292" s="86" t="s">
        <v>5195</v>
      </c>
      <c r="T292" s="86" t="s">
        <v>6363</v>
      </c>
      <c r="U292" s="86" t="s">
        <v>6364</v>
      </c>
      <c r="V292" s="86" t="s">
        <v>28</v>
      </c>
      <c r="W292" s="86" t="s">
        <v>5195</v>
      </c>
      <c r="X292" s="86" t="s">
        <v>6363</v>
      </c>
      <c r="Y292" s="86" t="s">
        <v>6364</v>
      </c>
      <c r="Z292" s="86" t="s">
        <v>28</v>
      </c>
      <c r="AB292" s="87">
        <v>0</v>
      </c>
      <c r="AC292" s="89" t="s">
        <v>7703</v>
      </c>
      <c r="AD292" s="91">
        <v>0</v>
      </c>
      <c r="AE292" s="86"/>
    </row>
    <row r="293" spans="1:31">
      <c r="A293" s="88">
        <v>122</v>
      </c>
      <c r="B293" s="86" t="s">
        <v>5024</v>
      </c>
      <c r="C293" s="86" t="s">
        <v>5025</v>
      </c>
      <c r="D293" s="86" t="s">
        <v>17</v>
      </c>
      <c r="F293" s="86" t="s">
        <v>18</v>
      </c>
      <c r="G293" s="86" t="s">
        <v>19</v>
      </c>
      <c r="H293" s="86" t="s">
        <v>5842</v>
      </c>
      <c r="I293" s="88">
        <v>1</v>
      </c>
      <c r="J293" s="86" t="s">
        <v>43</v>
      </c>
      <c r="K293" s="86" t="s">
        <v>5977</v>
      </c>
      <c r="M293" s="86" t="s">
        <v>391</v>
      </c>
      <c r="O293" s="86" t="s">
        <v>5027</v>
      </c>
      <c r="P293" s="86" t="s">
        <v>5028</v>
      </c>
      <c r="Q293" s="86" t="s">
        <v>25</v>
      </c>
      <c r="R293" s="86" t="s">
        <v>5029</v>
      </c>
      <c r="S293" s="86" t="s">
        <v>5026</v>
      </c>
      <c r="T293" s="86" t="s">
        <v>6365</v>
      </c>
      <c r="U293" s="86" t="s">
        <v>6366</v>
      </c>
      <c r="V293" s="86" t="s">
        <v>28</v>
      </c>
      <c r="W293" s="86" t="s">
        <v>5751</v>
      </c>
      <c r="X293" s="86" t="s">
        <v>6365</v>
      </c>
      <c r="Y293" s="86" t="s">
        <v>6366</v>
      </c>
      <c r="Z293" s="86" t="s">
        <v>28</v>
      </c>
      <c r="AB293" s="87">
        <v>0</v>
      </c>
      <c r="AC293" s="89" t="s">
        <v>7703</v>
      </c>
      <c r="AD293" s="91">
        <v>0</v>
      </c>
      <c r="AE293" s="86"/>
    </row>
    <row r="294" spans="1:31">
      <c r="A294" s="88">
        <v>124</v>
      </c>
      <c r="B294" s="86" t="s">
        <v>4956</v>
      </c>
      <c r="C294" s="86" t="s">
        <v>4957</v>
      </c>
      <c r="D294" s="86" t="s">
        <v>17</v>
      </c>
      <c r="F294" s="86" t="s">
        <v>18</v>
      </c>
      <c r="G294" s="86" t="s">
        <v>19</v>
      </c>
      <c r="H294" s="86" t="s">
        <v>5842</v>
      </c>
      <c r="I294" s="88">
        <v>1</v>
      </c>
      <c r="J294" s="86" t="s">
        <v>43</v>
      </c>
      <c r="K294" s="86" t="s">
        <v>5977</v>
      </c>
      <c r="M294" s="86" t="s">
        <v>1104</v>
      </c>
      <c r="O294" s="86" t="s">
        <v>4958</v>
      </c>
      <c r="P294" s="86" t="s">
        <v>4959</v>
      </c>
      <c r="Q294" s="86" t="s">
        <v>25</v>
      </c>
      <c r="R294" s="86" t="s">
        <v>4960</v>
      </c>
      <c r="S294" s="86" t="s">
        <v>4950</v>
      </c>
      <c r="T294" s="86" t="s">
        <v>6371</v>
      </c>
      <c r="U294" s="86" t="s">
        <v>6372</v>
      </c>
      <c r="V294" s="86" t="s">
        <v>28</v>
      </c>
      <c r="W294" s="86" t="s">
        <v>4950</v>
      </c>
      <c r="X294" s="86" t="s">
        <v>6371</v>
      </c>
      <c r="Y294" s="86" t="s">
        <v>6372</v>
      </c>
      <c r="Z294" s="86" t="s">
        <v>28</v>
      </c>
      <c r="AB294" s="87">
        <v>0</v>
      </c>
      <c r="AC294" s="89" t="s">
        <v>7703</v>
      </c>
      <c r="AD294" s="91">
        <v>0</v>
      </c>
      <c r="AE294" s="86"/>
    </row>
    <row r="295" spans="1:31">
      <c r="A295" s="88">
        <v>125</v>
      </c>
      <c r="B295" s="86" t="s">
        <v>4340</v>
      </c>
      <c r="C295" s="86" t="s">
        <v>4341</v>
      </c>
      <c r="D295" s="86" t="s">
        <v>17</v>
      </c>
      <c r="F295" s="86" t="s">
        <v>18</v>
      </c>
      <c r="G295" s="86" t="s">
        <v>19</v>
      </c>
      <c r="H295" s="86" t="s">
        <v>5842</v>
      </c>
      <c r="I295" s="88">
        <v>1</v>
      </c>
      <c r="J295" s="86" t="s">
        <v>43</v>
      </c>
      <c r="K295" s="86" t="s">
        <v>5977</v>
      </c>
      <c r="M295" s="86" t="s">
        <v>391</v>
      </c>
      <c r="O295" s="86" t="s">
        <v>4343</v>
      </c>
      <c r="P295" s="86" t="s">
        <v>4344</v>
      </c>
      <c r="Q295" s="86" t="s">
        <v>25</v>
      </c>
      <c r="R295" s="86" t="s">
        <v>4345</v>
      </c>
      <c r="S295" s="86" t="s">
        <v>4342</v>
      </c>
      <c r="T295" s="86" t="s">
        <v>6373</v>
      </c>
      <c r="U295" s="86" t="s">
        <v>6374</v>
      </c>
      <c r="V295" s="86" t="s">
        <v>28</v>
      </c>
      <c r="W295" s="86" t="s">
        <v>4342</v>
      </c>
      <c r="X295" s="86" t="s">
        <v>6373</v>
      </c>
      <c r="Y295" s="86" t="s">
        <v>6374</v>
      </c>
      <c r="Z295" s="86" t="s">
        <v>28</v>
      </c>
      <c r="AB295" s="87">
        <v>0</v>
      </c>
      <c r="AC295" s="89" t="s">
        <v>7703</v>
      </c>
      <c r="AD295" s="91">
        <v>0</v>
      </c>
      <c r="AE295" s="86"/>
    </row>
    <row r="296" spans="1:31">
      <c r="A296" s="88">
        <v>126</v>
      </c>
      <c r="B296" s="86" t="s">
        <v>1571</v>
      </c>
      <c r="C296" s="86" t="s">
        <v>1572</v>
      </c>
      <c r="D296" s="86" t="s">
        <v>17</v>
      </c>
      <c r="E296" s="86" t="s">
        <v>42</v>
      </c>
      <c r="F296" s="86" t="s">
        <v>18</v>
      </c>
      <c r="G296" s="86" t="s">
        <v>19</v>
      </c>
      <c r="H296" s="86" t="s">
        <v>5842</v>
      </c>
      <c r="I296" s="88">
        <v>1</v>
      </c>
      <c r="J296" s="86" t="s">
        <v>43</v>
      </c>
      <c r="K296" s="86" t="s">
        <v>5977</v>
      </c>
      <c r="M296" s="86" t="s">
        <v>1104</v>
      </c>
      <c r="O296" s="86" t="s">
        <v>1574</v>
      </c>
      <c r="P296" s="86" t="s">
        <v>1575</v>
      </c>
      <c r="Q296" s="86" t="s">
        <v>25</v>
      </c>
      <c r="R296" s="86" t="s">
        <v>1576</v>
      </c>
      <c r="S296" s="86" t="s">
        <v>1573</v>
      </c>
      <c r="T296" s="86" t="s">
        <v>6375</v>
      </c>
      <c r="U296" s="86" t="s">
        <v>6376</v>
      </c>
      <c r="V296" s="86" t="s">
        <v>28</v>
      </c>
      <c r="W296" s="86" t="s">
        <v>1573</v>
      </c>
      <c r="X296" s="86" t="s">
        <v>6375</v>
      </c>
      <c r="Y296" s="86" t="s">
        <v>6376</v>
      </c>
      <c r="Z296" s="86" t="s">
        <v>28</v>
      </c>
      <c r="AB296" s="87">
        <v>0</v>
      </c>
      <c r="AC296" s="89" t="s">
        <v>7703</v>
      </c>
      <c r="AD296" s="91">
        <v>0</v>
      </c>
      <c r="AE296" s="86"/>
    </row>
    <row r="297" spans="1:31">
      <c r="A297" s="88">
        <v>127</v>
      </c>
      <c r="B297" s="86" t="s">
        <v>388</v>
      </c>
      <c r="C297" s="86" t="s">
        <v>389</v>
      </c>
      <c r="D297" s="86" t="s">
        <v>17</v>
      </c>
      <c r="E297" s="86" t="s">
        <v>390</v>
      </c>
      <c r="F297" s="86" t="s">
        <v>18</v>
      </c>
      <c r="G297" s="86" t="s">
        <v>19</v>
      </c>
      <c r="H297" s="86" t="s">
        <v>5842</v>
      </c>
      <c r="I297" s="88">
        <v>1</v>
      </c>
      <c r="J297" s="86" t="s">
        <v>43</v>
      </c>
      <c r="K297" s="86" t="s">
        <v>5977</v>
      </c>
      <c r="M297" s="86" t="s">
        <v>391</v>
      </c>
      <c r="O297" s="86" t="s">
        <v>393</v>
      </c>
      <c r="P297" s="86" t="s">
        <v>394</v>
      </c>
      <c r="Q297" s="86" t="s">
        <v>25</v>
      </c>
      <c r="R297" s="86" t="s">
        <v>395</v>
      </c>
      <c r="S297" s="86" t="s">
        <v>392</v>
      </c>
      <c r="T297" s="86" t="s">
        <v>6377</v>
      </c>
      <c r="U297" s="86" t="s">
        <v>6378</v>
      </c>
      <c r="V297" s="86" t="s">
        <v>28</v>
      </c>
      <c r="W297" s="86" t="s">
        <v>392</v>
      </c>
      <c r="X297" s="86" t="s">
        <v>6377</v>
      </c>
      <c r="Y297" s="86" t="s">
        <v>6378</v>
      </c>
      <c r="Z297" s="86" t="s">
        <v>28</v>
      </c>
      <c r="AB297" s="87">
        <v>0</v>
      </c>
      <c r="AC297" s="89" t="s">
        <v>7703</v>
      </c>
      <c r="AD297" s="91">
        <v>0</v>
      </c>
      <c r="AE297" s="86"/>
    </row>
    <row r="298" spans="1:31">
      <c r="A298" s="88">
        <v>129</v>
      </c>
      <c r="B298" s="86" t="s">
        <v>4350</v>
      </c>
      <c r="C298" s="86" t="s">
        <v>4351</v>
      </c>
      <c r="D298" s="86" t="s">
        <v>17</v>
      </c>
      <c r="E298" s="86" t="s">
        <v>141</v>
      </c>
      <c r="F298" s="86" t="s">
        <v>18</v>
      </c>
      <c r="G298" s="86" t="s">
        <v>142</v>
      </c>
      <c r="H298" s="86" t="s">
        <v>5842</v>
      </c>
      <c r="I298" s="88">
        <v>1</v>
      </c>
      <c r="J298" s="86" t="s">
        <v>43</v>
      </c>
      <c r="K298" s="86" t="s">
        <v>5977</v>
      </c>
      <c r="M298" s="86" t="s">
        <v>391</v>
      </c>
      <c r="O298" s="86" t="s">
        <v>4352</v>
      </c>
      <c r="P298" s="86" t="s">
        <v>4353</v>
      </c>
      <c r="Q298" s="86" t="s">
        <v>25</v>
      </c>
      <c r="R298" s="86" t="s">
        <v>4354</v>
      </c>
      <c r="S298" s="86" t="s">
        <v>5732</v>
      </c>
      <c r="T298" s="86" t="s">
        <v>6383</v>
      </c>
      <c r="U298" s="86" t="s">
        <v>6384</v>
      </c>
      <c r="V298" s="86" t="s">
        <v>28</v>
      </c>
      <c r="W298" s="86" t="s">
        <v>5727</v>
      </c>
      <c r="X298" s="86" t="s">
        <v>6385</v>
      </c>
      <c r="Y298" s="86" t="s">
        <v>6386</v>
      </c>
      <c r="Z298" s="86" t="s">
        <v>39</v>
      </c>
      <c r="AB298" s="87">
        <v>17.063974101594098</v>
      </c>
      <c r="AC298" s="89" t="s">
        <v>7703</v>
      </c>
      <c r="AD298" s="91">
        <v>0</v>
      </c>
      <c r="AE298" s="86"/>
    </row>
    <row r="299" spans="1:31">
      <c r="A299" s="88">
        <v>132</v>
      </c>
      <c r="B299" s="86" t="s">
        <v>5456</v>
      </c>
      <c r="C299" s="86" t="s">
        <v>5457</v>
      </c>
      <c r="D299" s="86" t="s">
        <v>17</v>
      </c>
      <c r="E299" s="86" t="s">
        <v>164</v>
      </c>
      <c r="F299" s="86" t="s">
        <v>18</v>
      </c>
      <c r="G299" s="86" t="s">
        <v>19</v>
      </c>
      <c r="H299" s="86" t="s">
        <v>5842</v>
      </c>
      <c r="I299" s="88">
        <v>1</v>
      </c>
      <c r="J299" s="86" t="s">
        <v>43</v>
      </c>
      <c r="K299" s="86" t="s">
        <v>5977</v>
      </c>
      <c r="M299" s="86" t="s">
        <v>391</v>
      </c>
      <c r="O299" s="86" t="s">
        <v>5445</v>
      </c>
      <c r="P299" s="86" t="s">
        <v>5458</v>
      </c>
      <c r="Q299" s="86" t="s">
        <v>25</v>
      </c>
      <c r="R299" s="86" t="s">
        <v>5459</v>
      </c>
      <c r="S299" s="86" t="s">
        <v>2115</v>
      </c>
      <c r="T299" s="86" t="s">
        <v>6152</v>
      </c>
      <c r="U299" s="86" t="s">
        <v>6153</v>
      </c>
      <c r="V299" s="86" t="s">
        <v>28</v>
      </c>
      <c r="W299" s="86" t="s">
        <v>2115</v>
      </c>
      <c r="X299" s="86" t="s">
        <v>6152</v>
      </c>
      <c r="Y299" s="86" t="s">
        <v>6153</v>
      </c>
      <c r="Z299" s="86" t="s">
        <v>28</v>
      </c>
      <c r="AB299" s="87">
        <v>0</v>
      </c>
      <c r="AC299" s="89" t="s">
        <v>7703</v>
      </c>
      <c r="AD299" s="91">
        <v>0</v>
      </c>
      <c r="AE299" s="86"/>
    </row>
    <row r="300" spans="1:31">
      <c r="A300" s="88">
        <v>133</v>
      </c>
      <c r="B300" s="86" t="s">
        <v>5140</v>
      </c>
      <c r="C300" s="86" t="s">
        <v>5141</v>
      </c>
      <c r="D300" s="86" t="s">
        <v>17</v>
      </c>
      <c r="E300" s="86" t="s">
        <v>639</v>
      </c>
      <c r="F300" s="86" t="s">
        <v>18</v>
      </c>
      <c r="G300" s="86" t="s">
        <v>19</v>
      </c>
      <c r="H300" s="86" t="s">
        <v>5842</v>
      </c>
      <c r="I300" s="88">
        <v>1</v>
      </c>
      <c r="J300" s="86" t="s">
        <v>20</v>
      </c>
      <c r="K300" s="86" t="s">
        <v>378</v>
      </c>
      <c r="M300" s="86" t="s">
        <v>3250</v>
      </c>
      <c r="O300" s="86" t="s">
        <v>5142</v>
      </c>
      <c r="P300" s="86" t="s">
        <v>5143</v>
      </c>
      <c r="Q300" s="86" t="s">
        <v>25</v>
      </c>
      <c r="R300" s="86" t="s">
        <v>5144</v>
      </c>
      <c r="S300" s="86" t="s">
        <v>3241</v>
      </c>
      <c r="T300" s="86" t="s">
        <v>6395</v>
      </c>
      <c r="U300" s="86" t="s">
        <v>6396</v>
      </c>
      <c r="V300" s="86" t="s">
        <v>28</v>
      </c>
      <c r="W300" s="86" t="s">
        <v>3241</v>
      </c>
      <c r="X300" s="86" t="s">
        <v>6395</v>
      </c>
      <c r="Y300" s="86" t="s">
        <v>6396</v>
      </c>
      <c r="Z300" s="86" t="s">
        <v>28</v>
      </c>
      <c r="AB300" s="87">
        <v>0</v>
      </c>
      <c r="AC300" s="89" t="s">
        <v>7703</v>
      </c>
      <c r="AD300" s="91">
        <v>0</v>
      </c>
      <c r="AE300" s="86"/>
    </row>
    <row r="301" spans="1:31">
      <c r="A301" s="88">
        <v>135</v>
      </c>
      <c r="B301" s="86" t="s">
        <v>2102</v>
      </c>
      <c r="C301" s="86" t="s">
        <v>2103</v>
      </c>
      <c r="D301" s="86" t="s">
        <v>17</v>
      </c>
      <c r="E301" s="86" t="s">
        <v>680</v>
      </c>
      <c r="F301" s="86" t="s">
        <v>18</v>
      </c>
      <c r="G301" s="86" t="s">
        <v>19</v>
      </c>
      <c r="H301" s="86" t="s">
        <v>5842</v>
      </c>
      <c r="I301" s="88">
        <v>1</v>
      </c>
      <c r="J301" s="86" t="s">
        <v>43</v>
      </c>
      <c r="K301" s="86" t="s">
        <v>5977</v>
      </c>
      <c r="M301" s="86" t="s">
        <v>391</v>
      </c>
      <c r="O301" s="86" t="s">
        <v>2105</v>
      </c>
      <c r="P301" s="86" t="s">
        <v>2106</v>
      </c>
      <c r="Q301" s="86" t="s">
        <v>25</v>
      </c>
      <c r="R301" s="86" t="s">
        <v>2107</v>
      </c>
      <c r="S301" s="86" t="s">
        <v>2104</v>
      </c>
      <c r="T301" s="86" t="s">
        <v>6399</v>
      </c>
      <c r="U301" s="86" t="s">
        <v>6400</v>
      </c>
      <c r="V301" s="86" t="s">
        <v>28</v>
      </c>
      <c r="W301" s="86" t="s">
        <v>2104</v>
      </c>
      <c r="X301" s="86" t="s">
        <v>6399</v>
      </c>
      <c r="Y301" s="86" t="s">
        <v>6400</v>
      </c>
      <c r="Z301" s="86" t="s">
        <v>28</v>
      </c>
      <c r="AB301" s="87">
        <v>0</v>
      </c>
      <c r="AC301" s="89" t="s">
        <v>7703</v>
      </c>
      <c r="AD301" s="91">
        <v>0</v>
      </c>
      <c r="AE301" s="86"/>
    </row>
    <row r="302" spans="1:31">
      <c r="A302" s="88">
        <v>137</v>
      </c>
      <c r="B302" s="86" t="s">
        <v>5046</v>
      </c>
      <c r="C302" s="86" t="s">
        <v>5047</v>
      </c>
      <c r="D302" s="86" t="s">
        <v>59</v>
      </c>
      <c r="F302" s="86" t="s">
        <v>18</v>
      </c>
      <c r="G302" s="86" t="s">
        <v>19</v>
      </c>
      <c r="H302" s="86" t="s">
        <v>5842</v>
      </c>
      <c r="I302" s="88">
        <v>1</v>
      </c>
      <c r="J302" s="86" t="s">
        <v>43</v>
      </c>
      <c r="K302" s="86" t="s">
        <v>5977</v>
      </c>
      <c r="M302" s="86" t="s">
        <v>391</v>
      </c>
      <c r="O302" s="86" t="s">
        <v>5049</v>
      </c>
      <c r="P302" s="86" t="s">
        <v>5050</v>
      </c>
      <c r="Q302" s="86" t="s">
        <v>25</v>
      </c>
      <c r="R302" s="86" t="s">
        <v>5051</v>
      </c>
      <c r="S302" s="86" t="s">
        <v>5048</v>
      </c>
      <c r="T302" s="86" t="s">
        <v>6403</v>
      </c>
      <c r="U302" s="86" t="s">
        <v>6404</v>
      </c>
      <c r="V302" s="86" t="s">
        <v>28</v>
      </c>
      <c r="W302" s="86" t="s">
        <v>5048</v>
      </c>
      <c r="X302" s="86" t="s">
        <v>6403</v>
      </c>
      <c r="Y302" s="86" t="s">
        <v>6404</v>
      </c>
      <c r="Z302" s="86" t="s">
        <v>28</v>
      </c>
      <c r="AB302" s="87">
        <v>0</v>
      </c>
      <c r="AC302" s="89" t="s">
        <v>7703</v>
      </c>
      <c r="AD302" s="91">
        <v>0</v>
      </c>
      <c r="AE302" s="86"/>
    </row>
    <row r="303" spans="1:31">
      <c r="A303" s="88">
        <v>138</v>
      </c>
      <c r="B303" s="86" t="s">
        <v>5145</v>
      </c>
      <c r="C303" s="86" t="s">
        <v>5146</v>
      </c>
      <c r="D303" s="86" t="s">
        <v>17</v>
      </c>
      <c r="E303" s="86" t="s">
        <v>639</v>
      </c>
      <c r="F303" s="86" t="s">
        <v>18</v>
      </c>
      <c r="G303" s="86" t="s">
        <v>19</v>
      </c>
      <c r="H303" s="86" t="s">
        <v>5842</v>
      </c>
      <c r="I303" s="88">
        <v>1</v>
      </c>
      <c r="J303" s="86" t="s">
        <v>20</v>
      </c>
      <c r="K303" s="86" t="s">
        <v>378</v>
      </c>
      <c r="M303" s="86" t="s">
        <v>3250</v>
      </c>
      <c r="O303" s="86" t="s">
        <v>5142</v>
      </c>
      <c r="P303" s="86" t="s">
        <v>5147</v>
      </c>
      <c r="Q303" s="86" t="s">
        <v>25</v>
      </c>
      <c r="R303" s="86" t="s">
        <v>5148</v>
      </c>
      <c r="S303" s="86" t="s">
        <v>3241</v>
      </c>
      <c r="T303" s="86" t="s">
        <v>6395</v>
      </c>
      <c r="U303" s="86" t="s">
        <v>6396</v>
      </c>
      <c r="V303" s="86" t="s">
        <v>28</v>
      </c>
      <c r="W303" s="86" t="s">
        <v>3241</v>
      </c>
      <c r="X303" s="86" t="s">
        <v>6395</v>
      </c>
      <c r="Y303" s="86" t="s">
        <v>6396</v>
      </c>
      <c r="Z303" s="86" t="s">
        <v>28</v>
      </c>
      <c r="AB303" s="87">
        <v>0</v>
      </c>
      <c r="AC303" s="89" t="s">
        <v>7703</v>
      </c>
      <c r="AD303" s="91">
        <v>0</v>
      </c>
      <c r="AE303" s="86"/>
    </row>
    <row r="304" spans="1:31">
      <c r="A304" s="88">
        <v>139</v>
      </c>
      <c r="B304" s="86" t="s">
        <v>4621</v>
      </c>
      <c r="C304" s="86" t="s">
        <v>4622</v>
      </c>
      <c r="D304" s="86" t="s">
        <v>17</v>
      </c>
      <c r="F304" s="86" t="s">
        <v>51</v>
      </c>
      <c r="G304" s="86" t="s">
        <v>19</v>
      </c>
      <c r="H304" s="86" t="s">
        <v>5842</v>
      </c>
      <c r="I304" s="88">
        <v>1</v>
      </c>
      <c r="J304" s="86" t="s">
        <v>399</v>
      </c>
      <c r="K304" s="86" t="s">
        <v>5592</v>
      </c>
      <c r="M304" s="86" t="s">
        <v>1405</v>
      </c>
      <c r="O304" s="86" t="s">
        <v>4624</v>
      </c>
      <c r="P304" s="86" t="s">
        <v>4625</v>
      </c>
      <c r="Q304" s="86" t="s">
        <v>25</v>
      </c>
      <c r="R304" s="86" t="s">
        <v>4626</v>
      </c>
      <c r="S304" s="86" t="s">
        <v>4623</v>
      </c>
      <c r="T304" s="86" t="s">
        <v>6405</v>
      </c>
      <c r="U304" s="86" t="s">
        <v>6406</v>
      </c>
      <c r="V304" s="86" t="s">
        <v>39</v>
      </c>
      <c r="W304" s="86" t="s">
        <v>4623</v>
      </c>
      <c r="X304" s="86" t="s">
        <v>6405</v>
      </c>
      <c r="Y304" s="86" t="s">
        <v>6406</v>
      </c>
      <c r="Z304" s="86" t="s">
        <v>28</v>
      </c>
      <c r="AB304" s="87">
        <v>0</v>
      </c>
      <c r="AC304" s="89" t="s">
        <v>7703</v>
      </c>
      <c r="AD304" s="91">
        <v>0</v>
      </c>
      <c r="AE304" s="86"/>
    </row>
    <row r="305" spans="1:31">
      <c r="A305" s="88">
        <v>140</v>
      </c>
      <c r="B305" s="86" t="s">
        <v>5160</v>
      </c>
      <c r="C305" s="86" t="s">
        <v>5161</v>
      </c>
      <c r="D305" s="86" t="s">
        <v>17</v>
      </c>
      <c r="E305" s="86" t="s">
        <v>149</v>
      </c>
      <c r="F305" s="86" t="s">
        <v>18</v>
      </c>
      <c r="G305" s="86" t="s">
        <v>19</v>
      </c>
      <c r="H305" s="86" t="s">
        <v>5842</v>
      </c>
      <c r="I305" s="88">
        <v>1</v>
      </c>
      <c r="J305" s="86" t="s">
        <v>43</v>
      </c>
      <c r="K305" s="86" t="s">
        <v>378</v>
      </c>
      <c r="M305" s="86" t="s">
        <v>378</v>
      </c>
      <c r="O305" s="86" t="s">
        <v>5163</v>
      </c>
      <c r="P305" s="86" t="s">
        <v>5164</v>
      </c>
      <c r="Q305" s="86" t="s">
        <v>25</v>
      </c>
      <c r="R305" s="86" t="s">
        <v>5165</v>
      </c>
      <c r="S305" s="86" t="s">
        <v>5162</v>
      </c>
      <c r="T305" s="86" t="s">
        <v>6407</v>
      </c>
      <c r="U305" s="86" t="s">
        <v>6408</v>
      </c>
      <c r="V305" s="86" t="s">
        <v>28</v>
      </c>
      <c r="W305" s="86" t="s">
        <v>5162</v>
      </c>
      <c r="X305" s="86" t="s">
        <v>6407</v>
      </c>
      <c r="Y305" s="86" t="s">
        <v>6408</v>
      </c>
      <c r="Z305" s="86" t="s">
        <v>28</v>
      </c>
      <c r="AB305" s="87">
        <v>0</v>
      </c>
      <c r="AC305" s="89" t="s">
        <v>7703</v>
      </c>
      <c r="AD305" s="91">
        <v>0</v>
      </c>
      <c r="AE305" s="86"/>
    </row>
    <row r="306" spans="1:31">
      <c r="A306" s="88">
        <v>141</v>
      </c>
      <c r="B306" s="86" t="s">
        <v>650</v>
      </c>
      <c r="C306" s="86" t="s">
        <v>651</v>
      </c>
      <c r="D306" s="86" t="s">
        <v>17</v>
      </c>
      <c r="F306" s="86" t="s">
        <v>18</v>
      </c>
      <c r="G306" s="86" t="s">
        <v>19</v>
      </c>
      <c r="H306" s="86" t="s">
        <v>5842</v>
      </c>
      <c r="I306" s="88">
        <v>1</v>
      </c>
      <c r="J306" s="86" t="s">
        <v>43</v>
      </c>
      <c r="K306" s="86" t="s">
        <v>378</v>
      </c>
      <c r="M306" s="86" t="s">
        <v>378</v>
      </c>
      <c r="O306" s="86" t="s">
        <v>653</v>
      </c>
      <c r="P306" s="86" t="s">
        <v>654</v>
      </c>
      <c r="Q306" s="86" t="s">
        <v>25</v>
      </c>
      <c r="R306" s="86" t="s">
        <v>655</v>
      </c>
      <c r="S306" s="86" t="s">
        <v>652</v>
      </c>
      <c r="T306" s="86" t="s">
        <v>6409</v>
      </c>
      <c r="U306" s="86" t="s">
        <v>6410</v>
      </c>
      <c r="V306" s="86" t="s">
        <v>28</v>
      </c>
      <c r="W306" s="86" t="s">
        <v>652</v>
      </c>
      <c r="X306" s="86" t="s">
        <v>6409</v>
      </c>
      <c r="Y306" s="86" t="s">
        <v>6410</v>
      </c>
      <c r="Z306" s="86" t="s">
        <v>28</v>
      </c>
      <c r="AB306" s="87">
        <v>0</v>
      </c>
      <c r="AC306" s="89" t="s">
        <v>7703</v>
      </c>
      <c r="AD306" s="91">
        <v>0</v>
      </c>
      <c r="AE306" s="86"/>
    </row>
    <row r="307" spans="1:31">
      <c r="A307" s="88">
        <v>143</v>
      </c>
      <c r="B307" s="86" t="s">
        <v>3049</v>
      </c>
      <c r="C307" s="86" t="s">
        <v>3050</v>
      </c>
      <c r="D307" s="86" t="s">
        <v>17</v>
      </c>
      <c r="E307" s="86" t="s">
        <v>603</v>
      </c>
      <c r="F307" s="86" t="s">
        <v>18</v>
      </c>
      <c r="G307" s="86" t="s">
        <v>142</v>
      </c>
      <c r="H307" s="86" t="s">
        <v>5842</v>
      </c>
      <c r="I307" s="88">
        <v>1</v>
      </c>
      <c r="J307" s="86" t="s">
        <v>43</v>
      </c>
      <c r="K307" s="86" t="s">
        <v>5593</v>
      </c>
      <c r="M307" s="86" t="s">
        <v>3051</v>
      </c>
      <c r="O307" s="86" t="s">
        <v>3052</v>
      </c>
      <c r="P307" s="86" t="s">
        <v>3053</v>
      </c>
      <c r="Q307" s="86" t="s">
        <v>25</v>
      </c>
      <c r="R307" s="86" t="s">
        <v>3054</v>
      </c>
      <c r="S307" s="86" t="s">
        <v>79</v>
      </c>
      <c r="T307" s="86" t="s">
        <v>6413</v>
      </c>
      <c r="U307" s="86" t="s">
        <v>6414</v>
      </c>
      <c r="V307" s="86" t="s">
        <v>28</v>
      </c>
      <c r="W307" s="86" t="s">
        <v>3235</v>
      </c>
      <c r="X307" s="86" t="s">
        <v>6415</v>
      </c>
      <c r="Y307" s="86" t="s">
        <v>6416</v>
      </c>
      <c r="Z307" s="86" t="s">
        <v>28</v>
      </c>
      <c r="AB307" s="87">
        <v>6.4372990254484597</v>
      </c>
      <c r="AC307" s="89" t="s">
        <v>7703</v>
      </c>
      <c r="AD307" s="91">
        <v>0</v>
      </c>
      <c r="AE307" s="86"/>
    </row>
    <row r="308" spans="1:31">
      <c r="A308" s="88">
        <v>145</v>
      </c>
      <c r="B308" s="86" t="s">
        <v>4582</v>
      </c>
      <c r="C308" s="86" t="s">
        <v>4583</v>
      </c>
      <c r="D308" s="86" t="s">
        <v>17</v>
      </c>
      <c r="E308" s="86" t="s">
        <v>103</v>
      </c>
      <c r="F308" s="86" t="s">
        <v>18</v>
      </c>
      <c r="G308" s="86" t="s">
        <v>19</v>
      </c>
      <c r="H308" s="86" t="s">
        <v>5842</v>
      </c>
      <c r="I308" s="88">
        <v>1</v>
      </c>
      <c r="J308" s="86" t="s">
        <v>43</v>
      </c>
      <c r="K308" s="86" t="s">
        <v>378</v>
      </c>
      <c r="M308" s="86" t="s">
        <v>378</v>
      </c>
      <c r="O308" s="86" t="s">
        <v>4585</v>
      </c>
      <c r="P308" s="86" t="s">
        <v>4586</v>
      </c>
      <c r="Q308" s="86" t="s">
        <v>25</v>
      </c>
      <c r="R308" s="86" t="s">
        <v>4587</v>
      </c>
      <c r="S308" s="86" t="s">
        <v>4584</v>
      </c>
      <c r="T308" s="86" t="s">
        <v>6419</v>
      </c>
      <c r="U308" s="86" t="s">
        <v>6420</v>
      </c>
      <c r="V308" s="86" t="s">
        <v>28</v>
      </c>
      <c r="W308" s="86" t="s">
        <v>4584</v>
      </c>
      <c r="X308" s="86" t="s">
        <v>6419</v>
      </c>
      <c r="Y308" s="86" t="s">
        <v>6420</v>
      </c>
      <c r="Z308" s="86" t="s">
        <v>28</v>
      </c>
      <c r="AB308" s="87">
        <v>0</v>
      </c>
      <c r="AC308" s="89" t="s">
        <v>7703</v>
      </c>
      <c r="AD308" s="91">
        <v>0</v>
      </c>
      <c r="AE308" s="86"/>
    </row>
    <row r="309" spans="1:31">
      <c r="A309" s="88">
        <v>148</v>
      </c>
      <c r="B309" s="86" t="s">
        <v>4181</v>
      </c>
      <c r="C309" s="86" t="s">
        <v>4182</v>
      </c>
      <c r="D309" s="86" t="s">
        <v>17</v>
      </c>
      <c r="F309" s="86" t="s">
        <v>18</v>
      </c>
      <c r="G309" s="86" t="s">
        <v>19</v>
      </c>
      <c r="H309" s="86" t="s">
        <v>5842</v>
      </c>
      <c r="I309" s="88">
        <v>1</v>
      </c>
      <c r="J309" s="86" t="s">
        <v>43</v>
      </c>
      <c r="K309" s="86" t="s">
        <v>378</v>
      </c>
      <c r="M309" s="86" t="s">
        <v>4183</v>
      </c>
      <c r="O309" s="86" t="s">
        <v>4185</v>
      </c>
      <c r="P309" s="86" t="s">
        <v>4186</v>
      </c>
      <c r="Q309" s="86" t="s">
        <v>25</v>
      </c>
      <c r="R309" s="86" t="s">
        <v>4187</v>
      </c>
      <c r="S309" s="86" t="s">
        <v>4184</v>
      </c>
      <c r="T309" s="86" t="s">
        <v>6427</v>
      </c>
      <c r="U309" s="86" t="s">
        <v>6428</v>
      </c>
      <c r="V309" s="86" t="s">
        <v>28</v>
      </c>
      <c r="W309" s="86" t="s">
        <v>4184</v>
      </c>
      <c r="X309" s="86" t="s">
        <v>6427</v>
      </c>
      <c r="Y309" s="86" t="s">
        <v>6428</v>
      </c>
      <c r="Z309" s="86" t="s">
        <v>28</v>
      </c>
      <c r="AB309" s="87">
        <v>0</v>
      </c>
      <c r="AC309" s="89" t="s">
        <v>7703</v>
      </c>
      <c r="AD309" s="91">
        <v>0</v>
      </c>
      <c r="AE309" s="86"/>
    </row>
    <row r="310" spans="1:31">
      <c r="A310" s="88">
        <v>150</v>
      </c>
      <c r="B310" s="86" t="s">
        <v>4039</v>
      </c>
      <c r="C310" s="86" t="s">
        <v>4040</v>
      </c>
      <c r="D310" s="86" t="s">
        <v>17</v>
      </c>
      <c r="F310" s="86" t="s">
        <v>18</v>
      </c>
      <c r="G310" s="86" t="s">
        <v>19</v>
      </c>
      <c r="H310" s="86" t="s">
        <v>5842</v>
      </c>
      <c r="I310" s="88">
        <v>1</v>
      </c>
      <c r="J310" s="86" t="s">
        <v>43</v>
      </c>
      <c r="K310" s="86" t="s">
        <v>378</v>
      </c>
      <c r="M310" s="86" t="s">
        <v>378</v>
      </c>
      <c r="O310" s="86" t="s">
        <v>4042</v>
      </c>
      <c r="P310" s="86" t="s">
        <v>4043</v>
      </c>
      <c r="Q310" s="86" t="s">
        <v>25</v>
      </c>
      <c r="R310" s="86" t="s">
        <v>4044</v>
      </c>
      <c r="S310" s="86" t="s">
        <v>4041</v>
      </c>
      <c r="T310" s="86" t="s">
        <v>6433</v>
      </c>
      <c r="U310" s="86" t="s">
        <v>6434</v>
      </c>
      <c r="V310" s="86" t="s">
        <v>28</v>
      </c>
      <c r="W310" s="86" t="s">
        <v>4041</v>
      </c>
      <c r="X310" s="86" t="s">
        <v>6433</v>
      </c>
      <c r="Y310" s="86" t="s">
        <v>6434</v>
      </c>
      <c r="Z310" s="86" t="s">
        <v>28</v>
      </c>
      <c r="AB310" s="87">
        <v>0</v>
      </c>
      <c r="AC310" s="89" t="s">
        <v>7703</v>
      </c>
      <c r="AD310" s="91">
        <v>0</v>
      </c>
      <c r="AE310" s="86"/>
    </row>
    <row r="311" spans="1:31">
      <c r="A311" s="88">
        <v>151</v>
      </c>
      <c r="B311" s="86" t="s">
        <v>1615</v>
      </c>
      <c r="C311" s="86" t="s">
        <v>1616</v>
      </c>
      <c r="D311" s="86" t="s">
        <v>17</v>
      </c>
      <c r="E311" s="86" t="s">
        <v>1617</v>
      </c>
      <c r="F311" s="86" t="s">
        <v>18</v>
      </c>
      <c r="G311" s="86" t="s">
        <v>142</v>
      </c>
      <c r="H311" s="86" t="s">
        <v>5842</v>
      </c>
      <c r="I311" s="88">
        <v>1</v>
      </c>
      <c r="J311" s="86" t="s">
        <v>43</v>
      </c>
      <c r="K311" s="86" t="s">
        <v>5977</v>
      </c>
      <c r="M311" s="86" t="s">
        <v>391</v>
      </c>
      <c r="O311" s="86" t="s">
        <v>1618</v>
      </c>
      <c r="P311" s="86" t="s">
        <v>1619</v>
      </c>
      <c r="Q311" s="86" t="s">
        <v>25</v>
      </c>
      <c r="R311" s="86" t="s">
        <v>1620</v>
      </c>
      <c r="S311" s="86" t="s">
        <v>1601</v>
      </c>
      <c r="T311" s="86" t="s">
        <v>6132</v>
      </c>
      <c r="U311" s="86" t="s">
        <v>6133</v>
      </c>
      <c r="V311" s="86" t="s">
        <v>28</v>
      </c>
      <c r="W311" s="86" t="s">
        <v>1621</v>
      </c>
      <c r="X311" s="86" t="s">
        <v>6435</v>
      </c>
      <c r="Y311" s="86" t="s">
        <v>6436</v>
      </c>
      <c r="Z311" s="86" t="s">
        <v>28</v>
      </c>
      <c r="AB311" s="87">
        <v>333.02783798186402</v>
      </c>
      <c r="AC311" s="89" t="s">
        <v>7703</v>
      </c>
      <c r="AD311" s="91">
        <v>0</v>
      </c>
      <c r="AE311" s="86"/>
    </row>
    <row r="312" spans="1:31">
      <c r="A312" s="88">
        <v>152</v>
      </c>
      <c r="B312" s="86" t="s">
        <v>2821</v>
      </c>
      <c r="C312" s="86" t="s">
        <v>2822</v>
      </c>
      <c r="D312" s="86" t="s">
        <v>17</v>
      </c>
      <c r="E312" s="86" t="s">
        <v>164</v>
      </c>
      <c r="F312" s="86" t="s">
        <v>18</v>
      </c>
      <c r="G312" s="86" t="s">
        <v>19</v>
      </c>
      <c r="H312" s="86" t="s">
        <v>5842</v>
      </c>
      <c r="I312" s="88">
        <v>1</v>
      </c>
      <c r="J312" s="86" t="s">
        <v>43</v>
      </c>
      <c r="K312" s="86" t="s">
        <v>5977</v>
      </c>
      <c r="M312" s="86" t="s">
        <v>391</v>
      </c>
      <c r="O312" s="86" t="s">
        <v>2823</v>
      </c>
      <c r="P312" s="86" t="s">
        <v>2824</v>
      </c>
      <c r="Q312" s="86" t="s">
        <v>25</v>
      </c>
      <c r="R312" s="86" t="s">
        <v>2825</v>
      </c>
      <c r="S312" s="86" t="s">
        <v>2826</v>
      </c>
      <c r="T312" s="86" t="s">
        <v>6437</v>
      </c>
      <c r="U312" s="86" t="s">
        <v>6438</v>
      </c>
      <c r="V312" s="86" t="s">
        <v>39</v>
      </c>
      <c r="W312" s="86" t="s">
        <v>2826</v>
      </c>
      <c r="X312" s="86" t="s">
        <v>6437</v>
      </c>
      <c r="Y312" s="86" t="s">
        <v>6438</v>
      </c>
      <c r="Z312" s="86" t="s">
        <v>39</v>
      </c>
      <c r="AB312" s="87">
        <v>0</v>
      </c>
      <c r="AC312" s="89" t="s">
        <v>7703</v>
      </c>
      <c r="AD312" s="91">
        <v>0</v>
      </c>
      <c r="AE312" s="86"/>
    </row>
    <row r="313" spans="1:31">
      <c r="A313" s="88">
        <v>153</v>
      </c>
      <c r="B313" s="86" t="s">
        <v>4030</v>
      </c>
      <c r="C313" s="86" t="s">
        <v>4031</v>
      </c>
      <c r="D313" s="86" t="s">
        <v>17</v>
      </c>
      <c r="E313" s="86" t="s">
        <v>282</v>
      </c>
      <c r="F313" s="86" t="s">
        <v>18</v>
      </c>
      <c r="G313" s="86" t="s">
        <v>19</v>
      </c>
      <c r="H313" s="86" t="s">
        <v>5842</v>
      </c>
      <c r="I313" s="88">
        <v>1</v>
      </c>
      <c r="J313" s="86" t="s">
        <v>43</v>
      </c>
      <c r="K313" s="86" t="s">
        <v>5977</v>
      </c>
      <c r="M313" s="86" t="s">
        <v>1104</v>
      </c>
      <c r="O313" s="86" t="s">
        <v>4032</v>
      </c>
      <c r="P313" s="86" t="s">
        <v>4033</v>
      </c>
      <c r="Q313" s="86" t="s">
        <v>25</v>
      </c>
      <c r="R313" s="86" t="s">
        <v>4034</v>
      </c>
      <c r="S313" s="86" t="s">
        <v>283</v>
      </c>
      <c r="T313" s="86" t="s">
        <v>6439</v>
      </c>
      <c r="U313" s="86" t="s">
        <v>6440</v>
      </c>
      <c r="V313" s="86" t="s">
        <v>28</v>
      </c>
      <c r="W313" s="86" t="s">
        <v>283</v>
      </c>
      <c r="X313" s="86" t="s">
        <v>6439</v>
      </c>
      <c r="Y313" s="86" t="s">
        <v>6440</v>
      </c>
      <c r="Z313" s="86" t="s">
        <v>28</v>
      </c>
      <c r="AB313" s="87">
        <v>0</v>
      </c>
      <c r="AC313" s="89" t="s">
        <v>7703</v>
      </c>
      <c r="AD313" s="91">
        <v>0</v>
      </c>
      <c r="AE313" s="86"/>
    </row>
    <row r="314" spans="1:31">
      <c r="A314" s="88">
        <v>154</v>
      </c>
      <c r="B314" s="86" t="s">
        <v>1044</v>
      </c>
      <c r="C314" s="86" t="s">
        <v>1045</v>
      </c>
      <c r="D314" s="86" t="s">
        <v>17</v>
      </c>
      <c r="E314" s="86" t="s">
        <v>149</v>
      </c>
      <c r="F314" s="86" t="s">
        <v>18</v>
      </c>
      <c r="G314" s="86" t="s">
        <v>19</v>
      </c>
      <c r="H314" s="86" t="s">
        <v>5842</v>
      </c>
      <c r="I314" s="88">
        <v>1</v>
      </c>
      <c r="J314" s="86" t="s">
        <v>43</v>
      </c>
      <c r="K314" s="86" t="s">
        <v>5977</v>
      </c>
      <c r="M314" s="86" t="s">
        <v>391</v>
      </c>
      <c r="O314" s="86" t="s">
        <v>1047</v>
      </c>
      <c r="P314" s="86" t="s">
        <v>1048</v>
      </c>
      <c r="Q314" s="86" t="s">
        <v>25</v>
      </c>
      <c r="R314" s="86" t="s">
        <v>1049</v>
      </c>
      <c r="S314" s="86" t="s">
        <v>1046</v>
      </c>
      <c r="T314" s="86" t="s">
        <v>6441</v>
      </c>
      <c r="U314" s="86" t="s">
        <v>6442</v>
      </c>
      <c r="V314" s="86" t="s">
        <v>28</v>
      </c>
      <c r="W314" s="86" t="s">
        <v>1046</v>
      </c>
      <c r="X314" s="86" t="s">
        <v>6441</v>
      </c>
      <c r="Y314" s="86" t="s">
        <v>6442</v>
      </c>
      <c r="Z314" s="86" t="s">
        <v>28</v>
      </c>
      <c r="AB314" s="87">
        <v>0</v>
      </c>
      <c r="AC314" s="89" t="s">
        <v>7703</v>
      </c>
      <c r="AD314" s="91">
        <v>0</v>
      </c>
      <c r="AE314" s="86"/>
    </row>
    <row r="315" spans="1:31">
      <c r="A315" s="88">
        <v>155</v>
      </c>
      <c r="B315" s="86" t="s">
        <v>2247</v>
      </c>
      <c r="C315" s="86" t="s">
        <v>2248</v>
      </c>
      <c r="D315" s="86" t="s">
        <v>17</v>
      </c>
      <c r="F315" s="86" t="s">
        <v>18</v>
      </c>
      <c r="G315" s="86" t="s">
        <v>19</v>
      </c>
      <c r="H315" s="86" t="s">
        <v>5842</v>
      </c>
      <c r="I315" s="88">
        <v>1</v>
      </c>
      <c r="J315" s="86" t="s">
        <v>43</v>
      </c>
      <c r="K315" s="86" t="s">
        <v>5977</v>
      </c>
      <c r="M315" s="86" t="s">
        <v>391</v>
      </c>
      <c r="O315" s="86" t="s">
        <v>2249</v>
      </c>
      <c r="P315" s="86" t="s">
        <v>2250</v>
      </c>
      <c r="Q315" s="86" t="s">
        <v>25</v>
      </c>
      <c r="R315" s="86" t="s">
        <v>2251</v>
      </c>
      <c r="S315" s="86" t="s">
        <v>5689</v>
      </c>
      <c r="T315" s="86" t="s">
        <v>6443</v>
      </c>
      <c r="U315" s="86" t="s">
        <v>6444</v>
      </c>
      <c r="V315" s="86" t="s">
        <v>28</v>
      </c>
      <c r="W315" s="86" t="s">
        <v>5689</v>
      </c>
      <c r="X315" s="86" t="s">
        <v>6443</v>
      </c>
      <c r="Y315" s="86" t="s">
        <v>6444</v>
      </c>
      <c r="Z315" s="86" t="s">
        <v>28</v>
      </c>
      <c r="AB315" s="87">
        <v>0</v>
      </c>
      <c r="AC315" s="89" t="s">
        <v>7703</v>
      </c>
      <c r="AD315" s="91">
        <v>0</v>
      </c>
      <c r="AE315" s="86"/>
    </row>
    <row r="316" spans="1:31">
      <c r="A316" s="88">
        <v>156</v>
      </c>
      <c r="B316" s="86" t="s">
        <v>4057</v>
      </c>
      <c r="C316" s="86" t="s">
        <v>4058</v>
      </c>
      <c r="D316" s="86" t="s">
        <v>17</v>
      </c>
      <c r="E316" s="86" t="s">
        <v>340</v>
      </c>
      <c r="F316" s="86" t="s">
        <v>18</v>
      </c>
      <c r="G316" s="86" t="s">
        <v>19</v>
      </c>
      <c r="H316" s="86" t="s">
        <v>5842</v>
      </c>
      <c r="I316" s="88">
        <v>1</v>
      </c>
      <c r="J316" s="86" t="s">
        <v>43</v>
      </c>
      <c r="K316" s="86" t="s">
        <v>5977</v>
      </c>
      <c r="M316" s="86" t="s">
        <v>391</v>
      </c>
      <c r="O316" s="86" t="s">
        <v>4059</v>
      </c>
      <c r="P316" s="86" t="s">
        <v>4060</v>
      </c>
      <c r="Q316" s="86" t="s">
        <v>25</v>
      </c>
      <c r="R316" s="86" t="s">
        <v>4061</v>
      </c>
      <c r="S316" s="86" t="s">
        <v>5612</v>
      </c>
      <c r="T316" s="86" t="s">
        <v>6445</v>
      </c>
      <c r="U316" s="86" t="s">
        <v>6446</v>
      </c>
      <c r="V316" s="86" t="s">
        <v>39</v>
      </c>
      <c r="W316" s="86" t="s">
        <v>5612</v>
      </c>
      <c r="X316" s="86" t="s">
        <v>6445</v>
      </c>
      <c r="Y316" s="86" t="s">
        <v>6446</v>
      </c>
      <c r="Z316" s="86" t="s">
        <v>28</v>
      </c>
      <c r="AB316" s="87">
        <v>0</v>
      </c>
      <c r="AC316" s="89" t="s">
        <v>7703</v>
      </c>
      <c r="AD316" s="91">
        <v>0</v>
      </c>
      <c r="AE316" s="86"/>
    </row>
    <row r="317" spans="1:31">
      <c r="A317" s="88">
        <v>159</v>
      </c>
      <c r="B317" s="86" t="s">
        <v>1622</v>
      </c>
      <c r="C317" s="86" t="s">
        <v>1623</v>
      </c>
      <c r="D317" s="86" t="s">
        <v>17</v>
      </c>
      <c r="F317" s="86" t="s">
        <v>18</v>
      </c>
      <c r="G317" s="86" t="s">
        <v>19</v>
      </c>
      <c r="H317" s="86" t="s">
        <v>5842</v>
      </c>
      <c r="I317" s="88">
        <v>1</v>
      </c>
      <c r="J317" s="86" t="s">
        <v>43</v>
      </c>
      <c r="K317" s="86" t="s">
        <v>5977</v>
      </c>
      <c r="M317" s="86" t="s">
        <v>391</v>
      </c>
      <c r="O317" s="86" t="s">
        <v>1612</v>
      </c>
      <c r="P317" s="86" t="s">
        <v>1624</v>
      </c>
      <c r="Q317" s="86" t="s">
        <v>25</v>
      </c>
      <c r="R317" s="86" t="s">
        <v>1625</v>
      </c>
      <c r="S317" s="86" t="s">
        <v>1601</v>
      </c>
      <c r="T317" s="86" t="s">
        <v>6132</v>
      </c>
      <c r="U317" s="86" t="s">
        <v>6133</v>
      </c>
      <c r="V317" s="86" t="s">
        <v>28</v>
      </c>
      <c r="W317" s="86" t="s">
        <v>1601</v>
      </c>
      <c r="X317" s="86" t="s">
        <v>6132</v>
      </c>
      <c r="Y317" s="86" t="s">
        <v>6133</v>
      </c>
      <c r="Z317" s="86" t="s">
        <v>28</v>
      </c>
      <c r="AB317" s="87">
        <v>0</v>
      </c>
      <c r="AC317" s="89" t="s">
        <v>7703</v>
      </c>
      <c r="AD317" s="91">
        <v>0</v>
      </c>
      <c r="AE317" s="86"/>
    </row>
    <row r="318" spans="1:31">
      <c r="A318" s="88">
        <v>161</v>
      </c>
      <c r="B318" s="86" t="s">
        <v>3513</v>
      </c>
      <c r="C318" s="86" t="s">
        <v>3514</v>
      </c>
      <c r="D318" s="86" t="s">
        <v>59</v>
      </c>
      <c r="F318" s="86" t="s">
        <v>18</v>
      </c>
      <c r="G318" s="86" t="s">
        <v>19</v>
      </c>
      <c r="H318" s="86" t="s">
        <v>5842</v>
      </c>
      <c r="I318" s="88">
        <v>1</v>
      </c>
      <c r="J318" s="86" t="s">
        <v>43</v>
      </c>
      <c r="K318" s="86" t="s">
        <v>378</v>
      </c>
      <c r="M318" s="86" t="s">
        <v>378</v>
      </c>
      <c r="O318" s="86" t="s">
        <v>3515</v>
      </c>
      <c r="P318" s="86" t="s">
        <v>3516</v>
      </c>
      <c r="Q318" s="86" t="s">
        <v>25</v>
      </c>
      <c r="R318" s="86" t="s">
        <v>3517</v>
      </c>
      <c r="S318" s="86" t="s">
        <v>2998</v>
      </c>
      <c r="T318" s="86" t="s">
        <v>6457</v>
      </c>
      <c r="U318" s="86" t="s">
        <v>6458</v>
      </c>
      <c r="V318" s="86" t="s">
        <v>28</v>
      </c>
      <c r="W318" s="86" t="s">
        <v>2998</v>
      </c>
      <c r="X318" s="86" t="s">
        <v>6457</v>
      </c>
      <c r="Y318" s="86" t="s">
        <v>6458</v>
      </c>
      <c r="Z318" s="86" t="s">
        <v>28</v>
      </c>
      <c r="AB318" s="87">
        <v>0</v>
      </c>
      <c r="AC318" s="89" t="s">
        <v>7703</v>
      </c>
      <c r="AD318" s="91">
        <v>0</v>
      </c>
      <c r="AE318" s="86"/>
    </row>
    <row r="319" spans="1:31">
      <c r="A319" s="88">
        <v>163</v>
      </c>
      <c r="B319" s="86" t="s">
        <v>2897</v>
      </c>
      <c r="C319" s="86" t="s">
        <v>2898</v>
      </c>
      <c r="D319" s="86" t="s">
        <v>59</v>
      </c>
      <c r="F319" s="86" t="s">
        <v>18</v>
      </c>
      <c r="G319" s="86" t="s">
        <v>19</v>
      </c>
      <c r="H319" s="86" t="s">
        <v>5842</v>
      </c>
      <c r="I319" s="88">
        <v>1</v>
      </c>
      <c r="J319" s="86" t="s">
        <v>43</v>
      </c>
      <c r="K319" s="86" t="s">
        <v>5977</v>
      </c>
      <c r="M319" s="86" t="s">
        <v>391</v>
      </c>
      <c r="O319" s="86" t="s">
        <v>2894</v>
      </c>
      <c r="P319" s="86" t="s">
        <v>2899</v>
      </c>
      <c r="Q319" s="86" t="s">
        <v>25</v>
      </c>
      <c r="R319" s="86" t="s">
        <v>2900</v>
      </c>
      <c r="S319" s="86" t="s">
        <v>2901</v>
      </c>
      <c r="T319" s="86" t="s">
        <v>6274</v>
      </c>
      <c r="U319" s="86" t="s">
        <v>6275</v>
      </c>
      <c r="V319" s="86" t="s">
        <v>28</v>
      </c>
      <c r="W319" s="86" t="s">
        <v>2901</v>
      </c>
      <c r="X319" s="86" t="s">
        <v>6274</v>
      </c>
      <c r="Y319" s="86" t="s">
        <v>6275</v>
      </c>
      <c r="Z319" s="86" t="s">
        <v>28</v>
      </c>
      <c r="AB319" s="87">
        <v>0</v>
      </c>
      <c r="AC319" s="89" t="s">
        <v>7703</v>
      </c>
      <c r="AD319" s="91">
        <v>0</v>
      </c>
      <c r="AE319" s="86"/>
    </row>
    <row r="320" spans="1:31">
      <c r="A320" s="88">
        <v>164</v>
      </c>
      <c r="B320" s="86" t="s">
        <v>3415</v>
      </c>
      <c r="C320" s="86" t="s">
        <v>3416</v>
      </c>
      <c r="D320" s="86" t="s">
        <v>17</v>
      </c>
      <c r="F320" s="86" t="s">
        <v>18</v>
      </c>
      <c r="G320" s="86" t="s">
        <v>19</v>
      </c>
      <c r="H320" s="86" t="s">
        <v>5842</v>
      </c>
      <c r="I320" s="88">
        <v>1</v>
      </c>
      <c r="J320" s="86" t="s">
        <v>43</v>
      </c>
      <c r="K320" s="86" t="s">
        <v>5977</v>
      </c>
      <c r="M320" s="86" t="s">
        <v>391</v>
      </c>
      <c r="O320" s="86" t="s">
        <v>3408</v>
      </c>
      <c r="P320" s="86" t="s">
        <v>3417</v>
      </c>
      <c r="Q320" s="86" t="s">
        <v>25</v>
      </c>
      <c r="R320" s="86" t="s">
        <v>3418</v>
      </c>
      <c r="S320" s="86" t="s">
        <v>1552</v>
      </c>
      <c r="T320" s="86" t="s">
        <v>6094</v>
      </c>
      <c r="U320" s="86" t="s">
        <v>6095</v>
      </c>
      <c r="V320" s="86" t="s">
        <v>28</v>
      </c>
      <c r="W320" s="86" t="s">
        <v>1552</v>
      </c>
      <c r="X320" s="86" t="s">
        <v>6094</v>
      </c>
      <c r="Y320" s="86" t="s">
        <v>6095</v>
      </c>
      <c r="Z320" s="86" t="s">
        <v>28</v>
      </c>
      <c r="AB320" s="87">
        <v>0</v>
      </c>
      <c r="AC320" s="89" t="s">
        <v>7703</v>
      </c>
      <c r="AD320" s="91">
        <v>0</v>
      </c>
      <c r="AE320" s="86"/>
    </row>
    <row r="321" spans="1:31">
      <c r="A321" s="88">
        <v>165</v>
      </c>
      <c r="B321" s="86" t="s">
        <v>4160</v>
      </c>
      <c r="C321" s="86" t="s">
        <v>4161</v>
      </c>
      <c r="D321" s="86" t="s">
        <v>17</v>
      </c>
      <c r="E321" s="86" t="s">
        <v>639</v>
      </c>
      <c r="F321" s="86" t="s">
        <v>18</v>
      </c>
      <c r="G321" s="86" t="s">
        <v>142</v>
      </c>
      <c r="H321" s="86" t="s">
        <v>5842</v>
      </c>
      <c r="I321" s="88">
        <v>1</v>
      </c>
      <c r="J321" s="86" t="s">
        <v>43</v>
      </c>
      <c r="K321" s="86" t="s">
        <v>378</v>
      </c>
      <c r="M321" s="86" t="s">
        <v>378</v>
      </c>
      <c r="O321" s="86" t="s">
        <v>4163</v>
      </c>
      <c r="P321" s="86" t="s">
        <v>4164</v>
      </c>
      <c r="Q321" s="86" t="s">
        <v>25</v>
      </c>
      <c r="R321" s="86" t="s">
        <v>4165</v>
      </c>
      <c r="S321" s="86" t="s">
        <v>4162</v>
      </c>
      <c r="T321" s="86" t="s">
        <v>6463</v>
      </c>
      <c r="U321" s="86" t="s">
        <v>6464</v>
      </c>
      <c r="V321" s="86" t="s">
        <v>28</v>
      </c>
      <c r="W321" s="86" t="s">
        <v>4162</v>
      </c>
      <c r="X321" s="86" t="s">
        <v>6463</v>
      </c>
      <c r="Y321" s="86" t="s">
        <v>6464</v>
      </c>
      <c r="Z321" s="86" t="s">
        <v>28</v>
      </c>
      <c r="AB321" s="87">
        <v>0</v>
      </c>
      <c r="AC321" s="89" t="s">
        <v>7703</v>
      </c>
      <c r="AD321" s="91">
        <v>0</v>
      </c>
      <c r="AE321" s="86"/>
    </row>
    <row r="322" spans="1:31">
      <c r="A322" s="88">
        <v>166</v>
      </c>
      <c r="B322" s="86" t="s">
        <v>5460</v>
      </c>
      <c r="C322" s="86" t="s">
        <v>5461</v>
      </c>
      <c r="D322" s="86" t="s">
        <v>17</v>
      </c>
      <c r="F322" s="86" t="s">
        <v>18</v>
      </c>
      <c r="G322" s="86" t="s">
        <v>19</v>
      </c>
      <c r="H322" s="86" t="s">
        <v>5842</v>
      </c>
      <c r="I322" s="88">
        <v>1</v>
      </c>
      <c r="J322" s="86" t="s">
        <v>43</v>
      </c>
      <c r="K322" s="86" t="s">
        <v>5977</v>
      </c>
      <c r="M322" s="86" t="s">
        <v>391</v>
      </c>
      <c r="O322" s="86" t="s">
        <v>5445</v>
      </c>
      <c r="P322" s="86" t="s">
        <v>5462</v>
      </c>
      <c r="Q322" s="86" t="s">
        <v>25</v>
      </c>
      <c r="R322" s="86" t="s">
        <v>5463</v>
      </c>
      <c r="S322" s="86" t="s">
        <v>2115</v>
      </c>
      <c r="T322" s="86" t="s">
        <v>6152</v>
      </c>
      <c r="U322" s="86" t="s">
        <v>6153</v>
      </c>
      <c r="V322" s="86" t="s">
        <v>28</v>
      </c>
      <c r="W322" s="86" t="s">
        <v>2115</v>
      </c>
      <c r="X322" s="86" t="s">
        <v>6152</v>
      </c>
      <c r="Y322" s="86" t="s">
        <v>6153</v>
      </c>
      <c r="Z322" s="86" t="s">
        <v>28</v>
      </c>
      <c r="AB322" s="87">
        <v>0</v>
      </c>
      <c r="AC322" s="89" t="s">
        <v>7703</v>
      </c>
      <c r="AD322" s="91">
        <v>0</v>
      </c>
      <c r="AE322" s="86"/>
    </row>
    <row r="323" spans="1:31">
      <c r="A323" s="88">
        <v>168</v>
      </c>
      <c r="B323" s="86" t="s">
        <v>1255</v>
      </c>
      <c r="C323" s="86" t="s">
        <v>1256</v>
      </c>
      <c r="D323" s="86" t="s">
        <v>59</v>
      </c>
      <c r="F323" s="86" t="s">
        <v>18</v>
      </c>
      <c r="G323" s="86" t="s">
        <v>19</v>
      </c>
      <c r="H323" s="86" t="s">
        <v>5842</v>
      </c>
      <c r="I323" s="88">
        <v>1</v>
      </c>
      <c r="J323" s="86" t="s">
        <v>43</v>
      </c>
      <c r="K323" s="86" t="s">
        <v>5977</v>
      </c>
      <c r="M323" s="86" t="s">
        <v>391</v>
      </c>
      <c r="O323" s="86" t="s">
        <v>1258</v>
      </c>
      <c r="P323" s="86" t="s">
        <v>1259</v>
      </c>
      <c r="Q323" s="86" t="s">
        <v>25</v>
      </c>
      <c r="R323" s="86" t="s">
        <v>1260</v>
      </c>
      <c r="S323" s="86" t="s">
        <v>1257</v>
      </c>
      <c r="T323" s="86" t="s">
        <v>6467</v>
      </c>
      <c r="U323" s="86" t="s">
        <v>6468</v>
      </c>
      <c r="V323" s="86" t="s">
        <v>28</v>
      </c>
      <c r="W323" s="86" t="s">
        <v>1257</v>
      </c>
      <c r="X323" s="86" t="s">
        <v>6467</v>
      </c>
      <c r="Y323" s="86" t="s">
        <v>6468</v>
      </c>
      <c r="Z323" s="86" t="s">
        <v>28</v>
      </c>
      <c r="AB323" s="87">
        <v>0</v>
      </c>
      <c r="AC323" s="89" t="s">
        <v>7703</v>
      </c>
      <c r="AD323" s="91">
        <v>0</v>
      </c>
      <c r="AE323" s="86"/>
    </row>
    <row r="324" spans="1:31">
      <c r="A324" s="88">
        <v>169</v>
      </c>
      <c r="B324" s="86" t="s">
        <v>4931</v>
      </c>
      <c r="C324" s="86" t="s">
        <v>4932</v>
      </c>
      <c r="D324" s="86" t="s">
        <v>17</v>
      </c>
      <c r="E324" s="86" t="s">
        <v>74</v>
      </c>
      <c r="F324" s="86" t="s">
        <v>18</v>
      </c>
      <c r="G324" s="86" t="s">
        <v>19</v>
      </c>
      <c r="H324" s="86" t="s">
        <v>5842</v>
      </c>
      <c r="I324" s="88">
        <v>1</v>
      </c>
      <c r="J324" s="86" t="s">
        <v>43</v>
      </c>
      <c r="K324" s="86" t="s">
        <v>378</v>
      </c>
      <c r="M324" s="86" t="s">
        <v>378</v>
      </c>
      <c r="O324" s="86" t="s">
        <v>4934</v>
      </c>
      <c r="P324" s="86" t="s">
        <v>4935</v>
      </c>
      <c r="Q324" s="86" t="s">
        <v>25</v>
      </c>
      <c r="R324" s="86" t="s">
        <v>4936</v>
      </c>
      <c r="S324" s="86" t="s">
        <v>4933</v>
      </c>
      <c r="T324" s="86" t="s">
        <v>6469</v>
      </c>
      <c r="U324" s="86" t="s">
        <v>6470</v>
      </c>
      <c r="V324" s="86" t="s">
        <v>28</v>
      </c>
      <c r="W324" s="86" t="s">
        <v>4933</v>
      </c>
      <c r="X324" s="86" t="s">
        <v>6469</v>
      </c>
      <c r="Y324" s="86" t="s">
        <v>6470</v>
      </c>
      <c r="Z324" s="86" t="s">
        <v>28</v>
      </c>
      <c r="AB324" s="87">
        <v>0</v>
      </c>
      <c r="AC324" s="89" t="s">
        <v>7703</v>
      </c>
      <c r="AD324" s="91">
        <v>0</v>
      </c>
      <c r="AE324" s="86"/>
    </row>
    <row r="325" spans="1:31">
      <c r="A325" s="88">
        <v>171</v>
      </c>
      <c r="B325" s="86" t="s">
        <v>1688</v>
      </c>
      <c r="C325" s="86" t="s">
        <v>1689</v>
      </c>
      <c r="D325" s="86" t="s">
        <v>17</v>
      </c>
      <c r="E325" s="86" t="s">
        <v>1690</v>
      </c>
      <c r="F325" s="86" t="s">
        <v>18</v>
      </c>
      <c r="G325" s="86" t="s">
        <v>19</v>
      </c>
      <c r="H325" s="86" t="s">
        <v>5842</v>
      </c>
      <c r="I325" s="88">
        <v>1</v>
      </c>
      <c r="J325" s="86" t="s">
        <v>43</v>
      </c>
      <c r="K325" s="86" t="s">
        <v>378</v>
      </c>
      <c r="M325" s="86" t="s">
        <v>378</v>
      </c>
      <c r="O325" s="86" t="s">
        <v>1691</v>
      </c>
      <c r="P325" s="86" t="s">
        <v>1692</v>
      </c>
      <c r="Q325" s="86" t="s">
        <v>25</v>
      </c>
      <c r="R325" s="86" t="s">
        <v>1693</v>
      </c>
      <c r="S325" s="86" t="s">
        <v>5634</v>
      </c>
      <c r="T325" s="86" t="s">
        <v>6471</v>
      </c>
      <c r="U325" s="86" t="s">
        <v>6472</v>
      </c>
      <c r="V325" s="86" t="s">
        <v>39</v>
      </c>
      <c r="W325" s="86" t="s">
        <v>5634</v>
      </c>
      <c r="X325" s="86" t="s">
        <v>6471</v>
      </c>
      <c r="Y325" s="86" t="s">
        <v>6472</v>
      </c>
      <c r="Z325" s="86" t="s">
        <v>28</v>
      </c>
      <c r="AB325" s="87">
        <v>0</v>
      </c>
      <c r="AC325" s="89" t="s">
        <v>7703</v>
      </c>
      <c r="AD325" s="91">
        <v>0</v>
      </c>
      <c r="AE325" s="86"/>
    </row>
    <row r="326" spans="1:31">
      <c r="A326" s="88">
        <v>173</v>
      </c>
      <c r="B326" s="86" t="s">
        <v>1127</v>
      </c>
      <c r="C326" s="86" t="s">
        <v>1128</v>
      </c>
      <c r="D326" s="86" t="s">
        <v>17</v>
      </c>
      <c r="F326" s="86" t="s">
        <v>18</v>
      </c>
      <c r="G326" s="86" t="s">
        <v>19</v>
      </c>
      <c r="H326" s="86" t="s">
        <v>5842</v>
      </c>
      <c r="I326" s="88">
        <v>1</v>
      </c>
      <c r="J326" s="86" t="s">
        <v>43</v>
      </c>
      <c r="K326" s="86" t="s">
        <v>378</v>
      </c>
      <c r="M326" s="86" t="s">
        <v>1129</v>
      </c>
      <c r="O326" s="86" t="s">
        <v>1131</v>
      </c>
      <c r="P326" s="86" t="s">
        <v>1132</v>
      </c>
      <c r="Q326" s="86" t="s">
        <v>25</v>
      </c>
      <c r="R326" s="86" t="s">
        <v>1133</v>
      </c>
      <c r="S326" s="86" t="s">
        <v>1130</v>
      </c>
      <c r="T326" s="86" t="s">
        <v>6475</v>
      </c>
      <c r="U326" s="86" t="s">
        <v>6476</v>
      </c>
      <c r="V326" s="86" t="s">
        <v>28</v>
      </c>
      <c r="W326" s="86" t="s">
        <v>1134</v>
      </c>
      <c r="X326" s="86" t="s">
        <v>6477</v>
      </c>
      <c r="Y326" s="86" t="s">
        <v>6478</v>
      </c>
      <c r="Z326" s="86" t="s">
        <v>6021</v>
      </c>
      <c r="AB326" s="87">
        <v>95.050672776194403</v>
      </c>
      <c r="AC326" s="89" t="s">
        <v>7703</v>
      </c>
      <c r="AD326" s="91">
        <v>0</v>
      </c>
      <c r="AE326" s="86"/>
    </row>
    <row r="327" spans="1:31">
      <c r="A327" s="88">
        <v>177</v>
      </c>
      <c r="B327" s="86" t="s">
        <v>2817</v>
      </c>
      <c r="C327" s="86" t="s">
        <v>2818</v>
      </c>
      <c r="D327" s="86" t="s">
        <v>17</v>
      </c>
      <c r="E327" s="86" t="s">
        <v>1201</v>
      </c>
      <c r="F327" s="86" t="s">
        <v>18</v>
      </c>
      <c r="G327" s="86" t="s">
        <v>19</v>
      </c>
      <c r="H327" s="86" t="s">
        <v>5842</v>
      </c>
      <c r="I327" s="88">
        <v>1</v>
      </c>
      <c r="J327" s="86" t="s">
        <v>43</v>
      </c>
      <c r="K327" s="86" t="s">
        <v>5977</v>
      </c>
      <c r="M327" s="86" t="s">
        <v>391</v>
      </c>
      <c r="O327" s="86" t="s">
        <v>2814</v>
      </c>
      <c r="P327" s="86" t="s">
        <v>2819</v>
      </c>
      <c r="Q327" s="86" t="s">
        <v>25</v>
      </c>
      <c r="R327" s="86" t="s">
        <v>2820</v>
      </c>
      <c r="S327" s="86" t="s">
        <v>5704</v>
      </c>
      <c r="T327" s="86" t="s">
        <v>6284</v>
      </c>
      <c r="U327" s="86" t="s">
        <v>6285</v>
      </c>
      <c r="V327" s="86" t="s">
        <v>39</v>
      </c>
      <c r="W327" s="86" t="s">
        <v>5704</v>
      </c>
      <c r="X327" s="86" t="s">
        <v>6284</v>
      </c>
      <c r="Y327" s="86" t="s">
        <v>6285</v>
      </c>
      <c r="Z327" s="86" t="s">
        <v>39</v>
      </c>
      <c r="AB327" s="87">
        <v>0</v>
      </c>
      <c r="AC327" s="89" t="s">
        <v>7703</v>
      </c>
      <c r="AD327" s="91">
        <v>0</v>
      </c>
      <c r="AE327" s="86"/>
    </row>
    <row r="328" spans="1:31">
      <c r="A328" s="88">
        <v>178</v>
      </c>
      <c r="B328" s="86" t="s">
        <v>4596</v>
      </c>
      <c r="C328" s="86" t="s">
        <v>4597</v>
      </c>
      <c r="D328" s="86" t="s">
        <v>17</v>
      </c>
      <c r="F328" s="86" t="s">
        <v>18</v>
      </c>
      <c r="G328" s="86" t="s">
        <v>19</v>
      </c>
      <c r="H328" s="86" t="s">
        <v>5842</v>
      </c>
      <c r="I328" s="88">
        <v>1</v>
      </c>
      <c r="J328" s="86" t="s">
        <v>399</v>
      </c>
      <c r="K328" s="86" t="s">
        <v>5592</v>
      </c>
      <c r="M328" s="86" t="s">
        <v>4598</v>
      </c>
      <c r="O328" s="86" t="s">
        <v>4599</v>
      </c>
      <c r="P328" s="86" t="s">
        <v>4600</v>
      </c>
      <c r="Q328" s="86" t="s">
        <v>25</v>
      </c>
      <c r="R328" s="86" t="s">
        <v>4601</v>
      </c>
      <c r="S328" s="86" t="s">
        <v>5665</v>
      </c>
      <c r="T328" s="86" t="s">
        <v>6487</v>
      </c>
      <c r="U328" s="86" t="s">
        <v>6488</v>
      </c>
      <c r="V328" s="86" t="s">
        <v>39</v>
      </c>
      <c r="W328" s="86" t="s">
        <v>4595</v>
      </c>
      <c r="X328" s="86" t="s">
        <v>6487</v>
      </c>
      <c r="Y328" s="86" t="s">
        <v>6488</v>
      </c>
      <c r="Z328" s="86" t="s">
        <v>28</v>
      </c>
      <c r="AB328" s="87">
        <v>0</v>
      </c>
      <c r="AC328" s="89" t="s">
        <v>7703</v>
      </c>
      <c r="AD328" s="91">
        <v>0</v>
      </c>
      <c r="AE328" s="86"/>
    </row>
    <row r="329" spans="1:31">
      <c r="A329" s="88">
        <v>179</v>
      </c>
      <c r="B329" s="86" t="s">
        <v>1699</v>
      </c>
      <c r="C329" s="86" t="s">
        <v>1700</v>
      </c>
      <c r="D329" s="86" t="s">
        <v>17</v>
      </c>
      <c r="F329" s="86" t="s">
        <v>18</v>
      </c>
      <c r="G329" s="86" t="s">
        <v>19</v>
      </c>
      <c r="H329" s="86" t="s">
        <v>5842</v>
      </c>
      <c r="I329" s="88">
        <v>1</v>
      </c>
      <c r="J329" s="86" t="s">
        <v>399</v>
      </c>
      <c r="K329" s="86" t="s">
        <v>5592</v>
      </c>
      <c r="M329" s="86" t="s">
        <v>1701</v>
      </c>
      <c r="O329" s="86" t="s">
        <v>1702</v>
      </c>
      <c r="P329" s="86" t="s">
        <v>1703</v>
      </c>
      <c r="Q329" s="86" t="s">
        <v>25</v>
      </c>
      <c r="R329" s="86" t="s">
        <v>1704</v>
      </c>
      <c r="S329" s="86" t="s">
        <v>1705</v>
      </c>
      <c r="T329" s="86" t="s">
        <v>6489</v>
      </c>
      <c r="U329" s="86" t="s">
        <v>6490</v>
      </c>
      <c r="V329" s="86" t="s">
        <v>28</v>
      </c>
      <c r="W329" s="86" t="s">
        <v>5766</v>
      </c>
      <c r="X329" s="86" t="s">
        <v>6491</v>
      </c>
      <c r="Y329" s="86" t="s">
        <v>6492</v>
      </c>
      <c r="Z329" s="86" t="s">
        <v>28</v>
      </c>
      <c r="AB329" s="87">
        <v>6.3549142364540598</v>
      </c>
      <c r="AC329" s="89" t="s">
        <v>7703</v>
      </c>
      <c r="AD329" s="91">
        <v>0</v>
      </c>
      <c r="AE329" s="86"/>
    </row>
    <row r="330" spans="1:31">
      <c r="A330" s="88">
        <v>181</v>
      </c>
      <c r="B330" s="86" t="s">
        <v>4286</v>
      </c>
      <c r="C330" s="86" t="s">
        <v>4287</v>
      </c>
      <c r="D330" s="86" t="s">
        <v>59</v>
      </c>
      <c r="F330" s="86" t="s">
        <v>18</v>
      </c>
      <c r="G330" s="86" t="s">
        <v>19</v>
      </c>
      <c r="H330" s="86" t="s">
        <v>5842</v>
      </c>
      <c r="I330" s="88">
        <v>1</v>
      </c>
      <c r="J330" s="86" t="s">
        <v>43</v>
      </c>
      <c r="K330" s="86" t="s">
        <v>5977</v>
      </c>
      <c r="M330" s="86" t="s">
        <v>391</v>
      </c>
      <c r="O330" s="86" t="s">
        <v>4283</v>
      </c>
      <c r="P330" s="86" t="s">
        <v>4288</v>
      </c>
      <c r="Q330" s="86" t="s">
        <v>25</v>
      </c>
      <c r="R330" s="86" t="s">
        <v>4289</v>
      </c>
      <c r="S330" s="86" t="s">
        <v>4277</v>
      </c>
      <c r="T330" s="86" t="s">
        <v>6307</v>
      </c>
      <c r="U330" s="86" t="s">
        <v>6308</v>
      </c>
      <c r="V330" s="86" t="s">
        <v>28</v>
      </c>
      <c r="W330" s="86" t="s">
        <v>4277</v>
      </c>
      <c r="X330" s="86" t="s">
        <v>6307</v>
      </c>
      <c r="Y330" s="86" t="s">
        <v>6308</v>
      </c>
      <c r="Z330" s="86" t="s">
        <v>28</v>
      </c>
      <c r="AB330" s="87">
        <v>0</v>
      </c>
      <c r="AC330" s="89" t="s">
        <v>7703</v>
      </c>
      <c r="AD330" s="91">
        <v>0</v>
      </c>
      <c r="AE330" s="86"/>
    </row>
    <row r="331" spans="1:31">
      <c r="A331" s="88">
        <v>182</v>
      </c>
      <c r="B331" s="86" t="s">
        <v>3865</v>
      </c>
      <c r="C331" s="86" t="s">
        <v>3866</v>
      </c>
      <c r="D331" s="86" t="s">
        <v>17</v>
      </c>
      <c r="F331" s="86" t="s">
        <v>18</v>
      </c>
      <c r="G331" s="86" t="s">
        <v>19</v>
      </c>
      <c r="H331" s="86" t="s">
        <v>5842</v>
      </c>
      <c r="I331" s="88">
        <v>1</v>
      </c>
      <c r="J331" s="86" t="s">
        <v>43</v>
      </c>
      <c r="K331" s="86" t="s">
        <v>5977</v>
      </c>
      <c r="M331" s="86" t="s">
        <v>391</v>
      </c>
      <c r="O331" s="86" t="s">
        <v>3868</v>
      </c>
      <c r="P331" s="86" t="s">
        <v>3869</v>
      </c>
      <c r="Q331" s="86" t="s">
        <v>25</v>
      </c>
      <c r="R331" s="86" t="s">
        <v>3870</v>
      </c>
      <c r="S331" s="86" t="s">
        <v>3867</v>
      </c>
      <c r="T331" s="86" t="s">
        <v>6495</v>
      </c>
      <c r="U331" s="86" t="s">
        <v>6496</v>
      </c>
      <c r="V331" s="86" t="s">
        <v>28</v>
      </c>
      <c r="W331" s="86" t="s">
        <v>3867</v>
      </c>
      <c r="X331" s="86" t="s">
        <v>6495</v>
      </c>
      <c r="Y331" s="86" t="s">
        <v>6496</v>
      </c>
      <c r="Z331" s="86" t="s">
        <v>28</v>
      </c>
      <c r="AB331" s="87">
        <v>0</v>
      </c>
      <c r="AC331" s="89" t="s">
        <v>7703</v>
      </c>
      <c r="AD331" s="91">
        <v>0</v>
      </c>
      <c r="AE331" s="86"/>
    </row>
    <row r="332" spans="1:31">
      <c r="A332" s="88">
        <v>183</v>
      </c>
      <c r="B332" s="86" t="s">
        <v>565</v>
      </c>
      <c r="C332" s="86" t="s">
        <v>566</v>
      </c>
      <c r="D332" s="86" t="s">
        <v>59</v>
      </c>
      <c r="F332" s="86" t="s">
        <v>18</v>
      </c>
      <c r="G332" s="86" t="s">
        <v>19</v>
      </c>
      <c r="H332" s="86" t="s">
        <v>5842</v>
      </c>
      <c r="I332" s="88">
        <v>1</v>
      </c>
      <c r="J332" s="86" t="s">
        <v>43</v>
      </c>
      <c r="K332" s="86" t="s">
        <v>5977</v>
      </c>
      <c r="M332" s="86" t="s">
        <v>391</v>
      </c>
      <c r="O332" s="86" t="s">
        <v>562</v>
      </c>
      <c r="P332" s="86" t="s">
        <v>567</v>
      </c>
      <c r="Q332" s="86" t="s">
        <v>25</v>
      </c>
      <c r="R332" s="86" t="s">
        <v>568</v>
      </c>
      <c r="S332" s="86" t="s">
        <v>548</v>
      </c>
      <c r="T332" s="86" t="s">
        <v>6262</v>
      </c>
      <c r="U332" s="86" t="s">
        <v>6263</v>
      </c>
      <c r="V332" s="86" t="s">
        <v>28</v>
      </c>
      <c r="W332" s="86" t="s">
        <v>5203</v>
      </c>
      <c r="X332" s="86" t="s">
        <v>6497</v>
      </c>
      <c r="Y332" s="86" t="s">
        <v>6498</v>
      </c>
      <c r="Z332" s="86" t="s">
        <v>28</v>
      </c>
      <c r="AB332" s="87">
        <v>56.8768454374909</v>
      </c>
      <c r="AC332" s="89" t="s">
        <v>7703</v>
      </c>
      <c r="AD332" s="91">
        <v>0</v>
      </c>
      <c r="AE332" s="86"/>
    </row>
    <row r="333" spans="1:31">
      <c r="A333" s="88">
        <v>184</v>
      </c>
      <c r="B333" s="86" t="s">
        <v>898</v>
      </c>
      <c r="C333" s="86" t="s">
        <v>899</v>
      </c>
      <c r="D333" s="86" t="s">
        <v>17</v>
      </c>
      <c r="E333" s="86" t="s">
        <v>900</v>
      </c>
      <c r="F333" s="86" t="s">
        <v>18</v>
      </c>
      <c r="G333" s="86" t="s">
        <v>19</v>
      </c>
      <c r="H333" s="86" t="s">
        <v>5842</v>
      </c>
      <c r="I333" s="88">
        <v>1</v>
      </c>
      <c r="J333" s="86" t="s">
        <v>43</v>
      </c>
      <c r="K333" s="86" t="s">
        <v>5923</v>
      </c>
      <c r="M333" s="86" t="s">
        <v>523</v>
      </c>
      <c r="O333" s="86" t="s">
        <v>901</v>
      </c>
      <c r="P333" s="86" t="s">
        <v>902</v>
      </c>
      <c r="Q333" s="86" t="s">
        <v>25</v>
      </c>
      <c r="R333" s="86" t="s">
        <v>903</v>
      </c>
      <c r="S333" s="86" t="s">
        <v>870</v>
      </c>
      <c r="T333" s="86" t="s">
        <v>6210</v>
      </c>
      <c r="U333" s="86" t="s">
        <v>6211</v>
      </c>
      <c r="V333" s="86" t="s">
        <v>28</v>
      </c>
      <c r="W333" s="86" t="s">
        <v>870</v>
      </c>
      <c r="X333" s="86" t="s">
        <v>6210</v>
      </c>
      <c r="Y333" s="86" t="s">
        <v>6211</v>
      </c>
      <c r="Z333" s="86" t="s">
        <v>28</v>
      </c>
      <c r="AB333" s="87">
        <v>0</v>
      </c>
      <c r="AC333" s="89" t="s">
        <v>7703</v>
      </c>
      <c r="AD333" s="91">
        <v>0</v>
      </c>
      <c r="AE333" s="86"/>
    </row>
    <row r="334" spans="1:31">
      <c r="A334" s="88">
        <v>185</v>
      </c>
      <c r="B334" s="86" t="s">
        <v>861</v>
      </c>
      <c r="C334" s="86" t="s">
        <v>862</v>
      </c>
      <c r="D334" s="86" t="s">
        <v>59</v>
      </c>
      <c r="F334" s="86" t="s">
        <v>18</v>
      </c>
      <c r="G334" s="86" t="s">
        <v>19</v>
      </c>
      <c r="H334" s="86" t="s">
        <v>5842</v>
      </c>
      <c r="I334" s="88">
        <v>1</v>
      </c>
      <c r="J334" s="86" t="s">
        <v>43</v>
      </c>
      <c r="K334" s="86" t="s">
        <v>378</v>
      </c>
      <c r="M334" s="86" t="s">
        <v>378</v>
      </c>
      <c r="O334" s="86" t="s">
        <v>863</v>
      </c>
      <c r="P334" s="86" t="s">
        <v>864</v>
      </c>
      <c r="Q334" s="86" t="s">
        <v>25</v>
      </c>
      <c r="R334" s="86" t="s">
        <v>865</v>
      </c>
      <c r="S334" s="86" t="s">
        <v>5629</v>
      </c>
      <c r="T334" s="86" t="s">
        <v>6499</v>
      </c>
      <c r="U334" s="86" t="s">
        <v>6500</v>
      </c>
      <c r="V334" s="86" t="s">
        <v>39</v>
      </c>
      <c r="W334" s="86" t="s">
        <v>866</v>
      </c>
      <c r="X334" s="86" t="s">
        <v>6022</v>
      </c>
      <c r="Y334" s="86" t="s">
        <v>6501</v>
      </c>
      <c r="Z334" s="86" t="s">
        <v>39</v>
      </c>
      <c r="AB334" s="87">
        <v>58.896384171497502</v>
      </c>
      <c r="AC334" s="89" t="s">
        <v>7703</v>
      </c>
      <c r="AD334" s="91">
        <v>0</v>
      </c>
      <c r="AE334" s="86"/>
    </row>
    <row r="335" spans="1:31">
      <c r="A335" s="88">
        <v>187</v>
      </c>
      <c r="B335" s="86" t="s">
        <v>5166</v>
      </c>
      <c r="C335" s="86" t="s">
        <v>5167</v>
      </c>
      <c r="D335" s="86" t="s">
        <v>95</v>
      </c>
      <c r="F335" s="86" t="s">
        <v>18</v>
      </c>
      <c r="G335" s="86" t="s">
        <v>19</v>
      </c>
      <c r="H335" s="86" t="s">
        <v>5842</v>
      </c>
      <c r="I335" s="88">
        <v>1</v>
      </c>
      <c r="J335" s="86" t="s">
        <v>43</v>
      </c>
      <c r="K335" s="86" t="s">
        <v>5977</v>
      </c>
      <c r="M335" s="86" t="s">
        <v>391</v>
      </c>
      <c r="O335" s="86" t="s">
        <v>5169</v>
      </c>
      <c r="P335" s="86" t="s">
        <v>5170</v>
      </c>
      <c r="Q335" s="86" t="s">
        <v>25</v>
      </c>
      <c r="R335" s="86" t="s">
        <v>5171</v>
      </c>
      <c r="S335" s="86" t="s">
        <v>5168</v>
      </c>
      <c r="T335" s="86" t="s">
        <v>6504</v>
      </c>
      <c r="U335" s="86" t="s">
        <v>6505</v>
      </c>
      <c r="V335" s="86" t="s">
        <v>39</v>
      </c>
      <c r="W335" s="86" t="s">
        <v>5168</v>
      </c>
      <c r="X335" s="86" t="s">
        <v>6504</v>
      </c>
      <c r="Y335" s="86" t="s">
        <v>6505</v>
      </c>
      <c r="Z335" s="86" t="s">
        <v>28</v>
      </c>
      <c r="AB335" s="87">
        <v>0</v>
      </c>
      <c r="AC335" s="89" t="s">
        <v>7703</v>
      </c>
      <c r="AD335" s="91">
        <v>0</v>
      </c>
      <c r="AE335" s="86"/>
    </row>
    <row r="336" spans="1:31">
      <c r="A336" s="88">
        <v>188</v>
      </c>
      <c r="B336" s="86" t="s">
        <v>1442</v>
      </c>
      <c r="C336" s="86" t="s">
        <v>1443</v>
      </c>
      <c r="D336" s="86" t="s">
        <v>59</v>
      </c>
      <c r="F336" s="86" t="s">
        <v>18</v>
      </c>
      <c r="G336" s="86" t="s">
        <v>19</v>
      </c>
      <c r="H336" s="86" t="s">
        <v>5842</v>
      </c>
      <c r="I336" s="88">
        <v>1</v>
      </c>
      <c r="J336" s="86" t="s">
        <v>43</v>
      </c>
      <c r="K336" s="86" t="s">
        <v>378</v>
      </c>
      <c r="M336" s="86" t="s">
        <v>378</v>
      </c>
      <c r="O336" s="86" t="s">
        <v>1438</v>
      </c>
      <c r="P336" s="86" t="s">
        <v>1444</v>
      </c>
      <c r="Q336" s="86" t="s">
        <v>25</v>
      </c>
      <c r="R336" s="86" t="s">
        <v>1445</v>
      </c>
      <c r="S336" s="86" t="s">
        <v>1441</v>
      </c>
      <c r="T336" s="86" t="s">
        <v>6110</v>
      </c>
      <c r="U336" s="86" t="s">
        <v>6111</v>
      </c>
      <c r="V336" s="86" t="s">
        <v>39</v>
      </c>
      <c r="W336" s="86" t="s">
        <v>1441</v>
      </c>
      <c r="X336" s="86" t="s">
        <v>6110</v>
      </c>
      <c r="Y336" s="86" t="s">
        <v>6111</v>
      </c>
      <c r="Z336" s="86" t="s">
        <v>39</v>
      </c>
      <c r="AB336" s="87">
        <v>0</v>
      </c>
      <c r="AC336" s="89" t="s">
        <v>7703</v>
      </c>
      <c r="AD336" s="91">
        <v>0</v>
      </c>
      <c r="AE336" s="86"/>
    </row>
    <row r="337" spans="1:31">
      <c r="A337" s="88">
        <v>189</v>
      </c>
      <c r="B337" s="86" t="s">
        <v>1442</v>
      </c>
      <c r="C337" s="86" t="s">
        <v>4316</v>
      </c>
      <c r="D337" s="86" t="s">
        <v>17</v>
      </c>
      <c r="F337" s="86" t="s">
        <v>18</v>
      </c>
      <c r="G337" s="86" t="s">
        <v>19</v>
      </c>
      <c r="H337" s="86" t="s">
        <v>5842</v>
      </c>
      <c r="I337" s="88">
        <v>1</v>
      </c>
      <c r="J337" s="86" t="s">
        <v>43</v>
      </c>
      <c r="K337" s="86" t="s">
        <v>5977</v>
      </c>
      <c r="M337" s="86" t="s">
        <v>4317</v>
      </c>
      <c r="O337" s="86" t="s">
        <v>4319</v>
      </c>
      <c r="P337" s="86" t="s">
        <v>1444</v>
      </c>
      <c r="Q337" s="86" t="s">
        <v>25</v>
      </c>
      <c r="R337" s="86" t="s">
        <v>4320</v>
      </c>
      <c r="S337" s="86" t="s">
        <v>4318</v>
      </c>
      <c r="T337" s="86" t="s">
        <v>6506</v>
      </c>
      <c r="U337" s="86" t="s">
        <v>6507</v>
      </c>
      <c r="V337" s="86" t="s">
        <v>28</v>
      </c>
      <c r="W337" s="86" t="s">
        <v>4318</v>
      </c>
      <c r="X337" s="86" t="s">
        <v>6506</v>
      </c>
      <c r="Y337" s="86" t="s">
        <v>6507</v>
      </c>
      <c r="Z337" s="86" t="s">
        <v>28</v>
      </c>
      <c r="AB337" s="87">
        <v>0</v>
      </c>
      <c r="AC337" s="89" t="s">
        <v>7703</v>
      </c>
      <c r="AD337" s="91">
        <v>0</v>
      </c>
      <c r="AE337" s="86"/>
    </row>
    <row r="338" spans="1:31">
      <c r="A338" s="88">
        <v>193</v>
      </c>
      <c r="B338" s="86" t="s">
        <v>1012</v>
      </c>
      <c r="C338" s="86" t="s">
        <v>1013</v>
      </c>
      <c r="D338" s="86" t="s">
        <v>17</v>
      </c>
      <c r="E338" s="86" t="s">
        <v>141</v>
      </c>
      <c r="F338" s="86" t="s">
        <v>18</v>
      </c>
      <c r="G338" s="86" t="s">
        <v>19</v>
      </c>
      <c r="H338" s="86" t="s">
        <v>5842</v>
      </c>
      <c r="I338" s="88">
        <v>1</v>
      </c>
      <c r="J338" s="86" t="s">
        <v>43</v>
      </c>
      <c r="K338" s="86" t="s">
        <v>5923</v>
      </c>
      <c r="M338" s="86" t="s">
        <v>523</v>
      </c>
      <c r="O338" s="86" t="s">
        <v>1014</v>
      </c>
      <c r="P338" s="86" t="s">
        <v>1015</v>
      </c>
      <c r="Q338" s="86" t="s">
        <v>25</v>
      </c>
      <c r="R338" s="86" t="s">
        <v>1016</v>
      </c>
      <c r="S338" s="86" t="s">
        <v>971</v>
      </c>
      <c r="T338" s="86" t="s">
        <v>6514</v>
      </c>
      <c r="U338" s="86" t="s">
        <v>6515</v>
      </c>
      <c r="V338" s="86" t="s">
        <v>28</v>
      </c>
      <c r="W338" s="86" t="s">
        <v>971</v>
      </c>
      <c r="X338" s="86" t="s">
        <v>6514</v>
      </c>
      <c r="Y338" s="86" t="s">
        <v>6515</v>
      </c>
      <c r="Z338" s="86" t="s">
        <v>28</v>
      </c>
      <c r="AB338" s="87">
        <v>0</v>
      </c>
      <c r="AC338" s="89" t="s">
        <v>7703</v>
      </c>
      <c r="AD338" s="91">
        <v>0</v>
      </c>
      <c r="AE338" s="86"/>
    </row>
    <row r="339" spans="1:31">
      <c r="A339" s="88">
        <v>194</v>
      </c>
      <c r="B339" s="86" t="s">
        <v>4858</v>
      </c>
      <c r="C339" s="86" t="s">
        <v>4859</v>
      </c>
      <c r="D339" s="86" t="s">
        <v>17</v>
      </c>
      <c r="F339" s="86" t="s">
        <v>18</v>
      </c>
      <c r="G339" s="86" t="s">
        <v>19</v>
      </c>
      <c r="H339" s="86" t="s">
        <v>5842</v>
      </c>
      <c r="I339" s="88">
        <v>1</v>
      </c>
      <c r="J339" s="86" t="s">
        <v>399</v>
      </c>
      <c r="K339" s="86" t="s">
        <v>5592</v>
      </c>
      <c r="M339" s="86" t="s">
        <v>840</v>
      </c>
      <c r="O339" s="86" t="s">
        <v>1917</v>
      </c>
      <c r="P339" s="86" t="s">
        <v>4860</v>
      </c>
      <c r="Q339" s="86" t="s">
        <v>25</v>
      </c>
      <c r="R339" s="86" t="s">
        <v>4861</v>
      </c>
      <c r="S339" s="86" t="s">
        <v>5746</v>
      </c>
      <c r="T339" s="86" t="s">
        <v>6516</v>
      </c>
      <c r="U339" s="86" t="s">
        <v>6517</v>
      </c>
      <c r="V339" s="86" t="s">
        <v>28</v>
      </c>
      <c r="W339" s="86" t="s">
        <v>4862</v>
      </c>
      <c r="X339" s="86" t="s">
        <v>6023</v>
      </c>
      <c r="Y339" s="86" t="s">
        <v>6518</v>
      </c>
      <c r="Z339" s="86" t="s">
        <v>6024</v>
      </c>
      <c r="AB339" s="87">
        <v>166.87447275563599</v>
      </c>
      <c r="AC339" s="89" t="s">
        <v>7703</v>
      </c>
      <c r="AD339" s="91">
        <v>0</v>
      </c>
      <c r="AE339" s="86"/>
    </row>
    <row r="340" spans="1:31">
      <c r="A340" s="88">
        <v>195</v>
      </c>
      <c r="B340" s="86" t="s">
        <v>4081</v>
      </c>
      <c r="C340" s="86" t="s">
        <v>4082</v>
      </c>
      <c r="D340" s="86" t="s">
        <v>17</v>
      </c>
      <c r="E340" s="86" t="s">
        <v>1647</v>
      </c>
      <c r="F340" s="86" t="s">
        <v>18</v>
      </c>
      <c r="G340" s="86" t="s">
        <v>19</v>
      </c>
      <c r="H340" s="86" t="s">
        <v>5842</v>
      </c>
      <c r="I340" s="88">
        <v>1</v>
      </c>
      <c r="J340" s="86" t="s">
        <v>43</v>
      </c>
      <c r="K340" s="86" t="s">
        <v>5977</v>
      </c>
      <c r="M340" s="86" t="s">
        <v>391</v>
      </c>
      <c r="O340" s="86" t="s">
        <v>4084</v>
      </c>
      <c r="P340" s="86" t="s">
        <v>4085</v>
      </c>
      <c r="Q340" s="86" t="s">
        <v>25</v>
      </c>
      <c r="R340" s="86" t="s">
        <v>4086</v>
      </c>
      <c r="S340" s="86" t="s">
        <v>4083</v>
      </c>
      <c r="T340" s="86" t="s">
        <v>6519</v>
      </c>
      <c r="U340" s="86" t="s">
        <v>6520</v>
      </c>
      <c r="V340" s="86" t="s">
        <v>28</v>
      </c>
      <c r="W340" s="86" t="s">
        <v>4083</v>
      </c>
      <c r="X340" s="86" t="s">
        <v>6519</v>
      </c>
      <c r="Y340" s="86" t="s">
        <v>6520</v>
      </c>
      <c r="Z340" s="86" t="s">
        <v>28</v>
      </c>
      <c r="AB340" s="87">
        <v>0</v>
      </c>
      <c r="AC340" s="89" t="s">
        <v>7703</v>
      </c>
      <c r="AD340" s="91">
        <v>0</v>
      </c>
      <c r="AE340" s="86"/>
    </row>
    <row r="341" spans="1:31">
      <c r="A341" s="88">
        <v>196</v>
      </c>
      <c r="B341" s="86" t="s">
        <v>3958</v>
      </c>
      <c r="C341" s="86" t="s">
        <v>3959</v>
      </c>
      <c r="D341" s="86" t="s">
        <v>59</v>
      </c>
      <c r="F341" s="86" t="s">
        <v>18</v>
      </c>
      <c r="G341" s="86" t="s">
        <v>19</v>
      </c>
      <c r="H341" s="86" t="s">
        <v>5842</v>
      </c>
      <c r="I341" s="88">
        <v>1</v>
      </c>
      <c r="J341" s="86" t="s">
        <v>43</v>
      </c>
      <c r="K341" s="86" t="s">
        <v>5923</v>
      </c>
      <c r="M341" s="86" t="s">
        <v>523</v>
      </c>
      <c r="O341" s="86" t="s">
        <v>3960</v>
      </c>
      <c r="P341" s="86" t="s">
        <v>3961</v>
      </c>
      <c r="Q341" s="86" t="s">
        <v>25</v>
      </c>
      <c r="R341" s="86" t="s">
        <v>3962</v>
      </c>
      <c r="S341" s="86" t="s">
        <v>1769</v>
      </c>
      <c r="T341" s="86" t="s">
        <v>6286</v>
      </c>
      <c r="U341" s="86" t="s">
        <v>6287</v>
      </c>
      <c r="V341" s="86" t="s">
        <v>39</v>
      </c>
      <c r="W341" s="86" t="s">
        <v>1769</v>
      </c>
      <c r="X341" s="86" t="s">
        <v>6286</v>
      </c>
      <c r="Y341" s="86" t="s">
        <v>6287</v>
      </c>
      <c r="Z341" s="86" t="s">
        <v>39</v>
      </c>
      <c r="AB341" s="87">
        <v>0</v>
      </c>
      <c r="AC341" s="89" t="s">
        <v>7703</v>
      </c>
      <c r="AD341" s="91">
        <v>0</v>
      </c>
      <c r="AE341" s="86"/>
    </row>
    <row r="342" spans="1:31">
      <c r="A342" s="88">
        <v>200</v>
      </c>
      <c r="B342" s="86" t="s">
        <v>2568</v>
      </c>
      <c r="C342" s="86" t="s">
        <v>2569</v>
      </c>
      <c r="D342" s="86" t="s">
        <v>59</v>
      </c>
      <c r="F342" s="86" t="s">
        <v>18</v>
      </c>
      <c r="G342" s="86" t="s">
        <v>19</v>
      </c>
      <c r="H342" s="86" t="s">
        <v>5842</v>
      </c>
      <c r="I342" s="88">
        <v>1</v>
      </c>
      <c r="J342" s="86" t="s">
        <v>43</v>
      </c>
      <c r="K342" s="86" t="s">
        <v>5977</v>
      </c>
      <c r="M342" s="86" t="s">
        <v>391</v>
      </c>
      <c r="O342" s="86" t="s">
        <v>2570</v>
      </c>
      <c r="P342" s="86" t="s">
        <v>2571</v>
      </c>
      <c r="Q342" s="86" t="s">
        <v>25</v>
      </c>
      <c r="R342" s="86" t="s">
        <v>2572</v>
      </c>
      <c r="S342" s="86" t="s">
        <v>38</v>
      </c>
      <c r="T342" s="86" t="s">
        <v>6343</v>
      </c>
      <c r="U342" s="86" t="s">
        <v>6344</v>
      </c>
      <c r="V342" s="86" t="s">
        <v>28</v>
      </c>
      <c r="W342" s="86" t="s">
        <v>38</v>
      </c>
      <c r="X342" s="86" t="s">
        <v>6343</v>
      </c>
      <c r="Y342" s="86" t="s">
        <v>6344</v>
      </c>
      <c r="Z342" s="86" t="s">
        <v>28</v>
      </c>
      <c r="AB342" s="87">
        <v>0</v>
      </c>
      <c r="AC342" s="89" t="s">
        <v>7703</v>
      </c>
      <c r="AD342" s="91">
        <v>0</v>
      </c>
      <c r="AE342" s="86"/>
    </row>
    <row r="343" spans="1:31">
      <c r="A343" s="88">
        <v>201</v>
      </c>
      <c r="B343" s="86" t="s">
        <v>5318</v>
      </c>
      <c r="C343" s="86" t="s">
        <v>6025</v>
      </c>
      <c r="D343" s="86" t="s">
        <v>59</v>
      </c>
      <c r="F343" s="86" t="s">
        <v>18</v>
      </c>
      <c r="G343" s="86" t="s">
        <v>19</v>
      </c>
      <c r="H343" s="86" t="s">
        <v>5842</v>
      </c>
      <c r="I343" s="88">
        <v>1</v>
      </c>
      <c r="J343" s="86" t="s">
        <v>43</v>
      </c>
      <c r="K343" s="86" t="s">
        <v>5977</v>
      </c>
      <c r="M343" s="86" t="s">
        <v>391</v>
      </c>
      <c r="O343" s="86" t="s">
        <v>5321</v>
      </c>
      <c r="P343" s="86" t="s">
        <v>5322</v>
      </c>
      <c r="Q343" s="86" t="s">
        <v>5323</v>
      </c>
      <c r="R343" s="86" t="s">
        <v>5324</v>
      </c>
      <c r="S343" s="86" t="s">
        <v>5320</v>
      </c>
      <c r="T343" s="86" t="s">
        <v>6529</v>
      </c>
      <c r="U343" s="86" t="s">
        <v>6530</v>
      </c>
      <c r="V343" s="86" t="s">
        <v>28</v>
      </c>
      <c r="W343" s="86" t="s">
        <v>5320</v>
      </c>
      <c r="X343" s="86" t="s">
        <v>6529</v>
      </c>
      <c r="Y343" s="86" t="s">
        <v>6530</v>
      </c>
      <c r="Z343" s="86" t="s">
        <v>28</v>
      </c>
      <c r="AB343" s="87">
        <v>0</v>
      </c>
      <c r="AC343" s="89" t="s">
        <v>7703</v>
      </c>
      <c r="AD343" s="91">
        <v>0</v>
      </c>
      <c r="AE343" s="86"/>
    </row>
    <row r="344" spans="1:31">
      <c r="A344" s="88">
        <v>202</v>
      </c>
      <c r="B344" s="86" t="s">
        <v>2652</v>
      </c>
      <c r="C344" s="86" t="s">
        <v>2653</v>
      </c>
      <c r="D344" s="86" t="s">
        <v>17</v>
      </c>
      <c r="E344" s="86" t="s">
        <v>2654</v>
      </c>
      <c r="F344" s="86" t="s">
        <v>18</v>
      </c>
      <c r="G344" s="86" t="s">
        <v>2655</v>
      </c>
      <c r="H344" s="86" t="s">
        <v>5842</v>
      </c>
      <c r="I344" s="88">
        <v>1</v>
      </c>
      <c r="J344" s="86" t="s">
        <v>43</v>
      </c>
      <c r="K344" s="86" t="s">
        <v>5593</v>
      </c>
      <c r="M344" s="86" t="s">
        <v>2656</v>
      </c>
      <c r="O344" s="86" t="s">
        <v>2656</v>
      </c>
      <c r="P344" s="86" t="s">
        <v>2657</v>
      </c>
      <c r="Q344" s="86" t="s">
        <v>25</v>
      </c>
      <c r="R344" s="86" t="s">
        <v>2658</v>
      </c>
      <c r="S344" s="86" t="s">
        <v>272</v>
      </c>
      <c r="T344" s="86" t="s">
        <v>6531</v>
      </c>
      <c r="U344" s="86" t="s">
        <v>6532</v>
      </c>
      <c r="V344" s="86" t="s">
        <v>28</v>
      </c>
      <c r="W344" s="86" t="s">
        <v>272</v>
      </c>
      <c r="X344" s="86" t="s">
        <v>6531</v>
      </c>
      <c r="Y344" s="86" t="s">
        <v>6532</v>
      </c>
      <c r="Z344" s="86" t="s">
        <v>28</v>
      </c>
      <c r="AB344" s="87">
        <v>0</v>
      </c>
      <c r="AC344" s="89" t="s">
        <v>7703</v>
      </c>
      <c r="AD344" s="91">
        <v>0</v>
      </c>
      <c r="AE344" s="86"/>
    </row>
    <row r="345" spans="1:31">
      <c r="A345" s="88">
        <v>203</v>
      </c>
      <c r="B345" s="86" t="s">
        <v>1553</v>
      </c>
      <c r="C345" s="86" t="s">
        <v>1554</v>
      </c>
      <c r="D345" s="86" t="s">
        <v>59</v>
      </c>
      <c r="F345" s="86" t="s">
        <v>18</v>
      </c>
      <c r="G345" s="86" t="s">
        <v>19</v>
      </c>
      <c r="H345" s="86" t="s">
        <v>5842</v>
      </c>
      <c r="I345" s="88">
        <v>1</v>
      </c>
      <c r="J345" s="86" t="s">
        <v>43</v>
      </c>
      <c r="K345" s="86" t="s">
        <v>378</v>
      </c>
      <c r="M345" s="86" t="s">
        <v>6026</v>
      </c>
      <c r="O345" s="86" t="s">
        <v>1557</v>
      </c>
      <c r="P345" s="86" t="s">
        <v>1558</v>
      </c>
      <c r="Q345" s="86" t="s">
        <v>25</v>
      </c>
      <c r="R345" s="86" t="s">
        <v>1559</v>
      </c>
      <c r="S345" s="86" t="s">
        <v>1556</v>
      </c>
      <c r="T345" s="86" t="s">
        <v>6533</v>
      </c>
      <c r="U345" s="86" t="s">
        <v>6534</v>
      </c>
      <c r="V345" s="86" t="s">
        <v>28</v>
      </c>
      <c r="W345" s="86" t="s">
        <v>1556</v>
      </c>
      <c r="X345" s="86" t="s">
        <v>6533</v>
      </c>
      <c r="Y345" s="86" t="s">
        <v>6534</v>
      </c>
      <c r="Z345" s="86" t="s">
        <v>28</v>
      </c>
      <c r="AB345" s="87">
        <v>0</v>
      </c>
      <c r="AC345" s="89" t="s">
        <v>7703</v>
      </c>
      <c r="AD345" s="91">
        <v>0</v>
      </c>
      <c r="AE345" s="86"/>
    </row>
    <row r="346" spans="1:31">
      <c r="A346" s="88">
        <v>204</v>
      </c>
      <c r="B346" s="86" t="s">
        <v>2312</v>
      </c>
      <c r="C346" s="86" t="s">
        <v>2313</v>
      </c>
      <c r="D346" s="86" t="s">
        <v>17</v>
      </c>
      <c r="E346" s="86" t="s">
        <v>42</v>
      </c>
      <c r="F346" s="86" t="s">
        <v>18</v>
      </c>
      <c r="G346" s="86" t="s">
        <v>19</v>
      </c>
      <c r="H346" s="86" t="s">
        <v>5842</v>
      </c>
      <c r="I346" s="88">
        <v>1</v>
      </c>
      <c r="J346" s="86" t="s">
        <v>43</v>
      </c>
      <c r="K346" s="86" t="s">
        <v>5977</v>
      </c>
      <c r="M346" s="86" t="s">
        <v>391</v>
      </c>
      <c r="O346" s="86" t="s">
        <v>2315</v>
      </c>
      <c r="P346" s="86" t="s">
        <v>2316</v>
      </c>
      <c r="Q346" s="86" t="s">
        <v>25</v>
      </c>
      <c r="R346" s="86" t="s">
        <v>2317</v>
      </c>
      <c r="S346" s="86" t="s">
        <v>2314</v>
      </c>
      <c r="T346" s="86" t="s">
        <v>6535</v>
      </c>
      <c r="U346" s="86" t="s">
        <v>6536</v>
      </c>
      <c r="V346" s="86" t="s">
        <v>28</v>
      </c>
      <c r="W346" s="86" t="s">
        <v>2318</v>
      </c>
      <c r="X346" s="86" t="s">
        <v>6537</v>
      </c>
      <c r="Y346" s="86" t="s">
        <v>6538</v>
      </c>
      <c r="Z346" s="86" t="s">
        <v>28</v>
      </c>
      <c r="AB346" s="87">
        <v>16.606116760064101</v>
      </c>
      <c r="AC346" s="89" t="s">
        <v>7703</v>
      </c>
      <c r="AD346" s="91">
        <v>0</v>
      </c>
      <c r="AE346" s="86"/>
    </row>
    <row r="347" spans="1:31">
      <c r="A347" s="88">
        <v>205</v>
      </c>
      <c r="B347" s="86" t="s">
        <v>4845</v>
      </c>
      <c r="C347" s="86" t="s">
        <v>4846</v>
      </c>
      <c r="D347" s="86" t="s">
        <v>59</v>
      </c>
      <c r="F347" s="86" t="s">
        <v>18</v>
      </c>
      <c r="G347" s="86" t="s">
        <v>19</v>
      </c>
      <c r="H347" s="86" t="s">
        <v>5842</v>
      </c>
      <c r="I347" s="88">
        <v>1</v>
      </c>
      <c r="J347" s="86" t="s">
        <v>43</v>
      </c>
      <c r="K347" s="86" t="s">
        <v>5977</v>
      </c>
      <c r="M347" s="86" t="s">
        <v>391</v>
      </c>
      <c r="O347" s="86" t="s">
        <v>4847</v>
      </c>
      <c r="P347" s="86" t="s">
        <v>4848</v>
      </c>
      <c r="Q347" s="86" t="s">
        <v>25</v>
      </c>
      <c r="R347" s="86" t="s">
        <v>4849</v>
      </c>
      <c r="S347" s="86" t="s">
        <v>161</v>
      </c>
      <c r="T347" s="86" t="s">
        <v>6220</v>
      </c>
      <c r="U347" s="86" t="s">
        <v>6221</v>
      </c>
      <c r="V347" s="86" t="s">
        <v>28</v>
      </c>
      <c r="W347" s="86" t="s">
        <v>161</v>
      </c>
      <c r="X347" s="86" t="s">
        <v>6220</v>
      </c>
      <c r="Y347" s="86" t="s">
        <v>6221</v>
      </c>
      <c r="Z347" s="86" t="s">
        <v>28</v>
      </c>
      <c r="AB347" s="87">
        <v>0</v>
      </c>
      <c r="AC347" s="89" t="s">
        <v>7703</v>
      </c>
      <c r="AD347" s="91">
        <v>0</v>
      </c>
      <c r="AE347" s="86"/>
    </row>
    <row r="348" spans="1:31">
      <c r="A348" s="88">
        <v>206</v>
      </c>
      <c r="B348" s="86" t="s">
        <v>969</v>
      </c>
      <c r="C348" s="86" t="s">
        <v>970</v>
      </c>
      <c r="D348" s="86" t="s">
        <v>17</v>
      </c>
      <c r="E348" s="86" t="s">
        <v>42</v>
      </c>
      <c r="F348" s="86" t="s">
        <v>18</v>
      </c>
      <c r="G348" s="86" t="s">
        <v>19</v>
      </c>
      <c r="H348" s="86" t="s">
        <v>5842</v>
      </c>
      <c r="I348" s="88">
        <v>1</v>
      </c>
      <c r="J348" s="86" t="s">
        <v>43</v>
      </c>
      <c r="K348" s="86" t="s">
        <v>5923</v>
      </c>
      <c r="M348" s="86" t="s">
        <v>869</v>
      </c>
      <c r="O348" s="86" t="s">
        <v>972</v>
      </c>
      <c r="P348" s="86" t="s">
        <v>973</v>
      </c>
      <c r="Q348" s="86" t="s">
        <v>25</v>
      </c>
      <c r="R348" s="86" t="s">
        <v>974</v>
      </c>
      <c r="S348" s="86" t="s">
        <v>971</v>
      </c>
      <c r="T348" s="86" t="s">
        <v>6514</v>
      </c>
      <c r="U348" s="86" t="s">
        <v>6515</v>
      </c>
      <c r="V348" s="86" t="s">
        <v>28</v>
      </c>
      <c r="W348" s="86" t="s">
        <v>971</v>
      </c>
      <c r="X348" s="86" t="s">
        <v>6514</v>
      </c>
      <c r="Y348" s="86" t="s">
        <v>6515</v>
      </c>
      <c r="Z348" s="86" t="s">
        <v>28</v>
      </c>
      <c r="AB348" s="87">
        <v>0</v>
      </c>
      <c r="AC348" s="89" t="s">
        <v>7703</v>
      </c>
      <c r="AD348" s="91">
        <v>0</v>
      </c>
      <c r="AE348" s="86"/>
    </row>
    <row r="349" spans="1:31">
      <c r="A349" s="88">
        <v>207</v>
      </c>
      <c r="B349" s="86" t="s">
        <v>915</v>
      </c>
      <c r="C349" s="86" t="s">
        <v>916</v>
      </c>
      <c r="D349" s="86" t="s">
        <v>59</v>
      </c>
      <c r="F349" s="86" t="s">
        <v>18</v>
      </c>
      <c r="G349" s="86" t="s">
        <v>19</v>
      </c>
      <c r="H349" s="86" t="s">
        <v>5842</v>
      </c>
      <c r="I349" s="88">
        <v>1</v>
      </c>
      <c r="J349" s="86" t="s">
        <v>43</v>
      </c>
      <c r="K349" s="86" t="s">
        <v>5977</v>
      </c>
      <c r="M349" s="86" t="s">
        <v>391</v>
      </c>
      <c r="O349" s="86" t="s">
        <v>917</v>
      </c>
      <c r="P349" s="86" t="s">
        <v>918</v>
      </c>
      <c r="Q349" s="86" t="s">
        <v>25</v>
      </c>
      <c r="R349" s="86" t="s">
        <v>919</v>
      </c>
      <c r="S349" s="86" t="s">
        <v>5664</v>
      </c>
      <c r="T349" s="86" t="s">
        <v>6539</v>
      </c>
      <c r="U349" s="86" t="s">
        <v>6540</v>
      </c>
      <c r="V349" s="86" t="s">
        <v>39</v>
      </c>
      <c r="W349" s="86" t="s">
        <v>5664</v>
      </c>
      <c r="X349" s="86" t="s">
        <v>6539</v>
      </c>
      <c r="Y349" s="86" t="s">
        <v>6540</v>
      </c>
      <c r="Z349" s="86" t="s">
        <v>28</v>
      </c>
      <c r="AB349" s="87">
        <v>0</v>
      </c>
      <c r="AC349" s="89" t="s">
        <v>7703</v>
      </c>
      <c r="AD349" s="91">
        <v>0</v>
      </c>
      <c r="AE349" s="86"/>
    </row>
    <row r="350" spans="1:31">
      <c r="A350" s="88">
        <v>209</v>
      </c>
      <c r="B350" s="86" t="s">
        <v>1284</v>
      </c>
      <c r="C350" s="86" t="s">
        <v>1285</v>
      </c>
      <c r="D350" s="86" t="s">
        <v>59</v>
      </c>
      <c r="F350" s="86" t="s">
        <v>18</v>
      </c>
      <c r="G350" s="86" t="s">
        <v>19</v>
      </c>
      <c r="H350" s="86" t="s">
        <v>5842</v>
      </c>
      <c r="I350" s="88">
        <v>1</v>
      </c>
      <c r="J350" s="86" t="s">
        <v>43</v>
      </c>
      <c r="K350" s="86" t="s">
        <v>378</v>
      </c>
      <c r="M350" s="86" t="s">
        <v>378</v>
      </c>
      <c r="O350" s="86" t="s">
        <v>1287</v>
      </c>
      <c r="P350" s="86" t="s">
        <v>1288</v>
      </c>
      <c r="Q350" s="86" t="s">
        <v>25</v>
      </c>
      <c r="R350" s="86" t="s">
        <v>1289</v>
      </c>
      <c r="S350" s="86" t="s">
        <v>1286</v>
      </c>
      <c r="T350" s="86" t="s">
        <v>6543</v>
      </c>
      <c r="U350" s="86" t="s">
        <v>6544</v>
      </c>
      <c r="V350" s="86" t="s">
        <v>39</v>
      </c>
      <c r="W350" s="86" t="s">
        <v>1286</v>
      </c>
      <c r="X350" s="86" t="s">
        <v>6543</v>
      </c>
      <c r="Y350" s="86" t="s">
        <v>6544</v>
      </c>
      <c r="Z350" s="86" t="s">
        <v>28</v>
      </c>
      <c r="AB350" s="87">
        <v>0</v>
      </c>
      <c r="AC350" s="89" t="s">
        <v>7703</v>
      </c>
      <c r="AD350" s="91">
        <v>0</v>
      </c>
      <c r="AE350" s="86"/>
    </row>
    <row r="351" spans="1:31">
      <c r="A351" s="88">
        <v>210</v>
      </c>
      <c r="B351" s="86" t="s">
        <v>569</v>
      </c>
      <c r="C351" s="86" t="s">
        <v>570</v>
      </c>
      <c r="D351" s="86" t="s">
        <v>59</v>
      </c>
      <c r="F351" s="86" t="s">
        <v>18</v>
      </c>
      <c r="G351" s="86" t="s">
        <v>19</v>
      </c>
      <c r="H351" s="86" t="s">
        <v>5842</v>
      </c>
      <c r="I351" s="88">
        <v>1</v>
      </c>
      <c r="J351" s="86" t="s">
        <v>43</v>
      </c>
      <c r="K351" s="86" t="s">
        <v>5977</v>
      </c>
      <c r="M351" s="86" t="s">
        <v>391</v>
      </c>
      <c r="O351" s="86" t="s">
        <v>562</v>
      </c>
      <c r="P351" s="86" t="s">
        <v>571</v>
      </c>
      <c r="Q351" s="86" t="s">
        <v>25</v>
      </c>
      <c r="R351" s="86" t="s">
        <v>572</v>
      </c>
      <c r="S351" s="86" t="s">
        <v>548</v>
      </c>
      <c r="T351" s="86" t="s">
        <v>6262</v>
      </c>
      <c r="U351" s="86" t="s">
        <v>6263</v>
      </c>
      <c r="V351" s="86" t="s">
        <v>28</v>
      </c>
      <c r="W351" s="86" t="s">
        <v>548</v>
      </c>
      <c r="X351" s="86" t="s">
        <v>6262</v>
      </c>
      <c r="Y351" s="86" t="s">
        <v>6263</v>
      </c>
      <c r="Z351" s="86" t="s">
        <v>28</v>
      </c>
      <c r="AB351" s="87">
        <v>0</v>
      </c>
      <c r="AC351" s="89" t="s">
        <v>7703</v>
      </c>
      <c r="AD351" s="91">
        <v>0</v>
      </c>
      <c r="AE351" s="86"/>
    </row>
    <row r="352" spans="1:31">
      <c r="A352" s="88">
        <v>211</v>
      </c>
      <c r="B352" s="86" t="s">
        <v>5149</v>
      </c>
      <c r="C352" s="86" t="s">
        <v>5150</v>
      </c>
      <c r="D352" s="86" t="s">
        <v>17</v>
      </c>
      <c r="E352" s="86" t="s">
        <v>639</v>
      </c>
      <c r="F352" s="86" t="s">
        <v>18</v>
      </c>
      <c r="G352" s="86" t="s">
        <v>19</v>
      </c>
      <c r="H352" s="86" t="s">
        <v>5842</v>
      </c>
      <c r="I352" s="88">
        <v>1</v>
      </c>
      <c r="J352" s="86" t="s">
        <v>20</v>
      </c>
      <c r="K352" s="86" t="s">
        <v>378</v>
      </c>
      <c r="M352" s="86" t="s">
        <v>3250</v>
      </c>
      <c r="O352" s="86" t="s">
        <v>5142</v>
      </c>
      <c r="P352" s="86" t="s">
        <v>5151</v>
      </c>
      <c r="Q352" s="86" t="s">
        <v>25</v>
      </c>
      <c r="R352" s="86" t="s">
        <v>5152</v>
      </c>
      <c r="S352" s="86" t="s">
        <v>3241</v>
      </c>
      <c r="T352" s="86" t="s">
        <v>6395</v>
      </c>
      <c r="U352" s="86" t="s">
        <v>6396</v>
      </c>
      <c r="V352" s="86" t="s">
        <v>28</v>
      </c>
      <c r="W352" s="86" t="s">
        <v>3241</v>
      </c>
      <c r="X352" s="86" t="s">
        <v>6395</v>
      </c>
      <c r="Y352" s="86" t="s">
        <v>6396</v>
      </c>
      <c r="Z352" s="86" t="s">
        <v>28</v>
      </c>
      <c r="AB352" s="87">
        <v>0</v>
      </c>
      <c r="AC352" s="89" t="s">
        <v>7703</v>
      </c>
      <c r="AD352" s="91">
        <v>0</v>
      </c>
      <c r="AE352" s="86"/>
    </row>
    <row r="353" spans="1:31">
      <c r="A353" s="88">
        <v>212</v>
      </c>
      <c r="B353" s="86" t="s">
        <v>2643</v>
      </c>
      <c r="C353" s="86" t="s">
        <v>2644</v>
      </c>
      <c r="D353" s="86" t="s">
        <v>59</v>
      </c>
      <c r="F353" s="86" t="s">
        <v>18</v>
      </c>
      <c r="G353" s="86" t="s">
        <v>19</v>
      </c>
      <c r="H353" s="86" t="s">
        <v>5842</v>
      </c>
      <c r="I353" s="88">
        <v>1</v>
      </c>
      <c r="J353" s="86" t="s">
        <v>43</v>
      </c>
      <c r="K353" s="86" t="s">
        <v>5977</v>
      </c>
      <c r="M353" s="86" t="s">
        <v>391</v>
      </c>
      <c r="O353" s="86" t="s">
        <v>2645</v>
      </c>
      <c r="P353" s="86" t="s">
        <v>2646</v>
      </c>
      <c r="Q353" s="86" t="s">
        <v>25</v>
      </c>
      <c r="R353" s="86" t="s">
        <v>2647</v>
      </c>
      <c r="S353" s="86" t="s">
        <v>272</v>
      </c>
      <c r="T353" s="86" t="s">
        <v>6531</v>
      </c>
      <c r="U353" s="86" t="s">
        <v>6532</v>
      </c>
      <c r="V353" s="86" t="s">
        <v>28</v>
      </c>
      <c r="W353" s="86" t="s">
        <v>272</v>
      </c>
      <c r="X353" s="86" t="s">
        <v>6531</v>
      </c>
      <c r="Y353" s="86" t="s">
        <v>6532</v>
      </c>
      <c r="Z353" s="86" t="s">
        <v>28</v>
      </c>
      <c r="AB353" s="87">
        <v>0</v>
      </c>
      <c r="AC353" s="89" t="s">
        <v>7703</v>
      </c>
      <c r="AD353" s="91">
        <v>0</v>
      </c>
      <c r="AE353" s="86"/>
    </row>
    <row r="354" spans="1:31">
      <c r="A354" s="88">
        <v>213</v>
      </c>
      <c r="B354" s="86" t="s">
        <v>3685</v>
      </c>
      <c r="C354" s="86" t="s">
        <v>3686</v>
      </c>
      <c r="D354" s="86" t="s">
        <v>17</v>
      </c>
      <c r="E354" s="86" t="s">
        <v>227</v>
      </c>
      <c r="F354" s="86" t="s">
        <v>18</v>
      </c>
      <c r="G354" s="86" t="s">
        <v>19</v>
      </c>
      <c r="H354" s="86" t="s">
        <v>5842</v>
      </c>
      <c r="I354" s="88">
        <v>1</v>
      </c>
      <c r="J354" s="86" t="s">
        <v>43</v>
      </c>
      <c r="K354" s="86" t="s">
        <v>378</v>
      </c>
      <c r="M354" s="86" t="s">
        <v>378</v>
      </c>
      <c r="O354" s="86" t="s">
        <v>3682</v>
      </c>
      <c r="P354" s="86" t="s">
        <v>3687</v>
      </c>
      <c r="Q354" s="86" t="s">
        <v>25</v>
      </c>
      <c r="R354" s="86" t="s">
        <v>3688</v>
      </c>
      <c r="S354" s="86" t="s">
        <v>3681</v>
      </c>
      <c r="T354" s="86" t="s">
        <v>6196</v>
      </c>
      <c r="U354" s="86" t="s">
        <v>6197</v>
      </c>
      <c r="V354" s="86" t="s">
        <v>28</v>
      </c>
      <c r="W354" s="86" t="s">
        <v>3681</v>
      </c>
      <c r="X354" s="86" t="s">
        <v>6196</v>
      </c>
      <c r="Y354" s="86" t="s">
        <v>6197</v>
      </c>
      <c r="Z354" s="86" t="s">
        <v>39</v>
      </c>
      <c r="AB354" s="87">
        <v>0</v>
      </c>
      <c r="AC354" s="89" t="s">
        <v>7703</v>
      </c>
      <c r="AD354" s="91">
        <v>0</v>
      </c>
      <c r="AE354" s="86"/>
    </row>
    <row r="355" spans="1:31">
      <c r="A355" s="88">
        <v>215</v>
      </c>
      <c r="B355" s="86" t="s">
        <v>3953</v>
      </c>
      <c r="C355" s="86" t="s">
        <v>3954</v>
      </c>
      <c r="D355" s="86" t="s">
        <v>17</v>
      </c>
      <c r="E355" s="86" t="s">
        <v>282</v>
      </c>
      <c r="F355" s="86" t="s">
        <v>18</v>
      </c>
      <c r="G355" s="86" t="s">
        <v>19</v>
      </c>
      <c r="H355" s="86" t="s">
        <v>5842</v>
      </c>
      <c r="I355" s="88">
        <v>1</v>
      </c>
      <c r="J355" s="86" t="s">
        <v>43</v>
      </c>
      <c r="K355" s="86" t="s">
        <v>5923</v>
      </c>
      <c r="M355" s="86" t="s">
        <v>869</v>
      </c>
      <c r="O355" s="86" t="s">
        <v>3955</v>
      </c>
      <c r="P355" s="86" t="s">
        <v>3956</v>
      </c>
      <c r="Q355" s="86" t="s">
        <v>25</v>
      </c>
      <c r="R355" s="86" t="s">
        <v>3957</v>
      </c>
      <c r="S355" s="86" t="s">
        <v>1769</v>
      </c>
      <c r="T355" s="86" t="s">
        <v>6286</v>
      </c>
      <c r="U355" s="86" t="s">
        <v>6287</v>
      </c>
      <c r="V355" s="86" t="s">
        <v>39</v>
      </c>
      <c r="W355" s="86" t="s">
        <v>1769</v>
      </c>
      <c r="X355" s="86" t="s">
        <v>6286</v>
      </c>
      <c r="Y355" s="86" t="s">
        <v>6287</v>
      </c>
      <c r="Z355" s="86" t="s">
        <v>28</v>
      </c>
      <c r="AB355" s="87">
        <v>0</v>
      </c>
      <c r="AC355" s="89" t="s">
        <v>7703</v>
      </c>
      <c r="AD355" s="91">
        <v>0</v>
      </c>
      <c r="AE355" s="86"/>
    </row>
    <row r="356" spans="1:31">
      <c r="A356" s="88">
        <v>216</v>
      </c>
      <c r="B356" s="86" t="s">
        <v>5431</v>
      </c>
      <c r="C356" s="86" t="s">
        <v>5432</v>
      </c>
      <c r="D356" s="86" t="s">
        <v>17</v>
      </c>
      <c r="E356" s="86" t="s">
        <v>5433</v>
      </c>
      <c r="F356" s="86" t="s">
        <v>18</v>
      </c>
      <c r="G356" s="86" t="s">
        <v>2655</v>
      </c>
      <c r="H356" s="86" t="s">
        <v>5842</v>
      </c>
      <c r="I356" s="88">
        <v>1</v>
      </c>
      <c r="J356" s="86" t="s">
        <v>43</v>
      </c>
      <c r="K356" s="86" t="s">
        <v>5593</v>
      </c>
      <c r="M356" s="86" t="s">
        <v>5434</v>
      </c>
      <c r="O356" s="86" t="s">
        <v>5434</v>
      </c>
      <c r="P356" s="86" t="s">
        <v>5435</v>
      </c>
      <c r="Q356" s="86" t="s">
        <v>25</v>
      </c>
      <c r="R356" s="86" t="s">
        <v>5436</v>
      </c>
      <c r="S356" s="86" t="s">
        <v>2115</v>
      </c>
      <c r="T356" s="86" t="s">
        <v>6152</v>
      </c>
      <c r="U356" s="86" t="s">
        <v>6153</v>
      </c>
      <c r="V356" s="86" t="s">
        <v>28</v>
      </c>
      <c r="W356" s="86" t="s">
        <v>2115</v>
      </c>
      <c r="X356" s="86" t="s">
        <v>6152</v>
      </c>
      <c r="Y356" s="86" t="s">
        <v>6153</v>
      </c>
      <c r="Z356" s="86" t="s">
        <v>28</v>
      </c>
      <c r="AB356" s="87">
        <v>0</v>
      </c>
      <c r="AC356" s="89" t="s">
        <v>7703</v>
      </c>
      <c r="AD356" s="91">
        <v>0</v>
      </c>
      <c r="AE356" s="86"/>
    </row>
    <row r="357" spans="1:31">
      <c r="A357" s="88">
        <v>217</v>
      </c>
      <c r="B357" s="86" t="s">
        <v>1417</v>
      </c>
      <c r="C357" s="86" t="s">
        <v>1418</v>
      </c>
      <c r="D357" s="86" t="s">
        <v>17</v>
      </c>
      <c r="F357" s="86" t="s">
        <v>18</v>
      </c>
      <c r="G357" s="86" t="s">
        <v>19</v>
      </c>
      <c r="H357" s="86" t="s">
        <v>5842</v>
      </c>
      <c r="I357" s="88">
        <v>1</v>
      </c>
      <c r="J357" s="86" t="s">
        <v>43</v>
      </c>
      <c r="K357" s="86" t="s">
        <v>5977</v>
      </c>
      <c r="M357" s="86" t="s">
        <v>391</v>
      </c>
      <c r="O357" s="86" t="s">
        <v>1420</v>
      </c>
      <c r="P357" s="86" t="s">
        <v>1421</v>
      </c>
      <c r="Q357" s="86" t="s">
        <v>25</v>
      </c>
      <c r="R357" s="86" t="s">
        <v>1422</v>
      </c>
      <c r="S357" s="86" t="s">
        <v>1419</v>
      </c>
      <c r="T357" s="86" t="s">
        <v>6547</v>
      </c>
      <c r="U357" s="86" t="s">
        <v>6548</v>
      </c>
      <c r="V357" s="86" t="s">
        <v>28</v>
      </c>
      <c r="W357" s="86" t="s">
        <v>1419</v>
      </c>
      <c r="X357" s="86" t="s">
        <v>6547</v>
      </c>
      <c r="Y357" s="86" t="s">
        <v>6548</v>
      </c>
      <c r="Z357" s="86" t="s">
        <v>28</v>
      </c>
      <c r="AB357" s="87">
        <v>0</v>
      </c>
      <c r="AC357" s="89" t="s">
        <v>7703</v>
      </c>
      <c r="AD357" s="91">
        <v>0</v>
      </c>
      <c r="AE357" s="86"/>
    </row>
    <row r="358" spans="1:31">
      <c r="A358" s="88">
        <v>218</v>
      </c>
      <c r="B358" s="86" t="s">
        <v>493</v>
      </c>
      <c r="C358" s="86" t="s">
        <v>494</v>
      </c>
      <c r="D358" s="86" t="s">
        <v>17</v>
      </c>
      <c r="F358" s="86" t="s">
        <v>18</v>
      </c>
      <c r="G358" s="86" t="s">
        <v>19</v>
      </c>
      <c r="H358" s="86" t="s">
        <v>5842</v>
      </c>
      <c r="I358" s="88">
        <v>1</v>
      </c>
      <c r="J358" s="86" t="s">
        <v>43</v>
      </c>
      <c r="K358" s="86" t="s">
        <v>5977</v>
      </c>
      <c r="M358" s="86" t="s">
        <v>391</v>
      </c>
      <c r="O358" s="86" t="s">
        <v>490</v>
      </c>
      <c r="P358" s="86" t="s">
        <v>495</v>
      </c>
      <c r="Q358" s="86" t="s">
        <v>25</v>
      </c>
      <c r="R358" s="86" t="s">
        <v>496</v>
      </c>
      <c r="S358" s="86" t="s">
        <v>489</v>
      </c>
      <c r="T358" s="86" t="s">
        <v>6130</v>
      </c>
      <c r="U358" s="86" t="s">
        <v>6131</v>
      </c>
      <c r="V358" s="86" t="s">
        <v>28</v>
      </c>
      <c r="W358" s="86" t="s">
        <v>489</v>
      </c>
      <c r="X358" s="86" t="s">
        <v>6130</v>
      </c>
      <c r="Y358" s="86" t="s">
        <v>6131</v>
      </c>
      <c r="Z358" s="86" t="s">
        <v>28</v>
      </c>
      <c r="AB358" s="87">
        <v>0</v>
      </c>
      <c r="AC358" s="89" t="s">
        <v>7703</v>
      </c>
      <c r="AD358" s="91">
        <v>0</v>
      </c>
      <c r="AE358" s="86"/>
    </row>
    <row r="359" spans="1:31">
      <c r="A359" s="88">
        <v>219</v>
      </c>
      <c r="B359" s="86" t="s">
        <v>5153</v>
      </c>
      <c r="C359" s="86" t="s">
        <v>5154</v>
      </c>
      <c r="D359" s="86" t="s">
        <v>17</v>
      </c>
      <c r="E359" s="86" t="s">
        <v>5155</v>
      </c>
      <c r="F359" s="86" t="s">
        <v>18</v>
      </c>
      <c r="G359" s="86" t="s">
        <v>19</v>
      </c>
      <c r="H359" s="86" t="s">
        <v>5842</v>
      </c>
      <c r="I359" s="88">
        <v>1</v>
      </c>
      <c r="J359" s="86" t="s">
        <v>43</v>
      </c>
      <c r="K359" s="86" t="s">
        <v>5977</v>
      </c>
      <c r="M359" s="86" t="s">
        <v>391</v>
      </c>
      <c r="O359" s="86" t="s">
        <v>5157</v>
      </c>
      <c r="P359" s="86" t="s">
        <v>5158</v>
      </c>
      <c r="Q359" s="86" t="s">
        <v>25</v>
      </c>
      <c r="R359" s="86" t="s">
        <v>5159</v>
      </c>
      <c r="S359" s="86" t="s">
        <v>5156</v>
      </c>
      <c r="T359" s="86" t="s">
        <v>6549</v>
      </c>
      <c r="U359" s="86" t="s">
        <v>6550</v>
      </c>
      <c r="V359" s="86" t="s">
        <v>28</v>
      </c>
      <c r="W359" s="86" t="s">
        <v>5156</v>
      </c>
      <c r="X359" s="86" t="s">
        <v>6549</v>
      </c>
      <c r="Y359" s="86" t="s">
        <v>6550</v>
      </c>
      <c r="Z359" s="86" t="s">
        <v>28</v>
      </c>
      <c r="AB359" s="87">
        <v>0</v>
      </c>
      <c r="AC359" s="89" t="s">
        <v>7703</v>
      </c>
      <c r="AD359" s="91">
        <v>0</v>
      </c>
      <c r="AE359" s="86"/>
    </row>
    <row r="360" spans="1:31">
      <c r="A360" s="88">
        <v>220</v>
      </c>
      <c r="B360" s="86" t="s">
        <v>2281</v>
      </c>
      <c r="C360" s="86" t="s">
        <v>2282</v>
      </c>
      <c r="D360" s="86" t="s">
        <v>17</v>
      </c>
      <c r="E360" s="86" t="s">
        <v>2283</v>
      </c>
      <c r="F360" s="86" t="s">
        <v>18</v>
      </c>
      <c r="G360" s="86" t="s">
        <v>19</v>
      </c>
      <c r="H360" s="86" t="s">
        <v>5842</v>
      </c>
      <c r="I360" s="88">
        <v>1</v>
      </c>
      <c r="J360" s="86" t="s">
        <v>43</v>
      </c>
      <c r="K360" s="86" t="s">
        <v>5977</v>
      </c>
      <c r="M360" s="86" t="s">
        <v>391</v>
      </c>
      <c r="O360" s="86" t="s">
        <v>2284</v>
      </c>
      <c r="P360" s="86" t="s">
        <v>2285</v>
      </c>
      <c r="Q360" s="86" t="s">
        <v>25</v>
      </c>
      <c r="R360" s="86" t="s">
        <v>2286</v>
      </c>
      <c r="S360" s="86" t="s">
        <v>2294</v>
      </c>
      <c r="T360" s="86" t="s">
        <v>6551</v>
      </c>
      <c r="U360" s="86" t="s">
        <v>6552</v>
      </c>
      <c r="V360" s="86" t="s">
        <v>28</v>
      </c>
      <c r="W360" s="86" t="s">
        <v>2294</v>
      </c>
      <c r="X360" s="86" t="s">
        <v>6551</v>
      </c>
      <c r="Y360" s="86" t="s">
        <v>6552</v>
      </c>
      <c r="Z360" s="86" t="s">
        <v>28</v>
      </c>
      <c r="AB360" s="87">
        <v>0</v>
      </c>
      <c r="AC360" s="89" t="s">
        <v>7703</v>
      </c>
      <c r="AD360" s="91">
        <v>0</v>
      </c>
      <c r="AE360" s="86"/>
    </row>
    <row r="361" spans="1:31">
      <c r="A361" s="88">
        <v>221</v>
      </c>
      <c r="B361" s="86" t="s">
        <v>2127</v>
      </c>
      <c r="C361" s="86" t="s">
        <v>2128</v>
      </c>
      <c r="D361" s="86" t="s">
        <v>17</v>
      </c>
      <c r="E361" s="86" t="s">
        <v>621</v>
      </c>
      <c r="F361" s="86" t="s">
        <v>18</v>
      </c>
      <c r="G361" s="86" t="s">
        <v>19</v>
      </c>
      <c r="H361" s="86" t="s">
        <v>5842</v>
      </c>
      <c r="I361" s="88">
        <v>1</v>
      </c>
      <c r="J361" s="86" t="s">
        <v>43</v>
      </c>
      <c r="K361" s="86" t="s">
        <v>5977</v>
      </c>
      <c r="M361" s="86" t="s">
        <v>391</v>
      </c>
      <c r="O361" s="86" t="s">
        <v>2130</v>
      </c>
      <c r="P361" s="86" t="s">
        <v>2131</v>
      </c>
      <c r="Q361" s="86" t="s">
        <v>25</v>
      </c>
      <c r="R361" s="86" t="s">
        <v>2132</v>
      </c>
      <c r="S361" s="86" t="s">
        <v>2129</v>
      </c>
      <c r="T361" s="86" t="s">
        <v>6553</v>
      </c>
      <c r="U361" s="86" t="s">
        <v>6554</v>
      </c>
      <c r="V361" s="86" t="s">
        <v>28</v>
      </c>
      <c r="W361" s="86" t="s">
        <v>2129</v>
      </c>
      <c r="X361" s="86" t="s">
        <v>6553</v>
      </c>
      <c r="Y361" s="86" t="s">
        <v>6554</v>
      </c>
      <c r="Z361" s="86" t="s">
        <v>28</v>
      </c>
      <c r="AB361" s="87">
        <v>0</v>
      </c>
      <c r="AC361" s="89" t="s">
        <v>7703</v>
      </c>
      <c r="AD361" s="91">
        <v>0</v>
      </c>
      <c r="AE361" s="86"/>
    </row>
    <row r="362" spans="1:31">
      <c r="A362" s="88">
        <v>222</v>
      </c>
      <c r="B362" s="86" t="s">
        <v>4942</v>
      </c>
      <c r="C362" s="86" t="s">
        <v>4943</v>
      </c>
      <c r="D362" s="86" t="s">
        <v>17</v>
      </c>
      <c r="F362" s="86" t="s">
        <v>18</v>
      </c>
      <c r="G362" s="86" t="s">
        <v>19</v>
      </c>
      <c r="H362" s="86" t="s">
        <v>5842</v>
      </c>
      <c r="I362" s="88">
        <v>1</v>
      </c>
      <c r="J362" s="86" t="s">
        <v>43</v>
      </c>
      <c r="K362" s="86" t="s">
        <v>378</v>
      </c>
      <c r="M362" s="86" t="s">
        <v>378</v>
      </c>
      <c r="O362" s="86" t="s">
        <v>4945</v>
      </c>
      <c r="P362" s="86" t="s">
        <v>4946</v>
      </c>
      <c r="Q362" s="86" t="s">
        <v>25</v>
      </c>
      <c r="R362" s="86" t="s">
        <v>4947</v>
      </c>
      <c r="S362" s="86" t="s">
        <v>4944</v>
      </c>
      <c r="T362" s="86" t="s">
        <v>6555</v>
      </c>
      <c r="U362" s="86" t="s">
        <v>6556</v>
      </c>
      <c r="V362" s="86" t="s">
        <v>28</v>
      </c>
      <c r="W362" s="86" t="s">
        <v>4944</v>
      </c>
      <c r="X362" s="86" t="s">
        <v>6555</v>
      </c>
      <c r="Y362" s="86" t="s">
        <v>6556</v>
      </c>
      <c r="Z362" s="86" t="s">
        <v>28</v>
      </c>
      <c r="AB362" s="87">
        <v>0</v>
      </c>
      <c r="AC362" s="89" t="s">
        <v>7703</v>
      </c>
      <c r="AD362" s="91">
        <v>0</v>
      </c>
      <c r="AE362" s="86"/>
    </row>
    <row r="363" spans="1:31">
      <c r="A363" s="88">
        <v>224</v>
      </c>
      <c r="B363" s="86" t="s">
        <v>5464</v>
      </c>
      <c r="C363" s="86" t="s">
        <v>5465</v>
      </c>
      <c r="D363" s="86" t="s">
        <v>17</v>
      </c>
      <c r="E363" s="86" t="s">
        <v>390</v>
      </c>
      <c r="F363" s="86" t="s">
        <v>18</v>
      </c>
      <c r="G363" s="86" t="s">
        <v>19</v>
      </c>
      <c r="H363" s="86" t="s">
        <v>5842</v>
      </c>
      <c r="I363" s="88">
        <v>1</v>
      </c>
      <c r="J363" s="86" t="s">
        <v>43</v>
      </c>
      <c r="K363" s="86" t="s">
        <v>5977</v>
      </c>
      <c r="M363" s="86" t="s">
        <v>391</v>
      </c>
      <c r="O363" s="86" t="s">
        <v>5445</v>
      </c>
      <c r="P363" s="86" t="s">
        <v>5466</v>
      </c>
      <c r="Q363" s="86" t="s">
        <v>25</v>
      </c>
      <c r="R363" s="86" t="s">
        <v>5467</v>
      </c>
      <c r="S363" s="86" t="s">
        <v>2115</v>
      </c>
      <c r="T363" s="86" t="s">
        <v>6152</v>
      </c>
      <c r="U363" s="86" t="s">
        <v>6153</v>
      </c>
      <c r="V363" s="86" t="s">
        <v>28</v>
      </c>
      <c r="W363" s="86" t="s">
        <v>2115</v>
      </c>
      <c r="X363" s="86" t="s">
        <v>6152</v>
      </c>
      <c r="Y363" s="86" t="s">
        <v>6153</v>
      </c>
      <c r="Z363" s="86" t="s">
        <v>28</v>
      </c>
      <c r="AB363" s="87">
        <v>0</v>
      </c>
      <c r="AC363" s="89" t="s">
        <v>7703</v>
      </c>
      <c r="AD363" s="91">
        <v>0</v>
      </c>
      <c r="AE363" s="86"/>
    </row>
    <row r="364" spans="1:31">
      <c r="A364" s="88">
        <v>226</v>
      </c>
      <c r="B364" s="86" t="s">
        <v>909</v>
      </c>
      <c r="C364" s="86" t="s">
        <v>910</v>
      </c>
      <c r="D364" s="86" t="s">
        <v>17</v>
      </c>
      <c r="E364" s="86" t="s">
        <v>42</v>
      </c>
      <c r="F364" s="86" t="s">
        <v>18</v>
      </c>
      <c r="G364" s="86" t="s">
        <v>19</v>
      </c>
      <c r="H364" s="86" t="s">
        <v>5842</v>
      </c>
      <c r="I364" s="88">
        <v>1</v>
      </c>
      <c r="J364" s="86" t="s">
        <v>43</v>
      </c>
      <c r="K364" s="86" t="s">
        <v>5977</v>
      </c>
      <c r="M364" s="86" t="s">
        <v>391</v>
      </c>
      <c r="O364" s="86" t="s">
        <v>912</v>
      </c>
      <c r="P364" s="86" t="s">
        <v>913</v>
      </c>
      <c r="Q364" s="86" t="s">
        <v>25</v>
      </c>
      <c r="R364" s="86" t="s">
        <v>914</v>
      </c>
      <c r="S364" s="86" t="s">
        <v>911</v>
      </c>
      <c r="T364" s="86" t="s">
        <v>6561</v>
      </c>
      <c r="U364" s="86" t="s">
        <v>6562</v>
      </c>
      <c r="V364" s="86" t="s">
        <v>28</v>
      </c>
      <c r="W364" s="86" t="s">
        <v>911</v>
      </c>
      <c r="X364" s="86" t="s">
        <v>6561</v>
      </c>
      <c r="Y364" s="86" t="s">
        <v>6562</v>
      </c>
      <c r="Z364" s="86" t="s">
        <v>28</v>
      </c>
      <c r="AB364" s="87">
        <v>0</v>
      </c>
      <c r="AC364" s="89" t="s">
        <v>7703</v>
      </c>
      <c r="AD364" s="91">
        <v>0</v>
      </c>
      <c r="AE364" s="86"/>
    </row>
    <row r="365" spans="1:31">
      <c r="A365" s="88">
        <v>228</v>
      </c>
      <c r="B365" s="86" t="s">
        <v>573</v>
      </c>
      <c r="C365" s="86" t="s">
        <v>574</v>
      </c>
      <c r="D365" s="86" t="s">
        <v>59</v>
      </c>
      <c r="F365" s="86" t="s">
        <v>18</v>
      </c>
      <c r="G365" s="86" t="s">
        <v>19</v>
      </c>
      <c r="H365" s="86" t="s">
        <v>5842</v>
      </c>
      <c r="I365" s="88">
        <v>1</v>
      </c>
      <c r="J365" s="86" t="s">
        <v>43</v>
      </c>
      <c r="K365" s="86" t="s">
        <v>5977</v>
      </c>
      <c r="M365" s="86" t="s">
        <v>391</v>
      </c>
      <c r="O365" s="86" t="s">
        <v>562</v>
      </c>
      <c r="P365" s="86" t="s">
        <v>575</v>
      </c>
      <c r="Q365" s="86" t="s">
        <v>25</v>
      </c>
      <c r="R365" s="86" t="s">
        <v>576</v>
      </c>
      <c r="S365" s="86" t="s">
        <v>548</v>
      </c>
      <c r="T365" s="86" t="s">
        <v>6262</v>
      </c>
      <c r="U365" s="86" t="s">
        <v>6263</v>
      </c>
      <c r="V365" s="86" t="s">
        <v>28</v>
      </c>
      <c r="W365" s="86" t="s">
        <v>548</v>
      </c>
      <c r="X365" s="86" t="s">
        <v>6262</v>
      </c>
      <c r="Y365" s="86" t="s">
        <v>6263</v>
      </c>
      <c r="Z365" s="86" t="s">
        <v>28</v>
      </c>
      <c r="AB365" s="87">
        <v>0</v>
      </c>
      <c r="AC365" s="89" t="s">
        <v>7703</v>
      </c>
      <c r="AD365" s="91">
        <v>0</v>
      </c>
      <c r="AE365" s="86"/>
    </row>
    <row r="366" spans="1:31">
      <c r="A366" s="88">
        <v>229</v>
      </c>
      <c r="B366" s="86" t="s">
        <v>573</v>
      </c>
      <c r="C366" s="86" t="s">
        <v>2483</v>
      </c>
      <c r="D366" s="86" t="s">
        <v>59</v>
      </c>
      <c r="F366" s="86" t="s">
        <v>18</v>
      </c>
      <c r="G366" s="86" t="s">
        <v>19</v>
      </c>
      <c r="H366" s="86" t="s">
        <v>5842</v>
      </c>
      <c r="I366" s="88">
        <v>1</v>
      </c>
      <c r="J366" s="86" t="s">
        <v>43</v>
      </c>
      <c r="K366" s="86" t="s">
        <v>378</v>
      </c>
      <c r="M366" s="86" t="s">
        <v>378</v>
      </c>
      <c r="O366" s="86" t="s">
        <v>2485</v>
      </c>
      <c r="P366" s="86" t="s">
        <v>575</v>
      </c>
      <c r="Q366" s="86" t="s">
        <v>25</v>
      </c>
      <c r="R366" s="86" t="s">
        <v>2486</v>
      </c>
      <c r="S366" s="86" t="s">
        <v>2484</v>
      </c>
      <c r="T366" s="86" t="s">
        <v>6563</v>
      </c>
      <c r="U366" s="86" t="s">
        <v>6564</v>
      </c>
      <c r="V366" s="86" t="s">
        <v>28</v>
      </c>
      <c r="W366" s="86" t="s">
        <v>2484</v>
      </c>
      <c r="X366" s="86" t="s">
        <v>6563</v>
      </c>
      <c r="Y366" s="86" t="s">
        <v>6564</v>
      </c>
      <c r="Z366" s="86" t="s">
        <v>28</v>
      </c>
      <c r="AB366" s="87">
        <v>0</v>
      </c>
      <c r="AC366" s="89" t="s">
        <v>7703</v>
      </c>
      <c r="AD366" s="91">
        <v>0</v>
      </c>
      <c r="AE366" s="86"/>
    </row>
    <row r="367" spans="1:31">
      <c r="A367" s="88">
        <v>231</v>
      </c>
      <c r="B367" s="86" t="s">
        <v>1296</v>
      </c>
      <c r="C367" s="86" t="s">
        <v>1297</v>
      </c>
      <c r="D367" s="86" t="s">
        <v>17</v>
      </c>
      <c r="E367" s="86" t="s">
        <v>453</v>
      </c>
      <c r="F367" s="86" t="s">
        <v>18</v>
      </c>
      <c r="G367" s="86" t="s">
        <v>19</v>
      </c>
      <c r="H367" s="86" t="s">
        <v>5842</v>
      </c>
      <c r="I367" s="88">
        <v>1</v>
      </c>
      <c r="J367" s="86" t="s">
        <v>43</v>
      </c>
      <c r="K367" s="86" t="s">
        <v>5977</v>
      </c>
      <c r="M367" s="86" t="s">
        <v>391</v>
      </c>
      <c r="O367" s="86" t="s">
        <v>1299</v>
      </c>
      <c r="P367" s="86" t="s">
        <v>1300</v>
      </c>
      <c r="Q367" s="86" t="s">
        <v>25</v>
      </c>
      <c r="R367" s="86" t="s">
        <v>1301</v>
      </c>
      <c r="S367" s="86" t="s">
        <v>1298</v>
      </c>
      <c r="T367" s="86" t="s">
        <v>6569</v>
      </c>
      <c r="U367" s="86" t="s">
        <v>6570</v>
      </c>
      <c r="V367" s="86" t="s">
        <v>28</v>
      </c>
      <c r="W367" s="86" t="s">
        <v>1298</v>
      </c>
      <c r="X367" s="86" t="s">
        <v>6569</v>
      </c>
      <c r="Y367" s="86" t="s">
        <v>6570</v>
      </c>
      <c r="Z367" s="86" t="s">
        <v>28</v>
      </c>
      <c r="AB367" s="87">
        <v>0</v>
      </c>
      <c r="AC367" s="89" t="s">
        <v>7703</v>
      </c>
      <c r="AD367" s="91">
        <v>0</v>
      </c>
      <c r="AE367" s="86"/>
    </row>
    <row r="368" spans="1:31">
      <c r="A368" s="88">
        <v>232</v>
      </c>
      <c r="B368" s="86" t="s">
        <v>2581</v>
      </c>
      <c r="C368" s="86" t="s">
        <v>2582</v>
      </c>
      <c r="D368" s="86" t="s">
        <v>17</v>
      </c>
      <c r="E368" s="86" t="s">
        <v>639</v>
      </c>
      <c r="F368" s="86" t="s">
        <v>18</v>
      </c>
      <c r="G368" s="86" t="s">
        <v>19</v>
      </c>
      <c r="H368" s="86" t="s">
        <v>5842</v>
      </c>
      <c r="I368" s="88">
        <v>1</v>
      </c>
      <c r="J368" s="86" t="s">
        <v>43</v>
      </c>
      <c r="K368" s="86" t="s">
        <v>5923</v>
      </c>
      <c r="M368" s="86" t="s">
        <v>523</v>
      </c>
      <c r="O368" s="86" t="s">
        <v>2583</v>
      </c>
      <c r="P368" s="86" t="s">
        <v>2584</v>
      </c>
      <c r="Q368" s="86" t="s">
        <v>25</v>
      </c>
      <c r="R368" s="86" t="s">
        <v>2585</v>
      </c>
      <c r="S368" s="86" t="s">
        <v>38</v>
      </c>
      <c r="T368" s="86" t="s">
        <v>6343</v>
      </c>
      <c r="U368" s="86" t="s">
        <v>6344</v>
      </c>
      <c r="V368" s="86" t="s">
        <v>28</v>
      </c>
      <c r="W368" s="86" t="s">
        <v>38</v>
      </c>
      <c r="X368" s="86" t="s">
        <v>6343</v>
      </c>
      <c r="Y368" s="86" t="s">
        <v>6344</v>
      </c>
      <c r="Z368" s="86" t="s">
        <v>28</v>
      </c>
      <c r="AB368" s="87">
        <v>0</v>
      </c>
      <c r="AC368" s="89" t="s">
        <v>7703</v>
      </c>
      <c r="AD368" s="91">
        <v>0</v>
      </c>
      <c r="AE368" s="86"/>
    </row>
    <row r="369" spans="1:31">
      <c r="A369" s="88">
        <v>234</v>
      </c>
      <c r="B369" s="86" t="s">
        <v>1918</v>
      </c>
      <c r="C369" s="86" t="s">
        <v>1919</v>
      </c>
      <c r="D369" s="86" t="s">
        <v>17</v>
      </c>
      <c r="E369" s="86" t="s">
        <v>1920</v>
      </c>
      <c r="F369" s="86" t="s">
        <v>60</v>
      </c>
      <c r="G369" s="86" t="s">
        <v>19</v>
      </c>
      <c r="H369" s="86" t="s">
        <v>5842</v>
      </c>
      <c r="I369" s="88">
        <v>1</v>
      </c>
      <c r="J369" s="86" t="s">
        <v>399</v>
      </c>
      <c r="K369" s="86" t="s">
        <v>5592</v>
      </c>
      <c r="M369" s="86" t="s">
        <v>1921</v>
      </c>
      <c r="O369" s="86" t="s">
        <v>1921</v>
      </c>
      <c r="P369" s="86" t="s">
        <v>1922</v>
      </c>
      <c r="Q369" s="86" t="s">
        <v>25</v>
      </c>
      <c r="R369" s="86" t="s">
        <v>1923</v>
      </c>
      <c r="S369" s="86" t="s">
        <v>1912</v>
      </c>
      <c r="T369" s="86" t="s">
        <v>6575</v>
      </c>
      <c r="U369" s="86" t="s">
        <v>6576</v>
      </c>
      <c r="V369" s="86" t="s">
        <v>28</v>
      </c>
      <c r="W369" s="86" t="s">
        <v>5679</v>
      </c>
      <c r="X369" s="86" t="s">
        <v>6577</v>
      </c>
      <c r="Y369" s="86" t="s">
        <v>6578</v>
      </c>
      <c r="Z369" s="86" t="s">
        <v>28</v>
      </c>
      <c r="AB369" s="87">
        <v>28.8835976380776</v>
      </c>
      <c r="AC369" s="89" t="s">
        <v>7703</v>
      </c>
      <c r="AD369" s="91">
        <v>0</v>
      </c>
      <c r="AE369" s="86"/>
    </row>
    <row r="370" spans="1:31">
      <c r="A370" s="88">
        <v>235</v>
      </c>
      <c r="B370" s="86" t="s">
        <v>1290</v>
      </c>
      <c r="C370" s="86" t="s">
        <v>1291</v>
      </c>
      <c r="D370" s="86" t="s">
        <v>17</v>
      </c>
      <c r="F370" s="86" t="s">
        <v>18</v>
      </c>
      <c r="G370" s="86" t="s">
        <v>19</v>
      </c>
      <c r="H370" s="86" t="s">
        <v>5842</v>
      </c>
      <c r="I370" s="88">
        <v>1</v>
      </c>
      <c r="J370" s="86" t="s">
        <v>43</v>
      </c>
      <c r="K370" s="86" t="s">
        <v>378</v>
      </c>
      <c r="M370" s="86" t="s">
        <v>378</v>
      </c>
      <c r="O370" s="86" t="s">
        <v>1292</v>
      </c>
      <c r="P370" s="86" t="s">
        <v>1293</v>
      </c>
      <c r="Q370" s="86" t="s">
        <v>25</v>
      </c>
      <c r="R370" s="86" t="s">
        <v>1294</v>
      </c>
      <c r="S370" s="86" t="s">
        <v>1295</v>
      </c>
      <c r="T370" s="86" t="s">
        <v>6579</v>
      </c>
      <c r="U370" s="86" t="s">
        <v>6580</v>
      </c>
      <c r="V370" s="86" t="s">
        <v>28</v>
      </c>
      <c r="W370" s="86" t="s">
        <v>1295</v>
      </c>
      <c r="X370" s="86" t="s">
        <v>6579</v>
      </c>
      <c r="Y370" s="86" t="s">
        <v>6580</v>
      </c>
      <c r="Z370" s="86" t="s">
        <v>39</v>
      </c>
      <c r="AB370" s="87">
        <v>0</v>
      </c>
      <c r="AC370" s="89" t="s">
        <v>7703</v>
      </c>
      <c r="AD370" s="91">
        <v>0</v>
      </c>
      <c r="AE370" s="86"/>
    </row>
    <row r="371" spans="1:31">
      <c r="A371" s="88">
        <v>236</v>
      </c>
      <c r="B371" s="86" t="s">
        <v>3624</v>
      </c>
      <c r="C371" s="86" t="s">
        <v>3625</v>
      </c>
      <c r="D371" s="86" t="s">
        <v>17</v>
      </c>
      <c r="E371" s="86" t="s">
        <v>42</v>
      </c>
      <c r="F371" s="86" t="s">
        <v>18</v>
      </c>
      <c r="G371" s="86" t="s">
        <v>19</v>
      </c>
      <c r="H371" s="86" t="s">
        <v>5842</v>
      </c>
      <c r="I371" s="88">
        <v>1</v>
      </c>
      <c r="J371" s="86" t="s">
        <v>43</v>
      </c>
      <c r="K371" s="86" t="s">
        <v>5977</v>
      </c>
      <c r="M371" s="86" t="s">
        <v>1104</v>
      </c>
      <c r="O371" s="86" t="s">
        <v>3627</v>
      </c>
      <c r="P371" s="86" t="s">
        <v>3628</v>
      </c>
      <c r="Q371" s="86" t="s">
        <v>25</v>
      </c>
      <c r="R371" s="86" t="s">
        <v>3629</v>
      </c>
      <c r="S371" s="86" t="s">
        <v>3626</v>
      </c>
      <c r="T371" s="86" t="s">
        <v>6581</v>
      </c>
      <c r="U371" s="86" t="s">
        <v>6582</v>
      </c>
      <c r="V371" s="86" t="s">
        <v>28</v>
      </c>
      <c r="W371" s="86" t="s">
        <v>3626</v>
      </c>
      <c r="X371" s="86" t="s">
        <v>6581</v>
      </c>
      <c r="Y371" s="86" t="s">
        <v>6582</v>
      </c>
      <c r="Z371" s="86" t="s">
        <v>39</v>
      </c>
      <c r="AB371" s="87">
        <v>0</v>
      </c>
      <c r="AC371" s="89" t="s">
        <v>7703</v>
      </c>
      <c r="AD371" s="91">
        <v>0</v>
      </c>
      <c r="AE371" s="86"/>
    </row>
    <row r="372" spans="1:31">
      <c r="A372" s="88">
        <v>239</v>
      </c>
      <c r="B372" s="86" t="s">
        <v>2933</v>
      </c>
      <c r="C372" s="86" t="s">
        <v>2934</v>
      </c>
      <c r="D372" s="86" t="s">
        <v>17</v>
      </c>
      <c r="E372" s="86" t="s">
        <v>42</v>
      </c>
      <c r="F372" s="86" t="s">
        <v>18</v>
      </c>
      <c r="G372" s="86" t="s">
        <v>19</v>
      </c>
      <c r="H372" s="86" t="s">
        <v>5842</v>
      </c>
      <c r="I372" s="88">
        <v>1</v>
      </c>
      <c r="J372" s="86" t="s">
        <v>43</v>
      </c>
      <c r="K372" s="86" t="s">
        <v>5977</v>
      </c>
      <c r="M372" s="86" t="s">
        <v>391</v>
      </c>
      <c r="O372" s="86" t="s">
        <v>2936</v>
      </c>
      <c r="P372" s="86" t="s">
        <v>2937</v>
      </c>
      <c r="Q372" s="86" t="s">
        <v>25</v>
      </c>
      <c r="R372" s="86" t="s">
        <v>2938</v>
      </c>
      <c r="S372" s="86" t="s">
        <v>2935</v>
      </c>
      <c r="T372" s="86" t="s">
        <v>6587</v>
      </c>
      <c r="U372" s="86" t="s">
        <v>6588</v>
      </c>
      <c r="V372" s="86" t="s">
        <v>28</v>
      </c>
      <c r="W372" s="86" t="s">
        <v>2935</v>
      </c>
      <c r="X372" s="86" t="s">
        <v>6587</v>
      </c>
      <c r="Y372" s="86" t="s">
        <v>6588</v>
      </c>
      <c r="Z372" s="86" t="s">
        <v>28</v>
      </c>
      <c r="AB372" s="87">
        <v>0</v>
      </c>
      <c r="AC372" s="89" t="s">
        <v>7703</v>
      </c>
      <c r="AD372" s="91">
        <v>0</v>
      </c>
      <c r="AE372" s="86"/>
    </row>
    <row r="373" spans="1:31">
      <c r="A373" s="88">
        <v>242</v>
      </c>
      <c r="B373" s="86" t="s">
        <v>1893</v>
      </c>
      <c r="C373" s="86" t="s">
        <v>1894</v>
      </c>
      <c r="D373" s="86" t="s">
        <v>17</v>
      </c>
      <c r="E373" s="86" t="s">
        <v>1895</v>
      </c>
      <c r="F373" s="86" t="s">
        <v>18</v>
      </c>
      <c r="G373" s="86" t="s">
        <v>19</v>
      </c>
      <c r="H373" s="86" t="s">
        <v>5842</v>
      </c>
      <c r="I373" s="88">
        <v>1</v>
      </c>
      <c r="J373" s="86" t="s">
        <v>43</v>
      </c>
      <c r="K373" s="86" t="s">
        <v>378</v>
      </c>
      <c r="M373" s="86" t="s">
        <v>378</v>
      </c>
      <c r="O373" s="86" t="s">
        <v>1897</v>
      </c>
      <c r="P373" s="86" t="s">
        <v>1898</v>
      </c>
      <c r="Q373" s="86" t="s">
        <v>25</v>
      </c>
      <c r="R373" s="86" t="s">
        <v>1899</v>
      </c>
      <c r="S373" s="86" t="s">
        <v>1896</v>
      </c>
      <c r="T373" s="86" t="s">
        <v>6595</v>
      </c>
      <c r="U373" s="86" t="s">
        <v>6596</v>
      </c>
      <c r="V373" s="86" t="s">
        <v>28</v>
      </c>
      <c r="W373" s="86" t="s">
        <v>1896</v>
      </c>
      <c r="X373" s="86" t="s">
        <v>6595</v>
      </c>
      <c r="Y373" s="86" t="s">
        <v>6596</v>
      </c>
      <c r="Z373" s="86" t="s">
        <v>39</v>
      </c>
      <c r="AB373" s="87">
        <v>0</v>
      </c>
      <c r="AC373" s="89" t="s">
        <v>7703</v>
      </c>
      <c r="AD373" s="91">
        <v>0</v>
      </c>
      <c r="AE373" s="86"/>
    </row>
    <row r="374" spans="1:31">
      <c r="A374" s="88">
        <v>243</v>
      </c>
      <c r="B374" s="86" t="s">
        <v>4520</v>
      </c>
      <c r="C374" s="86" t="s">
        <v>4521</v>
      </c>
      <c r="D374" s="86" t="s">
        <v>17</v>
      </c>
      <c r="F374" s="86" t="s">
        <v>18</v>
      </c>
      <c r="G374" s="86" t="s">
        <v>19</v>
      </c>
      <c r="H374" s="86" t="s">
        <v>5842</v>
      </c>
      <c r="I374" s="88">
        <v>1</v>
      </c>
      <c r="J374" s="86" t="s">
        <v>43</v>
      </c>
      <c r="K374" s="86" t="s">
        <v>5977</v>
      </c>
      <c r="M374" s="86" t="s">
        <v>391</v>
      </c>
      <c r="O374" s="86" t="s">
        <v>4523</v>
      </c>
      <c r="P374" s="86" t="s">
        <v>4524</v>
      </c>
      <c r="Q374" s="86" t="s">
        <v>25</v>
      </c>
      <c r="R374" s="86" t="s">
        <v>4525</v>
      </c>
      <c r="S374" s="86" t="s">
        <v>4522</v>
      </c>
      <c r="T374" s="86" t="s">
        <v>6597</v>
      </c>
      <c r="U374" s="86" t="s">
        <v>6598</v>
      </c>
      <c r="V374" s="86" t="s">
        <v>28</v>
      </c>
      <c r="W374" s="86" t="s">
        <v>4526</v>
      </c>
      <c r="X374" s="86" t="s">
        <v>6599</v>
      </c>
      <c r="Y374" s="86" t="s">
        <v>6600</v>
      </c>
      <c r="Z374" s="86" t="s">
        <v>28</v>
      </c>
      <c r="AB374" s="87">
        <v>5.8373524669175296</v>
      </c>
      <c r="AC374" s="89" t="s">
        <v>7703</v>
      </c>
      <c r="AD374" s="91">
        <v>0</v>
      </c>
      <c r="AE374" s="86"/>
    </row>
    <row r="375" spans="1:31">
      <c r="A375" s="88">
        <v>244</v>
      </c>
      <c r="B375" s="86" t="s">
        <v>497</v>
      </c>
      <c r="C375" s="86" t="s">
        <v>498</v>
      </c>
      <c r="D375" s="86" t="s">
        <v>17</v>
      </c>
      <c r="F375" s="86" t="s">
        <v>18</v>
      </c>
      <c r="G375" s="86" t="s">
        <v>19</v>
      </c>
      <c r="H375" s="86" t="s">
        <v>5842</v>
      </c>
      <c r="I375" s="88">
        <v>1</v>
      </c>
      <c r="J375" s="86" t="s">
        <v>43</v>
      </c>
      <c r="K375" s="86" t="s">
        <v>5977</v>
      </c>
      <c r="M375" s="86" t="s">
        <v>391</v>
      </c>
      <c r="O375" s="86" t="s">
        <v>490</v>
      </c>
      <c r="P375" s="86" t="s">
        <v>499</v>
      </c>
      <c r="Q375" s="86" t="s">
        <v>25</v>
      </c>
      <c r="R375" s="86" t="s">
        <v>500</v>
      </c>
      <c r="S375" s="86" t="s">
        <v>489</v>
      </c>
      <c r="T375" s="86" t="s">
        <v>6130</v>
      </c>
      <c r="U375" s="86" t="s">
        <v>6131</v>
      </c>
      <c r="V375" s="86" t="s">
        <v>28</v>
      </c>
      <c r="W375" s="86" t="s">
        <v>489</v>
      </c>
      <c r="X375" s="86" t="s">
        <v>6130</v>
      </c>
      <c r="Y375" s="86" t="s">
        <v>6131</v>
      </c>
      <c r="Z375" s="86" t="s">
        <v>28</v>
      </c>
      <c r="AB375" s="87">
        <v>0</v>
      </c>
      <c r="AC375" s="89" t="s">
        <v>7703</v>
      </c>
      <c r="AD375" s="91">
        <v>0</v>
      </c>
      <c r="AE375" s="86"/>
    </row>
    <row r="376" spans="1:31">
      <c r="A376" s="88">
        <v>246</v>
      </c>
      <c r="B376" s="86" t="s">
        <v>3614</v>
      </c>
      <c r="C376" s="86" t="s">
        <v>5980</v>
      </c>
      <c r="D376" s="86" t="s">
        <v>17</v>
      </c>
      <c r="E376" s="86" t="s">
        <v>32</v>
      </c>
      <c r="F376" s="86" t="s">
        <v>18</v>
      </c>
      <c r="G376" s="86" t="s">
        <v>19</v>
      </c>
      <c r="H376" s="86" t="s">
        <v>5842</v>
      </c>
      <c r="I376" s="88">
        <v>1</v>
      </c>
      <c r="J376" s="86" t="s">
        <v>43</v>
      </c>
      <c r="K376" s="86" t="s">
        <v>378</v>
      </c>
      <c r="M376" s="86" t="s">
        <v>2346</v>
      </c>
      <c r="O376" s="86" t="s">
        <v>3615</v>
      </c>
      <c r="P376" s="86" t="s">
        <v>3616</v>
      </c>
      <c r="Q376" s="86" t="s">
        <v>25</v>
      </c>
      <c r="R376" s="86" t="s">
        <v>3617</v>
      </c>
      <c r="S376" s="86" t="s">
        <v>254</v>
      </c>
      <c r="T376" s="86" t="s">
        <v>6559</v>
      </c>
      <c r="U376" s="86" t="s">
        <v>6560</v>
      </c>
      <c r="V376" s="86" t="s">
        <v>28</v>
      </c>
      <c r="W376" s="86" t="s">
        <v>254</v>
      </c>
      <c r="X376" s="86" t="s">
        <v>6559</v>
      </c>
      <c r="Y376" s="86" t="s">
        <v>6560</v>
      </c>
      <c r="Z376" s="86" t="s">
        <v>2381</v>
      </c>
      <c r="AB376" s="87">
        <v>0</v>
      </c>
      <c r="AC376" s="89" t="s">
        <v>7703</v>
      </c>
      <c r="AD376" s="91">
        <v>0</v>
      </c>
      <c r="AE376" s="86"/>
    </row>
    <row r="377" spans="1:31">
      <c r="A377" s="88">
        <v>247</v>
      </c>
      <c r="B377" s="86" t="s">
        <v>4850</v>
      </c>
      <c r="C377" s="86" t="s">
        <v>4851</v>
      </c>
      <c r="D377" s="86" t="s">
        <v>59</v>
      </c>
      <c r="F377" s="86" t="s">
        <v>18</v>
      </c>
      <c r="G377" s="86" t="s">
        <v>19</v>
      </c>
      <c r="H377" s="86" t="s">
        <v>5842</v>
      </c>
      <c r="I377" s="88">
        <v>1</v>
      </c>
      <c r="J377" s="86" t="s">
        <v>43</v>
      </c>
      <c r="K377" s="86" t="s">
        <v>5977</v>
      </c>
      <c r="M377" s="86" t="s">
        <v>391</v>
      </c>
      <c r="O377" s="86" t="s">
        <v>4847</v>
      </c>
      <c r="P377" s="86" t="s">
        <v>4852</v>
      </c>
      <c r="Q377" s="86" t="s">
        <v>25</v>
      </c>
      <c r="R377" s="86" t="s">
        <v>4853</v>
      </c>
      <c r="S377" s="86" t="s">
        <v>161</v>
      </c>
      <c r="T377" s="86" t="s">
        <v>6220</v>
      </c>
      <c r="U377" s="86" t="s">
        <v>6221</v>
      </c>
      <c r="V377" s="86" t="s">
        <v>28</v>
      </c>
      <c r="W377" s="86" t="s">
        <v>161</v>
      </c>
      <c r="X377" s="86" t="s">
        <v>6220</v>
      </c>
      <c r="Y377" s="86" t="s">
        <v>6221</v>
      </c>
      <c r="Z377" s="86" t="s">
        <v>28</v>
      </c>
      <c r="AB377" s="87">
        <v>0</v>
      </c>
      <c r="AC377" s="89" t="s">
        <v>7703</v>
      </c>
      <c r="AD377" s="91">
        <v>0</v>
      </c>
      <c r="AE377" s="86"/>
    </row>
    <row r="378" spans="1:31">
      <c r="A378" s="88">
        <v>248</v>
      </c>
      <c r="B378" s="86" t="s">
        <v>4829</v>
      </c>
      <c r="C378" s="86" t="s">
        <v>4830</v>
      </c>
      <c r="D378" s="86" t="s">
        <v>17</v>
      </c>
      <c r="E378" s="86" t="s">
        <v>282</v>
      </c>
      <c r="F378" s="86" t="s">
        <v>18</v>
      </c>
      <c r="G378" s="86" t="s">
        <v>19</v>
      </c>
      <c r="H378" s="86" t="s">
        <v>5842</v>
      </c>
      <c r="I378" s="88">
        <v>1</v>
      </c>
      <c r="J378" s="86" t="s">
        <v>43</v>
      </c>
      <c r="K378" s="86" t="s">
        <v>5977</v>
      </c>
      <c r="M378" s="86" t="s">
        <v>391</v>
      </c>
      <c r="O378" s="86" t="s">
        <v>4832</v>
      </c>
      <c r="P378" s="86" t="s">
        <v>4833</v>
      </c>
      <c r="Q378" s="86" t="s">
        <v>25</v>
      </c>
      <c r="R378" s="86" t="s">
        <v>4834</v>
      </c>
      <c r="S378" s="86" t="s">
        <v>4831</v>
      </c>
      <c r="T378" s="86" t="s">
        <v>6603</v>
      </c>
      <c r="U378" s="86" t="s">
        <v>6604</v>
      </c>
      <c r="V378" s="86" t="s">
        <v>28</v>
      </c>
      <c r="W378" s="86" t="s">
        <v>4831</v>
      </c>
      <c r="X378" s="86" t="s">
        <v>6603</v>
      </c>
      <c r="Y378" s="86" t="s">
        <v>6604</v>
      </c>
      <c r="Z378" s="86" t="s">
        <v>28</v>
      </c>
      <c r="AB378" s="87">
        <v>0</v>
      </c>
      <c r="AC378" s="89" t="s">
        <v>7703</v>
      </c>
      <c r="AD378" s="91">
        <v>0</v>
      </c>
      <c r="AE378" s="86"/>
    </row>
    <row r="379" spans="1:31">
      <c r="A379" s="88">
        <v>249</v>
      </c>
      <c r="B379" s="86" t="s">
        <v>2573</v>
      </c>
      <c r="C379" s="86" t="s">
        <v>2574</v>
      </c>
      <c r="D379" s="86" t="s">
        <v>17</v>
      </c>
      <c r="F379" s="86" t="s">
        <v>18</v>
      </c>
      <c r="G379" s="86" t="s">
        <v>19</v>
      </c>
      <c r="H379" s="86" t="s">
        <v>5842</v>
      </c>
      <c r="I379" s="88">
        <v>1</v>
      </c>
      <c r="J379" s="86" t="s">
        <v>43</v>
      </c>
      <c r="K379" s="86" t="s">
        <v>5977</v>
      </c>
      <c r="M379" s="86" t="s">
        <v>391</v>
      </c>
      <c r="O379" s="86" t="s">
        <v>2570</v>
      </c>
      <c r="P379" s="86" t="s">
        <v>2575</v>
      </c>
      <c r="Q379" s="86" t="s">
        <v>25</v>
      </c>
      <c r="R379" s="86" t="s">
        <v>2576</v>
      </c>
      <c r="S379" s="86" t="s">
        <v>38</v>
      </c>
      <c r="T379" s="86" t="s">
        <v>6343</v>
      </c>
      <c r="U379" s="86" t="s">
        <v>6344</v>
      </c>
      <c r="V379" s="86" t="s">
        <v>28</v>
      </c>
      <c r="W379" s="86" t="s">
        <v>38</v>
      </c>
      <c r="X379" s="86" t="s">
        <v>6343</v>
      </c>
      <c r="Y379" s="86" t="s">
        <v>6344</v>
      </c>
      <c r="Z379" s="86" t="s">
        <v>28</v>
      </c>
      <c r="AB379" s="87">
        <v>0</v>
      </c>
      <c r="AC379" s="89" t="s">
        <v>7703</v>
      </c>
      <c r="AD379" s="91">
        <v>0</v>
      </c>
      <c r="AE379" s="86"/>
    </row>
    <row r="380" spans="1:31">
      <c r="A380" s="88">
        <v>250</v>
      </c>
      <c r="B380" s="86" t="s">
        <v>4762</v>
      </c>
      <c r="C380" s="86" t="s">
        <v>4763</v>
      </c>
      <c r="D380" s="86" t="s">
        <v>17</v>
      </c>
      <c r="E380" s="86" t="s">
        <v>4764</v>
      </c>
      <c r="F380" s="86" t="s">
        <v>18</v>
      </c>
      <c r="G380" s="86" t="s">
        <v>19</v>
      </c>
      <c r="H380" s="86" t="s">
        <v>5842</v>
      </c>
      <c r="I380" s="88">
        <v>1</v>
      </c>
      <c r="J380" s="86" t="s">
        <v>43</v>
      </c>
      <c r="K380" s="86" t="s">
        <v>5977</v>
      </c>
      <c r="M380" s="86" t="s">
        <v>391</v>
      </c>
      <c r="O380" s="86" t="s">
        <v>4759</v>
      </c>
      <c r="P380" s="86" t="s">
        <v>4765</v>
      </c>
      <c r="Q380" s="86" t="s">
        <v>25</v>
      </c>
      <c r="R380" s="86" t="s">
        <v>4766</v>
      </c>
      <c r="S380" s="86" t="s">
        <v>1953</v>
      </c>
      <c r="T380" s="86" t="s">
        <v>6357</v>
      </c>
      <c r="U380" s="86" t="s">
        <v>6358</v>
      </c>
      <c r="V380" s="86" t="s">
        <v>28</v>
      </c>
      <c r="W380" s="86" t="s">
        <v>1953</v>
      </c>
      <c r="X380" s="86" t="s">
        <v>6357</v>
      </c>
      <c r="Y380" s="86" t="s">
        <v>6358</v>
      </c>
      <c r="Z380" s="86" t="s">
        <v>28</v>
      </c>
      <c r="AB380" s="87">
        <v>0</v>
      </c>
      <c r="AC380" s="89" t="s">
        <v>7703</v>
      </c>
      <c r="AD380" s="91">
        <v>0</v>
      </c>
      <c r="AE380" s="86"/>
    </row>
    <row r="381" spans="1:31">
      <c r="A381" s="88">
        <v>252</v>
      </c>
      <c r="B381" s="86" t="s">
        <v>4399</v>
      </c>
      <c r="C381" s="86" t="s">
        <v>4400</v>
      </c>
      <c r="D381" s="86" t="s">
        <v>17</v>
      </c>
      <c r="F381" s="86" t="s">
        <v>18</v>
      </c>
      <c r="G381" s="86" t="s">
        <v>19</v>
      </c>
      <c r="H381" s="86" t="s">
        <v>5842</v>
      </c>
      <c r="I381" s="88">
        <v>1</v>
      </c>
      <c r="J381" s="86" t="s">
        <v>43</v>
      </c>
      <c r="K381" s="86" t="s">
        <v>5977</v>
      </c>
      <c r="M381" s="86" t="s">
        <v>1104</v>
      </c>
      <c r="O381" s="86" t="s">
        <v>4402</v>
      </c>
      <c r="P381" s="86" t="s">
        <v>4403</v>
      </c>
      <c r="Q381" s="86" t="s">
        <v>25</v>
      </c>
      <c r="R381" s="86" t="s">
        <v>4404</v>
      </c>
      <c r="S381" s="86" t="s">
        <v>4401</v>
      </c>
      <c r="T381" s="86" t="s">
        <v>6609</v>
      </c>
      <c r="U381" s="86" t="s">
        <v>6610</v>
      </c>
      <c r="V381" s="86" t="s">
        <v>28</v>
      </c>
      <c r="W381" s="86" t="s">
        <v>4401</v>
      </c>
      <c r="X381" s="86" t="s">
        <v>6609</v>
      </c>
      <c r="Y381" s="86" t="s">
        <v>6610</v>
      </c>
      <c r="Z381" s="86" t="s">
        <v>28</v>
      </c>
      <c r="AB381" s="87">
        <v>0</v>
      </c>
      <c r="AC381" s="89" t="s">
        <v>7703</v>
      </c>
      <c r="AD381" s="91">
        <v>0</v>
      </c>
      <c r="AE381" s="86"/>
    </row>
    <row r="382" spans="1:31">
      <c r="A382" s="88">
        <v>253</v>
      </c>
      <c r="B382" s="86" t="s">
        <v>2541</v>
      </c>
      <c r="C382" s="86" t="s">
        <v>2542</v>
      </c>
      <c r="D382" s="86" t="s">
        <v>17</v>
      </c>
      <c r="E382" s="86" t="s">
        <v>149</v>
      </c>
      <c r="F382" s="86" t="s">
        <v>18</v>
      </c>
      <c r="G382" s="86" t="s">
        <v>19</v>
      </c>
      <c r="H382" s="86" t="s">
        <v>5842</v>
      </c>
      <c r="I382" s="88">
        <v>1</v>
      </c>
      <c r="J382" s="86" t="s">
        <v>43</v>
      </c>
      <c r="K382" s="86" t="s">
        <v>378</v>
      </c>
      <c r="M382" s="86" t="s">
        <v>378</v>
      </c>
      <c r="O382" s="86" t="s">
        <v>2544</v>
      </c>
      <c r="P382" s="86" t="s">
        <v>2545</v>
      </c>
      <c r="Q382" s="86" t="s">
        <v>25</v>
      </c>
      <c r="R382" s="86" t="s">
        <v>2546</v>
      </c>
      <c r="S382" s="86" t="s">
        <v>2543</v>
      </c>
      <c r="T382" s="86" t="s">
        <v>6611</v>
      </c>
      <c r="U382" s="86" t="s">
        <v>6612</v>
      </c>
      <c r="V382" s="86" t="s">
        <v>28</v>
      </c>
      <c r="W382" s="86" t="s">
        <v>2543</v>
      </c>
      <c r="X382" s="86" t="s">
        <v>6611</v>
      </c>
      <c r="Y382" s="86" t="s">
        <v>6612</v>
      </c>
      <c r="Z382" s="86" t="s">
        <v>28</v>
      </c>
      <c r="AB382" s="87">
        <v>0</v>
      </c>
      <c r="AC382" s="89" t="s">
        <v>7703</v>
      </c>
      <c r="AD382" s="91">
        <v>0</v>
      </c>
      <c r="AE382" s="86"/>
    </row>
    <row r="383" spans="1:31">
      <c r="A383" s="88">
        <v>254</v>
      </c>
      <c r="B383" s="86" t="s">
        <v>2985</v>
      </c>
      <c r="C383" s="86" t="s">
        <v>2986</v>
      </c>
      <c r="D383" s="86" t="s">
        <v>17</v>
      </c>
      <c r="E383" s="86" t="s">
        <v>2987</v>
      </c>
      <c r="F383" s="86" t="s">
        <v>18</v>
      </c>
      <c r="G383" s="86" t="s">
        <v>19</v>
      </c>
      <c r="H383" s="86" t="s">
        <v>5842</v>
      </c>
      <c r="I383" s="88">
        <v>1</v>
      </c>
      <c r="J383" s="86" t="s">
        <v>43</v>
      </c>
      <c r="K383" s="86" t="s">
        <v>5977</v>
      </c>
      <c r="M383" s="86" t="s">
        <v>391</v>
      </c>
      <c r="O383" s="86" t="s">
        <v>2989</v>
      </c>
      <c r="P383" s="86" t="s">
        <v>2990</v>
      </c>
      <c r="Q383" s="86" t="s">
        <v>25</v>
      </c>
      <c r="R383" s="86" t="s">
        <v>2991</v>
      </c>
      <c r="S383" s="86" t="s">
        <v>2988</v>
      </c>
      <c r="T383" s="86" t="s">
        <v>6613</v>
      </c>
      <c r="U383" s="86" t="s">
        <v>6614</v>
      </c>
      <c r="V383" s="86" t="s">
        <v>28</v>
      </c>
      <c r="W383" s="86" t="s">
        <v>2988</v>
      </c>
      <c r="X383" s="86" t="s">
        <v>6613</v>
      </c>
      <c r="Y383" s="86" t="s">
        <v>6614</v>
      </c>
      <c r="Z383" s="86" t="s">
        <v>28</v>
      </c>
      <c r="AB383" s="87">
        <v>0</v>
      </c>
      <c r="AC383" s="89" t="s">
        <v>7703</v>
      </c>
      <c r="AD383" s="91">
        <v>0</v>
      </c>
      <c r="AE383" s="86"/>
    </row>
    <row r="384" spans="1:31">
      <c r="A384" s="88">
        <v>255</v>
      </c>
      <c r="B384" s="86" t="s">
        <v>5325</v>
      </c>
      <c r="C384" s="86" t="s">
        <v>5326</v>
      </c>
      <c r="D384" s="86" t="s">
        <v>17</v>
      </c>
      <c r="F384" s="86" t="s">
        <v>18</v>
      </c>
      <c r="G384" s="86" t="s">
        <v>19</v>
      </c>
      <c r="H384" s="86" t="s">
        <v>5842</v>
      </c>
      <c r="I384" s="88">
        <v>1</v>
      </c>
      <c r="J384" s="86" t="s">
        <v>43</v>
      </c>
      <c r="K384" s="86" t="s">
        <v>378</v>
      </c>
      <c r="M384" s="86" t="s">
        <v>378</v>
      </c>
      <c r="O384" s="86" t="s">
        <v>5328</v>
      </c>
      <c r="P384" s="86" t="s">
        <v>5329</v>
      </c>
      <c r="Q384" s="86" t="s">
        <v>25</v>
      </c>
      <c r="R384" s="86" t="s">
        <v>5330</v>
      </c>
      <c r="S384" s="86" t="s">
        <v>5327</v>
      </c>
      <c r="T384" s="86" t="s">
        <v>6615</v>
      </c>
      <c r="U384" s="86" t="s">
        <v>6616</v>
      </c>
      <c r="V384" s="86" t="s">
        <v>28</v>
      </c>
      <c r="W384" s="86" t="s">
        <v>5327</v>
      </c>
      <c r="X384" s="86" t="s">
        <v>6615</v>
      </c>
      <c r="Y384" s="86" t="s">
        <v>6616</v>
      </c>
      <c r="Z384" s="86" t="s">
        <v>28</v>
      </c>
      <c r="AB384" s="87">
        <v>0</v>
      </c>
      <c r="AC384" s="89" t="s">
        <v>7703</v>
      </c>
      <c r="AD384" s="91">
        <v>0</v>
      </c>
      <c r="AE384" s="86"/>
    </row>
    <row r="385" spans="1:31">
      <c r="A385" s="88">
        <v>258</v>
      </c>
      <c r="B385" s="86" t="s">
        <v>2148</v>
      </c>
      <c r="C385" s="86" t="s">
        <v>2149</v>
      </c>
      <c r="D385" s="86" t="s">
        <v>17</v>
      </c>
      <c r="F385" s="86" t="s">
        <v>18</v>
      </c>
      <c r="G385" s="86" t="s">
        <v>19</v>
      </c>
      <c r="H385" s="86" t="s">
        <v>5842</v>
      </c>
      <c r="I385" s="88">
        <v>1</v>
      </c>
      <c r="J385" s="86" t="s">
        <v>43</v>
      </c>
      <c r="K385" s="86" t="s">
        <v>378</v>
      </c>
      <c r="M385" s="86" t="s">
        <v>378</v>
      </c>
      <c r="O385" s="86" t="s">
        <v>2150</v>
      </c>
      <c r="P385" s="86" t="s">
        <v>579</v>
      </c>
      <c r="Q385" s="86" t="s">
        <v>25</v>
      </c>
      <c r="R385" s="86" t="s">
        <v>2151</v>
      </c>
      <c r="S385" s="86" t="s">
        <v>5649</v>
      </c>
      <c r="T385" s="86" t="s">
        <v>6100</v>
      </c>
      <c r="U385" s="86" t="s">
        <v>6101</v>
      </c>
      <c r="V385" s="86" t="s">
        <v>28</v>
      </c>
      <c r="W385" s="86" t="s">
        <v>5649</v>
      </c>
      <c r="X385" s="86" t="s">
        <v>6100</v>
      </c>
      <c r="Y385" s="86" t="s">
        <v>6101</v>
      </c>
      <c r="Z385" s="86" t="s">
        <v>28</v>
      </c>
      <c r="AB385" s="87">
        <v>0</v>
      </c>
      <c r="AC385" s="89" t="s">
        <v>7703</v>
      </c>
      <c r="AD385" s="91">
        <v>0</v>
      </c>
      <c r="AE385" s="86"/>
    </row>
    <row r="386" spans="1:31">
      <c r="A386" s="88">
        <v>259</v>
      </c>
      <c r="B386" s="86" t="s">
        <v>577</v>
      </c>
      <c r="C386" s="86" t="s">
        <v>578</v>
      </c>
      <c r="D386" s="86" t="s">
        <v>59</v>
      </c>
      <c r="F386" s="86" t="s">
        <v>18</v>
      </c>
      <c r="G386" s="86" t="s">
        <v>19</v>
      </c>
      <c r="H386" s="86" t="s">
        <v>5842</v>
      </c>
      <c r="I386" s="88">
        <v>1</v>
      </c>
      <c r="J386" s="86" t="s">
        <v>43</v>
      </c>
      <c r="K386" s="86" t="s">
        <v>5977</v>
      </c>
      <c r="M386" s="86" t="s">
        <v>391</v>
      </c>
      <c r="O386" s="86" t="s">
        <v>562</v>
      </c>
      <c r="P386" s="86" t="s">
        <v>579</v>
      </c>
      <c r="Q386" s="86" t="s">
        <v>25</v>
      </c>
      <c r="R386" s="86" t="s">
        <v>580</v>
      </c>
      <c r="S386" s="86" t="s">
        <v>548</v>
      </c>
      <c r="T386" s="86" t="s">
        <v>6262</v>
      </c>
      <c r="U386" s="86" t="s">
        <v>6263</v>
      </c>
      <c r="V386" s="86" t="s">
        <v>28</v>
      </c>
      <c r="W386" s="86" t="s">
        <v>548</v>
      </c>
      <c r="X386" s="86" t="s">
        <v>6262</v>
      </c>
      <c r="Y386" s="86" t="s">
        <v>6263</v>
      </c>
      <c r="Z386" s="86" t="s">
        <v>28</v>
      </c>
      <c r="AB386" s="87">
        <v>0</v>
      </c>
      <c r="AC386" s="89" t="s">
        <v>7703</v>
      </c>
      <c r="AD386" s="91">
        <v>0</v>
      </c>
      <c r="AE386" s="86"/>
    </row>
    <row r="387" spans="1:31">
      <c r="A387" s="88">
        <v>261</v>
      </c>
      <c r="B387" s="86" t="s">
        <v>2586</v>
      </c>
      <c r="C387" s="86" t="s">
        <v>2587</v>
      </c>
      <c r="D387" s="86" t="s">
        <v>17</v>
      </c>
      <c r="E387" s="86" t="s">
        <v>2588</v>
      </c>
      <c r="F387" s="86" t="s">
        <v>18</v>
      </c>
      <c r="G387" s="86" t="s">
        <v>19</v>
      </c>
      <c r="H387" s="86" t="s">
        <v>5842</v>
      </c>
      <c r="I387" s="88">
        <v>1</v>
      </c>
      <c r="J387" s="86" t="s">
        <v>43</v>
      </c>
      <c r="K387" s="86" t="s">
        <v>5923</v>
      </c>
      <c r="M387" s="86" t="s">
        <v>523</v>
      </c>
      <c r="O387" s="86" t="s">
        <v>2583</v>
      </c>
      <c r="P387" s="86" t="s">
        <v>2589</v>
      </c>
      <c r="Q387" s="86" t="s">
        <v>25</v>
      </c>
      <c r="R387" s="86" t="s">
        <v>2590</v>
      </c>
      <c r="S387" s="86" t="s">
        <v>38</v>
      </c>
      <c r="T387" s="86" t="s">
        <v>6343</v>
      </c>
      <c r="U387" s="86" t="s">
        <v>6344</v>
      </c>
      <c r="V387" s="86" t="s">
        <v>28</v>
      </c>
      <c r="W387" s="86" t="s">
        <v>38</v>
      </c>
      <c r="X387" s="86" t="s">
        <v>6343</v>
      </c>
      <c r="Y387" s="86" t="s">
        <v>6344</v>
      </c>
      <c r="Z387" s="86" t="s">
        <v>28</v>
      </c>
      <c r="AB387" s="87">
        <v>0</v>
      </c>
      <c r="AC387" s="89" t="s">
        <v>7703</v>
      </c>
      <c r="AD387" s="91">
        <v>0</v>
      </c>
      <c r="AE387" s="86"/>
    </row>
    <row r="388" spans="1:31">
      <c r="A388" s="88">
        <v>263</v>
      </c>
      <c r="B388" s="86" t="s">
        <v>1155</v>
      </c>
      <c r="C388" s="86" t="s">
        <v>1156</v>
      </c>
      <c r="D388" s="86" t="s">
        <v>17</v>
      </c>
      <c r="F388" s="86" t="s">
        <v>18</v>
      </c>
      <c r="G388" s="86" t="s">
        <v>19</v>
      </c>
      <c r="H388" s="86" t="s">
        <v>5842</v>
      </c>
      <c r="I388" s="88">
        <v>1</v>
      </c>
      <c r="J388" s="86" t="s">
        <v>43</v>
      </c>
      <c r="K388" s="86" t="s">
        <v>5977</v>
      </c>
      <c r="M388" s="86" t="s">
        <v>852</v>
      </c>
      <c r="O388" s="86" t="s">
        <v>1158</v>
      </c>
      <c r="P388" s="86" t="s">
        <v>1159</v>
      </c>
      <c r="Q388" s="86" t="s">
        <v>25</v>
      </c>
      <c r="R388" s="86" t="s">
        <v>1160</v>
      </c>
      <c r="S388" s="86" t="s">
        <v>1157</v>
      </c>
      <c r="T388" s="86" t="s">
        <v>6633</v>
      </c>
      <c r="U388" s="86" t="s">
        <v>6634</v>
      </c>
      <c r="V388" s="86" t="s">
        <v>28</v>
      </c>
      <c r="W388" s="86" t="s">
        <v>1157</v>
      </c>
      <c r="X388" s="86" t="s">
        <v>6633</v>
      </c>
      <c r="Y388" s="86" t="s">
        <v>6634</v>
      </c>
      <c r="Z388" s="86" t="s">
        <v>28</v>
      </c>
      <c r="AB388" s="87">
        <v>0</v>
      </c>
      <c r="AC388" s="89" t="s">
        <v>7703</v>
      </c>
      <c r="AD388" s="91">
        <v>0</v>
      </c>
      <c r="AE388" s="86"/>
    </row>
    <row r="389" spans="1:31">
      <c r="A389" s="88">
        <v>264</v>
      </c>
      <c r="B389" s="86" t="s">
        <v>4009</v>
      </c>
      <c r="C389" s="86" t="s">
        <v>4010</v>
      </c>
      <c r="D389" s="86" t="s">
        <v>17</v>
      </c>
      <c r="E389" s="86" t="s">
        <v>42</v>
      </c>
      <c r="F389" s="86" t="s">
        <v>18</v>
      </c>
      <c r="G389" s="86" t="s">
        <v>19</v>
      </c>
      <c r="H389" s="86" t="s">
        <v>5842</v>
      </c>
      <c r="I389" s="88">
        <v>1</v>
      </c>
      <c r="J389" s="86" t="s">
        <v>43</v>
      </c>
      <c r="K389" s="86" t="s">
        <v>5977</v>
      </c>
      <c r="M389" s="86" t="s">
        <v>391</v>
      </c>
      <c r="O389" s="86" t="s">
        <v>4012</v>
      </c>
      <c r="P389" s="86" t="s">
        <v>4013</v>
      </c>
      <c r="Q389" s="86" t="s">
        <v>25</v>
      </c>
      <c r="R389" s="86" t="s">
        <v>4014</v>
      </c>
      <c r="S389" s="86" t="s">
        <v>4011</v>
      </c>
      <c r="T389" s="86" t="s">
        <v>6635</v>
      </c>
      <c r="U389" s="86" t="s">
        <v>6636</v>
      </c>
      <c r="V389" s="86" t="s">
        <v>28</v>
      </c>
      <c r="W389" s="86" t="s">
        <v>4011</v>
      </c>
      <c r="X389" s="86" t="s">
        <v>6635</v>
      </c>
      <c r="Y389" s="86" t="s">
        <v>6636</v>
      </c>
      <c r="Z389" s="86" t="s">
        <v>28</v>
      </c>
      <c r="AB389" s="87">
        <v>0</v>
      </c>
      <c r="AC389" s="89" t="s">
        <v>7703</v>
      </c>
      <c r="AD389" s="91">
        <v>0</v>
      </c>
      <c r="AE389" s="86"/>
    </row>
    <row r="390" spans="1:31">
      <c r="A390" s="88">
        <v>265</v>
      </c>
      <c r="B390" s="86" t="s">
        <v>885</v>
      </c>
      <c r="C390" s="86" t="s">
        <v>886</v>
      </c>
      <c r="D390" s="86" t="s">
        <v>59</v>
      </c>
      <c r="F390" s="86" t="s">
        <v>18</v>
      </c>
      <c r="G390" s="86" t="s">
        <v>19</v>
      </c>
      <c r="H390" s="86" t="s">
        <v>5842</v>
      </c>
      <c r="I390" s="88">
        <v>1</v>
      </c>
      <c r="J390" s="86" t="s">
        <v>43</v>
      </c>
      <c r="K390" s="86" t="s">
        <v>5977</v>
      </c>
      <c r="M390" s="86" t="s">
        <v>391</v>
      </c>
      <c r="O390" s="86" t="s">
        <v>882</v>
      </c>
      <c r="P390" s="86" t="s">
        <v>887</v>
      </c>
      <c r="Q390" s="86" t="s">
        <v>25</v>
      </c>
      <c r="R390" s="86" t="s">
        <v>888</v>
      </c>
      <c r="S390" s="86" t="s">
        <v>870</v>
      </c>
      <c r="T390" s="86" t="s">
        <v>6210</v>
      </c>
      <c r="U390" s="86" t="s">
        <v>6211</v>
      </c>
      <c r="V390" s="86" t="s">
        <v>28</v>
      </c>
      <c r="W390" s="86" t="s">
        <v>870</v>
      </c>
      <c r="X390" s="86" t="s">
        <v>6210</v>
      </c>
      <c r="Y390" s="86" t="s">
        <v>6211</v>
      </c>
      <c r="Z390" s="86" t="s">
        <v>28</v>
      </c>
      <c r="AB390" s="87">
        <v>0</v>
      </c>
      <c r="AC390" s="89" t="s">
        <v>7703</v>
      </c>
      <c r="AD390" s="91">
        <v>0</v>
      </c>
      <c r="AE390" s="86"/>
    </row>
    <row r="391" spans="1:31">
      <c r="A391" s="88">
        <v>266</v>
      </c>
      <c r="B391" s="86" t="s">
        <v>4051</v>
      </c>
      <c r="C391" s="86" t="s">
        <v>4052</v>
      </c>
      <c r="D391" s="86" t="s">
        <v>17</v>
      </c>
      <c r="E391" s="86" t="s">
        <v>260</v>
      </c>
      <c r="F391" s="86" t="s">
        <v>18</v>
      </c>
      <c r="G391" s="86" t="s">
        <v>19</v>
      </c>
      <c r="H391" s="86" t="s">
        <v>5842</v>
      </c>
      <c r="I391" s="88">
        <v>1</v>
      </c>
      <c r="J391" s="86" t="s">
        <v>43</v>
      </c>
      <c r="K391" s="86" t="s">
        <v>5977</v>
      </c>
      <c r="M391" s="86" t="s">
        <v>1104</v>
      </c>
      <c r="O391" s="86" t="s">
        <v>4054</v>
      </c>
      <c r="P391" s="86" t="s">
        <v>4055</v>
      </c>
      <c r="Q391" s="86" t="s">
        <v>25</v>
      </c>
      <c r="R391" s="86" t="s">
        <v>4056</v>
      </c>
      <c r="S391" s="86" t="s">
        <v>4053</v>
      </c>
      <c r="T391" s="86" t="s">
        <v>6637</v>
      </c>
      <c r="U391" s="86" t="s">
        <v>6638</v>
      </c>
      <c r="V391" s="86" t="s">
        <v>28</v>
      </c>
      <c r="W391" s="86" t="s">
        <v>4053</v>
      </c>
      <c r="X391" s="86" t="s">
        <v>6637</v>
      </c>
      <c r="Y391" s="86" t="s">
        <v>6638</v>
      </c>
      <c r="Z391" s="86" t="s">
        <v>28</v>
      </c>
      <c r="AB391" s="87">
        <v>0</v>
      </c>
      <c r="AC391" s="89" t="s">
        <v>7703</v>
      </c>
      <c r="AD391" s="91">
        <v>0</v>
      </c>
      <c r="AE391" s="86"/>
    </row>
    <row r="392" spans="1:31">
      <c r="A392" s="88">
        <v>267</v>
      </c>
      <c r="B392" s="86" t="s">
        <v>4896</v>
      </c>
      <c r="C392" s="86" t="s">
        <v>4897</v>
      </c>
      <c r="D392" s="86" t="s">
        <v>17</v>
      </c>
      <c r="F392" s="86" t="s">
        <v>51</v>
      </c>
      <c r="G392" s="86" t="s">
        <v>4898</v>
      </c>
      <c r="H392" s="86" t="s">
        <v>5842</v>
      </c>
      <c r="I392" s="88">
        <v>1</v>
      </c>
      <c r="J392" s="86" t="s">
        <v>43</v>
      </c>
      <c r="K392" s="86" t="s">
        <v>5923</v>
      </c>
      <c r="M392" s="86" t="s">
        <v>4899</v>
      </c>
      <c r="O392" s="86" t="s">
        <v>4901</v>
      </c>
      <c r="P392" s="86" t="s">
        <v>4902</v>
      </c>
      <c r="Q392" s="86" t="s">
        <v>4903</v>
      </c>
      <c r="R392" s="86" t="s">
        <v>4904</v>
      </c>
      <c r="S392" s="86" t="s">
        <v>4900</v>
      </c>
      <c r="T392" s="86" t="s">
        <v>6639</v>
      </c>
      <c r="U392" s="86" t="s">
        <v>6640</v>
      </c>
      <c r="V392" s="86" t="s">
        <v>28</v>
      </c>
      <c r="W392" s="86" t="s">
        <v>4900</v>
      </c>
      <c r="X392" s="86" t="s">
        <v>6639</v>
      </c>
      <c r="Y392" s="86" t="s">
        <v>6640</v>
      </c>
      <c r="Z392" s="86" t="s">
        <v>28</v>
      </c>
      <c r="AB392" s="87">
        <v>0</v>
      </c>
      <c r="AC392" s="89" t="s">
        <v>7703</v>
      </c>
      <c r="AD392" s="91">
        <v>0</v>
      </c>
      <c r="AE392" s="86"/>
    </row>
    <row r="393" spans="1:31">
      <c r="A393" s="88">
        <v>268</v>
      </c>
      <c r="B393" s="86" t="s">
        <v>3976</v>
      </c>
      <c r="C393" s="86" t="s">
        <v>3977</v>
      </c>
      <c r="D393" s="86" t="s">
        <v>17</v>
      </c>
      <c r="E393" s="86" t="s">
        <v>939</v>
      </c>
      <c r="F393" s="86" t="s">
        <v>18</v>
      </c>
      <c r="G393" s="86" t="s">
        <v>19</v>
      </c>
      <c r="H393" s="86" t="s">
        <v>5842</v>
      </c>
      <c r="I393" s="88">
        <v>1</v>
      </c>
      <c r="J393" s="86" t="s">
        <v>43</v>
      </c>
      <c r="K393" s="86" t="s">
        <v>5977</v>
      </c>
      <c r="M393" s="86" t="s">
        <v>391</v>
      </c>
      <c r="O393" s="86" t="s">
        <v>3979</v>
      </c>
      <c r="P393" s="86" t="s">
        <v>3980</v>
      </c>
      <c r="Q393" s="86" t="s">
        <v>25</v>
      </c>
      <c r="R393" s="86" t="s">
        <v>3981</v>
      </c>
      <c r="S393" s="86" t="s">
        <v>3978</v>
      </c>
      <c r="T393" s="86" t="s">
        <v>6641</v>
      </c>
      <c r="U393" s="86" t="s">
        <v>6642</v>
      </c>
      <c r="V393" s="86" t="s">
        <v>28</v>
      </c>
      <c r="W393" s="86" t="s">
        <v>3978</v>
      </c>
      <c r="X393" s="86" t="s">
        <v>6641</v>
      </c>
      <c r="Y393" s="86" t="s">
        <v>6642</v>
      </c>
      <c r="Z393" s="86" t="s">
        <v>28</v>
      </c>
      <c r="AB393" s="87">
        <v>0</v>
      </c>
      <c r="AC393" s="89" t="s">
        <v>7703</v>
      </c>
      <c r="AD393" s="91">
        <v>0</v>
      </c>
      <c r="AE393" s="86"/>
    </row>
    <row r="394" spans="1:31">
      <c r="A394" s="88">
        <v>269</v>
      </c>
      <c r="B394" s="86" t="s">
        <v>2939</v>
      </c>
      <c r="C394" s="86" t="s">
        <v>2940</v>
      </c>
      <c r="D394" s="86" t="s">
        <v>17</v>
      </c>
      <c r="E394" s="86" t="s">
        <v>390</v>
      </c>
      <c r="F394" s="86" t="s">
        <v>18</v>
      </c>
      <c r="G394" s="86" t="s">
        <v>19</v>
      </c>
      <c r="H394" s="86" t="s">
        <v>5842</v>
      </c>
      <c r="I394" s="88">
        <v>1</v>
      </c>
      <c r="J394" s="86" t="s">
        <v>43</v>
      </c>
      <c r="K394" s="86" t="s">
        <v>5977</v>
      </c>
      <c r="M394" s="86" t="s">
        <v>391</v>
      </c>
      <c r="O394" s="86" t="s">
        <v>5943</v>
      </c>
      <c r="P394" s="86" t="s">
        <v>2942</v>
      </c>
      <c r="Q394" s="86" t="s">
        <v>25</v>
      </c>
      <c r="R394" s="86" t="s">
        <v>2943</v>
      </c>
      <c r="S394" s="86" t="s">
        <v>2941</v>
      </c>
      <c r="T394" s="86" t="s">
        <v>6643</v>
      </c>
      <c r="U394" s="86" t="s">
        <v>6644</v>
      </c>
      <c r="V394" s="86" t="s">
        <v>28</v>
      </c>
      <c r="W394" s="86" t="s">
        <v>2941</v>
      </c>
      <c r="X394" s="86" t="s">
        <v>6643</v>
      </c>
      <c r="Y394" s="86" t="s">
        <v>6644</v>
      </c>
      <c r="Z394" s="86" t="s">
        <v>28</v>
      </c>
      <c r="AB394" s="87">
        <v>0</v>
      </c>
      <c r="AC394" s="89" t="s">
        <v>7703</v>
      </c>
      <c r="AD394" s="91">
        <v>0</v>
      </c>
      <c r="AE394" s="86"/>
    </row>
    <row r="395" spans="1:31">
      <c r="A395" s="88">
        <v>270</v>
      </c>
      <c r="B395" s="86" t="s">
        <v>3755</v>
      </c>
      <c r="C395" s="86" t="s">
        <v>3756</v>
      </c>
      <c r="D395" s="86" t="s">
        <v>17</v>
      </c>
      <c r="E395" s="86" t="s">
        <v>639</v>
      </c>
      <c r="F395" s="86" t="s">
        <v>18</v>
      </c>
      <c r="G395" s="86" t="s">
        <v>19</v>
      </c>
      <c r="H395" s="86" t="s">
        <v>5842</v>
      </c>
      <c r="I395" s="88">
        <v>1</v>
      </c>
      <c r="J395" s="86" t="s">
        <v>43</v>
      </c>
      <c r="K395" s="86" t="s">
        <v>378</v>
      </c>
      <c r="M395" s="86" t="s">
        <v>378</v>
      </c>
      <c r="O395" s="86" t="s">
        <v>3758</v>
      </c>
      <c r="P395" s="86" t="s">
        <v>3759</v>
      </c>
      <c r="Q395" s="86" t="s">
        <v>25</v>
      </c>
      <c r="R395" s="86" t="s">
        <v>3760</v>
      </c>
      <c r="S395" s="86" t="s">
        <v>3757</v>
      </c>
      <c r="T395" s="86" t="s">
        <v>6645</v>
      </c>
      <c r="U395" s="86" t="s">
        <v>6646</v>
      </c>
      <c r="V395" s="86" t="s">
        <v>39</v>
      </c>
      <c r="W395" s="86" t="s">
        <v>3757</v>
      </c>
      <c r="X395" s="86" t="s">
        <v>6645</v>
      </c>
      <c r="Y395" s="86" t="s">
        <v>6646</v>
      </c>
      <c r="Z395" s="86" t="s">
        <v>39</v>
      </c>
      <c r="AB395" s="87">
        <v>0</v>
      </c>
      <c r="AC395" s="89" t="s">
        <v>7703</v>
      </c>
      <c r="AD395" s="91">
        <v>0</v>
      </c>
      <c r="AE395" s="86"/>
    </row>
    <row r="396" spans="1:31">
      <c r="A396" s="88">
        <v>272</v>
      </c>
      <c r="B396" s="86" t="s">
        <v>3494</v>
      </c>
      <c r="C396" s="86" t="s">
        <v>3495</v>
      </c>
      <c r="D396" s="86" t="s">
        <v>17</v>
      </c>
      <c r="E396" s="86" t="s">
        <v>2994</v>
      </c>
      <c r="F396" s="86" t="s">
        <v>18</v>
      </c>
      <c r="G396" s="86" t="s">
        <v>19</v>
      </c>
      <c r="H396" s="86" t="s">
        <v>5842</v>
      </c>
      <c r="I396" s="88">
        <v>1</v>
      </c>
      <c r="J396" s="86" t="s">
        <v>43</v>
      </c>
      <c r="K396" s="86" t="s">
        <v>5977</v>
      </c>
      <c r="M396" s="86" t="s">
        <v>391</v>
      </c>
      <c r="O396" s="86" t="s">
        <v>3497</v>
      </c>
      <c r="P396" s="86" t="s">
        <v>3498</v>
      </c>
      <c r="Q396" s="86" t="s">
        <v>25</v>
      </c>
      <c r="R396" s="86" t="s">
        <v>3499</v>
      </c>
      <c r="S396" s="86" t="s">
        <v>3496</v>
      </c>
      <c r="T396" s="86" t="s">
        <v>6651</v>
      </c>
      <c r="U396" s="86" t="s">
        <v>6652</v>
      </c>
      <c r="V396" s="86" t="s">
        <v>28</v>
      </c>
      <c r="W396" s="86" t="s">
        <v>3496</v>
      </c>
      <c r="X396" s="86" t="s">
        <v>6651</v>
      </c>
      <c r="Y396" s="86" t="s">
        <v>6652</v>
      </c>
      <c r="Z396" s="86" t="s">
        <v>28</v>
      </c>
      <c r="AB396" s="87">
        <v>0</v>
      </c>
      <c r="AC396" s="89" t="s">
        <v>7703</v>
      </c>
      <c r="AD396" s="91">
        <v>0</v>
      </c>
      <c r="AE396" s="86"/>
    </row>
    <row r="397" spans="1:31">
      <c r="A397" s="88">
        <v>273</v>
      </c>
      <c r="B397" s="86" t="s">
        <v>1347</v>
      </c>
      <c r="C397" s="86" t="s">
        <v>1348</v>
      </c>
      <c r="D397" s="86" t="s">
        <v>17</v>
      </c>
      <c r="E397" s="86" t="s">
        <v>390</v>
      </c>
      <c r="F397" s="86" t="s">
        <v>18</v>
      </c>
      <c r="G397" s="86" t="s">
        <v>19</v>
      </c>
      <c r="H397" s="86" t="s">
        <v>5842</v>
      </c>
      <c r="I397" s="88">
        <v>1</v>
      </c>
      <c r="J397" s="86" t="s">
        <v>43</v>
      </c>
      <c r="K397" s="86" t="s">
        <v>378</v>
      </c>
      <c r="M397" s="86" t="s">
        <v>378</v>
      </c>
      <c r="O397" s="86" t="s">
        <v>1350</v>
      </c>
      <c r="P397" s="86" t="s">
        <v>1351</v>
      </c>
      <c r="Q397" s="86" t="s">
        <v>25</v>
      </c>
      <c r="R397" s="86" t="s">
        <v>1352</v>
      </c>
      <c r="S397" s="86" t="s">
        <v>1349</v>
      </c>
      <c r="T397" s="86" t="s">
        <v>6174</v>
      </c>
      <c r="U397" s="86" t="s">
        <v>6175</v>
      </c>
      <c r="V397" s="86" t="s">
        <v>28</v>
      </c>
      <c r="W397" s="86" t="s">
        <v>1349</v>
      </c>
      <c r="X397" s="86" t="s">
        <v>6174</v>
      </c>
      <c r="Y397" s="86" t="s">
        <v>6175</v>
      </c>
      <c r="Z397" s="86" t="s">
        <v>28</v>
      </c>
      <c r="AB397" s="87">
        <v>0</v>
      </c>
      <c r="AC397" s="89" t="s">
        <v>7703</v>
      </c>
      <c r="AD397" s="91">
        <v>0</v>
      </c>
      <c r="AE397" s="86"/>
    </row>
    <row r="398" spans="1:31">
      <c r="A398" s="88">
        <v>276</v>
      </c>
      <c r="B398" s="86" t="s">
        <v>2305</v>
      </c>
      <c r="C398" s="86" t="s">
        <v>2306</v>
      </c>
      <c r="D398" s="86" t="s">
        <v>17</v>
      </c>
      <c r="E398" s="86" t="s">
        <v>42</v>
      </c>
      <c r="F398" s="86" t="s">
        <v>18</v>
      </c>
      <c r="G398" s="86" t="s">
        <v>19</v>
      </c>
      <c r="H398" s="86" t="s">
        <v>5842</v>
      </c>
      <c r="I398" s="88">
        <v>1</v>
      </c>
      <c r="J398" s="86" t="s">
        <v>43</v>
      </c>
      <c r="K398" s="86" t="s">
        <v>5923</v>
      </c>
      <c r="M398" s="86" t="s">
        <v>869</v>
      </c>
      <c r="O398" s="86" t="s">
        <v>2308</v>
      </c>
      <c r="P398" s="86" t="s">
        <v>2309</v>
      </c>
      <c r="Q398" s="86" t="s">
        <v>25</v>
      </c>
      <c r="R398" s="86" t="s">
        <v>2310</v>
      </c>
      <c r="S398" s="86" t="s">
        <v>2307</v>
      </c>
      <c r="T398" s="86" t="s">
        <v>6657</v>
      </c>
      <c r="U398" s="86" t="s">
        <v>6658</v>
      </c>
      <c r="V398" s="86" t="s">
        <v>28</v>
      </c>
      <c r="W398" s="86" t="s">
        <v>2307</v>
      </c>
      <c r="X398" s="86" t="s">
        <v>6657</v>
      </c>
      <c r="Y398" s="86" t="s">
        <v>6658</v>
      </c>
      <c r="Z398" s="86" t="s">
        <v>39</v>
      </c>
      <c r="AB398" s="87">
        <v>0</v>
      </c>
      <c r="AC398" s="89" t="s">
        <v>7703</v>
      </c>
      <c r="AD398" s="91">
        <v>0</v>
      </c>
      <c r="AE398" s="86"/>
    </row>
    <row r="399" spans="1:31">
      <c r="A399" s="88">
        <v>277</v>
      </c>
      <c r="B399" s="86" t="s">
        <v>3585</v>
      </c>
      <c r="C399" s="86" t="s">
        <v>3586</v>
      </c>
      <c r="D399" s="86" t="s">
        <v>17</v>
      </c>
      <c r="F399" s="86" t="s">
        <v>18</v>
      </c>
      <c r="G399" s="86" t="s">
        <v>19</v>
      </c>
      <c r="H399" s="86" t="s">
        <v>5842</v>
      </c>
      <c r="I399" s="88">
        <v>1</v>
      </c>
      <c r="J399" s="86" t="s">
        <v>43</v>
      </c>
      <c r="K399" s="86" t="s">
        <v>5977</v>
      </c>
      <c r="M399" s="86" t="s">
        <v>391</v>
      </c>
      <c r="O399" s="86" t="s">
        <v>3587</v>
      </c>
      <c r="P399" s="86" t="s">
        <v>3588</v>
      </c>
      <c r="Q399" s="86" t="s">
        <v>25</v>
      </c>
      <c r="R399" s="86" t="s">
        <v>3589</v>
      </c>
      <c r="S399" s="86" t="s">
        <v>5716</v>
      </c>
      <c r="T399" s="86" t="s">
        <v>6659</v>
      </c>
      <c r="U399" s="86" t="s">
        <v>6660</v>
      </c>
      <c r="V399" s="86" t="s">
        <v>28</v>
      </c>
      <c r="W399" s="86" t="s">
        <v>5716</v>
      </c>
      <c r="X399" s="86" t="s">
        <v>6659</v>
      </c>
      <c r="Y399" s="86" t="s">
        <v>6660</v>
      </c>
      <c r="Z399" s="86" t="s">
        <v>28</v>
      </c>
      <c r="AB399" s="87">
        <v>0</v>
      </c>
      <c r="AC399" s="89" t="s">
        <v>7703</v>
      </c>
      <c r="AD399" s="91">
        <v>0</v>
      </c>
      <c r="AE399" s="86"/>
    </row>
    <row r="400" spans="1:31">
      <c r="A400" s="88">
        <v>278</v>
      </c>
      <c r="B400" s="86" t="s">
        <v>1669</v>
      </c>
      <c r="C400" s="86" t="s">
        <v>1670</v>
      </c>
      <c r="D400" s="86" t="s">
        <v>17</v>
      </c>
      <c r="E400" s="86" t="s">
        <v>1671</v>
      </c>
      <c r="F400" s="86" t="s">
        <v>18</v>
      </c>
      <c r="G400" s="86" t="s">
        <v>19</v>
      </c>
      <c r="H400" s="86" t="s">
        <v>5842</v>
      </c>
      <c r="I400" s="88">
        <v>1</v>
      </c>
      <c r="J400" s="86" t="s">
        <v>43</v>
      </c>
      <c r="K400" s="86" t="s">
        <v>5977</v>
      </c>
      <c r="M400" s="86" t="s">
        <v>391</v>
      </c>
      <c r="O400" s="86" t="s">
        <v>1672</v>
      </c>
      <c r="P400" s="86" t="s">
        <v>1673</v>
      </c>
      <c r="Q400" s="86" t="s">
        <v>25</v>
      </c>
      <c r="R400" s="86" t="s">
        <v>1674</v>
      </c>
      <c r="S400" s="86" t="s">
        <v>1672</v>
      </c>
      <c r="T400" s="86" t="s">
        <v>6661</v>
      </c>
      <c r="U400" s="86" t="s">
        <v>6662</v>
      </c>
      <c r="V400" s="86" t="s">
        <v>28</v>
      </c>
      <c r="W400" s="86" t="s">
        <v>1672</v>
      </c>
      <c r="X400" s="86" t="s">
        <v>6661</v>
      </c>
      <c r="Y400" s="86" t="s">
        <v>6662</v>
      </c>
      <c r="Z400" s="86" t="s">
        <v>28</v>
      </c>
      <c r="AB400" s="87">
        <v>0</v>
      </c>
      <c r="AC400" s="89" t="s">
        <v>7703</v>
      </c>
      <c r="AD400" s="91">
        <v>0</v>
      </c>
      <c r="AE400" s="86"/>
    </row>
    <row r="401" spans="1:31">
      <c r="A401" s="88">
        <v>279</v>
      </c>
      <c r="B401" s="86" t="s">
        <v>4535</v>
      </c>
      <c r="C401" s="86" t="s">
        <v>4536</v>
      </c>
      <c r="D401" s="86" t="s">
        <v>17</v>
      </c>
      <c r="E401" s="86" t="s">
        <v>42</v>
      </c>
      <c r="F401" s="86" t="s">
        <v>18</v>
      </c>
      <c r="G401" s="86" t="s">
        <v>19</v>
      </c>
      <c r="H401" s="86" t="s">
        <v>5842</v>
      </c>
      <c r="I401" s="88">
        <v>1</v>
      </c>
      <c r="J401" s="86" t="s">
        <v>43</v>
      </c>
      <c r="K401" s="86" t="s">
        <v>5977</v>
      </c>
      <c r="M401" s="86" t="s">
        <v>391</v>
      </c>
      <c r="O401" s="86" t="s">
        <v>4537</v>
      </c>
      <c r="P401" s="86" t="s">
        <v>4538</v>
      </c>
      <c r="Q401" s="86" t="s">
        <v>25</v>
      </c>
      <c r="R401" s="86" t="s">
        <v>4539</v>
      </c>
      <c r="S401" s="86" t="s">
        <v>3214</v>
      </c>
      <c r="T401" s="86" t="s">
        <v>6663</v>
      </c>
      <c r="U401" s="86" t="s">
        <v>6664</v>
      </c>
      <c r="V401" s="86" t="s">
        <v>28</v>
      </c>
      <c r="W401" s="86" t="s">
        <v>161</v>
      </c>
      <c r="X401" s="86" t="s">
        <v>6220</v>
      </c>
      <c r="Y401" s="86" t="s">
        <v>6221</v>
      </c>
      <c r="Z401" s="86" t="s">
        <v>28</v>
      </c>
      <c r="AB401" s="87">
        <v>250.61630963811601</v>
      </c>
      <c r="AC401" s="89" t="s">
        <v>7703</v>
      </c>
      <c r="AD401" s="91">
        <v>0</v>
      </c>
      <c r="AE401" s="86"/>
    </row>
    <row r="402" spans="1:31">
      <c r="A402" s="88">
        <v>280</v>
      </c>
      <c r="B402" s="86" t="s">
        <v>3933</v>
      </c>
      <c r="C402" s="86" t="s">
        <v>3934</v>
      </c>
      <c r="D402" s="86" t="s">
        <v>59</v>
      </c>
      <c r="F402" s="86" t="s">
        <v>18</v>
      </c>
      <c r="G402" s="86" t="s">
        <v>19</v>
      </c>
      <c r="H402" s="86" t="s">
        <v>5842</v>
      </c>
      <c r="I402" s="88">
        <v>1</v>
      </c>
      <c r="J402" s="86" t="s">
        <v>43</v>
      </c>
      <c r="K402" s="86" t="s">
        <v>5977</v>
      </c>
      <c r="M402" s="86" t="s">
        <v>391</v>
      </c>
      <c r="O402" s="86" t="s">
        <v>3935</v>
      </c>
      <c r="P402" s="86" t="s">
        <v>3936</v>
      </c>
      <c r="Q402" s="86" t="s">
        <v>25</v>
      </c>
      <c r="R402" s="86" t="s">
        <v>3937</v>
      </c>
      <c r="S402" s="86" t="s">
        <v>3929</v>
      </c>
      <c r="T402" s="86" t="s">
        <v>6272</v>
      </c>
      <c r="U402" s="86" t="s">
        <v>6273</v>
      </c>
      <c r="V402" s="86" t="s">
        <v>28</v>
      </c>
      <c r="W402" s="86" t="s">
        <v>3929</v>
      </c>
      <c r="X402" s="86" t="s">
        <v>6272</v>
      </c>
      <c r="Y402" s="86" t="s">
        <v>6273</v>
      </c>
      <c r="Z402" s="86" t="s">
        <v>28</v>
      </c>
      <c r="AB402" s="87">
        <v>0</v>
      </c>
      <c r="AC402" s="89" t="s">
        <v>7703</v>
      </c>
      <c r="AD402" s="91">
        <v>0</v>
      </c>
      <c r="AE402" s="86"/>
    </row>
    <row r="403" spans="1:31">
      <c r="A403" s="88">
        <v>281</v>
      </c>
      <c r="B403" s="86" t="s">
        <v>4730</v>
      </c>
      <c r="C403" s="86" t="s">
        <v>4731</v>
      </c>
      <c r="D403" s="86" t="s">
        <v>17</v>
      </c>
      <c r="E403" s="86" t="s">
        <v>371</v>
      </c>
      <c r="F403" s="86" t="s">
        <v>18</v>
      </c>
      <c r="G403" s="86" t="s">
        <v>19</v>
      </c>
      <c r="H403" s="86" t="s">
        <v>5842</v>
      </c>
      <c r="I403" s="88">
        <v>1</v>
      </c>
      <c r="J403" s="86" t="s">
        <v>43</v>
      </c>
      <c r="K403" s="86" t="s">
        <v>5977</v>
      </c>
      <c r="M403" s="86" t="s">
        <v>391</v>
      </c>
      <c r="O403" s="86" t="s">
        <v>4732</v>
      </c>
      <c r="P403" s="86" t="s">
        <v>4733</v>
      </c>
      <c r="Q403" s="86" t="s">
        <v>25</v>
      </c>
      <c r="R403" s="86" t="s">
        <v>4734</v>
      </c>
      <c r="S403" s="86" t="s">
        <v>180</v>
      </c>
      <c r="T403" s="86" t="s">
        <v>6665</v>
      </c>
      <c r="U403" s="86" t="s">
        <v>6666</v>
      </c>
      <c r="V403" s="86" t="s">
        <v>28</v>
      </c>
      <c r="W403" s="86" t="s">
        <v>180</v>
      </c>
      <c r="X403" s="86" t="s">
        <v>6665</v>
      </c>
      <c r="Y403" s="86" t="s">
        <v>6666</v>
      </c>
      <c r="Z403" s="86" t="s">
        <v>28</v>
      </c>
      <c r="AB403" s="87">
        <v>0</v>
      </c>
      <c r="AC403" s="89" t="s">
        <v>7703</v>
      </c>
      <c r="AD403" s="91">
        <v>0</v>
      </c>
      <c r="AE403" s="86"/>
    </row>
    <row r="404" spans="1:31">
      <c r="A404" s="88">
        <v>282</v>
      </c>
      <c r="B404" s="86" t="s">
        <v>1108</v>
      </c>
      <c r="C404" s="86" t="s">
        <v>1109</v>
      </c>
      <c r="D404" s="86" t="s">
        <v>17</v>
      </c>
      <c r="E404" s="86" t="s">
        <v>74</v>
      </c>
      <c r="F404" s="86" t="s">
        <v>18</v>
      </c>
      <c r="G404" s="86" t="s">
        <v>19</v>
      </c>
      <c r="H404" s="86" t="s">
        <v>5842</v>
      </c>
      <c r="I404" s="88">
        <v>1</v>
      </c>
      <c r="J404" s="86" t="s">
        <v>43</v>
      </c>
      <c r="K404" s="86" t="s">
        <v>5977</v>
      </c>
      <c r="M404" s="86" t="s">
        <v>1110</v>
      </c>
      <c r="O404" s="86" t="s">
        <v>1111</v>
      </c>
      <c r="P404" s="86" t="s">
        <v>1112</v>
      </c>
      <c r="Q404" s="86" t="s">
        <v>25</v>
      </c>
      <c r="R404" s="86" t="s">
        <v>1113</v>
      </c>
      <c r="S404" s="86" t="s">
        <v>5892</v>
      </c>
      <c r="T404" s="86" t="s">
        <v>6667</v>
      </c>
      <c r="U404" s="86" t="s">
        <v>6668</v>
      </c>
      <c r="V404" s="86" t="s">
        <v>28</v>
      </c>
      <c r="W404" s="86" t="s">
        <v>5892</v>
      </c>
      <c r="X404" s="86" t="s">
        <v>6667</v>
      </c>
      <c r="Y404" s="86" t="s">
        <v>6668</v>
      </c>
      <c r="Z404" s="86" t="s">
        <v>28</v>
      </c>
      <c r="AB404" s="87">
        <v>0</v>
      </c>
      <c r="AC404" s="89" t="s">
        <v>7703</v>
      </c>
      <c r="AD404" s="91">
        <v>0</v>
      </c>
      <c r="AE404" s="86"/>
    </row>
    <row r="405" spans="1:31">
      <c r="A405" s="88">
        <v>284</v>
      </c>
      <c r="B405" s="86" t="s">
        <v>1172</v>
      </c>
      <c r="C405" s="86" t="s">
        <v>1173</v>
      </c>
      <c r="D405" s="86" t="s">
        <v>59</v>
      </c>
      <c r="F405" s="86" t="s">
        <v>18</v>
      </c>
      <c r="G405" s="86" t="s">
        <v>19</v>
      </c>
      <c r="H405" s="86" t="s">
        <v>5842</v>
      </c>
      <c r="I405" s="88">
        <v>1</v>
      </c>
      <c r="J405" s="86" t="s">
        <v>43</v>
      </c>
      <c r="K405" s="86" t="s">
        <v>5977</v>
      </c>
      <c r="M405" s="86" t="s">
        <v>391</v>
      </c>
      <c r="O405" s="86" t="s">
        <v>1174</v>
      </c>
      <c r="P405" s="86" t="s">
        <v>1175</v>
      </c>
      <c r="Q405" s="86" t="s">
        <v>25</v>
      </c>
      <c r="R405" s="86" t="s">
        <v>1176</v>
      </c>
      <c r="S405" s="86" t="s">
        <v>1168</v>
      </c>
      <c r="T405" s="86" t="s">
        <v>6268</v>
      </c>
      <c r="U405" s="86" t="s">
        <v>6269</v>
      </c>
      <c r="V405" s="86" t="s">
        <v>28</v>
      </c>
      <c r="W405" s="86" t="s">
        <v>1168</v>
      </c>
      <c r="X405" s="86" t="s">
        <v>6268</v>
      </c>
      <c r="Y405" s="86" t="s">
        <v>6269</v>
      </c>
      <c r="Z405" s="86" t="s">
        <v>28</v>
      </c>
      <c r="AB405" s="87">
        <v>0</v>
      </c>
      <c r="AC405" s="89" t="s">
        <v>7703</v>
      </c>
      <c r="AD405" s="91">
        <v>0</v>
      </c>
      <c r="AE405" s="86"/>
    </row>
    <row r="406" spans="1:31">
      <c r="A406" s="88">
        <v>285</v>
      </c>
      <c r="B406" s="86" t="s">
        <v>2957</v>
      </c>
      <c r="C406" s="86" t="s">
        <v>2958</v>
      </c>
      <c r="D406" s="86" t="s">
        <v>17</v>
      </c>
      <c r="F406" s="86" t="s">
        <v>18</v>
      </c>
      <c r="G406" s="86" t="s">
        <v>19</v>
      </c>
      <c r="H406" s="86" t="s">
        <v>5842</v>
      </c>
      <c r="I406" s="88">
        <v>1</v>
      </c>
      <c r="J406" s="86" t="s">
        <v>43</v>
      </c>
      <c r="K406" s="86" t="s">
        <v>378</v>
      </c>
      <c r="M406" s="86" t="s">
        <v>378</v>
      </c>
      <c r="O406" s="86" t="s">
        <v>2960</v>
      </c>
      <c r="P406" s="86" t="s">
        <v>2961</v>
      </c>
      <c r="Q406" s="86" t="s">
        <v>25</v>
      </c>
      <c r="R406" s="86" t="s">
        <v>2962</v>
      </c>
      <c r="S406" s="86" t="s">
        <v>2959</v>
      </c>
      <c r="T406" s="86" t="s">
        <v>6673</v>
      </c>
      <c r="U406" s="86" t="s">
        <v>6674</v>
      </c>
      <c r="V406" s="86" t="s">
        <v>28</v>
      </c>
      <c r="W406" s="86" t="s">
        <v>2959</v>
      </c>
      <c r="X406" s="86" t="s">
        <v>6673</v>
      </c>
      <c r="Y406" s="86" t="s">
        <v>6674</v>
      </c>
      <c r="Z406" s="86" t="s">
        <v>28</v>
      </c>
      <c r="AB406" s="87">
        <v>0</v>
      </c>
      <c r="AC406" s="89" t="s">
        <v>7703</v>
      </c>
      <c r="AD406" s="91">
        <v>0</v>
      </c>
      <c r="AE406" s="86"/>
    </row>
    <row r="407" spans="1:31">
      <c r="A407" s="88">
        <v>286</v>
      </c>
      <c r="B407" s="86" t="s">
        <v>2591</v>
      </c>
      <c r="C407" s="86" t="s">
        <v>2592</v>
      </c>
      <c r="D407" s="86" t="s">
        <v>17</v>
      </c>
      <c r="E407" s="86" t="s">
        <v>308</v>
      </c>
      <c r="F407" s="86" t="s">
        <v>18</v>
      </c>
      <c r="G407" s="86" t="s">
        <v>19</v>
      </c>
      <c r="H407" s="86" t="s">
        <v>5842</v>
      </c>
      <c r="I407" s="88">
        <v>1</v>
      </c>
      <c r="J407" s="86" t="s">
        <v>43</v>
      </c>
      <c r="K407" s="86" t="s">
        <v>5923</v>
      </c>
      <c r="M407" s="86" t="s">
        <v>523</v>
      </c>
      <c r="O407" s="86" t="s">
        <v>2583</v>
      </c>
      <c r="P407" s="86" t="s">
        <v>2593</v>
      </c>
      <c r="Q407" s="86" t="s">
        <v>25</v>
      </c>
      <c r="R407" s="86" t="s">
        <v>2594</v>
      </c>
      <c r="S407" s="86" t="s">
        <v>38</v>
      </c>
      <c r="T407" s="86" t="s">
        <v>6343</v>
      </c>
      <c r="U407" s="86" t="s">
        <v>6344</v>
      </c>
      <c r="V407" s="86" t="s">
        <v>28</v>
      </c>
      <c r="W407" s="86" t="s">
        <v>38</v>
      </c>
      <c r="X407" s="86" t="s">
        <v>6343</v>
      </c>
      <c r="Y407" s="86" t="s">
        <v>6344</v>
      </c>
      <c r="Z407" s="86" t="s">
        <v>28</v>
      </c>
      <c r="AB407" s="87">
        <v>0</v>
      </c>
      <c r="AC407" s="89" t="s">
        <v>7703</v>
      </c>
      <c r="AD407" s="91">
        <v>0</v>
      </c>
      <c r="AE407" s="86"/>
    </row>
    <row r="408" spans="1:31">
      <c r="A408" s="88">
        <v>287</v>
      </c>
      <c r="B408" s="86" t="s">
        <v>3887</v>
      </c>
      <c r="C408" s="86" t="s">
        <v>3888</v>
      </c>
      <c r="D408" s="86" t="s">
        <v>17</v>
      </c>
      <c r="E408" s="86" t="s">
        <v>74</v>
      </c>
      <c r="F408" s="86" t="s">
        <v>18</v>
      </c>
      <c r="G408" s="86" t="s">
        <v>19</v>
      </c>
      <c r="H408" s="86" t="s">
        <v>5842</v>
      </c>
      <c r="I408" s="88">
        <v>1</v>
      </c>
      <c r="J408" s="86" t="s">
        <v>43</v>
      </c>
      <c r="K408" s="86" t="s">
        <v>5923</v>
      </c>
      <c r="M408" s="86" t="s">
        <v>869</v>
      </c>
      <c r="O408" s="86" t="s">
        <v>3890</v>
      </c>
      <c r="P408" s="86" t="s">
        <v>3891</v>
      </c>
      <c r="Q408" s="86" t="s">
        <v>25</v>
      </c>
      <c r="R408" s="86" t="s">
        <v>3892</v>
      </c>
      <c r="S408" s="86" t="s">
        <v>3889</v>
      </c>
      <c r="T408" s="86" t="s">
        <v>6675</v>
      </c>
      <c r="U408" s="86" t="s">
        <v>6676</v>
      </c>
      <c r="V408" s="86" t="s">
        <v>28</v>
      </c>
      <c r="W408" s="86" t="s">
        <v>3889</v>
      </c>
      <c r="X408" s="86" t="s">
        <v>6675</v>
      </c>
      <c r="Y408" s="86" t="s">
        <v>6676</v>
      </c>
      <c r="Z408" s="86" t="s">
        <v>28</v>
      </c>
      <c r="AB408" s="87">
        <v>0</v>
      </c>
      <c r="AC408" s="89" t="s">
        <v>7703</v>
      </c>
      <c r="AD408" s="91">
        <v>0</v>
      </c>
      <c r="AE408" s="86"/>
    </row>
    <row r="409" spans="1:31">
      <c r="A409" s="88">
        <v>288</v>
      </c>
      <c r="B409" s="86" t="s">
        <v>4767</v>
      </c>
      <c r="C409" s="86" t="s">
        <v>4768</v>
      </c>
      <c r="D409" s="86" t="s">
        <v>17</v>
      </c>
      <c r="F409" s="86" t="s">
        <v>18</v>
      </c>
      <c r="G409" s="86" t="s">
        <v>19</v>
      </c>
      <c r="H409" s="86" t="s">
        <v>5842</v>
      </c>
      <c r="I409" s="88">
        <v>1</v>
      </c>
      <c r="J409" s="86" t="s">
        <v>43</v>
      </c>
      <c r="K409" s="86" t="s">
        <v>5977</v>
      </c>
      <c r="M409" s="86" t="s">
        <v>391</v>
      </c>
      <c r="O409" s="86" t="s">
        <v>4759</v>
      </c>
      <c r="P409" s="86" t="s">
        <v>4769</v>
      </c>
      <c r="Q409" s="86" t="s">
        <v>25</v>
      </c>
      <c r="R409" s="86" t="s">
        <v>4770</v>
      </c>
      <c r="S409" s="86" t="s">
        <v>1953</v>
      </c>
      <c r="T409" s="86" t="s">
        <v>6357</v>
      </c>
      <c r="U409" s="86" t="s">
        <v>6358</v>
      </c>
      <c r="V409" s="86" t="s">
        <v>28</v>
      </c>
      <c r="W409" s="86" t="s">
        <v>1953</v>
      </c>
      <c r="X409" s="86" t="s">
        <v>6357</v>
      </c>
      <c r="Y409" s="86" t="s">
        <v>6358</v>
      </c>
      <c r="Z409" s="86" t="s">
        <v>28</v>
      </c>
      <c r="AB409" s="87">
        <v>0</v>
      </c>
      <c r="AC409" s="89" t="s">
        <v>7703</v>
      </c>
      <c r="AD409" s="91">
        <v>0</v>
      </c>
      <c r="AE409" s="86"/>
    </row>
    <row r="410" spans="1:31">
      <c r="A410" s="88">
        <v>290</v>
      </c>
      <c r="B410" s="86" t="s">
        <v>4035</v>
      </c>
      <c r="C410" s="86" t="s">
        <v>4036</v>
      </c>
      <c r="D410" s="86" t="s">
        <v>17</v>
      </c>
      <c r="E410" s="86" t="s">
        <v>282</v>
      </c>
      <c r="F410" s="86" t="s">
        <v>18</v>
      </c>
      <c r="G410" s="86" t="s">
        <v>19</v>
      </c>
      <c r="H410" s="86" t="s">
        <v>5842</v>
      </c>
      <c r="I410" s="88">
        <v>1</v>
      </c>
      <c r="J410" s="86" t="s">
        <v>43</v>
      </c>
      <c r="K410" s="86" t="s">
        <v>5977</v>
      </c>
      <c r="M410" s="86" t="s">
        <v>1104</v>
      </c>
      <c r="O410" s="86" t="s">
        <v>4032</v>
      </c>
      <c r="P410" s="86" t="s">
        <v>4037</v>
      </c>
      <c r="Q410" s="86" t="s">
        <v>25</v>
      </c>
      <c r="R410" s="86" t="s">
        <v>4038</v>
      </c>
      <c r="S410" s="86" t="s">
        <v>283</v>
      </c>
      <c r="T410" s="86" t="s">
        <v>6439</v>
      </c>
      <c r="U410" s="86" t="s">
        <v>6440</v>
      </c>
      <c r="V410" s="86" t="s">
        <v>28</v>
      </c>
      <c r="W410" s="86" t="s">
        <v>283</v>
      </c>
      <c r="X410" s="86" t="s">
        <v>6439</v>
      </c>
      <c r="Y410" s="86" t="s">
        <v>6440</v>
      </c>
      <c r="Z410" s="86" t="s">
        <v>28</v>
      </c>
      <c r="AB410" s="87">
        <v>0</v>
      </c>
      <c r="AC410" s="89" t="s">
        <v>7703</v>
      </c>
      <c r="AD410" s="91">
        <v>0</v>
      </c>
      <c r="AE410" s="86"/>
    </row>
    <row r="411" spans="1:31">
      <c r="A411" s="88">
        <v>291</v>
      </c>
      <c r="B411" s="86" t="s">
        <v>1341</v>
      </c>
      <c r="C411" s="86" t="s">
        <v>1342</v>
      </c>
      <c r="D411" s="86" t="s">
        <v>17</v>
      </c>
      <c r="F411" s="86" t="s">
        <v>18</v>
      </c>
      <c r="G411" s="86" t="s">
        <v>19</v>
      </c>
      <c r="H411" s="86" t="s">
        <v>5842</v>
      </c>
      <c r="I411" s="88">
        <v>1</v>
      </c>
      <c r="J411" s="86" t="s">
        <v>43</v>
      </c>
      <c r="K411" s="86" t="s">
        <v>5977</v>
      </c>
      <c r="M411" s="86" t="s">
        <v>1104</v>
      </c>
      <c r="O411" s="86" t="s">
        <v>1344</v>
      </c>
      <c r="P411" s="86" t="s">
        <v>1345</v>
      </c>
      <c r="Q411" s="86" t="s">
        <v>25</v>
      </c>
      <c r="R411" s="86" t="s">
        <v>1346</v>
      </c>
      <c r="S411" s="86" t="s">
        <v>1343</v>
      </c>
      <c r="T411" s="86" t="s">
        <v>6679</v>
      </c>
      <c r="U411" s="86" t="s">
        <v>6680</v>
      </c>
      <c r="V411" s="86" t="s">
        <v>28</v>
      </c>
      <c r="W411" s="86" t="s">
        <v>1343</v>
      </c>
      <c r="X411" s="86" t="s">
        <v>6679</v>
      </c>
      <c r="Y411" s="86" t="s">
        <v>6680</v>
      </c>
      <c r="Z411" s="86" t="s">
        <v>28</v>
      </c>
      <c r="AB411" s="87">
        <v>0</v>
      </c>
      <c r="AC411" s="89" t="s">
        <v>7703</v>
      </c>
      <c r="AD411" s="91">
        <v>0</v>
      </c>
      <c r="AE411" s="86"/>
    </row>
    <row r="412" spans="1:31">
      <c r="A412" s="88">
        <v>292</v>
      </c>
      <c r="B412" s="86" t="s">
        <v>1484</v>
      </c>
      <c r="C412" s="86" t="s">
        <v>1485</v>
      </c>
      <c r="D412" s="86" t="s">
        <v>17</v>
      </c>
      <c r="E412" s="86" t="s">
        <v>390</v>
      </c>
      <c r="F412" s="86" t="s">
        <v>18</v>
      </c>
      <c r="G412" s="86" t="s">
        <v>19</v>
      </c>
      <c r="H412" s="86" t="s">
        <v>5842</v>
      </c>
      <c r="I412" s="88">
        <v>1</v>
      </c>
      <c r="J412" s="86" t="s">
        <v>43</v>
      </c>
      <c r="K412" s="86" t="s">
        <v>378</v>
      </c>
      <c r="M412" s="86" t="s">
        <v>5930</v>
      </c>
      <c r="O412" s="86" t="s">
        <v>1486</v>
      </c>
      <c r="P412" s="86" t="s">
        <v>1487</v>
      </c>
      <c r="Q412" s="86" t="s">
        <v>25</v>
      </c>
      <c r="R412" s="86" t="s">
        <v>1488</v>
      </c>
      <c r="S412" s="86" t="s">
        <v>843</v>
      </c>
      <c r="T412" s="86" t="s">
        <v>6176</v>
      </c>
      <c r="U412" s="86" t="s">
        <v>6177</v>
      </c>
      <c r="V412" s="86" t="s">
        <v>28</v>
      </c>
      <c r="W412" s="86" t="s">
        <v>1489</v>
      </c>
      <c r="X412" s="86" t="s">
        <v>6681</v>
      </c>
      <c r="Y412" s="86" t="s">
        <v>6682</v>
      </c>
      <c r="Z412" s="86" t="s">
        <v>28</v>
      </c>
      <c r="AB412" s="87">
        <v>9.0575969190507806</v>
      </c>
      <c r="AC412" s="89" t="s">
        <v>7703</v>
      </c>
      <c r="AD412" s="91">
        <v>0</v>
      </c>
      <c r="AE412" s="86"/>
    </row>
    <row r="413" spans="1:31">
      <c r="A413" s="88">
        <v>293</v>
      </c>
      <c r="B413" s="86" t="s">
        <v>1843</v>
      </c>
      <c r="C413" s="86" t="s">
        <v>1844</v>
      </c>
      <c r="D413" s="86" t="s">
        <v>17</v>
      </c>
      <c r="E413" s="86" t="s">
        <v>603</v>
      </c>
      <c r="F413" s="86" t="s">
        <v>18</v>
      </c>
      <c r="G413" s="86" t="s">
        <v>19</v>
      </c>
      <c r="H413" s="86" t="s">
        <v>5842</v>
      </c>
      <c r="I413" s="88">
        <v>1</v>
      </c>
      <c r="J413" s="86" t="s">
        <v>43</v>
      </c>
      <c r="K413" s="86" t="s">
        <v>5977</v>
      </c>
      <c r="M413" s="86" t="s">
        <v>391</v>
      </c>
      <c r="O413" s="86" t="s">
        <v>1845</v>
      </c>
      <c r="P413" s="86" t="s">
        <v>1846</v>
      </c>
      <c r="Q413" s="86" t="s">
        <v>25</v>
      </c>
      <c r="R413" s="86" t="s">
        <v>1847</v>
      </c>
      <c r="S413" s="86" t="s">
        <v>1839</v>
      </c>
      <c r="T413" s="86" t="s">
        <v>6683</v>
      </c>
      <c r="U413" s="86" t="s">
        <v>6684</v>
      </c>
      <c r="V413" s="86" t="s">
        <v>28</v>
      </c>
      <c r="W413" s="86" t="s">
        <v>1839</v>
      </c>
      <c r="X413" s="86" t="s">
        <v>6683</v>
      </c>
      <c r="Y413" s="86" t="s">
        <v>6684</v>
      </c>
      <c r="Z413" s="86" t="s">
        <v>28</v>
      </c>
      <c r="AB413" s="87">
        <v>0</v>
      </c>
      <c r="AC413" s="89" t="s">
        <v>7703</v>
      </c>
      <c r="AD413" s="91">
        <v>0</v>
      </c>
      <c r="AE413" s="86"/>
    </row>
    <row r="414" spans="1:31">
      <c r="A414" s="88">
        <v>295</v>
      </c>
      <c r="B414" s="86" t="s">
        <v>2792</v>
      </c>
      <c r="C414" s="86" t="s">
        <v>2793</v>
      </c>
      <c r="D414" s="86" t="s">
        <v>17</v>
      </c>
      <c r="E414" s="86" t="s">
        <v>42</v>
      </c>
      <c r="F414" s="86" t="s">
        <v>18</v>
      </c>
      <c r="G414" s="86" t="s">
        <v>19</v>
      </c>
      <c r="H414" s="86" t="s">
        <v>5842</v>
      </c>
      <c r="I414" s="88">
        <v>1</v>
      </c>
      <c r="J414" s="86" t="s">
        <v>43</v>
      </c>
      <c r="K414" s="86" t="s">
        <v>378</v>
      </c>
      <c r="M414" s="86" t="s">
        <v>378</v>
      </c>
      <c r="O414" s="86" t="s">
        <v>2795</v>
      </c>
      <c r="P414" s="86" t="s">
        <v>2796</v>
      </c>
      <c r="Q414" s="86" t="s">
        <v>25</v>
      </c>
      <c r="R414" s="86" t="s">
        <v>2797</v>
      </c>
      <c r="S414" s="86" t="s">
        <v>2794</v>
      </c>
      <c r="T414" s="86" t="s">
        <v>6687</v>
      </c>
      <c r="U414" s="86" t="s">
        <v>6688</v>
      </c>
      <c r="V414" s="86" t="s">
        <v>28</v>
      </c>
      <c r="W414" s="86" t="s">
        <v>2794</v>
      </c>
      <c r="X414" s="86" t="s">
        <v>6687</v>
      </c>
      <c r="Y414" s="86" t="s">
        <v>6688</v>
      </c>
      <c r="Z414" s="86" t="s">
        <v>28</v>
      </c>
      <c r="AB414" s="87">
        <v>0</v>
      </c>
      <c r="AC414" s="89" t="s">
        <v>7703</v>
      </c>
      <c r="AD414" s="91">
        <v>0</v>
      </c>
      <c r="AE414" s="86"/>
    </row>
    <row r="415" spans="1:31">
      <c r="A415" s="88">
        <v>296</v>
      </c>
      <c r="B415" s="86" t="s">
        <v>3871</v>
      </c>
      <c r="C415" s="86" t="s">
        <v>3872</v>
      </c>
      <c r="D415" s="86" t="s">
        <v>17</v>
      </c>
      <c r="F415" s="86" t="s">
        <v>18</v>
      </c>
      <c r="G415" s="86" t="s">
        <v>19</v>
      </c>
      <c r="H415" s="86" t="s">
        <v>5842</v>
      </c>
      <c r="I415" s="88">
        <v>1</v>
      </c>
      <c r="J415" s="86" t="s">
        <v>43</v>
      </c>
      <c r="K415" s="86" t="s">
        <v>5977</v>
      </c>
      <c r="M415" s="86" t="s">
        <v>391</v>
      </c>
      <c r="O415" s="86" t="s">
        <v>3868</v>
      </c>
      <c r="P415" s="86" t="s">
        <v>3873</v>
      </c>
      <c r="Q415" s="86" t="s">
        <v>25</v>
      </c>
      <c r="R415" s="86" t="s">
        <v>3874</v>
      </c>
      <c r="S415" s="86" t="s">
        <v>3867</v>
      </c>
      <c r="T415" s="86" t="s">
        <v>6495</v>
      </c>
      <c r="U415" s="86" t="s">
        <v>6496</v>
      </c>
      <c r="V415" s="86" t="s">
        <v>28</v>
      </c>
      <c r="W415" s="86" t="s">
        <v>3867</v>
      </c>
      <c r="X415" s="86" t="s">
        <v>6495</v>
      </c>
      <c r="Y415" s="86" t="s">
        <v>6496</v>
      </c>
      <c r="Z415" s="86" t="s">
        <v>28</v>
      </c>
      <c r="AB415" s="87">
        <v>0</v>
      </c>
      <c r="AC415" s="89" t="s">
        <v>7703</v>
      </c>
      <c r="AD415" s="91">
        <v>0</v>
      </c>
      <c r="AE415" s="86"/>
    </row>
    <row r="416" spans="1:31">
      <c r="A416" s="88">
        <v>297</v>
      </c>
      <c r="B416" s="86" t="s">
        <v>3875</v>
      </c>
      <c r="C416" s="86" t="s">
        <v>3876</v>
      </c>
      <c r="D416" s="86" t="s">
        <v>17</v>
      </c>
      <c r="F416" s="86" t="s">
        <v>18</v>
      </c>
      <c r="G416" s="86" t="s">
        <v>19</v>
      </c>
      <c r="H416" s="86" t="s">
        <v>5842</v>
      </c>
      <c r="I416" s="88">
        <v>1</v>
      </c>
      <c r="J416" s="86" t="s">
        <v>43</v>
      </c>
      <c r="K416" s="86" t="s">
        <v>5977</v>
      </c>
      <c r="M416" s="86" t="s">
        <v>391</v>
      </c>
      <c r="O416" s="86" t="s">
        <v>3868</v>
      </c>
      <c r="P416" s="86" t="s">
        <v>3877</v>
      </c>
      <c r="Q416" s="86" t="s">
        <v>25</v>
      </c>
      <c r="R416" s="86" t="s">
        <v>3878</v>
      </c>
      <c r="S416" s="86" t="s">
        <v>3867</v>
      </c>
      <c r="T416" s="86" t="s">
        <v>6495</v>
      </c>
      <c r="U416" s="86" t="s">
        <v>6496</v>
      </c>
      <c r="V416" s="86" t="s">
        <v>28</v>
      </c>
      <c r="W416" s="86" t="s">
        <v>3867</v>
      </c>
      <c r="X416" s="86" t="s">
        <v>6495</v>
      </c>
      <c r="Y416" s="86" t="s">
        <v>6496</v>
      </c>
      <c r="Z416" s="86" t="s">
        <v>28</v>
      </c>
      <c r="AB416" s="87">
        <v>0</v>
      </c>
      <c r="AC416" s="89" t="s">
        <v>7703</v>
      </c>
      <c r="AD416" s="91">
        <v>0</v>
      </c>
      <c r="AE416" s="86"/>
    </row>
    <row r="417" spans="1:31">
      <c r="A417" s="88">
        <v>298</v>
      </c>
      <c r="B417" s="86" t="s">
        <v>2577</v>
      </c>
      <c r="C417" s="86" t="s">
        <v>2578</v>
      </c>
      <c r="D417" s="86" t="s">
        <v>59</v>
      </c>
      <c r="F417" s="86" t="s">
        <v>18</v>
      </c>
      <c r="G417" s="86" t="s">
        <v>19</v>
      </c>
      <c r="H417" s="86" t="s">
        <v>5842</v>
      </c>
      <c r="I417" s="88">
        <v>1</v>
      </c>
      <c r="J417" s="86" t="s">
        <v>43</v>
      </c>
      <c r="K417" s="86" t="s">
        <v>5977</v>
      </c>
      <c r="M417" s="86" t="s">
        <v>391</v>
      </c>
      <c r="O417" s="86" t="s">
        <v>2570</v>
      </c>
      <c r="P417" s="86" t="s">
        <v>2579</v>
      </c>
      <c r="Q417" s="86" t="s">
        <v>25</v>
      </c>
      <c r="R417" s="86" t="s">
        <v>2580</v>
      </c>
      <c r="S417" s="86" t="s">
        <v>38</v>
      </c>
      <c r="T417" s="86" t="s">
        <v>6343</v>
      </c>
      <c r="U417" s="86" t="s">
        <v>6344</v>
      </c>
      <c r="V417" s="86" t="s">
        <v>28</v>
      </c>
      <c r="W417" s="86" t="s">
        <v>38</v>
      </c>
      <c r="X417" s="86" t="s">
        <v>6343</v>
      </c>
      <c r="Y417" s="86" t="s">
        <v>6344</v>
      </c>
      <c r="Z417" s="86" t="s">
        <v>28</v>
      </c>
      <c r="AB417" s="87">
        <v>0</v>
      </c>
      <c r="AC417" s="89" t="s">
        <v>7703</v>
      </c>
      <c r="AD417" s="91">
        <v>0</v>
      </c>
      <c r="AE417" s="86"/>
    </row>
    <row r="418" spans="1:31">
      <c r="A418" s="88">
        <v>299</v>
      </c>
      <c r="B418" s="86" t="s">
        <v>2628</v>
      </c>
      <c r="C418" s="86" t="s">
        <v>2629</v>
      </c>
      <c r="D418" s="86" t="s">
        <v>17</v>
      </c>
      <c r="E418" s="86" t="s">
        <v>2630</v>
      </c>
      <c r="F418" s="86" t="s">
        <v>18</v>
      </c>
      <c r="G418" s="86" t="s">
        <v>142</v>
      </c>
      <c r="H418" s="86" t="s">
        <v>5842</v>
      </c>
      <c r="I418" s="88">
        <v>1</v>
      </c>
      <c r="J418" s="86" t="s">
        <v>43</v>
      </c>
      <c r="K418" s="86" t="s">
        <v>5593</v>
      </c>
      <c r="M418" s="86" t="s">
        <v>2631</v>
      </c>
      <c r="O418" s="86" t="s">
        <v>2631</v>
      </c>
      <c r="P418" s="86" t="s">
        <v>2632</v>
      </c>
      <c r="Q418" s="86" t="s">
        <v>25</v>
      </c>
      <c r="R418" s="86" t="s">
        <v>2633</v>
      </c>
      <c r="S418" s="86" t="s">
        <v>38</v>
      </c>
      <c r="T418" s="86" t="s">
        <v>6343</v>
      </c>
      <c r="U418" s="86" t="s">
        <v>6344</v>
      </c>
      <c r="V418" s="86" t="s">
        <v>28</v>
      </c>
      <c r="W418" s="86" t="s">
        <v>5827</v>
      </c>
      <c r="X418" s="86" t="s">
        <v>6077</v>
      </c>
      <c r="Y418" s="86" t="s">
        <v>6077</v>
      </c>
      <c r="AB418" s="87">
        <v>0</v>
      </c>
      <c r="AC418" s="89" t="s">
        <v>7703</v>
      </c>
      <c r="AD418" s="91">
        <v>0</v>
      </c>
      <c r="AE418" s="86"/>
    </row>
    <row r="419" spans="1:31">
      <c r="A419" s="88">
        <v>301</v>
      </c>
      <c r="B419" s="86" t="s">
        <v>2337</v>
      </c>
      <c r="C419" s="86" t="s">
        <v>2338</v>
      </c>
      <c r="D419" s="86" t="s">
        <v>17</v>
      </c>
      <c r="E419" s="86" t="s">
        <v>390</v>
      </c>
      <c r="F419" s="86" t="s">
        <v>18</v>
      </c>
      <c r="G419" s="86" t="s">
        <v>19</v>
      </c>
      <c r="H419" s="86" t="s">
        <v>5842</v>
      </c>
      <c r="I419" s="88">
        <v>1</v>
      </c>
      <c r="J419" s="86" t="s">
        <v>43</v>
      </c>
      <c r="K419" s="86" t="s">
        <v>378</v>
      </c>
      <c r="M419" s="86" t="s">
        <v>378</v>
      </c>
      <c r="O419" s="86" t="s">
        <v>2340</v>
      </c>
      <c r="P419" s="86" t="s">
        <v>2341</v>
      </c>
      <c r="Q419" s="86" t="s">
        <v>25</v>
      </c>
      <c r="R419" s="86" t="s">
        <v>2342</v>
      </c>
      <c r="S419" s="86" t="s">
        <v>2339</v>
      </c>
      <c r="T419" s="86" t="s">
        <v>6693</v>
      </c>
      <c r="U419" s="86" t="s">
        <v>6694</v>
      </c>
      <c r="V419" s="86" t="s">
        <v>28</v>
      </c>
      <c r="W419" s="86" t="s">
        <v>2343</v>
      </c>
      <c r="X419" s="86" t="s">
        <v>6695</v>
      </c>
      <c r="Y419" s="86" t="s">
        <v>6696</v>
      </c>
      <c r="Z419" s="86" t="s">
        <v>28</v>
      </c>
      <c r="AB419" s="87">
        <v>0.29201614396331599</v>
      </c>
      <c r="AC419" s="89" t="s">
        <v>7703</v>
      </c>
      <c r="AD419" s="91">
        <v>0</v>
      </c>
      <c r="AE419" s="86"/>
    </row>
    <row r="420" spans="1:31">
      <c r="A420" s="88">
        <v>302</v>
      </c>
      <c r="B420" s="86" t="s">
        <v>4793</v>
      </c>
      <c r="C420" s="86" t="s">
        <v>4794</v>
      </c>
      <c r="D420" s="86" t="s">
        <v>17</v>
      </c>
      <c r="E420" s="86" t="s">
        <v>772</v>
      </c>
      <c r="F420" s="86" t="s">
        <v>18</v>
      </c>
      <c r="G420" s="86" t="s">
        <v>19</v>
      </c>
      <c r="H420" s="86" t="s">
        <v>5842</v>
      </c>
      <c r="I420" s="88">
        <v>1</v>
      </c>
      <c r="J420" s="86" t="s">
        <v>43</v>
      </c>
      <c r="K420" s="86" t="s">
        <v>5977</v>
      </c>
      <c r="M420" s="86" t="s">
        <v>391</v>
      </c>
      <c r="O420" s="86" t="s">
        <v>4796</v>
      </c>
      <c r="P420" s="86" t="s">
        <v>4797</v>
      </c>
      <c r="Q420" s="86" t="s">
        <v>25</v>
      </c>
      <c r="R420" s="86" t="s">
        <v>4798</v>
      </c>
      <c r="S420" s="86" t="s">
        <v>4795</v>
      </c>
      <c r="T420" s="86" t="s">
        <v>6697</v>
      </c>
      <c r="U420" s="86" t="s">
        <v>6698</v>
      </c>
      <c r="V420" s="86" t="s">
        <v>28</v>
      </c>
      <c r="W420" s="86" t="s">
        <v>4795</v>
      </c>
      <c r="X420" s="86" t="s">
        <v>6697</v>
      </c>
      <c r="Y420" s="86" t="s">
        <v>6698</v>
      </c>
      <c r="Z420" s="86" t="s">
        <v>28</v>
      </c>
      <c r="AB420" s="87">
        <v>0</v>
      </c>
      <c r="AC420" s="89" t="s">
        <v>7703</v>
      </c>
      <c r="AD420" s="91">
        <v>0</v>
      </c>
      <c r="AE420" s="86"/>
    </row>
    <row r="421" spans="1:31">
      <c r="A421" s="88">
        <v>303</v>
      </c>
      <c r="B421" s="86" t="s">
        <v>5199</v>
      </c>
      <c r="C421" s="86" t="s">
        <v>5200</v>
      </c>
      <c r="D421" s="86" t="s">
        <v>17</v>
      </c>
      <c r="E421" s="86" t="s">
        <v>658</v>
      </c>
      <c r="F421" s="86" t="s">
        <v>18</v>
      </c>
      <c r="G421" s="86" t="s">
        <v>19</v>
      </c>
      <c r="H421" s="86" t="s">
        <v>5842</v>
      </c>
      <c r="I421" s="88">
        <v>1</v>
      </c>
      <c r="J421" s="86" t="s">
        <v>43</v>
      </c>
      <c r="K421" s="86" t="s">
        <v>5923</v>
      </c>
      <c r="M421" s="86" t="s">
        <v>4426</v>
      </c>
      <c r="O421" s="86" t="s">
        <v>4428</v>
      </c>
      <c r="P421" s="86" t="s">
        <v>5201</v>
      </c>
      <c r="Q421" s="86" t="s">
        <v>25</v>
      </c>
      <c r="R421" s="86" t="s">
        <v>5202</v>
      </c>
      <c r="S421" s="86" t="s">
        <v>5203</v>
      </c>
      <c r="T421" s="86" t="s">
        <v>6699</v>
      </c>
      <c r="U421" s="86" t="s">
        <v>6700</v>
      </c>
      <c r="V421" s="86" t="s">
        <v>39</v>
      </c>
      <c r="W421" s="86" t="s">
        <v>5203</v>
      </c>
      <c r="X421" s="86" t="s">
        <v>6497</v>
      </c>
      <c r="Y421" s="86" t="s">
        <v>6498</v>
      </c>
      <c r="Z421" s="86" t="s">
        <v>28</v>
      </c>
      <c r="AB421" s="87">
        <v>0.519846371601556</v>
      </c>
      <c r="AC421" s="89" t="s">
        <v>7703</v>
      </c>
      <c r="AD421" s="91">
        <v>0</v>
      </c>
      <c r="AE421" s="86"/>
    </row>
    <row r="422" spans="1:31">
      <c r="A422" s="88">
        <v>304</v>
      </c>
      <c r="B422" s="86" t="s">
        <v>5204</v>
      </c>
      <c r="C422" s="86" t="s">
        <v>5205</v>
      </c>
      <c r="D422" s="86" t="s">
        <v>59</v>
      </c>
      <c r="F422" s="86" t="s">
        <v>18</v>
      </c>
      <c r="G422" s="86" t="s">
        <v>19</v>
      </c>
      <c r="H422" s="86" t="s">
        <v>5842</v>
      </c>
      <c r="I422" s="88">
        <v>1</v>
      </c>
      <c r="J422" s="86" t="s">
        <v>43</v>
      </c>
      <c r="K422" s="86" t="s">
        <v>5977</v>
      </c>
      <c r="M422" s="86" t="s">
        <v>391</v>
      </c>
      <c r="O422" s="86" t="s">
        <v>5206</v>
      </c>
      <c r="P422" s="86" t="s">
        <v>5207</v>
      </c>
      <c r="Q422" s="86" t="s">
        <v>25</v>
      </c>
      <c r="R422" s="86" t="s">
        <v>5208</v>
      </c>
      <c r="S422" s="86" t="s">
        <v>366</v>
      </c>
      <c r="T422" s="86" t="s">
        <v>6701</v>
      </c>
      <c r="U422" s="86" t="s">
        <v>6702</v>
      </c>
      <c r="V422" s="86" t="s">
        <v>28</v>
      </c>
      <c r="W422" s="86" t="s">
        <v>366</v>
      </c>
      <c r="X422" s="86" t="s">
        <v>6701</v>
      </c>
      <c r="Y422" s="86" t="s">
        <v>6702</v>
      </c>
      <c r="Z422" s="86" t="s">
        <v>28</v>
      </c>
      <c r="AB422" s="87">
        <v>0</v>
      </c>
      <c r="AC422" s="89" t="s">
        <v>7703</v>
      </c>
      <c r="AD422" s="91">
        <v>0</v>
      </c>
      <c r="AE422" s="86"/>
    </row>
    <row r="423" spans="1:31">
      <c r="A423" s="88">
        <v>305</v>
      </c>
      <c r="B423" s="86" t="s">
        <v>3765</v>
      </c>
      <c r="C423" s="86" t="s">
        <v>3766</v>
      </c>
      <c r="D423" s="86" t="s">
        <v>17</v>
      </c>
      <c r="F423" s="86" t="s">
        <v>18</v>
      </c>
      <c r="G423" s="86" t="s">
        <v>19</v>
      </c>
      <c r="H423" s="86" t="s">
        <v>5842</v>
      </c>
      <c r="I423" s="88">
        <v>1</v>
      </c>
      <c r="J423" s="86" t="s">
        <v>43</v>
      </c>
      <c r="K423" s="86" t="s">
        <v>5923</v>
      </c>
      <c r="M423" s="86" t="s">
        <v>869</v>
      </c>
      <c r="O423" s="86" t="s">
        <v>3768</v>
      </c>
      <c r="P423" s="86" t="s">
        <v>3769</v>
      </c>
      <c r="Q423" s="86" t="s">
        <v>25</v>
      </c>
      <c r="R423" s="86" t="s">
        <v>3770</v>
      </c>
      <c r="S423" s="86" t="s">
        <v>3767</v>
      </c>
      <c r="T423" s="86" t="s">
        <v>6703</v>
      </c>
      <c r="U423" s="86" t="s">
        <v>6704</v>
      </c>
      <c r="V423" s="86" t="s">
        <v>28</v>
      </c>
      <c r="W423" s="86" t="s">
        <v>3767</v>
      </c>
      <c r="X423" s="86" t="s">
        <v>6703</v>
      </c>
      <c r="Y423" s="86" t="s">
        <v>6704</v>
      </c>
      <c r="Z423" s="86" t="s">
        <v>28</v>
      </c>
      <c r="AB423" s="87">
        <v>0</v>
      </c>
      <c r="AC423" s="89" t="s">
        <v>7703</v>
      </c>
      <c r="AD423" s="91">
        <v>0</v>
      </c>
      <c r="AE423" s="86"/>
    </row>
    <row r="424" spans="1:31">
      <c r="A424" s="88">
        <v>307</v>
      </c>
      <c r="B424" s="86" t="s">
        <v>581</v>
      </c>
      <c r="C424" s="86" t="s">
        <v>582</v>
      </c>
      <c r="D424" s="86" t="s">
        <v>17</v>
      </c>
      <c r="F424" s="86" t="s">
        <v>18</v>
      </c>
      <c r="G424" s="86" t="s">
        <v>19</v>
      </c>
      <c r="H424" s="86" t="s">
        <v>5842</v>
      </c>
      <c r="I424" s="88">
        <v>1</v>
      </c>
      <c r="J424" s="86" t="s">
        <v>43</v>
      </c>
      <c r="K424" s="86" t="s">
        <v>5977</v>
      </c>
      <c r="M424" s="86" t="s">
        <v>391</v>
      </c>
      <c r="O424" s="86" t="s">
        <v>562</v>
      </c>
      <c r="P424" s="86" t="s">
        <v>583</v>
      </c>
      <c r="Q424" s="86" t="s">
        <v>25</v>
      </c>
      <c r="R424" s="86" t="s">
        <v>584</v>
      </c>
      <c r="S424" s="86" t="s">
        <v>548</v>
      </c>
      <c r="T424" s="86" t="s">
        <v>6262</v>
      </c>
      <c r="U424" s="86" t="s">
        <v>6263</v>
      </c>
      <c r="V424" s="86" t="s">
        <v>28</v>
      </c>
      <c r="W424" s="86" t="s">
        <v>548</v>
      </c>
      <c r="X424" s="86" t="s">
        <v>6262</v>
      </c>
      <c r="Y424" s="86" t="s">
        <v>6263</v>
      </c>
      <c r="Z424" s="86" t="s">
        <v>28</v>
      </c>
      <c r="AB424" s="87">
        <v>0</v>
      </c>
      <c r="AC424" s="89" t="s">
        <v>7703</v>
      </c>
      <c r="AD424" s="91">
        <v>0</v>
      </c>
      <c r="AE424" s="86"/>
    </row>
    <row r="425" spans="1:31">
      <c r="A425" s="88">
        <v>309</v>
      </c>
      <c r="B425" s="86" t="s">
        <v>4062</v>
      </c>
      <c r="C425" s="86" t="s">
        <v>4063</v>
      </c>
      <c r="D425" s="86" t="s">
        <v>17</v>
      </c>
      <c r="E425" s="86" t="s">
        <v>1538</v>
      </c>
      <c r="F425" s="86" t="s">
        <v>18</v>
      </c>
      <c r="G425" s="86" t="s">
        <v>19</v>
      </c>
      <c r="H425" s="86" t="s">
        <v>5842</v>
      </c>
      <c r="I425" s="88">
        <v>1</v>
      </c>
      <c r="J425" s="86" t="s">
        <v>43</v>
      </c>
      <c r="K425" s="86" t="s">
        <v>5977</v>
      </c>
      <c r="M425" s="86" t="s">
        <v>391</v>
      </c>
      <c r="O425" s="86" t="s">
        <v>4065</v>
      </c>
      <c r="P425" s="86" t="s">
        <v>4066</v>
      </c>
      <c r="Q425" s="86" t="s">
        <v>25</v>
      </c>
      <c r="R425" s="86" t="s">
        <v>4067</v>
      </c>
      <c r="S425" s="86" t="s">
        <v>4064</v>
      </c>
      <c r="T425" s="86" t="s">
        <v>6713</v>
      </c>
      <c r="U425" s="86" t="s">
        <v>6714</v>
      </c>
      <c r="V425" s="86" t="s">
        <v>28</v>
      </c>
      <c r="W425" s="86" t="s">
        <v>4064</v>
      </c>
      <c r="X425" s="86" t="s">
        <v>6713</v>
      </c>
      <c r="Y425" s="86" t="s">
        <v>6714</v>
      </c>
      <c r="Z425" s="86" t="s">
        <v>28</v>
      </c>
      <c r="AB425" s="87">
        <v>0</v>
      </c>
      <c r="AC425" s="89" t="s">
        <v>7703</v>
      </c>
      <c r="AD425" s="91">
        <v>0</v>
      </c>
      <c r="AE425" s="86"/>
    </row>
    <row r="426" spans="1:31">
      <c r="A426" s="88">
        <v>310</v>
      </c>
      <c r="B426" s="86" t="s">
        <v>975</v>
      </c>
      <c r="C426" s="86" t="s">
        <v>976</v>
      </c>
      <c r="D426" s="86" t="s">
        <v>17</v>
      </c>
      <c r="E426" s="86" t="s">
        <v>74</v>
      </c>
      <c r="F426" s="86" t="s">
        <v>18</v>
      </c>
      <c r="G426" s="86" t="s">
        <v>19</v>
      </c>
      <c r="H426" s="86" t="s">
        <v>5842</v>
      </c>
      <c r="I426" s="88">
        <v>1</v>
      </c>
      <c r="J426" s="86" t="s">
        <v>43</v>
      </c>
      <c r="K426" s="86" t="s">
        <v>5977</v>
      </c>
      <c r="M426" s="86" t="s">
        <v>391</v>
      </c>
      <c r="O426" s="86" t="s">
        <v>977</v>
      </c>
      <c r="P426" s="86" t="s">
        <v>978</v>
      </c>
      <c r="Q426" s="86" t="s">
        <v>25</v>
      </c>
      <c r="R426" s="86" t="s">
        <v>979</v>
      </c>
      <c r="S426" s="86" t="s">
        <v>971</v>
      </c>
      <c r="T426" s="86" t="s">
        <v>6514</v>
      </c>
      <c r="U426" s="86" t="s">
        <v>6515</v>
      </c>
      <c r="V426" s="86" t="s">
        <v>28</v>
      </c>
      <c r="W426" s="86" t="s">
        <v>971</v>
      </c>
      <c r="X426" s="86" t="s">
        <v>6514</v>
      </c>
      <c r="Y426" s="86" t="s">
        <v>6515</v>
      </c>
      <c r="Z426" s="86" t="s">
        <v>28</v>
      </c>
      <c r="AB426" s="87">
        <v>0</v>
      </c>
      <c r="AC426" s="89" t="s">
        <v>7703</v>
      </c>
      <c r="AD426" s="91">
        <v>0</v>
      </c>
      <c r="AE426" s="86"/>
    </row>
    <row r="427" spans="1:31">
      <c r="A427" s="88">
        <v>313</v>
      </c>
      <c r="B427" s="86" t="s">
        <v>4131</v>
      </c>
      <c r="C427" s="86" t="s">
        <v>4132</v>
      </c>
      <c r="D427" s="86" t="s">
        <v>17</v>
      </c>
      <c r="F427" s="86" t="s">
        <v>18</v>
      </c>
      <c r="G427" s="86" t="s">
        <v>19</v>
      </c>
      <c r="H427" s="86" t="s">
        <v>5842</v>
      </c>
      <c r="I427" s="88">
        <v>1</v>
      </c>
      <c r="J427" s="86" t="s">
        <v>43</v>
      </c>
      <c r="K427" s="86" t="s">
        <v>5977</v>
      </c>
      <c r="M427" s="86" t="s">
        <v>391</v>
      </c>
      <c r="O427" s="86" t="s">
        <v>4133</v>
      </c>
      <c r="P427" s="86" t="s">
        <v>4134</v>
      </c>
      <c r="Q427" s="86" t="s">
        <v>25</v>
      </c>
      <c r="R427" s="86" t="s">
        <v>4135</v>
      </c>
      <c r="S427" s="86" t="s">
        <v>4121</v>
      </c>
      <c r="T427" s="86" t="s">
        <v>6721</v>
      </c>
      <c r="U427" s="86" t="s">
        <v>6722</v>
      </c>
      <c r="V427" s="86" t="s">
        <v>28</v>
      </c>
      <c r="W427" s="86" t="s">
        <v>4121</v>
      </c>
      <c r="X427" s="86" t="s">
        <v>6721</v>
      </c>
      <c r="Y427" s="86" t="s">
        <v>6722</v>
      </c>
      <c r="Z427" s="86" t="s">
        <v>28</v>
      </c>
      <c r="AB427" s="87">
        <v>0</v>
      </c>
      <c r="AC427" s="89" t="s">
        <v>7703</v>
      </c>
      <c r="AD427" s="91">
        <v>0</v>
      </c>
      <c r="AE427" s="86"/>
    </row>
    <row r="428" spans="1:31">
      <c r="A428" s="88">
        <v>315</v>
      </c>
      <c r="B428" s="86" t="s">
        <v>1515</v>
      </c>
      <c r="C428" s="86" t="s">
        <v>1516</v>
      </c>
      <c r="D428" s="86" t="s">
        <v>17</v>
      </c>
      <c r="F428" s="86" t="s">
        <v>18</v>
      </c>
      <c r="G428" s="86" t="s">
        <v>19</v>
      </c>
      <c r="H428" s="86" t="s">
        <v>5842</v>
      </c>
      <c r="I428" s="88">
        <v>1</v>
      </c>
      <c r="J428" s="86" t="s">
        <v>43</v>
      </c>
      <c r="K428" s="86" t="s">
        <v>5977</v>
      </c>
      <c r="M428" s="86" t="s">
        <v>391</v>
      </c>
      <c r="O428" s="86" t="s">
        <v>1518</v>
      </c>
      <c r="P428" s="86" t="s">
        <v>1519</v>
      </c>
      <c r="Q428" s="86" t="s">
        <v>25</v>
      </c>
      <c r="R428" s="86" t="s">
        <v>1520</v>
      </c>
      <c r="S428" s="86" t="s">
        <v>1517</v>
      </c>
      <c r="T428" s="86" t="s">
        <v>6727</v>
      </c>
      <c r="U428" s="86" t="s">
        <v>6728</v>
      </c>
      <c r="V428" s="86" t="s">
        <v>28</v>
      </c>
      <c r="W428" s="86" t="s">
        <v>1517</v>
      </c>
      <c r="X428" s="86" t="s">
        <v>6727</v>
      </c>
      <c r="Y428" s="86" t="s">
        <v>6728</v>
      </c>
      <c r="Z428" s="86" t="s">
        <v>28</v>
      </c>
      <c r="AB428" s="87">
        <v>0</v>
      </c>
      <c r="AC428" s="89" t="s">
        <v>7703</v>
      </c>
      <c r="AD428" s="91">
        <v>0</v>
      </c>
      <c r="AE428" s="86"/>
    </row>
    <row r="429" spans="1:31">
      <c r="A429" s="88">
        <v>317</v>
      </c>
      <c r="B429" s="86" t="s">
        <v>4269</v>
      </c>
      <c r="C429" s="86" t="s">
        <v>4270</v>
      </c>
      <c r="D429" s="86" t="s">
        <v>17</v>
      </c>
      <c r="E429" s="86" t="s">
        <v>74</v>
      </c>
      <c r="F429" s="86" t="s">
        <v>18</v>
      </c>
      <c r="G429" s="86" t="s">
        <v>19</v>
      </c>
      <c r="H429" s="86" t="s">
        <v>5842</v>
      </c>
      <c r="I429" s="88">
        <v>1</v>
      </c>
      <c r="J429" s="86" t="s">
        <v>43</v>
      </c>
      <c r="K429" s="86" t="s">
        <v>5977</v>
      </c>
      <c r="M429" s="86" t="s">
        <v>391</v>
      </c>
      <c r="O429" s="86" t="s">
        <v>5933</v>
      </c>
      <c r="P429" s="86" t="s">
        <v>4272</v>
      </c>
      <c r="Q429" s="86" t="s">
        <v>25</v>
      </c>
      <c r="R429" s="86" t="s">
        <v>4273</v>
      </c>
      <c r="S429" s="86" t="s">
        <v>4271</v>
      </c>
      <c r="T429" s="86" t="s">
        <v>6733</v>
      </c>
      <c r="U429" s="86" t="s">
        <v>6734</v>
      </c>
      <c r="V429" s="86" t="s">
        <v>28</v>
      </c>
      <c r="W429" s="86" t="s">
        <v>4274</v>
      </c>
      <c r="X429" s="86" t="s">
        <v>6735</v>
      </c>
      <c r="Y429" s="86" t="s">
        <v>6736</v>
      </c>
      <c r="Z429" s="86" t="s">
        <v>28</v>
      </c>
      <c r="AB429" s="87">
        <v>485.76779375867198</v>
      </c>
      <c r="AC429" s="89" t="s">
        <v>7703</v>
      </c>
      <c r="AD429" s="91">
        <v>0</v>
      </c>
      <c r="AE429" s="86"/>
    </row>
    <row r="430" spans="1:31">
      <c r="A430" s="88">
        <v>318</v>
      </c>
      <c r="B430" s="86" t="s">
        <v>2666</v>
      </c>
      <c r="C430" s="86" t="s">
        <v>2667</v>
      </c>
      <c r="D430" s="86" t="s">
        <v>59</v>
      </c>
      <c r="F430" s="86" t="s">
        <v>18</v>
      </c>
      <c r="G430" s="86" t="s">
        <v>19</v>
      </c>
      <c r="H430" s="86" t="s">
        <v>5842</v>
      </c>
      <c r="I430" s="88">
        <v>1</v>
      </c>
      <c r="J430" s="86" t="s">
        <v>43</v>
      </c>
      <c r="K430" s="86" t="s">
        <v>378</v>
      </c>
      <c r="M430" s="86" t="s">
        <v>2346</v>
      </c>
      <c r="O430" s="86" t="s">
        <v>2668</v>
      </c>
      <c r="P430" s="86" t="s">
        <v>2669</v>
      </c>
      <c r="Q430" s="86" t="s">
        <v>25</v>
      </c>
      <c r="R430" s="86" t="s">
        <v>2670</v>
      </c>
      <c r="S430" s="86" t="s">
        <v>2085</v>
      </c>
      <c r="T430" s="86" t="s">
        <v>6737</v>
      </c>
      <c r="U430" s="86" t="s">
        <v>6738</v>
      </c>
      <c r="V430" s="86" t="s">
        <v>28</v>
      </c>
      <c r="W430" s="86" t="s">
        <v>2085</v>
      </c>
      <c r="X430" s="86" t="s">
        <v>6737</v>
      </c>
      <c r="Y430" s="86" t="s">
        <v>6738</v>
      </c>
      <c r="Z430" s="86" t="s">
        <v>28</v>
      </c>
      <c r="AB430" s="87">
        <v>0</v>
      </c>
      <c r="AC430" s="89" t="s">
        <v>7703</v>
      </c>
      <c r="AD430" s="91">
        <v>0</v>
      </c>
      <c r="AE430" s="86"/>
    </row>
    <row r="431" spans="1:31">
      <c r="A431" s="88">
        <v>319</v>
      </c>
      <c r="B431" s="86" t="s">
        <v>3354</v>
      </c>
      <c r="C431" s="86" t="s">
        <v>3355</v>
      </c>
      <c r="D431" s="86" t="s">
        <v>17</v>
      </c>
      <c r="F431" s="86" t="s">
        <v>18</v>
      </c>
      <c r="G431" s="86" t="s">
        <v>19</v>
      </c>
      <c r="H431" s="86" t="s">
        <v>5842</v>
      </c>
      <c r="I431" s="88">
        <v>1</v>
      </c>
      <c r="J431" s="86" t="s">
        <v>43</v>
      </c>
      <c r="K431" s="86" t="s">
        <v>5977</v>
      </c>
      <c r="M431" s="86" t="s">
        <v>391</v>
      </c>
      <c r="O431" s="86" t="s">
        <v>3357</v>
      </c>
      <c r="P431" s="86" t="s">
        <v>3358</v>
      </c>
      <c r="Q431" s="86" t="s">
        <v>25</v>
      </c>
      <c r="R431" s="86" t="s">
        <v>3359</v>
      </c>
      <c r="S431" s="86" t="s">
        <v>3356</v>
      </c>
      <c r="T431" s="86" t="s">
        <v>6739</v>
      </c>
      <c r="U431" s="86" t="s">
        <v>6740</v>
      </c>
      <c r="V431" s="86" t="s">
        <v>28</v>
      </c>
      <c r="W431" s="86" t="s">
        <v>3356</v>
      </c>
      <c r="X431" s="86" t="s">
        <v>6739</v>
      </c>
      <c r="Y431" s="86" t="s">
        <v>6740</v>
      </c>
      <c r="Z431" s="86" t="s">
        <v>28</v>
      </c>
      <c r="AB431" s="87">
        <v>0</v>
      </c>
      <c r="AC431" s="89" t="s">
        <v>7703</v>
      </c>
      <c r="AD431" s="91">
        <v>0</v>
      </c>
      <c r="AE431" s="86"/>
    </row>
    <row r="432" spans="1:31">
      <c r="A432" s="88">
        <v>320</v>
      </c>
      <c r="B432" s="86" t="s">
        <v>1122</v>
      </c>
      <c r="C432" s="86" t="s">
        <v>1123</v>
      </c>
      <c r="D432" s="86" t="s">
        <v>17</v>
      </c>
      <c r="F432" s="86" t="s">
        <v>18</v>
      </c>
      <c r="G432" s="86" t="s">
        <v>19</v>
      </c>
      <c r="H432" s="86" t="s">
        <v>5842</v>
      </c>
      <c r="I432" s="88">
        <v>1</v>
      </c>
      <c r="J432" s="86" t="s">
        <v>43</v>
      </c>
      <c r="K432" s="86" t="s">
        <v>378</v>
      </c>
      <c r="M432" s="86" t="s">
        <v>378</v>
      </c>
      <c r="O432" s="86" t="s">
        <v>1124</v>
      </c>
      <c r="P432" s="86" t="s">
        <v>1125</v>
      </c>
      <c r="Q432" s="86" t="s">
        <v>25</v>
      </c>
      <c r="R432" s="86" t="s">
        <v>1126</v>
      </c>
      <c r="S432" s="86" t="s">
        <v>5619</v>
      </c>
      <c r="T432" s="86" t="s">
        <v>6741</v>
      </c>
      <c r="U432" s="86" t="s">
        <v>6742</v>
      </c>
      <c r="V432" s="86" t="s">
        <v>39</v>
      </c>
      <c r="W432" s="86" t="s">
        <v>5619</v>
      </c>
      <c r="X432" s="86" t="s">
        <v>6741</v>
      </c>
      <c r="Y432" s="86" t="s">
        <v>6742</v>
      </c>
      <c r="Z432" s="86" t="s">
        <v>39</v>
      </c>
      <c r="AB432" s="87">
        <v>0</v>
      </c>
      <c r="AC432" s="89" t="s">
        <v>7703</v>
      </c>
      <c r="AD432" s="91">
        <v>0</v>
      </c>
      <c r="AE432" s="86"/>
    </row>
    <row r="433" spans="1:31">
      <c r="A433" s="88">
        <v>321</v>
      </c>
      <c r="B433" s="86" t="s">
        <v>4206</v>
      </c>
      <c r="C433" s="86" t="s">
        <v>4207</v>
      </c>
      <c r="D433" s="86" t="s">
        <v>17</v>
      </c>
      <c r="E433" s="86" t="s">
        <v>149</v>
      </c>
      <c r="F433" s="86" t="s">
        <v>18</v>
      </c>
      <c r="G433" s="86" t="s">
        <v>19</v>
      </c>
      <c r="H433" s="86" t="s">
        <v>5842</v>
      </c>
      <c r="I433" s="88">
        <v>1</v>
      </c>
      <c r="J433" s="86" t="s">
        <v>43</v>
      </c>
      <c r="K433" s="86" t="s">
        <v>5977</v>
      </c>
      <c r="M433" s="86" t="s">
        <v>391</v>
      </c>
      <c r="O433" s="86" t="s">
        <v>4209</v>
      </c>
      <c r="P433" s="86" t="s">
        <v>4210</v>
      </c>
      <c r="Q433" s="86" t="s">
        <v>25</v>
      </c>
      <c r="R433" s="86" t="s">
        <v>4211</v>
      </c>
      <c r="S433" s="86" t="s">
        <v>4208</v>
      </c>
      <c r="T433" s="86" t="s">
        <v>6743</v>
      </c>
      <c r="U433" s="86" t="s">
        <v>6744</v>
      </c>
      <c r="V433" s="86" t="s">
        <v>28</v>
      </c>
      <c r="W433" s="86" t="s">
        <v>4208</v>
      </c>
      <c r="X433" s="86" t="s">
        <v>6743</v>
      </c>
      <c r="Y433" s="86" t="s">
        <v>6744</v>
      </c>
      <c r="Z433" s="86" t="s">
        <v>28</v>
      </c>
      <c r="AB433" s="87">
        <v>0</v>
      </c>
      <c r="AC433" s="89" t="s">
        <v>7703</v>
      </c>
      <c r="AD433" s="91">
        <v>0</v>
      </c>
      <c r="AE433" s="86"/>
    </row>
    <row r="434" spans="1:31">
      <c r="A434" s="88">
        <v>322</v>
      </c>
      <c r="B434" s="86" t="s">
        <v>5468</v>
      </c>
      <c r="C434" s="86" t="s">
        <v>5469</v>
      </c>
      <c r="D434" s="86" t="s">
        <v>17</v>
      </c>
      <c r="E434" s="86" t="s">
        <v>390</v>
      </c>
      <c r="F434" s="86" t="s">
        <v>18</v>
      </c>
      <c r="G434" s="86" t="s">
        <v>19</v>
      </c>
      <c r="H434" s="86" t="s">
        <v>5842</v>
      </c>
      <c r="I434" s="88">
        <v>1</v>
      </c>
      <c r="J434" s="86" t="s">
        <v>43</v>
      </c>
      <c r="K434" s="86" t="s">
        <v>5977</v>
      </c>
      <c r="M434" s="86" t="s">
        <v>391</v>
      </c>
      <c r="O434" s="86" t="s">
        <v>5445</v>
      </c>
      <c r="P434" s="86" t="s">
        <v>5470</v>
      </c>
      <c r="Q434" s="86" t="s">
        <v>25</v>
      </c>
      <c r="R434" s="86" t="s">
        <v>5471</v>
      </c>
      <c r="S434" s="86" t="s">
        <v>2115</v>
      </c>
      <c r="T434" s="86" t="s">
        <v>6152</v>
      </c>
      <c r="U434" s="86" t="s">
        <v>6153</v>
      </c>
      <c r="V434" s="86" t="s">
        <v>28</v>
      </c>
      <c r="W434" s="86" t="s">
        <v>2115</v>
      </c>
      <c r="X434" s="86" t="s">
        <v>6152</v>
      </c>
      <c r="Y434" s="86" t="s">
        <v>6153</v>
      </c>
      <c r="Z434" s="86" t="s">
        <v>28</v>
      </c>
      <c r="AB434" s="87">
        <v>0</v>
      </c>
      <c r="AC434" s="89" t="s">
        <v>7703</v>
      </c>
      <c r="AD434" s="91">
        <v>0</v>
      </c>
      <c r="AE434" s="86"/>
    </row>
    <row r="435" spans="1:31">
      <c r="A435" s="88">
        <v>323</v>
      </c>
      <c r="B435" s="86" t="s">
        <v>3780</v>
      </c>
      <c r="C435" s="86" t="s">
        <v>3781</v>
      </c>
      <c r="D435" s="86" t="s">
        <v>17</v>
      </c>
      <c r="E435" s="86" t="s">
        <v>1141</v>
      </c>
      <c r="F435" s="86" t="s">
        <v>18</v>
      </c>
      <c r="G435" s="86" t="s">
        <v>19</v>
      </c>
      <c r="H435" s="86" t="s">
        <v>5842</v>
      </c>
      <c r="I435" s="88">
        <v>1</v>
      </c>
      <c r="J435" s="86" t="s">
        <v>43</v>
      </c>
      <c r="K435" s="86" t="s">
        <v>378</v>
      </c>
      <c r="M435" s="86" t="s">
        <v>378</v>
      </c>
      <c r="O435" s="86" t="s">
        <v>3782</v>
      </c>
      <c r="P435" s="86" t="s">
        <v>3783</v>
      </c>
      <c r="Q435" s="86" t="s">
        <v>25</v>
      </c>
      <c r="R435" s="86" t="s">
        <v>3784</v>
      </c>
      <c r="S435" s="86" t="s">
        <v>3787</v>
      </c>
      <c r="T435" s="86" t="s">
        <v>6745</v>
      </c>
      <c r="U435" s="86" t="s">
        <v>6746</v>
      </c>
      <c r="V435" s="86" t="s">
        <v>28</v>
      </c>
      <c r="W435" s="86" t="s">
        <v>3787</v>
      </c>
      <c r="X435" s="86" t="s">
        <v>6745</v>
      </c>
      <c r="Y435" s="86" t="s">
        <v>6746</v>
      </c>
      <c r="Z435" s="86" t="s">
        <v>28</v>
      </c>
      <c r="AB435" s="87">
        <v>0</v>
      </c>
      <c r="AC435" s="89" t="s">
        <v>7703</v>
      </c>
      <c r="AD435" s="91">
        <v>0</v>
      </c>
      <c r="AE435" s="86"/>
    </row>
    <row r="436" spans="1:31">
      <c r="A436" s="88">
        <v>324</v>
      </c>
      <c r="B436" s="86" t="s">
        <v>4540</v>
      </c>
      <c r="C436" s="86" t="s">
        <v>4541</v>
      </c>
      <c r="D436" s="86" t="s">
        <v>17</v>
      </c>
      <c r="E436" s="86" t="s">
        <v>390</v>
      </c>
      <c r="F436" s="86" t="s">
        <v>18</v>
      </c>
      <c r="G436" s="86" t="s">
        <v>19</v>
      </c>
      <c r="H436" s="86" t="s">
        <v>5842</v>
      </c>
      <c r="I436" s="88">
        <v>1</v>
      </c>
      <c r="J436" s="86" t="s">
        <v>43</v>
      </c>
      <c r="K436" s="86" t="s">
        <v>378</v>
      </c>
      <c r="M436" s="86" t="s">
        <v>378</v>
      </c>
      <c r="O436" s="86" t="s">
        <v>4543</v>
      </c>
      <c r="P436" s="86" t="s">
        <v>4544</v>
      </c>
      <c r="Q436" s="86" t="s">
        <v>25</v>
      </c>
      <c r="R436" s="86" t="s">
        <v>4545</v>
      </c>
      <c r="S436" s="86" t="s">
        <v>4542</v>
      </c>
      <c r="T436" s="86" t="s">
        <v>6747</v>
      </c>
      <c r="U436" s="86" t="s">
        <v>6748</v>
      </c>
      <c r="V436" s="86" t="s">
        <v>28</v>
      </c>
      <c r="W436" s="86" t="s">
        <v>4542</v>
      </c>
      <c r="X436" s="86" t="s">
        <v>6747</v>
      </c>
      <c r="Y436" s="86" t="s">
        <v>6748</v>
      </c>
      <c r="Z436" s="86" t="s">
        <v>28</v>
      </c>
      <c r="AB436" s="87">
        <v>0</v>
      </c>
      <c r="AC436" s="89" t="s">
        <v>7703</v>
      </c>
      <c r="AD436" s="91">
        <v>0</v>
      </c>
      <c r="AE436" s="86"/>
    </row>
    <row r="437" spans="1:31">
      <c r="A437" s="88">
        <v>325</v>
      </c>
      <c r="B437" s="86" t="s">
        <v>424</v>
      </c>
      <c r="C437" s="86" t="s">
        <v>425</v>
      </c>
      <c r="D437" s="86" t="s">
        <v>17</v>
      </c>
      <c r="F437" s="86" t="s">
        <v>18</v>
      </c>
      <c r="G437" s="86" t="s">
        <v>19</v>
      </c>
      <c r="H437" s="86" t="s">
        <v>5842</v>
      </c>
      <c r="I437" s="88">
        <v>1</v>
      </c>
      <c r="J437" s="86" t="s">
        <v>43</v>
      </c>
      <c r="K437" s="86" t="s">
        <v>5977</v>
      </c>
      <c r="M437" s="86" t="s">
        <v>391</v>
      </c>
      <c r="O437" s="86" t="s">
        <v>427</v>
      </c>
      <c r="P437" s="86" t="s">
        <v>428</v>
      </c>
      <c r="Q437" s="86" t="s">
        <v>25</v>
      </c>
      <c r="R437" s="86" t="s">
        <v>429</v>
      </c>
      <c r="S437" s="86" t="s">
        <v>426</v>
      </c>
      <c r="T437" s="86" t="s">
        <v>6749</v>
      </c>
      <c r="U437" s="86" t="s">
        <v>6750</v>
      </c>
      <c r="V437" s="86" t="s">
        <v>28</v>
      </c>
      <c r="W437" s="86" t="s">
        <v>426</v>
      </c>
      <c r="X437" s="86" t="s">
        <v>6749</v>
      </c>
      <c r="Y437" s="86" t="s">
        <v>6750</v>
      </c>
      <c r="Z437" s="86" t="s">
        <v>28</v>
      </c>
      <c r="AB437" s="87">
        <v>0</v>
      </c>
      <c r="AC437" s="89" t="s">
        <v>7703</v>
      </c>
      <c r="AD437" s="91">
        <v>0</v>
      </c>
      <c r="AE437" s="86"/>
    </row>
    <row r="438" spans="1:31">
      <c r="A438" s="88">
        <v>326</v>
      </c>
      <c r="B438" s="86" t="s">
        <v>3380</v>
      </c>
      <c r="C438" s="86" t="s">
        <v>3381</v>
      </c>
      <c r="D438" s="86" t="s">
        <v>59</v>
      </c>
      <c r="F438" s="86" t="s">
        <v>18</v>
      </c>
      <c r="G438" s="86" t="s">
        <v>19</v>
      </c>
      <c r="H438" s="86" t="s">
        <v>5842</v>
      </c>
      <c r="I438" s="88">
        <v>1</v>
      </c>
      <c r="J438" s="86" t="s">
        <v>43</v>
      </c>
      <c r="K438" s="86" t="s">
        <v>378</v>
      </c>
      <c r="M438" s="86" t="s">
        <v>378</v>
      </c>
      <c r="O438" s="86" t="s">
        <v>3383</v>
      </c>
      <c r="P438" s="86" t="s">
        <v>3384</v>
      </c>
      <c r="Q438" s="86" t="s">
        <v>25</v>
      </c>
      <c r="R438" s="86" t="s">
        <v>3385</v>
      </c>
      <c r="S438" s="86" t="s">
        <v>3382</v>
      </c>
      <c r="T438" s="86" t="s">
        <v>6751</v>
      </c>
      <c r="U438" s="86" t="s">
        <v>6752</v>
      </c>
      <c r="V438" s="86" t="s">
        <v>28</v>
      </c>
      <c r="W438" s="86" t="s">
        <v>3386</v>
      </c>
      <c r="X438" s="86" t="s">
        <v>6753</v>
      </c>
      <c r="Y438" s="86" t="s">
        <v>6754</v>
      </c>
      <c r="Z438" s="86" t="s">
        <v>28</v>
      </c>
      <c r="AB438" s="87">
        <v>7.2270947543376503</v>
      </c>
      <c r="AC438" s="89" t="s">
        <v>7703</v>
      </c>
      <c r="AD438" s="91">
        <v>0</v>
      </c>
      <c r="AE438" s="86"/>
    </row>
    <row r="439" spans="1:31">
      <c r="A439" s="88">
        <v>327</v>
      </c>
      <c r="B439" s="86" t="s">
        <v>2074</v>
      </c>
      <c r="C439" s="86" t="s">
        <v>2075</v>
      </c>
      <c r="D439" s="86" t="s">
        <v>17</v>
      </c>
      <c r="F439" s="86" t="s">
        <v>18</v>
      </c>
      <c r="G439" s="86" t="s">
        <v>19</v>
      </c>
      <c r="H439" s="86" t="s">
        <v>5842</v>
      </c>
      <c r="I439" s="88">
        <v>1</v>
      </c>
      <c r="J439" s="86" t="s">
        <v>43</v>
      </c>
      <c r="K439" s="86" t="s">
        <v>378</v>
      </c>
      <c r="M439" s="86" t="s">
        <v>378</v>
      </c>
      <c r="O439" s="86" t="s">
        <v>2077</v>
      </c>
      <c r="P439" s="86" t="s">
        <v>2078</v>
      </c>
      <c r="Q439" s="86" t="s">
        <v>25</v>
      </c>
      <c r="R439" s="86" t="s">
        <v>2079</v>
      </c>
      <c r="S439" s="86" t="s">
        <v>2076</v>
      </c>
      <c r="T439" s="86" t="s">
        <v>6755</v>
      </c>
      <c r="U439" s="86" t="s">
        <v>6756</v>
      </c>
      <c r="V439" s="86" t="s">
        <v>28</v>
      </c>
      <c r="W439" s="86" t="s">
        <v>2076</v>
      </c>
      <c r="X439" s="86" t="s">
        <v>6755</v>
      </c>
      <c r="Y439" s="86" t="s">
        <v>6756</v>
      </c>
      <c r="Z439" s="86" t="s">
        <v>28</v>
      </c>
      <c r="AB439" s="87">
        <v>0</v>
      </c>
      <c r="AC439" s="89" t="s">
        <v>7703</v>
      </c>
      <c r="AD439" s="91">
        <v>0</v>
      </c>
      <c r="AE439" s="86"/>
    </row>
    <row r="440" spans="1:31">
      <c r="A440" s="88">
        <v>328</v>
      </c>
      <c r="B440" s="86" t="s">
        <v>3564</v>
      </c>
      <c r="C440" s="86" t="s">
        <v>3565</v>
      </c>
      <c r="D440" s="86" t="s">
        <v>17</v>
      </c>
      <c r="F440" s="86" t="s">
        <v>18</v>
      </c>
      <c r="G440" s="86" t="s">
        <v>19</v>
      </c>
      <c r="H440" s="86" t="s">
        <v>5842</v>
      </c>
      <c r="I440" s="88">
        <v>1</v>
      </c>
      <c r="J440" s="86" t="s">
        <v>43</v>
      </c>
      <c r="K440" s="86" t="s">
        <v>5977</v>
      </c>
      <c r="M440" s="86" t="s">
        <v>391</v>
      </c>
      <c r="O440" s="86" t="s">
        <v>3566</v>
      </c>
      <c r="P440" s="86" t="s">
        <v>3567</v>
      </c>
      <c r="Q440" s="86" t="s">
        <v>25</v>
      </c>
      <c r="R440" s="86" t="s">
        <v>3568</v>
      </c>
      <c r="S440" s="86" t="s">
        <v>3561</v>
      </c>
      <c r="T440" s="86" t="s">
        <v>6757</v>
      </c>
      <c r="U440" s="86" t="s">
        <v>6758</v>
      </c>
      <c r="V440" s="86" t="s">
        <v>28</v>
      </c>
      <c r="W440" s="86" t="s">
        <v>3561</v>
      </c>
      <c r="X440" s="86" t="s">
        <v>6757</v>
      </c>
      <c r="Y440" s="86" t="s">
        <v>6758</v>
      </c>
      <c r="Z440" s="86" t="s">
        <v>28</v>
      </c>
      <c r="AB440" s="87">
        <v>0</v>
      </c>
      <c r="AC440" s="89" t="s">
        <v>7703</v>
      </c>
      <c r="AD440" s="91">
        <v>0</v>
      </c>
      <c r="AE440" s="86"/>
    </row>
    <row r="441" spans="1:31">
      <c r="A441" s="88">
        <v>329</v>
      </c>
      <c r="B441" s="86" t="s">
        <v>585</v>
      </c>
      <c r="C441" s="86" t="s">
        <v>586</v>
      </c>
      <c r="D441" s="86" t="s">
        <v>59</v>
      </c>
      <c r="F441" s="86" t="s">
        <v>18</v>
      </c>
      <c r="G441" s="86" t="s">
        <v>19</v>
      </c>
      <c r="H441" s="86" t="s">
        <v>5842</v>
      </c>
      <c r="I441" s="88">
        <v>1</v>
      </c>
      <c r="J441" s="86" t="s">
        <v>43</v>
      </c>
      <c r="K441" s="86" t="s">
        <v>5977</v>
      </c>
      <c r="M441" s="86" t="s">
        <v>391</v>
      </c>
      <c r="O441" s="86" t="s">
        <v>562</v>
      </c>
      <c r="P441" s="86" t="s">
        <v>587</v>
      </c>
      <c r="Q441" s="86" t="s">
        <v>25</v>
      </c>
      <c r="R441" s="86" t="s">
        <v>588</v>
      </c>
      <c r="S441" s="86" t="s">
        <v>548</v>
      </c>
      <c r="T441" s="86" t="s">
        <v>6262</v>
      </c>
      <c r="U441" s="86" t="s">
        <v>6263</v>
      </c>
      <c r="V441" s="86" t="s">
        <v>28</v>
      </c>
      <c r="W441" s="86" t="s">
        <v>548</v>
      </c>
      <c r="X441" s="86" t="s">
        <v>6262</v>
      </c>
      <c r="Y441" s="86" t="s">
        <v>6263</v>
      </c>
      <c r="Z441" s="86" t="s">
        <v>28</v>
      </c>
      <c r="AB441" s="87">
        <v>0</v>
      </c>
      <c r="AC441" s="89" t="s">
        <v>7703</v>
      </c>
      <c r="AD441" s="91">
        <v>0</v>
      </c>
      <c r="AE441" s="86"/>
    </row>
    <row r="442" spans="1:31">
      <c r="A442" s="88">
        <v>330</v>
      </c>
      <c r="B442" s="86" t="s">
        <v>4225</v>
      </c>
      <c r="C442" s="86" t="s">
        <v>4226</v>
      </c>
      <c r="D442" s="86" t="s">
        <v>17</v>
      </c>
      <c r="E442" s="86" t="s">
        <v>149</v>
      </c>
      <c r="F442" s="86" t="s">
        <v>18</v>
      </c>
      <c r="G442" s="86" t="s">
        <v>19</v>
      </c>
      <c r="H442" s="86" t="s">
        <v>5842</v>
      </c>
      <c r="I442" s="88">
        <v>1</v>
      </c>
      <c r="J442" s="86" t="s">
        <v>43</v>
      </c>
      <c r="K442" s="86" t="s">
        <v>378</v>
      </c>
      <c r="M442" s="86" t="s">
        <v>378</v>
      </c>
      <c r="O442" s="86" t="s">
        <v>4228</v>
      </c>
      <c r="P442" s="86" t="s">
        <v>4229</v>
      </c>
      <c r="Q442" s="86" t="s">
        <v>25</v>
      </c>
      <c r="R442" s="86" t="s">
        <v>4230</v>
      </c>
      <c r="S442" s="86" t="s">
        <v>4227</v>
      </c>
      <c r="T442" s="86" t="s">
        <v>6759</v>
      </c>
      <c r="U442" s="86" t="s">
        <v>6760</v>
      </c>
      <c r="V442" s="86" t="s">
        <v>28</v>
      </c>
      <c r="W442" s="86" t="s">
        <v>4227</v>
      </c>
      <c r="X442" s="86" t="s">
        <v>6759</v>
      </c>
      <c r="Y442" s="86" t="s">
        <v>6760</v>
      </c>
      <c r="Z442" s="86" t="s">
        <v>28</v>
      </c>
      <c r="AB442" s="87">
        <v>0</v>
      </c>
      <c r="AC442" s="89" t="s">
        <v>7703</v>
      </c>
      <c r="AD442" s="91">
        <v>0</v>
      </c>
      <c r="AE442" s="86"/>
    </row>
    <row r="443" spans="1:31">
      <c r="A443" s="88">
        <v>332</v>
      </c>
      <c r="B443" s="86" t="s">
        <v>3488</v>
      </c>
      <c r="C443" s="86" t="s">
        <v>3489</v>
      </c>
      <c r="D443" s="86" t="s">
        <v>17</v>
      </c>
      <c r="E443" s="86" t="s">
        <v>164</v>
      </c>
      <c r="F443" s="86" t="s">
        <v>18</v>
      </c>
      <c r="G443" s="86" t="s">
        <v>19</v>
      </c>
      <c r="H443" s="86" t="s">
        <v>5842</v>
      </c>
      <c r="I443" s="88">
        <v>1</v>
      </c>
      <c r="J443" s="86" t="s">
        <v>43</v>
      </c>
      <c r="K443" s="86" t="s">
        <v>5977</v>
      </c>
      <c r="M443" s="86" t="s">
        <v>391</v>
      </c>
      <c r="O443" s="86" t="s">
        <v>3490</v>
      </c>
      <c r="P443" s="86" t="s">
        <v>3491</v>
      </c>
      <c r="Q443" s="86" t="s">
        <v>25</v>
      </c>
      <c r="R443" s="86" t="s">
        <v>3492</v>
      </c>
      <c r="S443" s="86" t="s">
        <v>3493</v>
      </c>
      <c r="T443" s="86" t="s">
        <v>6765</v>
      </c>
      <c r="U443" s="86" t="s">
        <v>6766</v>
      </c>
      <c r="V443" s="86" t="s">
        <v>28</v>
      </c>
      <c r="W443" s="86" t="s">
        <v>3493</v>
      </c>
      <c r="X443" s="86" t="s">
        <v>6765</v>
      </c>
      <c r="Y443" s="86" t="s">
        <v>6766</v>
      </c>
      <c r="Z443" s="86" t="s">
        <v>28</v>
      </c>
      <c r="AB443" s="87">
        <v>0</v>
      </c>
      <c r="AC443" s="89" t="s">
        <v>7703</v>
      </c>
      <c r="AD443" s="91">
        <v>0</v>
      </c>
      <c r="AE443" s="86"/>
    </row>
    <row r="444" spans="1:31">
      <c r="A444" s="88">
        <v>333</v>
      </c>
      <c r="B444" s="86" t="s">
        <v>5555</v>
      </c>
      <c r="C444" s="86" t="s">
        <v>5556</v>
      </c>
      <c r="D444" s="86" t="s">
        <v>17</v>
      </c>
      <c r="E444" s="86" t="s">
        <v>1141</v>
      </c>
      <c r="F444" s="86" t="s">
        <v>18</v>
      </c>
      <c r="G444" s="86" t="s">
        <v>19</v>
      </c>
      <c r="H444" s="86" t="s">
        <v>5842</v>
      </c>
      <c r="I444" s="88">
        <v>1</v>
      </c>
      <c r="J444" s="86" t="s">
        <v>43</v>
      </c>
      <c r="K444" s="86" t="s">
        <v>5977</v>
      </c>
      <c r="M444" s="86" t="s">
        <v>391</v>
      </c>
      <c r="O444" s="86" t="s">
        <v>5557</v>
      </c>
      <c r="P444" s="86" t="s">
        <v>5558</v>
      </c>
      <c r="Q444" s="86" t="s">
        <v>25</v>
      </c>
      <c r="R444" s="86" t="s">
        <v>5559</v>
      </c>
      <c r="S444" s="86" t="s">
        <v>5764</v>
      </c>
      <c r="T444" s="86" t="s">
        <v>6767</v>
      </c>
      <c r="U444" s="86" t="s">
        <v>6768</v>
      </c>
      <c r="V444" s="86" t="s">
        <v>28</v>
      </c>
      <c r="W444" s="86" t="s">
        <v>5764</v>
      </c>
      <c r="X444" s="86" t="s">
        <v>6767</v>
      </c>
      <c r="Y444" s="86" t="s">
        <v>6768</v>
      </c>
      <c r="Z444" s="86" t="s">
        <v>28</v>
      </c>
      <c r="AB444" s="87">
        <v>0</v>
      </c>
      <c r="AC444" s="89" t="s">
        <v>7703</v>
      </c>
      <c r="AD444" s="91">
        <v>0</v>
      </c>
      <c r="AE444" s="86"/>
    </row>
    <row r="445" spans="1:31">
      <c r="A445" s="88">
        <v>335</v>
      </c>
      <c r="B445" s="86" t="s">
        <v>2518</v>
      </c>
      <c r="C445" s="86" t="s">
        <v>2519</v>
      </c>
      <c r="D445" s="86" t="s">
        <v>17</v>
      </c>
      <c r="E445" s="86" t="s">
        <v>603</v>
      </c>
      <c r="F445" s="86" t="s">
        <v>18</v>
      </c>
      <c r="G445" s="86" t="s">
        <v>19</v>
      </c>
      <c r="H445" s="86" t="s">
        <v>5842</v>
      </c>
      <c r="I445" s="88">
        <v>1</v>
      </c>
      <c r="J445" s="86" t="s">
        <v>43</v>
      </c>
      <c r="K445" s="86" t="s">
        <v>5977</v>
      </c>
      <c r="M445" s="86" t="s">
        <v>391</v>
      </c>
      <c r="O445" s="86" t="s">
        <v>2520</v>
      </c>
      <c r="P445" s="86" t="s">
        <v>2521</v>
      </c>
      <c r="Q445" s="86" t="s">
        <v>25</v>
      </c>
      <c r="R445" s="86" t="s">
        <v>2522</v>
      </c>
      <c r="S445" s="86" t="s">
        <v>1242</v>
      </c>
      <c r="T445" s="86" t="s">
        <v>6770</v>
      </c>
      <c r="U445" s="86" t="s">
        <v>6771</v>
      </c>
      <c r="V445" s="86" t="s">
        <v>28</v>
      </c>
      <c r="W445" s="86" t="s">
        <v>1242</v>
      </c>
      <c r="X445" s="86" t="s">
        <v>6770</v>
      </c>
      <c r="Y445" s="86" t="s">
        <v>6771</v>
      </c>
      <c r="Z445" s="86" t="s">
        <v>28</v>
      </c>
      <c r="AB445" s="87">
        <v>0</v>
      </c>
      <c r="AC445" s="89" t="s">
        <v>7703</v>
      </c>
      <c r="AD445" s="91">
        <v>0</v>
      </c>
      <c r="AE445" s="86"/>
    </row>
    <row r="446" spans="1:31">
      <c r="A446" s="88">
        <v>336</v>
      </c>
      <c r="B446" s="86" t="s">
        <v>1509</v>
      </c>
      <c r="C446" s="86" t="s">
        <v>6030</v>
      </c>
      <c r="D446" s="86" t="s">
        <v>17</v>
      </c>
      <c r="E446" s="86" t="s">
        <v>1538</v>
      </c>
      <c r="F446" s="86" t="s">
        <v>18</v>
      </c>
      <c r="G446" s="86" t="s">
        <v>19</v>
      </c>
      <c r="H446" s="86" t="s">
        <v>5842</v>
      </c>
      <c r="I446" s="88">
        <v>1</v>
      </c>
      <c r="J446" s="86" t="s">
        <v>43</v>
      </c>
      <c r="K446" s="86" t="s">
        <v>5977</v>
      </c>
      <c r="M446" s="86" t="s">
        <v>391</v>
      </c>
      <c r="O446" s="86" t="s">
        <v>5445</v>
      </c>
      <c r="P446" s="86" t="s">
        <v>1512</v>
      </c>
      <c r="Q446" s="86" t="s">
        <v>25</v>
      </c>
      <c r="R446" s="86" t="s">
        <v>5473</v>
      </c>
      <c r="S446" s="86" t="s">
        <v>2115</v>
      </c>
      <c r="T446" s="86" t="s">
        <v>6152</v>
      </c>
      <c r="U446" s="86" t="s">
        <v>6153</v>
      </c>
      <c r="V446" s="86" t="s">
        <v>28</v>
      </c>
      <c r="W446" s="86" t="s">
        <v>2115</v>
      </c>
      <c r="X446" s="86" t="s">
        <v>6152</v>
      </c>
      <c r="Y446" s="86" t="s">
        <v>6153</v>
      </c>
      <c r="Z446" s="86" t="s">
        <v>28</v>
      </c>
      <c r="AB446" s="87">
        <v>0</v>
      </c>
      <c r="AC446" s="89" t="s">
        <v>7703</v>
      </c>
      <c r="AD446" s="91">
        <v>0</v>
      </c>
      <c r="AE446" s="86"/>
    </row>
    <row r="447" spans="1:31">
      <c r="A447" s="88">
        <v>337</v>
      </c>
      <c r="B447" s="86" t="s">
        <v>1509</v>
      </c>
      <c r="C447" s="86" t="s">
        <v>1510</v>
      </c>
      <c r="D447" s="86" t="s">
        <v>59</v>
      </c>
      <c r="F447" s="86" t="s">
        <v>18</v>
      </c>
      <c r="G447" s="86" t="s">
        <v>19</v>
      </c>
      <c r="H447" s="86" t="s">
        <v>5842</v>
      </c>
      <c r="I447" s="88">
        <v>1</v>
      </c>
      <c r="J447" s="86" t="s">
        <v>43</v>
      </c>
      <c r="K447" s="86" t="s">
        <v>5977</v>
      </c>
      <c r="M447" s="86" t="s">
        <v>391</v>
      </c>
      <c r="O447" s="86" t="s">
        <v>1511</v>
      </c>
      <c r="P447" s="86" t="s">
        <v>1512</v>
      </c>
      <c r="Q447" s="86" t="s">
        <v>25</v>
      </c>
      <c r="R447" s="86" t="s">
        <v>1513</v>
      </c>
      <c r="S447" s="86" t="s">
        <v>5671</v>
      </c>
      <c r="T447" s="86" t="s">
        <v>6772</v>
      </c>
      <c r="U447" s="86" t="s">
        <v>6773</v>
      </c>
      <c r="V447" s="86" t="s">
        <v>28</v>
      </c>
      <c r="W447" s="86" t="s">
        <v>1514</v>
      </c>
      <c r="X447" s="86" t="s">
        <v>6774</v>
      </c>
      <c r="Y447" s="86" t="s">
        <v>6775</v>
      </c>
      <c r="Z447" s="86" t="s">
        <v>28</v>
      </c>
      <c r="AB447" s="87">
        <v>5.6897756261394798</v>
      </c>
      <c r="AC447" s="89" t="s">
        <v>7703</v>
      </c>
      <c r="AD447" s="91">
        <v>0</v>
      </c>
      <c r="AE447" s="86"/>
    </row>
    <row r="448" spans="1:31">
      <c r="A448" s="88">
        <v>338</v>
      </c>
      <c r="B448" s="86" t="s">
        <v>5276</v>
      </c>
      <c r="C448" s="86" t="s">
        <v>5277</v>
      </c>
      <c r="D448" s="86" t="s">
        <v>17</v>
      </c>
      <c r="F448" s="86" t="s">
        <v>18</v>
      </c>
      <c r="G448" s="86" t="s">
        <v>19</v>
      </c>
      <c r="H448" s="86" t="s">
        <v>5842</v>
      </c>
      <c r="I448" s="88">
        <v>1</v>
      </c>
      <c r="J448" s="86" t="s">
        <v>43</v>
      </c>
      <c r="K448" s="86" t="s">
        <v>378</v>
      </c>
      <c r="M448" s="86" t="s">
        <v>2346</v>
      </c>
      <c r="O448" s="86" t="s">
        <v>5278</v>
      </c>
      <c r="P448" s="86" t="s">
        <v>5279</v>
      </c>
      <c r="Q448" s="86" t="s">
        <v>25</v>
      </c>
      <c r="R448" s="86" t="s">
        <v>5280</v>
      </c>
      <c r="S448" s="86" t="s">
        <v>2455</v>
      </c>
      <c r="T448" s="86" t="s">
        <v>6776</v>
      </c>
      <c r="U448" s="86" t="s">
        <v>6777</v>
      </c>
      <c r="V448" s="86" t="s">
        <v>28</v>
      </c>
      <c r="W448" s="86" t="s">
        <v>2455</v>
      </c>
      <c r="X448" s="86" t="s">
        <v>6776</v>
      </c>
      <c r="Y448" s="86" t="s">
        <v>6777</v>
      </c>
      <c r="Z448" s="86" t="s">
        <v>28</v>
      </c>
      <c r="AB448" s="87">
        <v>0</v>
      </c>
      <c r="AC448" s="89" t="s">
        <v>7703</v>
      </c>
      <c r="AD448" s="91">
        <v>0</v>
      </c>
      <c r="AE448" s="86"/>
    </row>
    <row r="449" spans="1:31">
      <c r="A449" s="88">
        <v>339</v>
      </c>
      <c r="B449" s="86" t="s">
        <v>2096</v>
      </c>
      <c r="C449" s="86" t="s">
        <v>2097</v>
      </c>
      <c r="D449" s="86" t="s">
        <v>17</v>
      </c>
      <c r="F449" s="86" t="s">
        <v>18</v>
      </c>
      <c r="G449" s="86" t="s">
        <v>19</v>
      </c>
      <c r="H449" s="86" t="s">
        <v>5842</v>
      </c>
      <c r="I449" s="88">
        <v>1</v>
      </c>
      <c r="J449" s="86" t="s">
        <v>43</v>
      </c>
      <c r="K449" s="86" t="s">
        <v>378</v>
      </c>
      <c r="M449" s="86" t="s">
        <v>378</v>
      </c>
      <c r="O449" s="86" t="s">
        <v>2099</v>
      </c>
      <c r="P449" s="86" t="s">
        <v>2100</v>
      </c>
      <c r="Q449" s="86" t="s">
        <v>25</v>
      </c>
      <c r="R449" s="86" t="s">
        <v>2101</v>
      </c>
      <c r="S449" s="86" t="s">
        <v>2098</v>
      </c>
      <c r="T449" s="86" t="s">
        <v>6778</v>
      </c>
      <c r="U449" s="86" t="s">
        <v>6779</v>
      </c>
      <c r="V449" s="86" t="s">
        <v>28</v>
      </c>
      <c r="W449" s="86" t="s">
        <v>2098</v>
      </c>
      <c r="X449" s="86" t="s">
        <v>6778</v>
      </c>
      <c r="Y449" s="86" t="s">
        <v>6779</v>
      </c>
      <c r="Z449" s="86" t="s">
        <v>28</v>
      </c>
      <c r="AB449" s="87">
        <v>0</v>
      </c>
      <c r="AC449" s="89" t="s">
        <v>7703</v>
      </c>
      <c r="AD449" s="91">
        <v>0</v>
      </c>
      <c r="AE449" s="86"/>
    </row>
    <row r="450" spans="1:31">
      <c r="A450" s="88">
        <v>340</v>
      </c>
      <c r="B450" s="86" t="s">
        <v>3594</v>
      </c>
      <c r="C450" s="86" t="s">
        <v>3595</v>
      </c>
      <c r="D450" s="86" t="s">
        <v>17</v>
      </c>
      <c r="E450" s="86" t="s">
        <v>537</v>
      </c>
      <c r="F450" s="86" t="s">
        <v>18</v>
      </c>
      <c r="G450" s="86" t="s">
        <v>19</v>
      </c>
      <c r="H450" s="86" t="s">
        <v>5842</v>
      </c>
      <c r="I450" s="88">
        <v>1</v>
      </c>
      <c r="J450" s="86" t="s">
        <v>43</v>
      </c>
      <c r="K450" s="86" t="s">
        <v>378</v>
      </c>
      <c r="M450" s="86" t="s">
        <v>378</v>
      </c>
      <c r="O450" s="86" t="s">
        <v>3597</v>
      </c>
      <c r="P450" s="86" t="s">
        <v>3598</v>
      </c>
      <c r="Q450" s="86" t="s">
        <v>25</v>
      </c>
      <c r="R450" s="86" t="s">
        <v>3599</v>
      </c>
      <c r="S450" s="86" t="s">
        <v>3596</v>
      </c>
      <c r="T450" s="86" t="s">
        <v>6780</v>
      </c>
      <c r="U450" s="86" t="s">
        <v>6781</v>
      </c>
      <c r="V450" s="86" t="s">
        <v>28</v>
      </c>
      <c r="W450" s="86" t="s">
        <v>3596</v>
      </c>
      <c r="X450" s="86" t="s">
        <v>6780</v>
      </c>
      <c r="Y450" s="86" t="s">
        <v>6781</v>
      </c>
      <c r="Z450" s="86" t="s">
        <v>28</v>
      </c>
      <c r="AB450" s="87">
        <v>0</v>
      </c>
      <c r="AC450" s="89" t="s">
        <v>7703</v>
      </c>
      <c r="AD450" s="91">
        <v>0</v>
      </c>
      <c r="AE450" s="86"/>
    </row>
    <row r="451" spans="1:31">
      <c r="A451" s="88">
        <v>342</v>
      </c>
      <c r="B451" s="86" t="s">
        <v>1626</v>
      </c>
      <c r="C451" s="86" t="s">
        <v>1627</v>
      </c>
      <c r="D451" s="86" t="s">
        <v>59</v>
      </c>
      <c r="F451" s="86" t="s">
        <v>18</v>
      </c>
      <c r="G451" s="86" t="s">
        <v>19</v>
      </c>
      <c r="H451" s="86" t="s">
        <v>5842</v>
      </c>
      <c r="I451" s="88">
        <v>1</v>
      </c>
      <c r="J451" s="86" t="s">
        <v>43</v>
      </c>
      <c r="K451" s="86" t="s">
        <v>5977</v>
      </c>
      <c r="M451" s="86" t="s">
        <v>391</v>
      </c>
      <c r="O451" s="86" t="s">
        <v>1618</v>
      </c>
      <c r="P451" s="86" t="s">
        <v>1628</v>
      </c>
      <c r="Q451" s="86" t="s">
        <v>25</v>
      </c>
      <c r="R451" s="86" t="s">
        <v>1629</v>
      </c>
      <c r="S451" s="86" t="s">
        <v>1601</v>
      </c>
      <c r="T451" s="86" t="s">
        <v>6132</v>
      </c>
      <c r="U451" s="86" t="s">
        <v>6133</v>
      </c>
      <c r="V451" s="86" t="s">
        <v>28</v>
      </c>
      <c r="W451" s="86" t="s">
        <v>1601</v>
      </c>
      <c r="X451" s="86" t="s">
        <v>6132</v>
      </c>
      <c r="Y451" s="86" t="s">
        <v>6133</v>
      </c>
      <c r="Z451" s="86" t="s">
        <v>28</v>
      </c>
      <c r="AB451" s="87">
        <v>0</v>
      </c>
      <c r="AC451" s="89" t="s">
        <v>7703</v>
      </c>
      <c r="AD451" s="91">
        <v>0</v>
      </c>
      <c r="AE451" s="86"/>
    </row>
    <row r="452" spans="1:31">
      <c r="A452" s="88">
        <v>343</v>
      </c>
      <c r="B452" s="86" t="s">
        <v>716</v>
      </c>
      <c r="C452" s="86" t="s">
        <v>717</v>
      </c>
      <c r="D452" s="86" t="s">
        <v>17</v>
      </c>
      <c r="F452" s="86" t="s">
        <v>18</v>
      </c>
      <c r="G452" s="86" t="s">
        <v>19</v>
      </c>
      <c r="H452" s="86" t="s">
        <v>5842</v>
      </c>
      <c r="I452" s="88">
        <v>1</v>
      </c>
      <c r="J452" s="86" t="s">
        <v>43</v>
      </c>
      <c r="K452" s="86" t="s">
        <v>5977</v>
      </c>
      <c r="M452" s="86" t="s">
        <v>391</v>
      </c>
      <c r="O452" s="86" t="s">
        <v>719</v>
      </c>
      <c r="P452" s="86" t="s">
        <v>720</v>
      </c>
      <c r="Q452" s="86" t="s">
        <v>25</v>
      </c>
      <c r="R452" s="86" t="s">
        <v>721</v>
      </c>
      <c r="S452" s="86" t="s">
        <v>718</v>
      </c>
      <c r="T452" s="86" t="s">
        <v>6784</v>
      </c>
      <c r="U452" s="86" t="s">
        <v>6785</v>
      </c>
      <c r="V452" s="86" t="s">
        <v>28</v>
      </c>
      <c r="W452" s="86" t="s">
        <v>5643</v>
      </c>
      <c r="X452" s="86" t="s">
        <v>6786</v>
      </c>
      <c r="Y452" s="86" t="s">
        <v>6787</v>
      </c>
      <c r="Z452" s="86" t="s">
        <v>28</v>
      </c>
      <c r="AB452" s="87">
        <v>47.5350019240582</v>
      </c>
      <c r="AC452" s="89" t="s">
        <v>7703</v>
      </c>
      <c r="AD452" s="91">
        <v>0</v>
      </c>
      <c r="AE452" s="86"/>
    </row>
    <row r="453" spans="1:31">
      <c r="A453" s="88">
        <v>344</v>
      </c>
      <c r="B453" s="86" t="s">
        <v>3387</v>
      </c>
      <c r="C453" s="86" t="s">
        <v>3838</v>
      </c>
      <c r="D453" s="86" t="s">
        <v>17</v>
      </c>
      <c r="E453" s="86" t="s">
        <v>390</v>
      </c>
      <c r="F453" s="86" t="s">
        <v>18</v>
      </c>
      <c r="G453" s="86" t="s">
        <v>19</v>
      </c>
      <c r="H453" s="86" t="s">
        <v>5842</v>
      </c>
      <c r="I453" s="88">
        <v>1</v>
      </c>
      <c r="J453" s="86" t="s">
        <v>43</v>
      </c>
      <c r="K453" s="86" t="s">
        <v>5977</v>
      </c>
      <c r="M453" s="86" t="s">
        <v>391</v>
      </c>
      <c r="O453" s="86" t="s">
        <v>3834</v>
      </c>
      <c r="P453" s="86" t="s">
        <v>3389</v>
      </c>
      <c r="Q453" s="86" t="s">
        <v>25</v>
      </c>
      <c r="R453" s="86" t="s">
        <v>3839</v>
      </c>
      <c r="S453" s="86" t="s">
        <v>559</v>
      </c>
      <c r="T453" s="86" t="s">
        <v>6112</v>
      </c>
      <c r="U453" s="86" t="s">
        <v>6113</v>
      </c>
      <c r="V453" s="86" t="s">
        <v>28</v>
      </c>
      <c r="W453" s="86" t="s">
        <v>559</v>
      </c>
      <c r="X453" s="86" t="s">
        <v>6112</v>
      </c>
      <c r="Y453" s="86" t="s">
        <v>6113</v>
      </c>
      <c r="Z453" s="86" t="s">
        <v>28</v>
      </c>
      <c r="AB453" s="87">
        <v>0</v>
      </c>
      <c r="AC453" s="89" t="s">
        <v>7703</v>
      </c>
      <c r="AD453" s="91">
        <v>0</v>
      </c>
      <c r="AE453" s="86"/>
    </row>
    <row r="454" spans="1:31">
      <c r="A454" s="88">
        <v>345</v>
      </c>
      <c r="B454" s="86" t="s">
        <v>3387</v>
      </c>
      <c r="C454" s="86" t="s">
        <v>3388</v>
      </c>
      <c r="D454" s="86" t="s">
        <v>59</v>
      </c>
      <c r="F454" s="86" t="s">
        <v>18</v>
      </c>
      <c r="G454" s="86" t="s">
        <v>19</v>
      </c>
      <c r="H454" s="86" t="s">
        <v>5842</v>
      </c>
      <c r="I454" s="88">
        <v>1</v>
      </c>
      <c r="J454" s="86" t="s">
        <v>43</v>
      </c>
      <c r="K454" s="86" t="s">
        <v>378</v>
      </c>
      <c r="M454" s="86" t="s">
        <v>378</v>
      </c>
      <c r="O454" s="86" t="s">
        <v>3383</v>
      </c>
      <c r="P454" s="86" t="s">
        <v>3389</v>
      </c>
      <c r="Q454" s="86" t="s">
        <v>25</v>
      </c>
      <c r="R454" s="86" t="s">
        <v>3390</v>
      </c>
      <c r="S454" s="86" t="s">
        <v>3382</v>
      </c>
      <c r="T454" s="86" t="s">
        <v>6751</v>
      </c>
      <c r="U454" s="86" t="s">
        <v>6752</v>
      </c>
      <c r="V454" s="86" t="s">
        <v>28</v>
      </c>
      <c r="W454" s="86" t="s">
        <v>3382</v>
      </c>
      <c r="X454" s="86" t="s">
        <v>6751</v>
      </c>
      <c r="Y454" s="86" t="s">
        <v>6752</v>
      </c>
      <c r="Z454" s="86" t="s">
        <v>28</v>
      </c>
      <c r="AB454" s="87">
        <v>0</v>
      </c>
      <c r="AC454" s="89" t="s">
        <v>7703</v>
      </c>
      <c r="AD454" s="91">
        <v>0</v>
      </c>
      <c r="AE454" s="86"/>
    </row>
    <row r="455" spans="1:31">
      <c r="A455" s="88">
        <v>346</v>
      </c>
      <c r="B455" s="86" t="s">
        <v>1097</v>
      </c>
      <c r="C455" s="86" t="s">
        <v>1098</v>
      </c>
      <c r="D455" s="86" t="s">
        <v>17</v>
      </c>
      <c r="E455" s="86" t="s">
        <v>74</v>
      </c>
      <c r="F455" s="86" t="s">
        <v>18</v>
      </c>
      <c r="G455" s="86" t="s">
        <v>19</v>
      </c>
      <c r="H455" s="86" t="s">
        <v>5842</v>
      </c>
      <c r="I455" s="88">
        <v>1</v>
      </c>
      <c r="J455" s="86" t="s">
        <v>43</v>
      </c>
      <c r="K455" s="86" t="s">
        <v>378</v>
      </c>
      <c r="M455" s="86" t="s">
        <v>378</v>
      </c>
      <c r="O455" s="86" t="s">
        <v>1099</v>
      </c>
      <c r="P455" s="86" t="s">
        <v>1100</v>
      </c>
      <c r="Q455" s="86" t="s">
        <v>25</v>
      </c>
      <c r="R455" s="86" t="s">
        <v>1101</v>
      </c>
      <c r="S455" s="86" t="s">
        <v>5892</v>
      </c>
      <c r="T455" s="86" t="s">
        <v>6667</v>
      </c>
      <c r="U455" s="86" t="s">
        <v>6668</v>
      </c>
      <c r="V455" s="86" t="s">
        <v>28</v>
      </c>
      <c r="W455" s="86" t="s">
        <v>5892</v>
      </c>
      <c r="X455" s="86" t="s">
        <v>6667</v>
      </c>
      <c r="Y455" s="86" t="s">
        <v>6668</v>
      </c>
      <c r="Z455" s="86" t="s">
        <v>28</v>
      </c>
      <c r="AB455" s="87">
        <v>0</v>
      </c>
      <c r="AC455" s="89" t="s">
        <v>7703</v>
      </c>
      <c r="AD455" s="91">
        <v>0</v>
      </c>
      <c r="AE455" s="86"/>
    </row>
    <row r="456" spans="1:31">
      <c r="A456" s="88">
        <v>347</v>
      </c>
      <c r="B456" s="86" t="s">
        <v>763</v>
      </c>
      <c r="C456" s="86" t="s">
        <v>764</v>
      </c>
      <c r="D456" s="86" t="s">
        <v>17</v>
      </c>
      <c r="E456" s="86" t="s">
        <v>765</v>
      </c>
      <c r="F456" s="86" t="s">
        <v>18</v>
      </c>
      <c r="G456" s="86" t="s">
        <v>19</v>
      </c>
      <c r="H456" s="86" t="s">
        <v>5842</v>
      </c>
      <c r="I456" s="88">
        <v>1</v>
      </c>
      <c r="J456" s="86" t="s">
        <v>43</v>
      </c>
      <c r="K456" s="86" t="s">
        <v>5977</v>
      </c>
      <c r="M456" s="86" t="s">
        <v>517</v>
      </c>
      <c r="O456" s="86" t="s">
        <v>767</v>
      </c>
      <c r="P456" s="86" t="s">
        <v>768</v>
      </c>
      <c r="Q456" s="86" t="s">
        <v>25</v>
      </c>
      <c r="R456" s="86" t="s">
        <v>769</v>
      </c>
      <c r="S456" s="86" t="s">
        <v>766</v>
      </c>
      <c r="T456" s="86" t="s">
        <v>6788</v>
      </c>
      <c r="U456" s="86" t="s">
        <v>6789</v>
      </c>
      <c r="V456" s="86" t="s">
        <v>39</v>
      </c>
      <c r="W456" s="86" t="s">
        <v>766</v>
      </c>
      <c r="X456" s="86" t="s">
        <v>6788</v>
      </c>
      <c r="Y456" s="86" t="s">
        <v>6789</v>
      </c>
      <c r="Z456" s="86" t="s">
        <v>39</v>
      </c>
      <c r="AB456" s="87">
        <v>0</v>
      </c>
      <c r="AC456" s="89" t="s">
        <v>7703</v>
      </c>
      <c r="AD456" s="91">
        <v>0</v>
      </c>
      <c r="AE456" s="86"/>
    </row>
    <row r="457" spans="1:31">
      <c r="A457" s="88">
        <v>348</v>
      </c>
      <c r="B457" s="86" t="s">
        <v>2595</v>
      </c>
      <c r="C457" s="86" t="s">
        <v>2596</v>
      </c>
      <c r="D457" s="86" t="s">
        <v>17</v>
      </c>
      <c r="E457" s="86" t="s">
        <v>900</v>
      </c>
      <c r="F457" s="86" t="s">
        <v>18</v>
      </c>
      <c r="G457" s="86" t="s">
        <v>19</v>
      </c>
      <c r="H457" s="86" t="s">
        <v>5842</v>
      </c>
      <c r="I457" s="88">
        <v>1</v>
      </c>
      <c r="J457" s="86" t="s">
        <v>43</v>
      </c>
      <c r="K457" s="86" t="s">
        <v>5923</v>
      </c>
      <c r="M457" s="86" t="s">
        <v>523</v>
      </c>
      <c r="O457" s="86" t="s">
        <v>2597</v>
      </c>
      <c r="P457" s="86" t="s">
        <v>2598</v>
      </c>
      <c r="Q457" s="86" t="s">
        <v>25</v>
      </c>
      <c r="R457" s="86" t="s">
        <v>2599</v>
      </c>
      <c r="S457" s="86" t="s">
        <v>38</v>
      </c>
      <c r="T457" s="86" t="s">
        <v>6343</v>
      </c>
      <c r="U457" s="86" t="s">
        <v>6344</v>
      </c>
      <c r="V457" s="86" t="s">
        <v>28</v>
      </c>
      <c r="W457" s="86" t="s">
        <v>38</v>
      </c>
      <c r="X457" s="86" t="s">
        <v>6343</v>
      </c>
      <c r="Y457" s="86" t="s">
        <v>6344</v>
      </c>
      <c r="Z457" s="86" t="s">
        <v>28</v>
      </c>
      <c r="AB457" s="87">
        <v>0</v>
      </c>
      <c r="AC457" s="89" t="s">
        <v>7703</v>
      </c>
      <c r="AD457" s="91">
        <v>0</v>
      </c>
      <c r="AE457" s="86"/>
    </row>
    <row r="458" spans="1:31">
      <c r="A458" s="88">
        <v>350</v>
      </c>
      <c r="B458" s="86" t="s">
        <v>2204</v>
      </c>
      <c r="C458" s="86" t="s">
        <v>2205</v>
      </c>
      <c r="D458" s="86" t="s">
        <v>17</v>
      </c>
      <c r="E458" s="86" t="s">
        <v>390</v>
      </c>
      <c r="F458" s="86" t="s">
        <v>18</v>
      </c>
      <c r="G458" s="86" t="s">
        <v>19</v>
      </c>
      <c r="H458" s="86" t="s">
        <v>5842</v>
      </c>
      <c r="I458" s="88">
        <v>1</v>
      </c>
      <c r="J458" s="86" t="s">
        <v>43</v>
      </c>
      <c r="K458" s="86" t="s">
        <v>5923</v>
      </c>
      <c r="M458" s="86" t="s">
        <v>1246</v>
      </c>
      <c r="O458" s="86" t="s">
        <v>2207</v>
      </c>
      <c r="P458" s="86" t="s">
        <v>2208</v>
      </c>
      <c r="Q458" s="86" t="s">
        <v>25</v>
      </c>
      <c r="R458" s="86" t="s">
        <v>2209</v>
      </c>
      <c r="S458" s="86" t="s">
        <v>2206</v>
      </c>
      <c r="T458" s="86" t="s">
        <v>6794</v>
      </c>
      <c r="U458" s="86" t="s">
        <v>6795</v>
      </c>
      <c r="V458" s="86" t="s">
        <v>28</v>
      </c>
      <c r="W458" s="86" t="s">
        <v>5921</v>
      </c>
      <c r="X458" s="86" t="s">
        <v>6796</v>
      </c>
      <c r="Y458" s="86" t="s">
        <v>6797</v>
      </c>
      <c r="Z458" s="86" t="s">
        <v>39</v>
      </c>
      <c r="AB458" s="87">
        <v>13.722639427951799</v>
      </c>
      <c r="AC458" s="89" t="s">
        <v>7703</v>
      </c>
      <c r="AD458" s="91">
        <v>0</v>
      </c>
      <c r="AE458" s="86"/>
    </row>
    <row r="459" spans="1:31">
      <c r="A459" s="88">
        <v>352</v>
      </c>
      <c r="B459" s="86" t="s">
        <v>2108</v>
      </c>
      <c r="C459" s="86" t="s">
        <v>2109</v>
      </c>
      <c r="D459" s="86" t="s">
        <v>17</v>
      </c>
      <c r="E459" s="86" t="s">
        <v>390</v>
      </c>
      <c r="F459" s="86" t="s">
        <v>51</v>
      </c>
      <c r="G459" s="86" t="s">
        <v>19</v>
      </c>
      <c r="H459" s="86" t="s">
        <v>5842</v>
      </c>
      <c r="I459" s="88">
        <v>1</v>
      </c>
      <c r="J459" s="86" t="s">
        <v>399</v>
      </c>
      <c r="K459" s="86" t="s">
        <v>5592</v>
      </c>
      <c r="M459" s="86" t="s">
        <v>2110</v>
      </c>
      <c r="O459" s="86" t="s">
        <v>2111</v>
      </c>
      <c r="P459" s="86" t="s">
        <v>2112</v>
      </c>
      <c r="Q459" s="86" t="s">
        <v>25</v>
      </c>
      <c r="R459" s="86" t="s">
        <v>2113</v>
      </c>
      <c r="S459" s="86" t="s">
        <v>2111</v>
      </c>
      <c r="T459" s="86" t="s">
        <v>6800</v>
      </c>
      <c r="U459" s="86" t="s">
        <v>6801</v>
      </c>
      <c r="V459" s="86" t="s">
        <v>39</v>
      </c>
      <c r="W459" s="86" t="s">
        <v>2114</v>
      </c>
      <c r="X459" s="86" t="s">
        <v>6802</v>
      </c>
      <c r="Y459" s="86" t="s">
        <v>6803</v>
      </c>
      <c r="Z459" s="86" t="s">
        <v>28</v>
      </c>
      <c r="AB459" s="87">
        <v>4.8531017866951904</v>
      </c>
      <c r="AC459" s="89" t="s">
        <v>7703</v>
      </c>
      <c r="AD459" s="91">
        <v>0</v>
      </c>
      <c r="AE459" s="86"/>
    </row>
    <row r="460" spans="1:31">
      <c r="A460" s="88">
        <v>353</v>
      </c>
      <c r="B460" s="86" t="s">
        <v>1630</v>
      </c>
      <c r="C460" s="86" t="s">
        <v>1631</v>
      </c>
      <c r="D460" s="86" t="s">
        <v>95</v>
      </c>
      <c r="F460" s="86" t="s">
        <v>18</v>
      </c>
      <c r="G460" s="86" t="s">
        <v>19</v>
      </c>
      <c r="H460" s="86" t="s">
        <v>5842</v>
      </c>
      <c r="I460" s="88">
        <v>1</v>
      </c>
      <c r="J460" s="86" t="s">
        <v>43</v>
      </c>
      <c r="K460" s="86" t="s">
        <v>5977</v>
      </c>
      <c r="M460" s="86" t="s">
        <v>391</v>
      </c>
      <c r="O460" s="86" t="s">
        <v>1618</v>
      </c>
      <c r="P460" s="86" t="s">
        <v>1632</v>
      </c>
      <c r="Q460" s="86" t="s">
        <v>25</v>
      </c>
      <c r="R460" s="86" t="s">
        <v>1633</v>
      </c>
      <c r="S460" s="86" t="s">
        <v>1601</v>
      </c>
      <c r="T460" s="86" t="s">
        <v>6132</v>
      </c>
      <c r="U460" s="86" t="s">
        <v>6133</v>
      </c>
      <c r="V460" s="86" t="s">
        <v>28</v>
      </c>
      <c r="W460" s="86" t="s">
        <v>1601</v>
      </c>
      <c r="X460" s="86" t="s">
        <v>6132</v>
      </c>
      <c r="Y460" s="86" t="s">
        <v>6133</v>
      </c>
      <c r="Z460" s="86" t="s">
        <v>28</v>
      </c>
      <c r="AB460" s="87">
        <v>0</v>
      </c>
      <c r="AC460" s="89" t="s">
        <v>7703</v>
      </c>
      <c r="AD460" s="91">
        <v>0</v>
      </c>
      <c r="AE460" s="86"/>
    </row>
    <row r="461" spans="1:31">
      <c r="A461" s="88">
        <v>354</v>
      </c>
      <c r="B461" s="86" t="s">
        <v>2827</v>
      </c>
      <c r="C461" s="86" t="s">
        <v>2828</v>
      </c>
      <c r="D461" s="86" t="s">
        <v>17</v>
      </c>
      <c r="E461" s="86" t="s">
        <v>282</v>
      </c>
      <c r="F461" s="86" t="s">
        <v>18</v>
      </c>
      <c r="G461" s="86" t="s">
        <v>19</v>
      </c>
      <c r="H461" s="86" t="s">
        <v>5842</v>
      </c>
      <c r="I461" s="88">
        <v>1</v>
      </c>
      <c r="J461" s="86" t="s">
        <v>43</v>
      </c>
      <c r="K461" s="86" t="s">
        <v>5977</v>
      </c>
      <c r="M461" s="86" t="s">
        <v>391</v>
      </c>
      <c r="O461" s="86" t="s">
        <v>2829</v>
      </c>
      <c r="P461" s="86" t="s">
        <v>2830</v>
      </c>
      <c r="Q461" s="86" t="s">
        <v>25</v>
      </c>
      <c r="R461" s="86" t="s">
        <v>2831</v>
      </c>
      <c r="S461" s="86" t="s">
        <v>5626</v>
      </c>
      <c r="T461" s="86" t="s">
        <v>6804</v>
      </c>
      <c r="U461" s="86" t="s">
        <v>6805</v>
      </c>
      <c r="V461" s="86" t="s">
        <v>39</v>
      </c>
      <c r="W461" s="86" t="s">
        <v>5626</v>
      </c>
      <c r="X461" s="86" t="s">
        <v>6804</v>
      </c>
      <c r="Y461" s="86" t="s">
        <v>6805</v>
      </c>
      <c r="Z461" s="86" t="s">
        <v>28</v>
      </c>
      <c r="AB461" s="87">
        <v>0</v>
      </c>
      <c r="AC461" s="89" t="s">
        <v>7703</v>
      </c>
      <c r="AD461" s="91">
        <v>0</v>
      </c>
      <c r="AE461" s="86"/>
    </row>
    <row r="462" spans="1:31">
      <c r="A462" s="88">
        <v>355</v>
      </c>
      <c r="B462" s="86" t="s">
        <v>5309</v>
      </c>
      <c r="C462" s="86" t="s">
        <v>5310</v>
      </c>
      <c r="D462" s="86" t="s">
        <v>17</v>
      </c>
      <c r="E462" s="86" t="s">
        <v>74</v>
      </c>
      <c r="F462" s="86" t="s">
        <v>18</v>
      </c>
      <c r="G462" s="86" t="s">
        <v>19</v>
      </c>
      <c r="H462" s="86" t="s">
        <v>5842</v>
      </c>
      <c r="I462" s="88">
        <v>1</v>
      </c>
      <c r="J462" s="86" t="s">
        <v>43</v>
      </c>
      <c r="K462" s="86" t="s">
        <v>378</v>
      </c>
      <c r="M462" s="86" t="s">
        <v>378</v>
      </c>
      <c r="O462" s="86" t="s">
        <v>5305</v>
      </c>
      <c r="P462" s="86" t="s">
        <v>5311</v>
      </c>
      <c r="Q462" s="86" t="s">
        <v>25</v>
      </c>
      <c r="R462" s="86" t="s">
        <v>5312</v>
      </c>
      <c r="S462" s="86" t="s">
        <v>5636</v>
      </c>
      <c r="T462" s="86" t="s">
        <v>6806</v>
      </c>
      <c r="U462" s="86" t="s">
        <v>6807</v>
      </c>
      <c r="V462" s="86" t="s">
        <v>39</v>
      </c>
      <c r="W462" s="86" t="s">
        <v>5636</v>
      </c>
      <c r="X462" s="86" t="s">
        <v>6806</v>
      </c>
      <c r="Y462" s="86" t="s">
        <v>6807</v>
      </c>
      <c r="Z462" s="86" t="s">
        <v>39</v>
      </c>
      <c r="AB462" s="87">
        <v>0</v>
      </c>
      <c r="AC462" s="89" t="s">
        <v>7703</v>
      </c>
      <c r="AD462" s="91">
        <v>0</v>
      </c>
      <c r="AE462" s="86"/>
    </row>
    <row r="463" spans="1:31">
      <c r="A463" s="88">
        <v>356</v>
      </c>
      <c r="B463" s="86" t="s">
        <v>5135</v>
      </c>
      <c r="C463" s="86" t="s">
        <v>5136</v>
      </c>
      <c r="D463" s="86" t="s">
        <v>17</v>
      </c>
      <c r="E463" s="86" t="s">
        <v>639</v>
      </c>
      <c r="F463" s="86" t="s">
        <v>18</v>
      </c>
      <c r="G463" s="86" t="s">
        <v>19</v>
      </c>
      <c r="H463" s="86" t="s">
        <v>5842</v>
      </c>
      <c r="I463" s="88">
        <v>1</v>
      </c>
      <c r="J463" s="86" t="s">
        <v>399</v>
      </c>
      <c r="K463" s="86" t="s">
        <v>5592</v>
      </c>
      <c r="M463" s="86" t="s">
        <v>4643</v>
      </c>
      <c r="O463" s="86" t="s">
        <v>5137</v>
      </c>
      <c r="P463" s="86" t="s">
        <v>5138</v>
      </c>
      <c r="Q463" s="86" t="s">
        <v>25</v>
      </c>
      <c r="R463" s="86" t="s">
        <v>5139</v>
      </c>
      <c r="S463" s="86" t="s">
        <v>3241</v>
      </c>
      <c r="T463" s="86" t="s">
        <v>6395</v>
      </c>
      <c r="U463" s="86" t="s">
        <v>6396</v>
      </c>
      <c r="V463" s="86" t="s">
        <v>28</v>
      </c>
      <c r="W463" s="86" t="s">
        <v>3241</v>
      </c>
      <c r="X463" s="86" t="s">
        <v>6395</v>
      </c>
      <c r="Y463" s="86" t="s">
        <v>6396</v>
      </c>
      <c r="Z463" s="86" t="s">
        <v>28</v>
      </c>
      <c r="AB463" s="87">
        <v>0</v>
      </c>
      <c r="AC463" s="89" t="s">
        <v>7703</v>
      </c>
      <c r="AD463" s="91">
        <v>0</v>
      </c>
      <c r="AE463" s="86"/>
    </row>
    <row r="464" spans="1:31">
      <c r="A464" s="88">
        <v>357</v>
      </c>
      <c r="B464" s="86" t="s">
        <v>2222</v>
      </c>
      <c r="C464" s="86" t="s">
        <v>2223</v>
      </c>
      <c r="D464" s="86" t="s">
        <v>17</v>
      </c>
      <c r="E464" s="86" t="s">
        <v>2224</v>
      </c>
      <c r="F464" s="86" t="s">
        <v>18</v>
      </c>
      <c r="G464" s="86" t="s">
        <v>19</v>
      </c>
      <c r="H464" s="86" t="s">
        <v>5842</v>
      </c>
      <c r="I464" s="88">
        <v>1</v>
      </c>
      <c r="J464" s="86" t="s">
        <v>43</v>
      </c>
      <c r="K464" s="86" t="s">
        <v>378</v>
      </c>
      <c r="M464" s="86" t="s">
        <v>378</v>
      </c>
      <c r="O464" s="86" t="s">
        <v>2226</v>
      </c>
      <c r="P464" s="86" t="s">
        <v>2227</v>
      </c>
      <c r="Q464" s="86" t="s">
        <v>25</v>
      </c>
      <c r="R464" s="86" t="s">
        <v>2228</v>
      </c>
      <c r="S464" s="86" t="s">
        <v>2225</v>
      </c>
      <c r="T464" s="86" t="s">
        <v>6808</v>
      </c>
      <c r="U464" s="86" t="s">
        <v>6809</v>
      </c>
      <c r="V464" s="86" t="s">
        <v>28</v>
      </c>
      <c r="W464" s="86" t="s">
        <v>2225</v>
      </c>
      <c r="X464" s="86" t="s">
        <v>6808</v>
      </c>
      <c r="Y464" s="86" t="s">
        <v>6809</v>
      </c>
      <c r="Z464" s="86" t="s">
        <v>28</v>
      </c>
      <c r="AB464" s="87">
        <v>0</v>
      </c>
      <c r="AC464" s="89" t="s">
        <v>7703</v>
      </c>
      <c r="AD464" s="91">
        <v>0</v>
      </c>
      <c r="AE464" s="86"/>
    </row>
    <row r="465" spans="1:31">
      <c r="A465" s="88">
        <v>358</v>
      </c>
      <c r="B465" s="86" t="s">
        <v>3733</v>
      </c>
      <c r="C465" s="86" t="s">
        <v>3734</v>
      </c>
      <c r="D465" s="86" t="s">
        <v>17</v>
      </c>
      <c r="F465" s="86" t="s">
        <v>18</v>
      </c>
      <c r="G465" s="86" t="s">
        <v>19</v>
      </c>
      <c r="H465" s="86" t="s">
        <v>5842</v>
      </c>
      <c r="I465" s="88">
        <v>1</v>
      </c>
      <c r="J465" s="86" t="s">
        <v>43</v>
      </c>
      <c r="K465" s="86" t="s">
        <v>5977</v>
      </c>
      <c r="M465" s="86" t="s">
        <v>3735</v>
      </c>
      <c r="O465" s="86" t="s">
        <v>3737</v>
      </c>
      <c r="P465" s="86" t="s">
        <v>3738</v>
      </c>
      <c r="Q465" s="86" t="s">
        <v>25</v>
      </c>
      <c r="R465" s="86" t="s">
        <v>3739</v>
      </c>
      <c r="S465" s="86" t="s">
        <v>3736</v>
      </c>
      <c r="T465" s="86" t="s">
        <v>6810</v>
      </c>
      <c r="U465" s="86" t="s">
        <v>6811</v>
      </c>
      <c r="V465" s="86" t="s">
        <v>28</v>
      </c>
      <c r="W465" s="86" t="s">
        <v>3736</v>
      </c>
      <c r="X465" s="86" t="s">
        <v>6810</v>
      </c>
      <c r="Y465" s="86" t="s">
        <v>6811</v>
      </c>
      <c r="Z465" s="86" t="s">
        <v>28</v>
      </c>
      <c r="AB465" s="87">
        <v>0</v>
      </c>
      <c r="AC465" s="89" t="s">
        <v>7703</v>
      </c>
      <c r="AD465" s="91">
        <v>0</v>
      </c>
      <c r="AE465" s="86"/>
    </row>
    <row r="466" spans="1:31">
      <c r="A466" s="88">
        <v>360</v>
      </c>
      <c r="B466" s="86" t="s">
        <v>2547</v>
      </c>
      <c r="C466" s="86" t="s">
        <v>2548</v>
      </c>
      <c r="D466" s="86" t="s">
        <v>17</v>
      </c>
      <c r="E466" s="86" t="s">
        <v>1141</v>
      </c>
      <c r="F466" s="86" t="s">
        <v>18</v>
      </c>
      <c r="G466" s="86" t="s">
        <v>19</v>
      </c>
      <c r="H466" s="86" t="s">
        <v>5842</v>
      </c>
      <c r="I466" s="88">
        <v>1</v>
      </c>
      <c r="J466" s="86" t="s">
        <v>43</v>
      </c>
      <c r="K466" s="86" t="s">
        <v>378</v>
      </c>
      <c r="M466" s="86" t="s">
        <v>378</v>
      </c>
      <c r="O466" s="86" t="s">
        <v>2549</v>
      </c>
      <c r="P466" s="86" t="s">
        <v>2550</v>
      </c>
      <c r="Q466" s="86" t="s">
        <v>25</v>
      </c>
      <c r="R466" s="86" t="s">
        <v>2551</v>
      </c>
      <c r="S466" s="86" t="s">
        <v>2543</v>
      </c>
      <c r="T466" s="86" t="s">
        <v>6611</v>
      </c>
      <c r="U466" s="86" t="s">
        <v>6612</v>
      </c>
      <c r="V466" s="86" t="s">
        <v>28</v>
      </c>
      <c r="W466" s="86" t="s">
        <v>2543</v>
      </c>
      <c r="X466" s="86" t="s">
        <v>6611</v>
      </c>
      <c r="Y466" s="86" t="s">
        <v>6612</v>
      </c>
      <c r="Z466" s="86" t="s">
        <v>28</v>
      </c>
      <c r="AB466" s="87">
        <v>0</v>
      </c>
      <c r="AC466" s="89" t="s">
        <v>7703</v>
      </c>
      <c r="AD466" s="91">
        <v>0</v>
      </c>
      <c r="AE466" s="86"/>
    </row>
    <row r="467" spans="1:31">
      <c r="A467" s="88">
        <v>361</v>
      </c>
      <c r="B467" s="86" t="s">
        <v>2252</v>
      </c>
      <c r="C467" s="86" t="s">
        <v>2253</v>
      </c>
      <c r="D467" s="86" t="s">
        <v>17</v>
      </c>
      <c r="F467" s="86" t="s">
        <v>18</v>
      </c>
      <c r="G467" s="86" t="s">
        <v>19</v>
      </c>
      <c r="H467" s="86" t="s">
        <v>5842</v>
      </c>
      <c r="I467" s="88">
        <v>1</v>
      </c>
      <c r="J467" s="86" t="s">
        <v>43</v>
      </c>
      <c r="K467" s="86" t="s">
        <v>5977</v>
      </c>
      <c r="M467" s="86" t="s">
        <v>391</v>
      </c>
      <c r="O467" s="86" t="s">
        <v>2249</v>
      </c>
      <c r="P467" s="86" t="s">
        <v>2254</v>
      </c>
      <c r="Q467" s="86" t="s">
        <v>25</v>
      </c>
      <c r="R467" s="86" t="s">
        <v>2255</v>
      </c>
      <c r="S467" s="86" t="s">
        <v>5689</v>
      </c>
      <c r="T467" s="86" t="s">
        <v>6443</v>
      </c>
      <c r="U467" s="86" t="s">
        <v>6444</v>
      </c>
      <c r="V467" s="86" t="s">
        <v>28</v>
      </c>
      <c r="W467" s="86" t="s">
        <v>5689</v>
      </c>
      <c r="X467" s="86" t="s">
        <v>6443</v>
      </c>
      <c r="Y467" s="86" t="s">
        <v>6444</v>
      </c>
      <c r="Z467" s="86" t="s">
        <v>28</v>
      </c>
      <c r="AB467" s="87">
        <v>0</v>
      </c>
      <c r="AC467" s="89" t="s">
        <v>7703</v>
      </c>
      <c r="AD467" s="91">
        <v>0</v>
      </c>
      <c r="AE467" s="86"/>
    </row>
    <row r="468" spans="1:31">
      <c r="A468" s="88">
        <v>362</v>
      </c>
      <c r="B468" s="86" t="s">
        <v>1261</v>
      </c>
      <c r="C468" s="86" t="s">
        <v>1262</v>
      </c>
      <c r="D468" s="86" t="s">
        <v>17</v>
      </c>
      <c r="F468" s="86" t="s">
        <v>18</v>
      </c>
      <c r="G468" s="86" t="s">
        <v>19</v>
      </c>
      <c r="H468" s="86" t="s">
        <v>5842</v>
      </c>
      <c r="I468" s="88">
        <v>1</v>
      </c>
      <c r="J468" s="86" t="s">
        <v>43</v>
      </c>
      <c r="K468" s="86" t="s">
        <v>5977</v>
      </c>
      <c r="M468" s="86" t="s">
        <v>391</v>
      </c>
      <c r="O468" s="86" t="s">
        <v>1258</v>
      </c>
      <c r="P468" s="86" t="s">
        <v>1263</v>
      </c>
      <c r="Q468" s="86" t="s">
        <v>25</v>
      </c>
      <c r="R468" s="86" t="s">
        <v>1264</v>
      </c>
      <c r="S468" s="86" t="s">
        <v>1257</v>
      </c>
      <c r="T468" s="86" t="s">
        <v>6467</v>
      </c>
      <c r="U468" s="86" t="s">
        <v>6468</v>
      </c>
      <c r="V468" s="86" t="s">
        <v>28</v>
      </c>
      <c r="W468" s="86" t="s">
        <v>1257</v>
      </c>
      <c r="X468" s="86" t="s">
        <v>6467</v>
      </c>
      <c r="Y468" s="86" t="s">
        <v>6468</v>
      </c>
      <c r="Z468" s="86" t="s">
        <v>28</v>
      </c>
      <c r="AB468" s="87">
        <v>0</v>
      </c>
      <c r="AC468" s="89" t="s">
        <v>7703</v>
      </c>
      <c r="AD468" s="91">
        <v>0</v>
      </c>
      <c r="AE468" s="86"/>
    </row>
    <row r="469" spans="1:31">
      <c r="A469" s="88">
        <v>363</v>
      </c>
      <c r="B469" s="86" t="s">
        <v>1261</v>
      </c>
      <c r="C469" s="86" t="s">
        <v>1265</v>
      </c>
      <c r="D469" s="86" t="s">
        <v>17</v>
      </c>
      <c r="F469" s="86" t="s">
        <v>18</v>
      </c>
      <c r="G469" s="86" t="s">
        <v>19</v>
      </c>
      <c r="H469" s="86" t="s">
        <v>5842</v>
      </c>
      <c r="I469" s="88">
        <v>1</v>
      </c>
      <c r="J469" s="86" t="s">
        <v>43</v>
      </c>
      <c r="K469" s="86" t="s">
        <v>5977</v>
      </c>
      <c r="M469" s="86" t="s">
        <v>391</v>
      </c>
      <c r="O469" s="86" t="s">
        <v>1258</v>
      </c>
      <c r="P469" s="86" t="s">
        <v>1263</v>
      </c>
      <c r="Q469" s="86" t="s">
        <v>25</v>
      </c>
      <c r="R469" s="86" t="s">
        <v>1266</v>
      </c>
      <c r="S469" s="86" t="s">
        <v>1257</v>
      </c>
      <c r="T469" s="86" t="s">
        <v>6467</v>
      </c>
      <c r="U469" s="86" t="s">
        <v>6468</v>
      </c>
      <c r="V469" s="86" t="s">
        <v>28</v>
      </c>
      <c r="W469" s="86" t="s">
        <v>1257</v>
      </c>
      <c r="X469" s="86" t="s">
        <v>6467</v>
      </c>
      <c r="Y469" s="86" t="s">
        <v>6468</v>
      </c>
      <c r="Z469" s="86" t="s">
        <v>28</v>
      </c>
      <c r="AB469" s="87">
        <v>0</v>
      </c>
      <c r="AC469" s="89" t="s">
        <v>7703</v>
      </c>
      <c r="AD469" s="91">
        <v>0</v>
      </c>
      <c r="AE469" s="86"/>
    </row>
    <row r="470" spans="1:31">
      <c r="A470" s="88">
        <v>365</v>
      </c>
      <c r="B470" s="86" t="s">
        <v>4299</v>
      </c>
      <c r="C470" s="86" t="s">
        <v>4300</v>
      </c>
      <c r="D470" s="86" t="s">
        <v>59</v>
      </c>
      <c r="F470" s="86" t="s">
        <v>18</v>
      </c>
      <c r="G470" s="86" t="s">
        <v>19</v>
      </c>
      <c r="H470" s="86" t="s">
        <v>5842</v>
      </c>
      <c r="I470" s="88">
        <v>1</v>
      </c>
      <c r="J470" s="86" t="s">
        <v>43</v>
      </c>
      <c r="K470" s="86" t="s">
        <v>5977</v>
      </c>
      <c r="M470" s="86" t="s">
        <v>391</v>
      </c>
      <c r="O470" s="86" t="s">
        <v>4302</v>
      </c>
      <c r="P470" s="86" t="s">
        <v>4303</v>
      </c>
      <c r="Q470" s="86" t="s">
        <v>25</v>
      </c>
      <c r="R470" s="86" t="s">
        <v>4304</v>
      </c>
      <c r="S470" s="86" t="s">
        <v>4301</v>
      </c>
      <c r="T470" s="86" t="s">
        <v>6818</v>
      </c>
      <c r="U470" s="86" t="s">
        <v>6819</v>
      </c>
      <c r="V470" s="86" t="s">
        <v>28</v>
      </c>
      <c r="W470" s="86" t="s">
        <v>4301</v>
      </c>
      <c r="X470" s="86" t="s">
        <v>6818</v>
      </c>
      <c r="Y470" s="86" t="s">
        <v>6819</v>
      </c>
      <c r="Z470" s="86" t="s">
        <v>28</v>
      </c>
      <c r="AB470" s="87">
        <v>0</v>
      </c>
      <c r="AC470" s="89" t="s">
        <v>7703</v>
      </c>
      <c r="AD470" s="91">
        <v>0</v>
      </c>
      <c r="AE470" s="86"/>
    </row>
    <row r="471" spans="1:31">
      <c r="A471" s="88">
        <v>366</v>
      </c>
      <c r="B471" s="86" t="s">
        <v>3634</v>
      </c>
      <c r="C471" s="86" t="s">
        <v>3635</v>
      </c>
      <c r="D471" s="86" t="s">
        <v>17</v>
      </c>
      <c r="E471" s="86" t="s">
        <v>398</v>
      </c>
      <c r="F471" s="86" t="s">
        <v>18</v>
      </c>
      <c r="G471" s="86" t="s">
        <v>19</v>
      </c>
      <c r="H471" s="86" t="s">
        <v>5842</v>
      </c>
      <c r="I471" s="88">
        <v>1</v>
      </c>
      <c r="J471" s="86" t="s">
        <v>43</v>
      </c>
      <c r="K471" s="86" t="s">
        <v>5977</v>
      </c>
      <c r="M471" s="86" t="s">
        <v>391</v>
      </c>
      <c r="O471" s="86" t="s">
        <v>3636</v>
      </c>
      <c r="P471" s="86" t="s">
        <v>3637</v>
      </c>
      <c r="Q471" s="86" t="s">
        <v>25</v>
      </c>
      <c r="R471" s="86" t="s">
        <v>3638</v>
      </c>
      <c r="S471" s="86" t="s">
        <v>5717</v>
      </c>
      <c r="T471" s="86" t="s">
        <v>6685</v>
      </c>
      <c r="U471" s="86" t="s">
        <v>6686</v>
      </c>
      <c r="V471" s="86" t="s">
        <v>28</v>
      </c>
      <c r="W471" s="86" t="s">
        <v>5717</v>
      </c>
      <c r="X471" s="86" t="s">
        <v>6685</v>
      </c>
      <c r="Y471" s="86" t="s">
        <v>6686</v>
      </c>
      <c r="Z471" s="86" t="s">
        <v>39</v>
      </c>
      <c r="AB471" s="87">
        <v>0</v>
      </c>
      <c r="AC471" s="89" t="s">
        <v>7703</v>
      </c>
      <c r="AD471" s="91">
        <v>0</v>
      </c>
      <c r="AE471" s="86"/>
    </row>
    <row r="472" spans="1:31">
      <c r="A472" s="88">
        <v>368</v>
      </c>
      <c r="B472" s="86" t="s">
        <v>3453</v>
      </c>
      <c r="C472" s="86" t="s">
        <v>3454</v>
      </c>
      <c r="D472" s="86" t="s">
        <v>17</v>
      </c>
      <c r="E472" s="86" t="s">
        <v>340</v>
      </c>
      <c r="F472" s="86" t="s">
        <v>18</v>
      </c>
      <c r="G472" s="86" t="s">
        <v>19</v>
      </c>
      <c r="H472" s="86" t="s">
        <v>5842</v>
      </c>
      <c r="I472" s="88">
        <v>1</v>
      </c>
      <c r="J472" s="86" t="s">
        <v>43</v>
      </c>
      <c r="K472" s="86" t="s">
        <v>5977</v>
      </c>
      <c r="M472" s="86" t="s">
        <v>1104</v>
      </c>
      <c r="O472" s="86" t="s">
        <v>3456</v>
      </c>
      <c r="P472" s="86" t="s">
        <v>3457</v>
      </c>
      <c r="Q472" s="86" t="s">
        <v>25</v>
      </c>
      <c r="R472" s="86" t="s">
        <v>3458</v>
      </c>
      <c r="S472" s="86" t="s">
        <v>3455</v>
      </c>
      <c r="T472" s="86" t="s">
        <v>6824</v>
      </c>
      <c r="U472" s="86" t="s">
        <v>6825</v>
      </c>
      <c r="V472" s="86" t="s">
        <v>28</v>
      </c>
      <c r="W472" s="86" t="s">
        <v>3455</v>
      </c>
      <c r="X472" s="86" t="s">
        <v>6824</v>
      </c>
      <c r="Y472" s="86" t="s">
        <v>6825</v>
      </c>
      <c r="Z472" s="86" t="s">
        <v>28</v>
      </c>
      <c r="AB472" s="87">
        <v>0</v>
      </c>
      <c r="AC472" s="89" t="s">
        <v>7703</v>
      </c>
      <c r="AD472" s="91">
        <v>0</v>
      </c>
      <c r="AE472" s="86"/>
    </row>
    <row r="473" spans="1:31">
      <c r="A473" s="88">
        <v>369</v>
      </c>
      <c r="B473" s="86" t="s">
        <v>3590</v>
      </c>
      <c r="C473" s="86" t="s">
        <v>3591</v>
      </c>
      <c r="D473" s="86" t="s">
        <v>17</v>
      </c>
      <c r="E473" s="86" t="s">
        <v>1647</v>
      </c>
      <c r="F473" s="86" t="s">
        <v>18</v>
      </c>
      <c r="G473" s="86" t="s">
        <v>19</v>
      </c>
      <c r="H473" s="86" t="s">
        <v>5842</v>
      </c>
      <c r="I473" s="88">
        <v>1</v>
      </c>
      <c r="J473" s="86" t="s">
        <v>43</v>
      </c>
      <c r="K473" s="86" t="s">
        <v>5977</v>
      </c>
      <c r="M473" s="86" t="s">
        <v>391</v>
      </c>
      <c r="O473" s="86" t="s">
        <v>3587</v>
      </c>
      <c r="P473" s="86" t="s">
        <v>3592</v>
      </c>
      <c r="Q473" s="86" t="s">
        <v>25</v>
      </c>
      <c r="R473" s="86" t="s">
        <v>3593</v>
      </c>
      <c r="S473" s="86" t="s">
        <v>5716</v>
      </c>
      <c r="T473" s="86" t="s">
        <v>6659</v>
      </c>
      <c r="U473" s="86" t="s">
        <v>6660</v>
      </c>
      <c r="V473" s="86" t="s">
        <v>28</v>
      </c>
      <c r="W473" s="86" t="s">
        <v>5716</v>
      </c>
      <c r="X473" s="86" t="s">
        <v>6659</v>
      </c>
      <c r="Y473" s="86" t="s">
        <v>6660</v>
      </c>
      <c r="Z473" s="86" t="s">
        <v>28</v>
      </c>
      <c r="AB473" s="87">
        <v>0</v>
      </c>
      <c r="AC473" s="89" t="s">
        <v>7703</v>
      </c>
      <c r="AD473" s="91">
        <v>0</v>
      </c>
      <c r="AE473" s="86"/>
    </row>
    <row r="474" spans="1:31">
      <c r="A474" s="88">
        <v>370</v>
      </c>
      <c r="B474" s="86" t="s">
        <v>819</v>
      </c>
      <c r="C474" s="86" t="s">
        <v>820</v>
      </c>
      <c r="D474" s="86" t="s">
        <v>59</v>
      </c>
      <c r="F474" s="86" t="s">
        <v>18</v>
      </c>
      <c r="G474" s="86" t="s">
        <v>19</v>
      </c>
      <c r="H474" s="86" t="s">
        <v>5842</v>
      </c>
      <c r="I474" s="88">
        <v>1</v>
      </c>
      <c r="J474" s="86" t="s">
        <v>43</v>
      </c>
      <c r="K474" s="86" t="s">
        <v>5977</v>
      </c>
      <c r="M474" s="86" t="s">
        <v>391</v>
      </c>
      <c r="O474" s="86" t="s">
        <v>816</v>
      </c>
      <c r="P474" s="86" t="s">
        <v>821</v>
      </c>
      <c r="Q474" s="86" t="s">
        <v>25</v>
      </c>
      <c r="R474" s="86" t="s">
        <v>822</v>
      </c>
      <c r="S474" s="86" t="s">
        <v>815</v>
      </c>
      <c r="T474" s="86" t="s">
        <v>6282</v>
      </c>
      <c r="U474" s="86" t="s">
        <v>6283</v>
      </c>
      <c r="V474" s="86" t="s">
        <v>28</v>
      </c>
      <c r="W474" s="86" t="s">
        <v>815</v>
      </c>
      <c r="X474" s="86" t="s">
        <v>6282</v>
      </c>
      <c r="Y474" s="86" t="s">
        <v>6283</v>
      </c>
      <c r="Z474" s="86" t="s">
        <v>28</v>
      </c>
      <c r="AB474" s="87">
        <v>0</v>
      </c>
      <c r="AC474" s="89" t="s">
        <v>7703</v>
      </c>
      <c r="AD474" s="91">
        <v>0</v>
      </c>
      <c r="AE474" s="86"/>
    </row>
    <row r="475" spans="1:31">
      <c r="A475" s="88">
        <v>371</v>
      </c>
      <c r="B475" s="86" t="s">
        <v>856</v>
      </c>
      <c r="C475" s="86" t="s">
        <v>857</v>
      </c>
      <c r="D475" s="86" t="s">
        <v>59</v>
      </c>
      <c r="F475" s="86" t="s">
        <v>18</v>
      </c>
      <c r="G475" s="86" t="s">
        <v>19</v>
      </c>
      <c r="H475" s="86" t="s">
        <v>5842</v>
      </c>
      <c r="I475" s="88">
        <v>1</v>
      </c>
      <c r="J475" s="86" t="s">
        <v>43</v>
      </c>
      <c r="K475" s="86" t="s">
        <v>378</v>
      </c>
      <c r="M475" s="86" t="s">
        <v>378</v>
      </c>
      <c r="O475" s="86" t="s">
        <v>858</v>
      </c>
      <c r="P475" s="86" t="s">
        <v>859</v>
      </c>
      <c r="Q475" s="86" t="s">
        <v>25</v>
      </c>
      <c r="R475" s="86" t="s">
        <v>860</v>
      </c>
      <c r="S475" s="86" t="s">
        <v>5618</v>
      </c>
      <c r="T475" s="86" t="s">
        <v>6826</v>
      </c>
      <c r="U475" s="86" t="s">
        <v>6827</v>
      </c>
      <c r="V475" s="86" t="s">
        <v>39</v>
      </c>
      <c r="W475" s="86" t="s">
        <v>853</v>
      </c>
      <c r="X475" s="86" t="s">
        <v>6826</v>
      </c>
      <c r="Y475" s="86" t="s">
        <v>6827</v>
      </c>
      <c r="Z475" s="86" t="s">
        <v>28</v>
      </c>
      <c r="AB475" s="87">
        <v>0</v>
      </c>
      <c r="AC475" s="89" t="s">
        <v>7703</v>
      </c>
      <c r="AD475" s="91">
        <v>0</v>
      </c>
      <c r="AE475" s="86"/>
    </row>
    <row r="476" spans="1:31">
      <c r="A476" s="88">
        <v>372</v>
      </c>
      <c r="B476" s="86" t="s">
        <v>656</v>
      </c>
      <c r="C476" s="86" t="s">
        <v>657</v>
      </c>
      <c r="D476" s="86" t="s">
        <v>17</v>
      </c>
      <c r="E476" s="86" t="s">
        <v>658</v>
      </c>
      <c r="F476" s="86" t="s">
        <v>18</v>
      </c>
      <c r="G476" s="86" t="s">
        <v>19</v>
      </c>
      <c r="H476" s="86" t="s">
        <v>5842</v>
      </c>
      <c r="I476" s="88">
        <v>1</v>
      </c>
      <c r="J476" s="86" t="s">
        <v>43</v>
      </c>
      <c r="K476" s="86" t="s">
        <v>378</v>
      </c>
      <c r="M476" s="86" t="s">
        <v>378</v>
      </c>
      <c r="O476" s="86" t="s">
        <v>659</v>
      </c>
      <c r="P476" s="86" t="s">
        <v>660</v>
      </c>
      <c r="Q476" s="86" t="s">
        <v>25</v>
      </c>
      <c r="R476" s="86" t="s">
        <v>661</v>
      </c>
      <c r="S476" s="86" t="s">
        <v>652</v>
      </c>
      <c r="T476" s="86" t="s">
        <v>6409</v>
      </c>
      <c r="U476" s="86" t="s">
        <v>6410</v>
      </c>
      <c r="V476" s="86" t="s">
        <v>28</v>
      </c>
      <c r="W476" s="86" t="s">
        <v>652</v>
      </c>
      <c r="X476" s="86" t="s">
        <v>6409</v>
      </c>
      <c r="Y476" s="86" t="s">
        <v>6410</v>
      </c>
      <c r="Z476" s="86" t="s">
        <v>28</v>
      </c>
      <c r="AB476" s="87">
        <v>0</v>
      </c>
      <c r="AC476" s="89" t="s">
        <v>7703</v>
      </c>
      <c r="AD476" s="91">
        <v>0</v>
      </c>
      <c r="AE476" s="86"/>
    </row>
    <row r="477" spans="1:31">
      <c r="A477" s="88">
        <v>374</v>
      </c>
      <c r="B477" s="86" t="s">
        <v>980</v>
      </c>
      <c r="C477" s="86" t="s">
        <v>981</v>
      </c>
      <c r="D477" s="86" t="s">
        <v>59</v>
      </c>
      <c r="F477" s="86" t="s">
        <v>18</v>
      </c>
      <c r="G477" s="86" t="s">
        <v>19</v>
      </c>
      <c r="H477" s="86" t="s">
        <v>5842</v>
      </c>
      <c r="I477" s="88">
        <v>1</v>
      </c>
      <c r="J477" s="86" t="s">
        <v>43</v>
      </c>
      <c r="K477" s="86" t="s">
        <v>5977</v>
      </c>
      <c r="M477" s="86" t="s">
        <v>391</v>
      </c>
      <c r="O477" s="86" t="s">
        <v>977</v>
      </c>
      <c r="P477" s="86" t="s">
        <v>982</v>
      </c>
      <c r="Q477" s="86" t="s">
        <v>25</v>
      </c>
      <c r="R477" s="86" t="s">
        <v>983</v>
      </c>
      <c r="S477" s="86" t="s">
        <v>971</v>
      </c>
      <c r="T477" s="86" t="s">
        <v>6514</v>
      </c>
      <c r="U477" s="86" t="s">
        <v>6515</v>
      </c>
      <c r="V477" s="86" t="s">
        <v>28</v>
      </c>
      <c r="W477" s="86" t="s">
        <v>971</v>
      </c>
      <c r="X477" s="86" t="s">
        <v>6514</v>
      </c>
      <c r="Y477" s="86" t="s">
        <v>6515</v>
      </c>
      <c r="Z477" s="86" t="s">
        <v>28</v>
      </c>
      <c r="AB477" s="87">
        <v>0</v>
      </c>
      <c r="AC477" s="89" t="s">
        <v>7703</v>
      </c>
      <c r="AD477" s="91">
        <v>0</v>
      </c>
      <c r="AE477" s="86"/>
    </row>
    <row r="478" spans="1:31">
      <c r="A478" s="88">
        <v>375</v>
      </c>
      <c r="B478" s="86" t="s">
        <v>1711</v>
      </c>
      <c r="C478" s="86" t="s">
        <v>1712</v>
      </c>
      <c r="D478" s="86" t="s">
        <v>17</v>
      </c>
      <c r="E478" s="86" t="s">
        <v>1480</v>
      </c>
      <c r="F478" s="86" t="s">
        <v>18</v>
      </c>
      <c r="G478" s="86" t="s">
        <v>19</v>
      </c>
      <c r="H478" s="86" t="s">
        <v>5842</v>
      </c>
      <c r="I478" s="88">
        <v>1</v>
      </c>
      <c r="J478" s="86" t="s">
        <v>43</v>
      </c>
      <c r="K478" s="86" t="s">
        <v>378</v>
      </c>
      <c r="M478" s="86" t="s">
        <v>6026</v>
      </c>
      <c r="O478" s="86" t="s">
        <v>1714</v>
      </c>
      <c r="P478" s="86" t="s">
        <v>1715</v>
      </c>
      <c r="Q478" s="86" t="s">
        <v>25</v>
      </c>
      <c r="R478" s="86" t="s">
        <v>1716</v>
      </c>
      <c r="S478" s="86" t="s">
        <v>1713</v>
      </c>
      <c r="T478" s="86" t="s">
        <v>6830</v>
      </c>
      <c r="U478" s="86" t="s">
        <v>6831</v>
      </c>
      <c r="V478" s="86" t="s">
        <v>28</v>
      </c>
      <c r="W478" s="86" t="s">
        <v>1713</v>
      </c>
      <c r="X478" s="86" t="s">
        <v>6830</v>
      </c>
      <c r="Y478" s="86" t="s">
        <v>6831</v>
      </c>
      <c r="Z478" s="86" t="s">
        <v>28</v>
      </c>
      <c r="AB478" s="87">
        <v>0</v>
      </c>
      <c r="AC478" s="89" t="s">
        <v>7703</v>
      </c>
      <c r="AD478" s="91">
        <v>0</v>
      </c>
      <c r="AE478" s="86"/>
    </row>
    <row r="479" spans="1:31">
      <c r="A479" s="88">
        <v>377</v>
      </c>
      <c r="B479" s="86" t="s">
        <v>2780</v>
      </c>
      <c r="C479" s="86" t="s">
        <v>2781</v>
      </c>
      <c r="D479" s="86" t="s">
        <v>17</v>
      </c>
      <c r="E479" s="86" t="s">
        <v>453</v>
      </c>
      <c r="F479" s="86" t="s">
        <v>18</v>
      </c>
      <c r="G479" s="86" t="s">
        <v>19</v>
      </c>
      <c r="H479" s="86" t="s">
        <v>5842</v>
      </c>
      <c r="I479" s="88">
        <v>1</v>
      </c>
      <c r="J479" s="86" t="s">
        <v>43</v>
      </c>
      <c r="K479" s="86" t="s">
        <v>378</v>
      </c>
      <c r="M479" s="86" t="s">
        <v>378</v>
      </c>
      <c r="O479" s="86" t="s">
        <v>2783</v>
      </c>
      <c r="P479" s="86" t="s">
        <v>2784</v>
      </c>
      <c r="Q479" s="86" t="s">
        <v>25</v>
      </c>
      <c r="R479" s="86" t="s">
        <v>2785</v>
      </c>
      <c r="S479" s="86" t="s">
        <v>2782</v>
      </c>
      <c r="T479" s="86" t="s">
        <v>6836</v>
      </c>
      <c r="U479" s="86" t="s">
        <v>6837</v>
      </c>
      <c r="V479" s="86" t="s">
        <v>28</v>
      </c>
      <c r="W479" s="86" t="s">
        <v>2782</v>
      </c>
      <c r="X479" s="86" t="s">
        <v>6836</v>
      </c>
      <c r="Y479" s="86" t="s">
        <v>6837</v>
      </c>
      <c r="Z479" s="86" t="s">
        <v>28</v>
      </c>
      <c r="AB479" s="87">
        <v>0</v>
      </c>
      <c r="AC479" s="89" t="s">
        <v>7703</v>
      </c>
      <c r="AD479" s="91">
        <v>0</v>
      </c>
      <c r="AE479" s="86"/>
    </row>
    <row r="480" spans="1:31">
      <c r="A480" s="88">
        <v>378</v>
      </c>
      <c r="B480" s="86" t="s">
        <v>701</v>
      </c>
      <c r="C480" s="86" t="s">
        <v>702</v>
      </c>
      <c r="D480" s="86" t="s">
        <v>59</v>
      </c>
      <c r="F480" s="86" t="s">
        <v>18</v>
      </c>
      <c r="G480" s="86" t="s">
        <v>19</v>
      </c>
      <c r="H480" s="86" t="s">
        <v>5842</v>
      </c>
      <c r="I480" s="88">
        <v>1</v>
      </c>
      <c r="J480" s="86" t="s">
        <v>43</v>
      </c>
      <c r="K480" s="86" t="s">
        <v>5977</v>
      </c>
      <c r="M480" s="86" t="s">
        <v>391</v>
      </c>
      <c r="O480" s="86" t="s">
        <v>704</v>
      </c>
      <c r="P480" s="86" t="s">
        <v>705</v>
      </c>
      <c r="Q480" s="86" t="s">
        <v>27</v>
      </c>
      <c r="R480" s="86" t="s">
        <v>706</v>
      </c>
      <c r="S480" s="86" t="s">
        <v>703</v>
      </c>
      <c r="T480" s="86" t="s">
        <v>6838</v>
      </c>
      <c r="U480" s="86" t="s">
        <v>6839</v>
      </c>
      <c r="V480" s="86" t="s">
        <v>28</v>
      </c>
      <c r="W480" s="86" t="s">
        <v>703</v>
      </c>
      <c r="X480" s="86" t="s">
        <v>6838</v>
      </c>
      <c r="Y480" s="86" t="s">
        <v>6839</v>
      </c>
      <c r="Z480" s="86" t="s">
        <v>28</v>
      </c>
      <c r="AB480" s="87">
        <v>0</v>
      </c>
      <c r="AC480" s="89" t="s">
        <v>7703</v>
      </c>
      <c r="AD480" s="91">
        <v>0</v>
      </c>
      <c r="AE480" s="86"/>
    </row>
    <row r="481" spans="1:31">
      <c r="A481" s="88">
        <v>379</v>
      </c>
      <c r="B481" s="86" t="s">
        <v>707</v>
      </c>
      <c r="C481" s="86" t="s">
        <v>708</v>
      </c>
      <c r="D481" s="86" t="s">
        <v>59</v>
      </c>
      <c r="F481" s="86" t="s">
        <v>18</v>
      </c>
      <c r="G481" s="86" t="s">
        <v>19</v>
      </c>
      <c r="H481" s="86" t="s">
        <v>5842</v>
      </c>
      <c r="I481" s="88">
        <v>1</v>
      </c>
      <c r="J481" s="86" t="s">
        <v>43</v>
      </c>
      <c r="K481" s="86" t="s">
        <v>5977</v>
      </c>
      <c r="M481" s="86" t="s">
        <v>391</v>
      </c>
      <c r="O481" s="86" t="s">
        <v>704</v>
      </c>
      <c r="P481" s="86" t="s">
        <v>709</v>
      </c>
      <c r="Q481" s="86" t="s">
        <v>25</v>
      </c>
      <c r="R481" s="86" t="s">
        <v>710</v>
      </c>
      <c r="S481" s="86" t="s">
        <v>703</v>
      </c>
      <c r="T481" s="86" t="s">
        <v>6838</v>
      </c>
      <c r="U481" s="86" t="s">
        <v>6839</v>
      </c>
      <c r="V481" s="86" t="s">
        <v>28</v>
      </c>
      <c r="W481" s="86" t="s">
        <v>703</v>
      </c>
      <c r="X481" s="86" t="s">
        <v>6838</v>
      </c>
      <c r="Y481" s="86" t="s">
        <v>6839</v>
      </c>
      <c r="Z481" s="86" t="s">
        <v>28</v>
      </c>
      <c r="AB481" s="87">
        <v>0</v>
      </c>
      <c r="AC481" s="89" t="s">
        <v>7703</v>
      </c>
      <c r="AD481" s="91">
        <v>0</v>
      </c>
      <c r="AE481" s="86"/>
    </row>
    <row r="482" spans="1:31">
      <c r="A482" s="88">
        <v>380</v>
      </c>
      <c r="B482" s="86" t="s">
        <v>451</v>
      </c>
      <c r="C482" s="86" t="s">
        <v>452</v>
      </c>
      <c r="D482" s="86" t="s">
        <v>17</v>
      </c>
      <c r="E482" s="86" t="s">
        <v>453</v>
      </c>
      <c r="F482" s="86" t="s">
        <v>18</v>
      </c>
      <c r="G482" s="86" t="s">
        <v>19</v>
      </c>
      <c r="H482" s="86" t="s">
        <v>5842</v>
      </c>
      <c r="I482" s="88">
        <v>1</v>
      </c>
      <c r="J482" s="86" t="s">
        <v>43</v>
      </c>
      <c r="K482" s="86" t="s">
        <v>5977</v>
      </c>
      <c r="M482" s="86" t="s">
        <v>391</v>
      </c>
      <c r="O482" s="86" t="s">
        <v>454</v>
      </c>
      <c r="P482" s="86" t="s">
        <v>455</v>
      </c>
      <c r="Q482" s="86" t="s">
        <v>25</v>
      </c>
      <c r="R482" s="86" t="s">
        <v>456</v>
      </c>
      <c r="S482" s="86" t="s">
        <v>448</v>
      </c>
      <c r="T482" s="86" t="s">
        <v>6202</v>
      </c>
      <c r="U482" s="86" t="s">
        <v>6203</v>
      </c>
      <c r="V482" s="86" t="s">
        <v>28</v>
      </c>
      <c r="W482" s="86" t="s">
        <v>448</v>
      </c>
      <c r="X482" s="86" t="s">
        <v>6202</v>
      </c>
      <c r="Y482" s="86" t="s">
        <v>6203</v>
      </c>
      <c r="Z482" s="86" t="s">
        <v>28</v>
      </c>
      <c r="AB482" s="87">
        <v>0</v>
      </c>
      <c r="AC482" s="89" t="s">
        <v>7703</v>
      </c>
      <c r="AD482" s="91">
        <v>0</v>
      </c>
      <c r="AE482" s="86"/>
    </row>
    <row r="483" spans="1:31">
      <c r="A483" s="88">
        <v>381</v>
      </c>
      <c r="B483" s="86" t="s">
        <v>3546</v>
      </c>
      <c r="C483" s="86" t="s">
        <v>3547</v>
      </c>
      <c r="D483" s="86" t="s">
        <v>59</v>
      </c>
      <c r="F483" s="86" t="s">
        <v>18</v>
      </c>
      <c r="G483" s="86" t="s">
        <v>19</v>
      </c>
      <c r="H483" s="86" t="s">
        <v>5842</v>
      </c>
      <c r="I483" s="88">
        <v>1</v>
      </c>
      <c r="J483" s="86" t="s">
        <v>43</v>
      </c>
      <c r="K483" s="86" t="s">
        <v>378</v>
      </c>
      <c r="M483" s="86" t="s">
        <v>378</v>
      </c>
      <c r="O483" s="86" t="s">
        <v>3549</v>
      </c>
      <c r="P483" s="86" t="s">
        <v>455</v>
      </c>
      <c r="Q483" s="86" t="s">
        <v>25</v>
      </c>
      <c r="R483" s="86" t="s">
        <v>3550</v>
      </c>
      <c r="S483" s="86" t="s">
        <v>3548</v>
      </c>
      <c r="T483" s="86" t="s">
        <v>6840</v>
      </c>
      <c r="U483" s="86" t="s">
        <v>6841</v>
      </c>
      <c r="V483" s="86" t="s">
        <v>28</v>
      </c>
      <c r="W483" s="86" t="s">
        <v>3548</v>
      </c>
      <c r="X483" s="86" t="s">
        <v>6840</v>
      </c>
      <c r="Y483" s="86" t="s">
        <v>6841</v>
      </c>
      <c r="Z483" s="86" t="s">
        <v>28</v>
      </c>
      <c r="AB483" s="87">
        <v>0</v>
      </c>
      <c r="AC483" s="89" t="s">
        <v>7703</v>
      </c>
      <c r="AD483" s="91">
        <v>0</v>
      </c>
      <c r="AE483" s="86"/>
    </row>
    <row r="484" spans="1:31">
      <c r="A484" s="88">
        <v>382</v>
      </c>
      <c r="B484" s="86" t="s">
        <v>3335</v>
      </c>
      <c r="C484" s="86" t="s">
        <v>3336</v>
      </c>
      <c r="D484" s="86" t="s">
        <v>17</v>
      </c>
      <c r="E484" s="86" t="s">
        <v>42</v>
      </c>
      <c r="F484" s="86" t="s">
        <v>18</v>
      </c>
      <c r="G484" s="86" t="s">
        <v>19</v>
      </c>
      <c r="H484" s="86" t="s">
        <v>5842</v>
      </c>
      <c r="I484" s="88">
        <v>1</v>
      </c>
      <c r="J484" s="86" t="s">
        <v>43</v>
      </c>
      <c r="K484" s="86" t="s">
        <v>5923</v>
      </c>
      <c r="M484" s="86" t="s">
        <v>1246</v>
      </c>
      <c r="O484" s="86" t="s">
        <v>3338</v>
      </c>
      <c r="P484" s="86" t="s">
        <v>3339</v>
      </c>
      <c r="Q484" s="86" t="s">
        <v>25</v>
      </c>
      <c r="R484" s="86" t="s">
        <v>3340</v>
      </c>
      <c r="S484" s="86" t="s">
        <v>3337</v>
      </c>
      <c r="T484" s="86" t="s">
        <v>6842</v>
      </c>
      <c r="U484" s="86" t="s">
        <v>6843</v>
      </c>
      <c r="V484" s="86" t="s">
        <v>28</v>
      </c>
      <c r="W484" s="86" t="s">
        <v>3337</v>
      </c>
      <c r="X484" s="86" t="s">
        <v>6842</v>
      </c>
      <c r="Y484" s="86" t="s">
        <v>6843</v>
      </c>
      <c r="Z484" s="86" t="s">
        <v>28</v>
      </c>
      <c r="AB484" s="87">
        <v>0</v>
      </c>
      <c r="AC484" s="89" t="s">
        <v>7703</v>
      </c>
      <c r="AD484" s="91">
        <v>0</v>
      </c>
      <c r="AE484" s="86"/>
    </row>
    <row r="485" spans="1:31">
      <c r="A485" s="88">
        <v>383</v>
      </c>
      <c r="B485" s="86" t="s">
        <v>2491</v>
      </c>
      <c r="C485" s="86" t="s">
        <v>2492</v>
      </c>
      <c r="D485" s="86" t="s">
        <v>59</v>
      </c>
      <c r="F485" s="86" t="s">
        <v>18</v>
      </c>
      <c r="G485" s="86" t="s">
        <v>19</v>
      </c>
      <c r="H485" s="86" t="s">
        <v>5842</v>
      </c>
      <c r="I485" s="88">
        <v>1</v>
      </c>
      <c r="J485" s="86" t="s">
        <v>43</v>
      </c>
      <c r="K485" s="86" t="s">
        <v>378</v>
      </c>
      <c r="M485" s="86" t="s">
        <v>378</v>
      </c>
      <c r="O485" s="86" t="s">
        <v>2494</v>
      </c>
      <c r="P485" s="86" t="s">
        <v>2495</v>
      </c>
      <c r="Q485" s="86" t="s">
        <v>25</v>
      </c>
      <c r="R485" s="86" t="s">
        <v>2496</v>
      </c>
      <c r="S485" s="86" t="s">
        <v>2493</v>
      </c>
      <c r="T485" s="86" t="s">
        <v>6031</v>
      </c>
      <c r="U485" s="86" t="s">
        <v>6844</v>
      </c>
      <c r="V485" s="86" t="s">
        <v>39</v>
      </c>
      <c r="W485" s="86" t="s">
        <v>2493</v>
      </c>
      <c r="X485" s="86" t="s">
        <v>6031</v>
      </c>
      <c r="Y485" s="86" t="s">
        <v>6844</v>
      </c>
      <c r="Z485" s="86" t="s">
        <v>39</v>
      </c>
      <c r="AB485" s="87">
        <v>0</v>
      </c>
      <c r="AC485" s="89" t="s">
        <v>7703</v>
      </c>
      <c r="AD485" s="91">
        <v>0</v>
      </c>
      <c r="AE485" s="86"/>
    </row>
    <row r="486" spans="1:31">
      <c r="A486" s="88">
        <v>384</v>
      </c>
      <c r="B486" s="86" t="s">
        <v>383</v>
      </c>
      <c r="C486" s="86" t="s">
        <v>384</v>
      </c>
      <c r="D486" s="86" t="s">
        <v>59</v>
      </c>
      <c r="F486" s="86" t="s">
        <v>18</v>
      </c>
      <c r="G486" s="86" t="s">
        <v>19</v>
      </c>
      <c r="H486" s="86" t="s">
        <v>5842</v>
      </c>
      <c r="I486" s="88">
        <v>1</v>
      </c>
      <c r="J486" s="86" t="s">
        <v>43</v>
      </c>
      <c r="K486" s="86" t="s">
        <v>378</v>
      </c>
      <c r="M486" s="86" t="s">
        <v>378</v>
      </c>
      <c r="O486" s="86" t="s">
        <v>385</v>
      </c>
      <c r="P486" s="86" t="s">
        <v>386</v>
      </c>
      <c r="Q486" s="86" t="s">
        <v>25</v>
      </c>
      <c r="R486" s="86" t="s">
        <v>387</v>
      </c>
      <c r="S486" s="86" t="s">
        <v>34</v>
      </c>
      <c r="T486" s="86" t="s">
        <v>6845</v>
      </c>
      <c r="U486" s="86" t="s">
        <v>6846</v>
      </c>
      <c r="V486" s="86" t="s">
        <v>28</v>
      </c>
      <c r="W486" s="86" t="s">
        <v>34</v>
      </c>
      <c r="X486" s="86" t="s">
        <v>6845</v>
      </c>
      <c r="Y486" s="86" t="s">
        <v>6846</v>
      </c>
      <c r="Z486" s="86" t="s">
        <v>28</v>
      </c>
      <c r="AB486" s="87">
        <v>0</v>
      </c>
      <c r="AC486" s="89" t="s">
        <v>7703</v>
      </c>
      <c r="AD486" s="91">
        <v>0</v>
      </c>
      <c r="AE486" s="86"/>
    </row>
    <row r="487" spans="1:31">
      <c r="A487" s="88">
        <v>385</v>
      </c>
      <c r="B487" s="86" t="s">
        <v>3991</v>
      </c>
      <c r="C487" s="86" t="s">
        <v>3992</v>
      </c>
      <c r="D487" s="86" t="s">
        <v>17</v>
      </c>
      <c r="E487" s="86" t="s">
        <v>390</v>
      </c>
      <c r="F487" s="86" t="s">
        <v>18</v>
      </c>
      <c r="G487" s="86" t="s">
        <v>19</v>
      </c>
      <c r="H487" s="86" t="s">
        <v>5842</v>
      </c>
      <c r="I487" s="88">
        <v>1</v>
      </c>
      <c r="J487" s="86" t="s">
        <v>43</v>
      </c>
      <c r="K487" s="86" t="s">
        <v>378</v>
      </c>
      <c r="M487" s="86" t="s">
        <v>378</v>
      </c>
      <c r="O487" s="86" t="s">
        <v>3994</v>
      </c>
      <c r="P487" s="86" t="s">
        <v>3995</v>
      </c>
      <c r="Q487" s="86" t="s">
        <v>25</v>
      </c>
      <c r="R487" s="86" t="s">
        <v>3996</v>
      </c>
      <c r="S487" s="86" t="s">
        <v>3993</v>
      </c>
      <c r="T487" s="86" t="s">
        <v>6847</v>
      </c>
      <c r="U487" s="86" t="s">
        <v>6848</v>
      </c>
      <c r="V487" s="86" t="s">
        <v>28</v>
      </c>
      <c r="W487" s="86" t="s">
        <v>3993</v>
      </c>
      <c r="X487" s="86" t="s">
        <v>6847</v>
      </c>
      <c r="Y487" s="86" t="s">
        <v>6848</v>
      </c>
      <c r="Z487" s="86" t="s">
        <v>28</v>
      </c>
      <c r="AB487" s="87">
        <v>0</v>
      </c>
      <c r="AC487" s="89" t="s">
        <v>7703</v>
      </c>
      <c r="AD487" s="91">
        <v>0</v>
      </c>
      <c r="AE487" s="86"/>
    </row>
    <row r="488" spans="1:31">
      <c r="A488" s="88">
        <v>386</v>
      </c>
      <c r="B488" s="86" t="s">
        <v>2056</v>
      </c>
      <c r="C488" s="86" t="s">
        <v>2057</v>
      </c>
      <c r="D488" s="86" t="s">
        <v>17</v>
      </c>
      <c r="F488" s="86" t="s">
        <v>18</v>
      </c>
      <c r="G488" s="86" t="s">
        <v>19</v>
      </c>
      <c r="H488" s="86" t="s">
        <v>5842</v>
      </c>
      <c r="I488" s="88">
        <v>1</v>
      </c>
      <c r="J488" s="86" t="s">
        <v>43</v>
      </c>
      <c r="K488" s="86" t="s">
        <v>378</v>
      </c>
      <c r="M488" s="86" t="s">
        <v>378</v>
      </c>
      <c r="O488" s="86" t="s">
        <v>2059</v>
      </c>
      <c r="P488" s="86" t="s">
        <v>2060</v>
      </c>
      <c r="Q488" s="86" t="s">
        <v>25</v>
      </c>
      <c r="R488" s="86" t="s">
        <v>2061</v>
      </c>
      <c r="S488" s="86" t="s">
        <v>2058</v>
      </c>
      <c r="T488" s="86" t="s">
        <v>6849</v>
      </c>
      <c r="U488" s="86" t="s">
        <v>6850</v>
      </c>
      <c r="V488" s="86" t="s">
        <v>28</v>
      </c>
      <c r="W488" s="86" t="s">
        <v>2058</v>
      </c>
      <c r="X488" s="86" t="s">
        <v>6849</v>
      </c>
      <c r="Y488" s="86" t="s">
        <v>6850</v>
      </c>
      <c r="Z488" s="86" t="s">
        <v>28</v>
      </c>
      <c r="AB488" s="87">
        <v>0</v>
      </c>
      <c r="AC488" s="89" t="s">
        <v>7703</v>
      </c>
      <c r="AD488" s="91">
        <v>0</v>
      </c>
      <c r="AE488" s="86"/>
    </row>
    <row r="489" spans="1:31">
      <c r="A489" s="88">
        <v>388</v>
      </c>
      <c r="B489" s="86" t="s">
        <v>3532</v>
      </c>
      <c r="C489" s="86" t="s">
        <v>3533</v>
      </c>
      <c r="D489" s="86" t="s">
        <v>17</v>
      </c>
      <c r="E489" s="86" t="s">
        <v>398</v>
      </c>
      <c r="F489" s="86" t="s">
        <v>18</v>
      </c>
      <c r="G489" s="86" t="s">
        <v>19</v>
      </c>
      <c r="H489" s="86" t="s">
        <v>5842</v>
      </c>
      <c r="I489" s="88">
        <v>1</v>
      </c>
      <c r="J489" s="86" t="s">
        <v>43</v>
      </c>
      <c r="K489" s="86" t="s">
        <v>378</v>
      </c>
      <c r="M489" s="86" t="s">
        <v>378</v>
      </c>
      <c r="O489" s="86" t="s">
        <v>3535</v>
      </c>
      <c r="P489" s="86" t="s">
        <v>3536</v>
      </c>
      <c r="Q489" s="86" t="s">
        <v>25</v>
      </c>
      <c r="R489" s="86" t="s">
        <v>3537</v>
      </c>
      <c r="S489" s="86" t="s">
        <v>3534</v>
      </c>
      <c r="T489" s="86" t="s">
        <v>6855</v>
      </c>
      <c r="U489" s="86" t="s">
        <v>6856</v>
      </c>
      <c r="V489" s="86" t="s">
        <v>5874</v>
      </c>
      <c r="W489" s="86" t="s">
        <v>3538</v>
      </c>
      <c r="X489" s="86" t="s">
        <v>6857</v>
      </c>
      <c r="Y489" s="86" t="s">
        <v>6858</v>
      </c>
      <c r="Z489" s="86" t="s">
        <v>28</v>
      </c>
      <c r="AB489" s="87">
        <v>318.01237994867301</v>
      </c>
      <c r="AC489" s="89" t="s">
        <v>7703</v>
      </c>
      <c r="AD489" s="91">
        <v>0</v>
      </c>
      <c r="AE489" s="86"/>
    </row>
    <row r="490" spans="1:31">
      <c r="A490" s="88">
        <v>389</v>
      </c>
      <c r="B490" s="86" t="s">
        <v>589</v>
      </c>
      <c r="C490" s="86" t="s">
        <v>590</v>
      </c>
      <c r="D490" s="86" t="s">
        <v>17</v>
      </c>
      <c r="E490" s="86" t="s">
        <v>390</v>
      </c>
      <c r="F490" s="86" t="s">
        <v>18</v>
      </c>
      <c r="G490" s="86" t="s">
        <v>19</v>
      </c>
      <c r="H490" s="86" t="s">
        <v>5842</v>
      </c>
      <c r="I490" s="88">
        <v>1</v>
      </c>
      <c r="J490" s="86" t="s">
        <v>43</v>
      </c>
      <c r="K490" s="86" t="s">
        <v>5977</v>
      </c>
      <c r="M490" s="86" t="s">
        <v>391</v>
      </c>
      <c r="O490" s="86" t="s">
        <v>562</v>
      </c>
      <c r="P490" s="86" t="s">
        <v>591</v>
      </c>
      <c r="Q490" s="86" t="s">
        <v>25</v>
      </c>
      <c r="R490" s="86" t="s">
        <v>592</v>
      </c>
      <c r="S490" s="86" t="s">
        <v>548</v>
      </c>
      <c r="T490" s="86" t="s">
        <v>6262</v>
      </c>
      <c r="U490" s="86" t="s">
        <v>6263</v>
      </c>
      <c r="V490" s="86" t="s">
        <v>28</v>
      </c>
      <c r="W490" s="86" t="s">
        <v>548</v>
      </c>
      <c r="X490" s="86" t="s">
        <v>6262</v>
      </c>
      <c r="Y490" s="86" t="s">
        <v>6263</v>
      </c>
      <c r="Z490" s="86" t="s">
        <v>28</v>
      </c>
      <c r="AB490" s="87">
        <v>0</v>
      </c>
      <c r="AC490" s="89" t="s">
        <v>7703</v>
      </c>
      <c r="AD490" s="91">
        <v>0</v>
      </c>
      <c r="AE490" s="86"/>
    </row>
    <row r="491" spans="1:31">
      <c r="A491" s="88">
        <v>390</v>
      </c>
      <c r="B491" s="86" t="s">
        <v>3579</v>
      </c>
      <c r="C491" s="86" t="s">
        <v>3580</v>
      </c>
      <c r="D491" s="86" t="s">
        <v>17</v>
      </c>
      <c r="E491" s="86" t="s">
        <v>74</v>
      </c>
      <c r="F491" s="86" t="s">
        <v>18</v>
      </c>
      <c r="G491" s="86" t="s">
        <v>19</v>
      </c>
      <c r="H491" s="86" t="s">
        <v>5842</v>
      </c>
      <c r="I491" s="88">
        <v>1</v>
      </c>
      <c r="J491" s="86" t="s">
        <v>43</v>
      </c>
      <c r="K491" s="86" t="s">
        <v>5977</v>
      </c>
      <c r="M491" s="86" t="s">
        <v>391</v>
      </c>
      <c r="O491" s="86" t="s">
        <v>3582</v>
      </c>
      <c r="P491" s="86" t="s">
        <v>3583</v>
      </c>
      <c r="Q491" s="86" t="s">
        <v>25</v>
      </c>
      <c r="R491" s="86" t="s">
        <v>3584</v>
      </c>
      <c r="S491" s="86" t="s">
        <v>3581</v>
      </c>
      <c r="T491" s="86" t="s">
        <v>6859</v>
      </c>
      <c r="U491" s="86" t="s">
        <v>6860</v>
      </c>
      <c r="V491" s="86" t="s">
        <v>28</v>
      </c>
      <c r="W491" s="86" t="s">
        <v>5643</v>
      </c>
      <c r="X491" s="86" t="s">
        <v>6786</v>
      </c>
      <c r="Y491" s="86" t="s">
        <v>6787</v>
      </c>
      <c r="Z491" s="86" t="s">
        <v>28</v>
      </c>
      <c r="AB491" s="87">
        <v>5.9180747881192701</v>
      </c>
      <c r="AC491" s="89" t="s">
        <v>7703</v>
      </c>
      <c r="AD491" s="91">
        <v>0</v>
      </c>
      <c r="AE491" s="86"/>
    </row>
    <row r="492" spans="1:31">
      <c r="A492" s="88">
        <v>391</v>
      </c>
      <c r="B492" s="86" t="s">
        <v>2287</v>
      </c>
      <c r="C492" s="86" t="s">
        <v>2288</v>
      </c>
      <c r="D492" s="86" t="s">
        <v>59</v>
      </c>
      <c r="F492" s="86" t="s">
        <v>18</v>
      </c>
      <c r="G492" s="86" t="s">
        <v>19</v>
      </c>
      <c r="H492" s="86" t="s">
        <v>5842</v>
      </c>
      <c r="I492" s="88">
        <v>1</v>
      </c>
      <c r="J492" s="86" t="s">
        <v>43</v>
      </c>
      <c r="K492" s="86" t="s">
        <v>378</v>
      </c>
      <c r="M492" s="86" t="s">
        <v>378</v>
      </c>
      <c r="O492" s="86" t="s">
        <v>2289</v>
      </c>
      <c r="P492" s="86" t="s">
        <v>2290</v>
      </c>
      <c r="Q492" s="86" t="s">
        <v>25</v>
      </c>
      <c r="R492" s="86" t="s">
        <v>2291</v>
      </c>
      <c r="S492" s="86" t="s">
        <v>2294</v>
      </c>
      <c r="T492" s="86" t="s">
        <v>6551</v>
      </c>
      <c r="U492" s="86" t="s">
        <v>6552</v>
      </c>
      <c r="V492" s="86" t="s">
        <v>28</v>
      </c>
      <c r="W492" s="86" t="s">
        <v>5690</v>
      </c>
      <c r="X492" s="86" t="s">
        <v>6861</v>
      </c>
      <c r="Y492" s="86" t="s">
        <v>6862</v>
      </c>
      <c r="Z492" s="86" t="s">
        <v>28</v>
      </c>
      <c r="AB492" s="87">
        <v>6.1338531465923998</v>
      </c>
      <c r="AC492" s="89" t="s">
        <v>7703</v>
      </c>
      <c r="AD492" s="91">
        <v>0</v>
      </c>
      <c r="AE492" s="86"/>
    </row>
    <row r="493" spans="1:31">
      <c r="A493" s="88">
        <v>392</v>
      </c>
      <c r="B493" s="86" t="s">
        <v>4735</v>
      </c>
      <c r="C493" s="86" t="s">
        <v>4736</v>
      </c>
      <c r="D493" s="86" t="s">
        <v>17</v>
      </c>
      <c r="F493" s="86" t="s">
        <v>18</v>
      </c>
      <c r="G493" s="86" t="s">
        <v>19</v>
      </c>
      <c r="H493" s="86" t="s">
        <v>5842</v>
      </c>
      <c r="I493" s="88">
        <v>1</v>
      </c>
      <c r="J493" s="86" t="s">
        <v>43</v>
      </c>
      <c r="K493" s="86" t="s">
        <v>378</v>
      </c>
      <c r="M493" s="86" t="s">
        <v>378</v>
      </c>
      <c r="O493" s="86" t="s">
        <v>4738</v>
      </c>
      <c r="P493" s="86" t="s">
        <v>4739</v>
      </c>
      <c r="Q493" s="86" t="s">
        <v>25</v>
      </c>
      <c r="R493" s="86" t="s">
        <v>4740</v>
      </c>
      <c r="S493" s="86" t="s">
        <v>4737</v>
      </c>
      <c r="T493" s="86" t="s">
        <v>6863</v>
      </c>
      <c r="U493" s="86" t="s">
        <v>6864</v>
      </c>
      <c r="V493" s="86" t="s">
        <v>28</v>
      </c>
      <c r="W493" s="86" t="s">
        <v>4741</v>
      </c>
      <c r="X493" s="86" t="s">
        <v>6865</v>
      </c>
      <c r="Y493" s="86" t="s">
        <v>6866</v>
      </c>
      <c r="Z493" s="86" t="s">
        <v>39</v>
      </c>
      <c r="AB493" s="87">
        <v>2.3906859783584702</v>
      </c>
      <c r="AC493" s="89" t="s">
        <v>7703</v>
      </c>
      <c r="AD493" s="91">
        <v>0</v>
      </c>
      <c r="AE493" s="86"/>
    </row>
    <row r="494" spans="1:31">
      <c r="A494" s="88">
        <v>393</v>
      </c>
      <c r="B494" s="86" t="s">
        <v>4937</v>
      </c>
      <c r="C494" s="86" t="s">
        <v>4938</v>
      </c>
      <c r="D494" s="86" t="s">
        <v>17</v>
      </c>
      <c r="E494" s="86" t="s">
        <v>157</v>
      </c>
      <c r="F494" s="86" t="s">
        <v>18</v>
      </c>
      <c r="G494" s="86" t="s">
        <v>19</v>
      </c>
      <c r="H494" s="86" t="s">
        <v>5842</v>
      </c>
      <c r="I494" s="88">
        <v>1</v>
      </c>
      <c r="J494" s="86" t="s">
        <v>43</v>
      </c>
      <c r="K494" s="86" t="s">
        <v>5977</v>
      </c>
      <c r="M494" s="86" t="s">
        <v>391</v>
      </c>
      <c r="O494" s="86" t="s">
        <v>4939</v>
      </c>
      <c r="P494" s="86" t="s">
        <v>4940</v>
      </c>
      <c r="Q494" s="86" t="s">
        <v>25</v>
      </c>
      <c r="R494" s="86" t="s">
        <v>4941</v>
      </c>
      <c r="S494" s="86" t="s">
        <v>534</v>
      </c>
      <c r="T494" s="86" t="s">
        <v>6867</v>
      </c>
      <c r="U494" s="86" t="s">
        <v>6868</v>
      </c>
      <c r="V494" s="86" t="s">
        <v>28</v>
      </c>
      <c r="W494" s="86" t="s">
        <v>534</v>
      </c>
      <c r="X494" s="86" t="s">
        <v>6867</v>
      </c>
      <c r="Y494" s="86" t="s">
        <v>6868</v>
      </c>
      <c r="Z494" s="86" t="s">
        <v>28</v>
      </c>
      <c r="AB494" s="87">
        <v>0</v>
      </c>
      <c r="AC494" s="89" t="s">
        <v>7703</v>
      </c>
      <c r="AD494" s="91">
        <v>0</v>
      </c>
      <c r="AE494" s="86"/>
    </row>
    <row r="495" spans="1:31">
      <c r="A495" s="88">
        <v>395</v>
      </c>
      <c r="B495" s="86" t="s">
        <v>2902</v>
      </c>
      <c r="C495" s="86" t="s">
        <v>2903</v>
      </c>
      <c r="D495" s="86" t="s">
        <v>59</v>
      </c>
      <c r="F495" s="86" t="s">
        <v>18</v>
      </c>
      <c r="G495" s="86" t="s">
        <v>19</v>
      </c>
      <c r="H495" s="86" t="s">
        <v>5842</v>
      </c>
      <c r="I495" s="88">
        <v>1</v>
      </c>
      <c r="J495" s="86" t="s">
        <v>43</v>
      </c>
      <c r="K495" s="86" t="s">
        <v>5977</v>
      </c>
      <c r="M495" s="86" t="s">
        <v>391</v>
      </c>
      <c r="O495" s="86" t="s">
        <v>2904</v>
      </c>
      <c r="P495" s="86" t="s">
        <v>2905</v>
      </c>
      <c r="Q495" s="86" t="s">
        <v>25</v>
      </c>
      <c r="R495" s="86" t="s">
        <v>2906</v>
      </c>
      <c r="S495" s="86" t="s">
        <v>2901</v>
      </c>
      <c r="T495" s="86" t="s">
        <v>6873</v>
      </c>
      <c r="U495" s="86" t="s">
        <v>6874</v>
      </c>
      <c r="V495" s="86" t="s">
        <v>28</v>
      </c>
      <c r="W495" s="86" t="s">
        <v>2901</v>
      </c>
      <c r="X495" s="86" t="s">
        <v>6873</v>
      </c>
      <c r="Y495" s="86" t="s">
        <v>6874</v>
      </c>
      <c r="Z495" s="86" t="s">
        <v>28</v>
      </c>
      <c r="AB495" s="87">
        <v>0</v>
      </c>
      <c r="AC495" s="89" t="s">
        <v>7703</v>
      </c>
      <c r="AD495" s="91">
        <v>0</v>
      </c>
      <c r="AE495" s="86"/>
    </row>
    <row r="496" spans="1:31">
      <c r="A496" s="88">
        <v>396</v>
      </c>
      <c r="B496" s="86" t="s">
        <v>3879</v>
      </c>
      <c r="C496" s="86" t="s">
        <v>3880</v>
      </c>
      <c r="D496" s="86" t="s">
        <v>17</v>
      </c>
      <c r="F496" s="86" t="s">
        <v>18</v>
      </c>
      <c r="G496" s="86" t="s">
        <v>19</v>
      </c>
      <c r="H496" s="86" t="s">
        <v>5842</v>
      </c>
      <c r="I496" s="88">
        <v>1</v>
      </c>
      <c r="J496" s="86" t="s">
        <v>43</v>
      </c>
      <c r="K496" s="86" t="s">
        <v>5977</v>
      </c>
      <c r="M496" s="86" t="s">
        <v>391</v>
      </c>
      <c r="O496" s="86" t="s">
        <v>3868</v>
      </c>
      <c r="P496" s="86" t="s">
        <v>3881</v>
      </c>
      <c r="Q496" s="86" t="s">
        <v>25</v>
      </c>
      <c r="R496" s="86" t="s">
        <v>3882</v>
      </c>
      <c r="S496" s="86" t="s">
        <v>3867</v>
      </c>
      <c r="T496" s="86" t="s">
        <v>6495</v>
      </c>
      <c r="U496" s="86" t="s">
        <v>6496</v>
      </c>
      <c r="V496" s="86" t="s">
        <v>28</v>
      </c>
      <c r="W496" s="86" t="s">
        <v>3867</v>
      </c>
      <c r="X496" s="86" t="s">
        <v>6495</v>
      </c>
      <c r="Y496" s="86" t="s">
        <v>6496</v>
      </c>
      <c r="Z496" s="86" t="s">
        <v>28</v>
      </c>
      <c r="AB496" s="87">
        <v>0</v>
      </c>
      <c r="AC496" s="89" t="s">
        <v>7703</v>
      </c>
      <c r="AD496" s="91">
        <v>0</v>
      </c>
      <c r="AE496" s="86"/>
    </row>
    <row r="497" spans="1:31">
      <c r="A497" s="88">
        <v>397</v>
      </c>
      <c r="B497" s="86" t="s">
        <v>2276</v>
      </c>
      <c r="C497" s="86" t="s">
        <v>2277</v>
      </c>
      <c r="D497" s="86" t="s">
        <v>17</v>
      </c>
      <c r="F497" s="86" t="s">
        <v>18</v>
      </c>
      <c r="G497" s="86" t="s">
        <v>19</v>
      </c>
      <c r="H497" s="86" t="s">
        <v>5842</v>
      </c>
      <c r="I497" s="88">
        <v>1</v>
      </c>
      <c r="J497" s="86" t="s">
        <v>43</v>
      </c>
      <c r="K497" s="86" t="s">
        <v>378</v>
      </c>
      <c r="M497" s="86" t="s">
        <v>378</v>
      </c>
      <c r="O497" s="86" t="s">
        <v>2278</v>
      </c>
      <c r="P497" s="86" t="s">
        <v>2279</v>
      </c>
      <c r="Q497" s="86" t="s">
        <v>25</v>
      </c>
      <c r="R497" s="86" t="s">
        <v>2280</v>
      </c>
      <c r="S497" s="86" t="s">
        <v>2294</v>
      </c>
      <c r="T497" s="86" t="s">
        <v>6551</v>
      </c>
      <c r="U497" s="86" t="s">
        <v>6552</v>
      </c>
      <c r="V497" s="86" t="s">
        <v>28</v>
      </c>
      <c r="W497" s="86" t="s">
        <v>2294</v>
      </c>
      <c r="X497" s="86" t="s">
        <v>6551</v>
      </c>
      <c r="Y497" s="86" t="s">
        <v>6552</v>
      </c>
      <c r="Z497" s="86" t="s">
        <v>28</v>
      </c>
      <c r="AB497" s="87">
        <v>0</v>
      </c>
      <c r="AC497" s="89" t="s">
        <v>7703</v>
      </c>
      <c r="AD497" s="91">
        <v>0</v>
      </c>
      <c r="AE497" s="86"/>
    </row>
    <row r="498" spans="1:31">
      <c r="A498" s="88">
        <v>398</v>
      </c>
      <c r="B498" s="86" t="s">
        <v>2025</v>
      </c>
      <c r="C498" s="86" t="s">
        <v>2026</v>
      </c>
      <c r="D498" s="86" t="s">
        <v>17</v>
      </c>
      <c r="E498" s="86" t="s">
        <v>1336</v>
      </c>
      <c r="F498" s="86" t="s">
        <v>18</v>
      </c>
      <c r="G498" s="86" t="s">
        <v>19</v>
      </c>
      <c r="H498" s="86" t="s">
        <v>5842</v>
      </c>
      <c r="I498" s="88">
        <v>1</v>
      </c>
      <c r="J498" s="86" t="s">
        <v>43</v>
      </c>
      <c r="K498" s="86" t="s">
        <v>5977</v>
      </c>
      <c r="M498" s="86" t="s">
        <v>391</v>
      </c>
      <c r="O498" s="86" t="s">
        <v>2027</v>
      </c>
      <c r="P498" s="86" t="s">
        <v>2028</v>
      </c>
      <c r="Q498" s="86" t="s">
        <v>25</v>
      </c>
      <c r="R498" s="86" t="s">
        <v>2029</v>
      </c>
      <c r="S498" s="86" t="s">
        <v>2030</v>
      </c>
      <c r="T498" s="86" t="s">
        <v>6875</v>
      </c>
      <c r="U498" s="86" t="s">
        <v>6876</v>
      </c>
      <c r="V498" s="86" t="s">
        <v>39</v>
      </c>
      <c r="W498" s="86" t="s">
        <v>2030</v>
      </c>
      <c r="X498" s="86" t="s">
        <v>6875</v>
      </c>
      <c r="Y498" s="86" t="s">
        <v>6876</v>
      </c>
      <c r="Z498" s="86" t="s">
        <v>28</v>
      </c>
      <c r="AB498" s="87">
        <v>0</v>
      </c>
      <c r="AC498" s="89" t="s">
        <v>7703</v>
      </c>
      <c r="AD498" s="91">
        <v>0</v>
      </c>
      <c r="AE498" s="86"/>
    </row>
    <row r="499" spans="1:31">
      <c r="A499" s="88">
        <v>399</v>
      </c>
      <c r="B499" s="86" t="s">
        <v>1226</v>
      </c>
      <c r="C499" s="86" t="s">
        <v>1227</v>
      </c>
      <c r="D499" s="86" t="s">
        <v>17</v>
      </c>
      <c r="E499" s="86" t="s">
        <v>282</v>
      </c>
      <c r="F499" s="86" t="s">
        <v>18</v>
      </c>
      <c r="G499" s="86" t="s">
        <v>19</v>
      </c>
      <c r="H499" s="86" t="s">
        <v>5842</v>
      </c>
      <c r="I499" s="88">
        <v>1</v>
      </c>
      <c r="J499" s="86" t="s">
        <v>43</v>
      </c>
      <c r="K499" s="86" t="s">
        <v>5977</v>
      </c>
      <c r="M499" s="86" t="s">
        <v>391</v>
      </c>
      <c r="O499" s="86" t="s">
        <v>1229</v>
      </c>
      <c r="P499" s="86" t="s">
        <v>1230</v>
      </c>
      <c r="Q499" s="86" t="s">
        <v>25</v>
      </c>
      <c r="R499" s="86" t="s">
        <v>1231</v>
      </c>
      <c r="S499" s="86" t="s">
        <v>1228</v>
      </c>
      <c r="T499" s="86" t="s">
        <v>6877</v>
      </c>
      <c r="U499" s="86" t="s">
        <v>6878</v>
      </c>
      <c r="V499" s="86" t="s">
        <v>28</v>
      </c>
      <c r="W499" s="86" t="s">
        <v>1228</v>
      </c>
      <c r="X499" s="86" t="s">
        <v>6877</v>
      </c>
      <c r="Y499" s="86" t="s">
        <v>6878</v>
      </c>
      <c r="Z499" s="86" t="s">
        <v>28</v>
      </c>
      <c r="AB499" s="87">
        <v>0</v>
      </c>
      <c r="AC499" s="89" t="s">
        <v>7703</v>
      </c>
      <c r="AD499" s="91">
        <v>0</v>
      </c>
      <c r="AE499" s="86"/>
    </row>
    <row r="500" spans="1:31">
      <c r="A500" s="88">
        <v>400</v>
      </c>
      <c r="B500" s="86" t="s">
        <v>3914</v>
      </c>
      <c r="C500" s="86" t="s">
        <v>3915</v>
      </c>
      <c r="D500" s="86" t="s">
        <v>17</v>
      </c>
      <c r="E500" s="86" t="s">
        <v>1480</v>
      </c>
      <c r="F500" s="86" t="s">
        <v>18</v>
      </c>
      <c r="G500" s="86" t="s">
        <v>19</v>
      </c>
      <c r="H500" s="86" t="s">
        <v>5842</v>
      </c>
      <c r="I500" s="88">
        <v>1</v>
      </c>
      <c r="J500" s="86" t="s">
        <v>43</v>
      </c>
      <c r="K500" s="86" t="s">
        <v>5977</v>
      </c>
      <c r="M500" s="86" t="s">
        <v>391</v>
      </c>
      <c r="O500" s="86" t="s">
        <v>3916</v>
      </c>
      <c r="P500" s="86" t="s">
        <v>3917</v>
      </c>
      <c r="Q500" s="86" t="s">
        <v>25</v>
      </c>
      <c r="R500" s="86" t="s">
        <v>3918</v>
      </c>
      <c r="S500" s="86" t="s">
        <v>1154</v>
      </c>
      <c r="T500" s="86" t="s">
        <v>6879</v>
      </c>
      <c r="U500" s="86" t="s">
        <v>6880</v>
      </c>
      <c r="V500" s="86" t="s">
        <v>28</v>
      </c>
      <c r="W500" s="86" t="s">
        <v>1154</v>
      </c>
      <c r="X500" s="86" t="s">
        <v>6879</v>
      </c>
      <c r="Y500" s="86" t="s">
        <v>6880</v>
      </c>
      <c r="Z500" s="86" t="s">
        <v>28</v>
      </c>
      <c r="AB500" s="87">
        <v>0</v>
      </c>
      <c r="AC500" s="89" t="s">
        <v>7703</v>
      </c>
      <c r="AD500" s="91">
        <v>0</v>
      </c>
      <c r="AE500" s="86"/>
    </row>
    <row r="501" spans="1:31">
      <c r="A501" s="88">
        <v>401</v>
      </c>
      <c r="B501" s="86" t="s">
        <v>3233</v>
      </c>
      <c r="C501" s="86" t="s">
        <v>3234</v>
      </c>
      <c r="D501" s="86" t="s">
        <v>17</v>
      </c>
      <c r="E501" s="86" t="s">
        <v>658</v>
      </c>
      <c r="F501" s="86" t="s">
        <v>18</v>
      </c>
      <c r="G501" s="86" t="s">
        <v>19</v>
      </c>
      <c r="H501" s="86" t="s">
        <v>5842</v>
      </c>
      <c r="I501" s="88">
        <v>1</v>
      </c>
      <c r="J501" s="86" t="s">
        <v>43</v>
      </c>
      <c r="K501" s="86" t="s">
        <v>378</v>
      </c>
      <c r="M501" s="86" t="s">
        <v>378</v>
      </c>
      <c r="O501" s="86" t="s">
        <v>3236</v>
      </c>
      <c r="P501" s="86" t="s">
        <v>3237</v>
      </c>
      <c r="Q501" s="86" t="s">
        <v>25</v>
      </c>
      <c r="R501" s="86" t="s">
        <v>3238</v>
      </c>
      <c r="S501" s="86" t="s">
        <v>3235</v>
      </c>
      <c r="T501" s="86" t="s">
        <v>6415</v>
      </c>
      <c r="U501" s="86" t="s">
        <v>6416</v>
      </c>
      <c r="V501" s="86" t="s">
        <v>28</v>
      </c>
      <c r="W501" s="86" t="s">
        <v>3235</v>
      </c>
      <c r="X501" s="86" t="s">
        <v>6415</v>
      </c>
      <c r="Y501" s="86" t="s">
        <v>6416</v>
      </c>
      <c r="Z501" s="86" t="s">
        <v>28</v>
      </c>
      <c r="AB501" s="87">
        <v>0</v>
      </c>
      <c r="AC501" s="89" t="s">
        <v>7703</v>
      </c>
      <c r="AD501" s="91">
        <v>0</v>
      </c>
      <c r="AE501" s="86"/>
    </row>
    <row r="502" spans="1:31">
      <c r="A502" s="88">
        <v>402</v>
      </c>
      <c r="B502" s="86" t="s">
        <v>2968</v>
      </c>
      <c r="C502" s="86" t="s">
        <v>2969</v>
      </c>
      <c r="D502" s="86" t="s">
        <v>17</v>
      </c>
      <c r="F502" s="86" t="s">
        <v>18</v>
      </c>
      <c r="G502" s="86" t="s">
        <v>19</v>
      </c>
      <c r="H502" s="86" t="s">
        <v>5842</v>
      </c>
      <c r="I502" s="88">
        <v>1</v>
      </c>
      <c r="J502" s="86" t="s">
        <v>43</v>
      </c>
      <c r="K502" s="86" t="s">
        <v>5923</v>
      </c>
      <c r="M502" s="86" t="s">
        <v>869</v>
      </c>
      <c r="O502" s="86" t="s">
        <v>2970</v>
      </c>
      <c r="P502" s="86" t="s">
        <v>2971</v>
      </c>
      <c r="Q502" s="86" t="s">
        <v>25</v>
      </c>
      <c r="R502" s="86" t="s">
        <v>2972</v>
      </c>
      <c r="S502" s="86" t="s">
        <v>2959</v>
      </c>
      <c r="T502" s="86" t="s">
        <v>6673</v>
      </c>
      <c r="U502" s="86" t="s">
        <v>6674</v>
      </c>
      <c r="V502" s="86" t="s">
        <v>28</v>
      </c>
      <c r="W502" s="86" t="s">
        <v>2959</v>
      </c>
      <c r="X502" s="86" t="s">
        <v>6673</v>
      </c>
      <c r="Y502" s="86" t="s">
        <v>6674</v>
      </c>
      <c r="Z502" s="86" t="s">
        <v>28</v>
      </c>
      <c r="AB502" s="87">
        <v>0</v>
      </c>
      <c r="AC502" s="89" t="s">
        <v>7703</v>
      </c>
      <c r="AD502" s="91">
        <v>0</v>
      </c>
      <c r="AE502" s="86"/>
    </row>
    <row r="503" spans="1:31">
      <c r="A503" s="88">
        <v>403</v>
      </c>
      <c r="B503" s="86" t="s">
        <v>4961</v>
      </c>
      <c r="C503" s="86" t="s">
        <v>4962</v>
      </c>
      <c r="D503" s="86" t="s">
        <v>17</v>
      </c>
      <c r="E503" s="86" t="s">
        <v>772</v>
      </c>
      <c r="F503" s="86" t="s">
        <v>18</v>
      </c>
      <c r="G503" s="86" t="s">
        <v>19</v>
      </c>
      <c r="H503" s="86" t="s">
        <v>5842</v>
      </c>
      <c r="I503" s="88">
        <v>1</v>
      </c>
      <c r="J503" s="86" t="s">
        <v>43</v>
      </c>
      <c r="K503" s="86" t="s">
        <v>378</v>
      </c>
      <c r="M503" s="86" t="s">
        <v>378</v>
      </c>
      <c r="O503" s="86" t="s">
        <v>4964</v>
      </c>
      <c r="P503" s="86" t="s">
        <v>4965</v>
      </c>
      <c r="Q503" s="86" t="s">
        <v>25</v>
      </c>
      <c r="R503" s="86" t="s">
        <v>4966</v>
      </c>
      <c r="S503" s="86" t="s">
        <v>4963</v>
      </c>
      <c r="T503" s="86" t="s">
        <v>6881</v>
      </c>
      <c r="U503" s="86" t="s">
        <v>6882</v>
      </c>
      <c r="V503" s="86" t="s">
        <v>28</v>
      </c>
      <c r="W503" s="86" t="s">
        <v>4963</v>
      </c>
      <c r="X503" s="86" t="s">
        <v>6881</v>
      </c>
      <c r="Y503" s="86" t="s">
        <v>6882</v>
      </c>
      <c r="Z503" s="86" t="s">
        <v>28</v>
      </c>
      <c r="AB503" s="87">
        <v>0</v>
      </c>
      <c r="AC503" s="89" t="s">
        <v>7703</v>
      </c>
      <c r="AD503" s="91">
        <v>0</v>
      </c>
      <c r="AE503" s="86"/>
    </row>
    <row r="504" spans="1:31">
      <c r="A504" s="88">
        <v>404</v>
      </c>
      <c r="B504" s="86" t="s">
        <v>4854</v>
      </c>
      <c r="C504" s="86" t="s">
        <v>4855</v>
      </c>
      <c r="D504" s="86" t="s">
        <v>17</v>
      </c>
      <c r="E504" s="86" t="s">
        <v>900</v>
      </c>
      <c r="F504" s="86" t="s">
        <v>18</v>
      </c>
      <c r="G504" s="86" t="s">
        <v>19</v>
      </c>
      <c r="H504" s="86" t="s">
        <v>5842</v>
      </c>
      <c r="I504" s="88">
        <v>1</v>
      </c>
      <c r="J504" s="86" t="s">
        <v>43</v>
      </c>
      <c r="K504" s="86" t="s">
        <v>5977</v>
      </c>
      <c r="M504" s="86" t="s">
        <v>391</v>
      </c>
      <c r="O504" s="86" t="s">
        <v>4847</v>
      </c>
      <c r="P504" s="86" t="s">
        <v>4856</v>
      </c>
      <c r="Q504" s="86" t="s">
        <v>25</v>
      </c>
      <c r="R504" s="86" t="s">
        <v>4857</v>
      </c>
      <c r="S504" s="86" t="s">
        <v>161</v>
      </c>
      <c r="T504" s="86" t="s">
        <v>6220</v>
      </c>
      <c r="U504" s="86" t="s">
        <v>6221</v>
      </c>
      <c r="V504" s="86" t="s">
        <v>28</v>
      </c>
      <c r="W504" s="86" t="s">
        <v>161</v>
      </c>
      <c r="X504" s="86" t="s">
        <v>6220</v>
      </c>
      <c r="Y504" s="86" t="s">
        <v>6221</v>
      </c>
      <c r="Z504" s="86" t="s">
        <v>28</v>
      </c>
      <c r="AB504" s="87">
        <v>0</v>
      </c>
      <c r="AC504" s="89" t="s">
        <v>7703</v>
      </c>
      <c r="AD504" s="91">
        <v>0</v>
      </c>
      <c r="AE504" s="86"/>
    </row>
    <row r="505" spans="1:31">
      <c r="A505" s="88">
        <v>406</v>
      </c>
      <c r="B505" s="86" t="s">
        <v>1974</v>
      </c>
      <c r="C505" s="86" t="s">
        <v>1975</v>
      </c>
      <c r="D505" s="86" t="s">
        <v>17</v>
      </c>
      <c r="E505" s="86" t="s">
        <v>149</v>
      </c>
      <c r="F505" s="86" t="s">
        <v>18</v>
      </c>
      <c r="G505" s="86" t="s">
        <v>19</v>
      </c>
      <c r="H505" s="86" t="s">
        <v>5842</v>
      </c>
      <c r="I505" s="88">
        <v>1</v>
      </c>
      <c r="J505" s="86" t="s">
        <v>43</v>
      </c>
      <c r="K505" s="86" t="s">
        <v>5977</v>
      </c>
      <c r="M505" s="86" t="s">
        <v>391</v>
      </c>
      <c r="O505" s="86" t="s">
        <v>1976</v>
      </c>
      <c r="P505" s="86" t="s">
        <v>1977</v>
      </c>
      <c r="Q505" s="86" t="s">
        <v>25</v>
      </c>
      <c r="R505" s="86" t="s">
        <v>1978</v>
      </c>
      <c r="S505" s="86" t="s">
        <v>1968</v>
      </c>
      <c r="T505" s="86" t="s">
        <v>6887</v>
      </c>
      <c r="U505" s="86" t="s">
        <v>6888</v>
      </c>
      <c r="V505" s="86" t="s">
        <v>28</v>
      </c>
      <c r="W505" s="86" t="s">
        <v>1968</v>
      </c>
      <c r="X505" s="86" t="s">
        <v>6887</v>
      </c>
      <c r="Y505" s="86" t="s">
        <v>6888</v>
      </c>
      <c r="Z505" s="86" t="s">
        <v>28</v>
      </c>
      <c r="AB505" s="87">
        <v>0</v>
      </c>
      <c r="AC505" s="89" t="s">
        <v>7703</v>
      </c>
      <c r="AD505" s="91">
        <v>0</v>
      </c>
      <c r="AE505" s="86"/>
    </row>
    <row r="506" spans="1:31">
      <c r="A506" s="88">
        <v>407</v>
      </c>
      <c r="B506" s="86" t="s">
        <v>593</v>
      </c>
      <c r="C506" s="86" t="s">
        <v>594</v>
      </c>
      <c r="D506" s="86" t="s">
        <v>59</v>
      </c>
      <c r="F506" s="86" t="s">
        <v>18</v>
      </c>
      <c r="G506" s="86" t="s">
        <v>19</v>
      </c>
      <c r="H506" s="86" t="s">
        <v>5842</v>
      </c>
      <c r="I506" s="88">
        <v>1</v>
      </c>
      <c r="J506" s="86" t="s">
        <v>43</v>
      </c>
      <c r="K506" s="86" t="s">
        <v>5977</v>
      </c>
      <c r="M506" s="86" t="s">
        <v>391</v>
      </c>
      <c r="O506" s="86" t="s">
        <v>562</v>
      </c>
      <c r="P506" s="86" t="s">
        <v>595</v>
      </c>
      <c r="Q506" s="86" t="s">
        <v>25</v>
      </c>
      <c r="R506" s="86" t="s">
        <v>596</v>
      </c>
      <c r="S506" s="86" t="s">
        <v>548</v>
      </c>
      <c r="T506" s="86" t="s">
        <v>6262</v>
      </c>
      <c r="U506" s="86" t="s">
        <v>6263</v>
      </c>
      <c r="V506" s="86" t="s">
        <v>28</v>
      </c>
      <c r="W506" s="86" t="s">
        <v>548</v>
      </c>
      <c r="X506" s="86" t="s">
        <v>6262</v>
      </c>
      <c r="Y506" s="86" t="s">
        <v>6263</v>
      </c>
      <c r="Z506" s="86" t="s">
        <v>28</v>
      </c>
      <c r="AB506" s="87">
        <v>0</v>
      </c>
      <c r="AC506" s="89" t="s">
        <v>7703</v>
      </c>
      <c r="AD506" s="91">
        <v>0</v>
      </c>
      <c r="AE506" s="86"/>
    </row>
    <row r="507" spans="1:31">
      <c r="A507" s="88">
        <v>411</v>
      </c>
      <c r="B507" s="86" t="s">
        <v>4423</v>
      </c>
      <c r="C507" s="86" t="s">
        <v>4424</v>
      </c>
      <c r="D507" s="86" t="s">
        <v>17</v>
      </c>
      <c r="E507" s="86" t="s">
        <v>4425</v>
      </c>
      <c r="F507" s="86" t="s">
        <v>18</v>
      </c>
      <c r="G507" s="86" t="s">
        <v>19</v>
      </c>
      <c r="H507" s="86" t="s">
        <v>5842</v>
      </c>
      <c r="I507" s="88">
        <v>1</v>
      </c>
      <c r="J507" s="86" t="s">
        <v>43</v>
      </c>
      <c r="K507" s="86" t="s">
        <v>5923</v>
      </c>
      <c r="M507" s="86" t="s">
        <v>4426</v>
      </c>
      <c r="O507" s="86" t="s">
        <v>4428</v>
      </c>
      <c r="P507" s="86" t="s">
        <v>4429</v>
      </c>
      <c r="Q507" s="86" t="s">
        <v>25</v>
      </c>
      <c r="R507" s="86" t="s">
        <v>4430</v>
      </c>
      <c r="S507" s="86" t="s">
        <v>4427</v>
      </c>
      <c r="T507" s="86" t="s">
        <v>6897</v>
      </c>
      <c r="U507" s="86" t="s">
        <v>6898</v>
      </c>
      <c r="V507" s="86" t="s">
        <v>28</v>
      </c>
      <c r="W507" s="86" t="s">
        <v>5733</v>
      </c>
      <c r="X507" s="86" t="s">
        <v>6899</v>
      </c>
      <c r="Y507" s="86" t="s">
        <v>6900</v>
      </c>
      <c r="Z507" s="86" t="s">
        <v>28</v>
      </c>
      <c r="AB507" s="87">
        <v>0.90264224860213005</v>
      </c>
      <c r="AC507" s="89" t="s">
        <v>7703</v>
      </c>
      <c r="AD507" s="91">
        <v>0</v>
      </c>
      <c r="AE507" s="86"/>
    </row>
    <row r="508" spans="1:31">
      <c r="A508" s="88">
        <v>412</v>
      </c>
      <c r="B508" s="86" t="s">
        <v>1639</v>
      </c>
      <c r="C508" s="86" t="s">
        <v>1640</v>
      </c>
      <c r="D508" s="86" t="s">
        <v>17</v>
      </c>
      <c r="F508" s="86" t="s">
        <v>18</v>
      </c>
      <c r="G508" s="86" t="s">
        <v>19</v>
      </c>
      <c r="H508" s="86" t="s">
        <v>5842</v>
      </c>
      <c r="I508" s="88">
        <v>1</v>
      </c>
      <c r="J508" s="86" t="s">
        <v>43</v>
      </c>
      <c r="K508" s="86" t="s">
        <v>378</v>
      </c>
      <c r="M508" s="86" t="s">
        <v>378</v>
      </c>
      <c r="O508" s="86" t="s">
        <v>1642</v>
      </c>
      <c r="P508" s="86" t="s">
        <v>1643</v>
      </c>
      <c r="Q508" s="86" t="s">
        <v>25</v>
      </c>
      <c r="R508" s="86" t="s">
        <v>1644</v>
      </c>
      <c r="S508" s="86" t="s">
        <v>1641</v>
      </c>
      <c r="T508" s="86" t="s">
        <v>6901</v>
      </c>
      <c r="U508" s="86" t="s">
        <v>6902</v>
      </c>
      <c r="V508" s="86" t="s">
        <v>28</v>
      </c>
      <c r="W508" s="86" t="s">
        <v>1641</v>
      </c>
      <c r="X508" s="86" t="s">
        <v>6901</v>
      </c>
      <c r="Y508" s="86" t="s">
        <v>6902</v>
      </c>
      <c r="Z508" s="86" t="s">
        <v>28</v>
      </c>
      <c r="AB508" s="87">
        <v>0</v>
      </c>
      <c r="AC508" s="89" t="s">
        <v>7703</v>
      </c>
      <c r="AD508" s="91">
        <v>0</v>
      </c>
      <c r="AE508" s="86"/>
    </row>
    <row r="509" spans="1:31">
      <c r="A509" s="88">
        <v>413</v>
      </c>
      <c r="B509" s="86" t="s">
        <v>3893</v>
      </c>
      <c r="C509" s="86" t="s">
        <v>3894</v>
      </c>
      <c r="D509" s="86" t="s">
        <v>17</v>
      </c>
      <c r="E509" s="86" t="s">
        <v>390</v>
      </c>
      <c r="F509" s="86" t="s">
        <v>18</v>
      </c>
      <c r="G509" s="86" t="s">
        <v>19</v>
      </c>
      <c r="H509" s="86" t="s">
        <v>5842</v>
      </c>
      <c r="I509" s="88">
        <v>1</v>
      </c>
      <c r="J509" s="86" t="s">
        <v>43</v>
      </c>
      <c r="K509" s="86" t="s">
        <v>5977</v>
      </c>
      <c r="M509" s="86" t="s">
        <v>391</v>
      </c>
      <c r="O509" s="86" t="s">
        <v>3895</v>
      </c>
      <c r="P509" s="86" t="s">
        <v>3896</v>
      </c>
      <c r="Q509" s="86" t="s">
        <v>25</v>
      </c>
      <c r="R509" s="86" t="s">
        <v>3897</v>
      </c>
      <c r="S509" s="86" t="s">
        <v>3889</v>
      </c>
      <c r="T509" s="86" t="s">
        <v>6675</v>
      </c>
      <c r="U509" s="86" t="s">
        <v>6676</v>
      </c>
      <c r="V509" s="86" t="s">
        <v>28</v>
      </c>
      <c r="W509" s="86" t="s">
        <v>3889</v>
      </c>
      <c r="X509" s="86" t="s">
        <v>6675</v>
      </c>
      <c r="Y509" s="86" t="s">
        <v>6676</v>
      </c>
      <c r="Z509" s="86" t="s">
        <v>28</v>
      </c>
      <c r="AB509" s="87">
        <v>0</v>
      </c>
      <c r="AC509" s="89" t="s">
        <v>7703</v>
      </c>
      <c r="AD509" s="91">
        <v>0</v>
      </c>
      <c r="AE509" s="86"/>
    </row>
    <row r="510" spans="1:31">
      <c r="A510" s="88">
        <v>415</v>
      </c>
      <c r="B510" s="86" t="s">
        <v>2600</v>
      </c>
      <c r="C510" s="86" t="s">
        <v>2601</v>
      </c>
      <c r="D510" s="86" t="s">
        <v>17</v>
      </c>
      <c r="E510" s="86" t="s">
        <v>1647</v>
      </c>
      <c r="F510" s="86" t="s">
        <v>18</v>
      </c>
      <c r="G510" s="86" t="s">
        <v>19</v>
      </c>
      <c r="H510" s="86" t="s">
        <v>5842</v>
      </c>
      <c r="I510" s="88">
        <v>1</v>
      </c>
      <c r="J510" s="86" t="s">
        <v>43</v>
      </c>
      <c r="K510" s="86" t="s">
        <v>5923</v>
      </c>
      <c r="M510" s="86" t="s">
        <v>523</v>
      </c>
      <c r="O510" s="86" t="s">
        <v>2597</v>
      </c>
      <c r="P510" s="86" t="s">
        <v>2602</v>
      </c>
      <c r="Q510" s="86" t="s">
        <v>25</v>
      </c>
      <c r="R510" s="86" t="s">
        <v>2603</v>
      </c>
      <c r="S510" s="86" t="s">
        <v>38</v>
      </c>
      <c r="T510" s="86" t="s">
        <v>6343</v>
      </c>
      <c r="U510" s="86" t="s">
        <v>6344</v>
      </c>
      <c r="V510" s="86" t="s">
        <v>28</v>
      </c>
      <c r="W510" s="86" t="s">
        <v>38</v>
      </c>
      <c r="X510" s="86" t="s">
        <v>6343</v>
      </c>
      <c r="Y510" s="86" t="s">
        <v>6344</v>
      </c>
      <c r="Z510" s="86" t="s">
        <v>28</v>
      </c>
      <c r="AB510" s="87">
        <v>0</v>
      </c>
      <c r="AC510" s="89" t="s">
        <v>7703</v>
      </c>
      <c r="AD510" s="91">
        <v>0</v>
      </c>
      <c r="AE510" s="86"/>
    </row>
    <row r="511" spans="1:31">
      <c r="A511" s="88">
        <v>416</v>
      </c>
      <c r="B511" s="86" t="s">
        <v>2944</v>
      </c>
      <c r="C511" s="86" t="s">
        <v>2945</v>
      </c>
      <c r="D511" s="86" t="s">
        <v>17</v>
      </c>
      <c r="E511" s="86" t="s">
        <v>2946</v>
      </c>
      <c r="F511" s="86" t="s">
        <v>18</v>
      </c>
      <c r="G511" s="86" t="s">
        <v>19</v>
      </c>
      <c r="H511" s="86" t="s">
        <v>5842</v>
      </c>
      <c r="I511" s="88">
        <v>1</v>
      </c>
      <c r="J511" s="86" t="s">
        <v>43</v>
      </c>
      <c r="K511" s="86" t="s">
        <v>5977</v>
      </c>
      <c r="M511" s="86" t="s">
        <v>391</v>
      </c>
      <c r="O511" s="86" t="s">
        <v>5943</v>
      </c>
      <c r="P511" s="86" t="s">
        <v>2947</v>
      </c>
      <c r="Q511" s="86" t="s">
        <v>25</v>
      </c>
      <c r="R511" s="86" t="s">
        <v>2948</v>
      </c>
      <c r="S511" s="86" t="s">
        <v>2941</v>
      </c>
      <c r="T511" s="86" t="s">
        <v>6643</v>
      </c>
      <c r="U511" s="86" t="s">
        <v>6644</v>
      </c>
      <c r="V511" s="86" t="s">
        <v>28</v>
      </c>
      <c r="W511" s="86" t="s">
        <v>2941</v>
      </c>
      <c r="X511" s="86" t="s">
        <v>6643</v>
      </c>
      <c r="Y511" s="86" t="s">
        <v>6644</v>
      </c>
      <c r="Z511" s="86" t="s">
        <v>28</v>
      </c>
      <c r="AB511" s="87">
        <v>0</v>
      </c>
      <c r="AC511" s="89" t="s">
        <v>7703</v>
      </c>
      <c r="AD511" s="91">
        <v>0</v>
      </c>
      <c r="AE511" s="86"/>
    </row>
    <row r="512" spans="1:31">
      <c r="A512" s="88">
        <v>417</v>
      </c>
      <c r="B512" s="86" t="s">
        <v>2186</v>
      </c>
      <c r="C512" s="86" t="s">
        <v>2187</v>
      </c>
      <c r="D512" s="86" t="s">
        <v>17</v>
      </c>
      <c r="F512" s="86" t="s">
        <v>18</v>
      </c>
      <c r="G512" s="86" t="s">
        <v>19</v>
      </c>
      <c r="H512" s="86" t="s">
        <v>5842</v>
      </c>
      <c r="I512" s="88">
        <v>1</v>
      </c>
      <c r="J512" s="86" t="s">
        <v>43</v>
      </c>
      <c r="K512" s="86" t="s">
        <v>378</v>
      </c>
      <c r="M512" s="86" t="s">
        <v>378</v>
      </c>
      <c r="O512" s="86" t="s">
        <v>2189</v>
      </c>
      <c r="P512" s="86" t="s">
        <v>2190</v>
      </c>
      <c r="Q512" s="86" t="s">
        <v>25</v>
      </c>
      <c r="R512" s="86" t="s">
        <v>2191</v>
      </c>
      <c r="S512" s="86" t="s">
        <v>2188</v>
      </c>
      <c r="T512" s="86" t="s">
        <v>6907</v>
      </c>
      <c r="U512" s="86" t="s">
        <v>6908</v>
      </c>
      <c r="V512" s="86" t="s">
        <v>28</v>
      </c>
      <c r="W512" s="86" t="s">
        <v>2188</v>
      </c>
      <c r="X512" s="86" t="s">
        <v>6907</v>
      </c>
      <c r="Y512" s="86" t="s">
        <v>6908</v>
      </c>
      <c r="Z512" s="86" t="s">
        <v>28</v>
      </c>
      <c r="AB512" s="87">
        <v>0</v>
      </c>
      <c r="AC512" s="89" t="s">
        <v>7703</v>
      </c>
      <c r="AD512" s="91">
        <v>0</v>
      </c>
      <c r="AE512" s="86"/>
    </row>
    <row r="513" spans="1:31">
      <c r="A513" s="88">
        <v>419</v>
      </c>
      <c r="B513" s="86" t="s">
        <v>2604</v>
      </c>
      <c r="C513" s="86" t="s">
        <v>2605</v>
      </c>
      <c r="D513" s="86" t="s">
        <v>17</v>
      </c>
      <c r="E513" s="86" t="s">
        <v>1480</v>
      </c>
      <c r="F513" s="86" t="s">
        <v>18</v>
      </c>
      <c r="G513" s="86" t="s">
        <v>19</v>
      </c>
      <c r="H513" s="86" t="s">
        <v>5842</v>
      </c>
      <c r="I513" s="88">
        <v>1</v>
      </c>
      <c r="J513" s="86" t="s">
        <v>43</v>
      </c>
      <c r="K513" s="86" t="s">
        <v>5923</v>
      </c>
      <c r="M513" s="86" t="s">
        <v>523</v>
      </c>
      <c r="O513" s="86" t="s">
        <v>2597</v>
      </c>
      <c r="P513" s="86" t="s">
        <v>2606</v>
      </c>
      <c r="Q513" s="86" t="s">
        <v>25</v>
      </c>
      <c r="R513" s="86" t="s">
        <v>2607</v>
      </c>
      <c r="S513" s="86" t="s">
        <v>38</v>
      </c>
      <c r="T513" s="86" t="s">
        <v>6343</v>
      </c>
      <c r="U513" s="86" t="s">
        <v>6344</v>
      </c>
      <c r="V513" s="86" t="s">
        <v>28</v>
      </c>
      <c r="W513" s="86" t="s">
        <v>38</v>
      </c>
      <c r="X513" s="86" t="s">
        <v>6343</v>
      </c>
      <c r="Y513" s="86" t="s">
        <v>6344</v>
      </c>
      <c r="Z513" s="86" t="s">
        <v>28</v>
      </c>
      <c r="AB513" s="87">
        <v>0</v>
      </c>
      <c r="AC513" s="89" t="s">
        <v>7703</v>
      </c>
      <c r="AD513" s="91">
        <v>0</v>
      </c>
      <c r="AE513" s="86"/>
    </row>
    <row r="514" spans="1:31">
      <c r="A514" s="88">
        <v>420</v>
      </c>
      <c r="B514" s="86" t="s">
        <v>3464</v>
      </c>
      <c r="C514" s="86" t="s">
        <v>4326</v>
      </c>
      <c r="D514" s="86" t="s">
        <v>17</v>
      </c>
      <c r="E514" s="86" t="s">
        <v>390</v>
      </c>
      <c r="F514" s="86" t="s">
        <v>18</v>
      </c>
      <c r="G514" s="86" t="s">
        <v>19</v>
      </c>
      <c r="H514" s="86" t="s">
        <v>5842</v>
      </c>
      <c r="I514" s="88">
        <v>1</v>
      </c>
      <c r="J514" s="86" t="s">
        <v>43</v>
      </c>
      <c r="K514" s="86" t="s">
        <v>5977</v>
      </c>
      <c r="M514" s="86" t="s">
        <v>391</v>
      </c>
      <c r="O514" s="86" t="s">
        <v>4328</v>
      </c>
      <c r="P514" s="86" t="s">
        <v>3467</v>
      </c>
      <c r="Q514" s="86" t="s">
        <v>25</v>
      </c>
      <c r="R514" s="86" t="s">
        <v>4329</v>
      </c>
      <c r="S514" s="86" t="s">
        <v>4327</v>
      </c>
      <c r="T514" s="86" t="s">
        <v>6911</v>
      </c>
      <c r="U514" s="86" t="s">
        <v>6912</v>
      </c>
      <c r="V514" s="86" t="s">
        <v>28</v>
      </c>
      <c r="W514" s="86" t="s">
        <v>4327</v>
      </c>
      <c r="X514" s="86" t="s">
        <v>6911</v>
      </c>
      <c r="Y514" s="86" t="s">
        <v>6912</v>
      </c>
      <c r="Z514" s="86" t="s">
        <v>28</v>
      </c>
      <c r="AB514" s="87">
        <v>0</v>
      </c>
      <c r="AC514" s="89" t="s">
        <v>7703</v>
      </c>
      <c r="AD514" s="91">
        <v>0</v>
      </c>
      <c r="AE514" s="86"/>
    </row>
    <row r="515" spans="1:31">
      <c r="A515" s="88">
        <v>425</v>
      </c>
      <c r="B515" s="86" t="s">
        <v>867</v>
      </c>
      <c r="C515" s="86" t="s">
        <v>6032</v>
      </c>
      <c r="D515" s="86" t="s">
        <v>59</v>
      </c>
      <c r="F515" s="86" t="s">
        <v>18</v>
      </c>
      <c r="G515" s="86" t="s">
        <v>19</v>
      </c>
      <c r="H515" s="86" t="s">
        <v>5842</v>
      </c>
      <c r="I515" s="88">
        <v>1</v>
      </c>
      <c r="J515" s="86" t="s">
        <v>43</v>
      </c>
      <c r="K515" s="86" t="s">
        <v>5923</v>
      </c>
      <c r="M515" s="86" t="s">
        <v>869</v>
      </c>
      <c r="O515" s="86" t="s">
        <v>871</v>
      </c>
      <c r="P515" s="86" t="s">
        <v>872</v>
      </c>
      <c r="Q515" s="86" t="s">
        <v>25</v>
      </c>
      <c r="R515" s="86" t="s">
        <v>873</v>
      </c>
      <c r="S515" s="86" t="s">
        <v>870</v>
      </c>
      <c r="T515" s="86" t="s">
        <v>6210</v>
      </c>
      <c r="U515" s="86" t="s">
        <v>6211</v>
      </c>
      <c r="V515" s="86" t="s">
        <v>28</v>
      </c>
      <c r="W515" s="86" t="s">
        <v>870</v>
      </c>
      <c r="X515" s="86" t="s">
        <v>6210</v>
      </c>
      <c r="Y515" s="86" t="s">
        <v>6211</v>
      </c>
      <c r="Z515" s="86" t="s">
        <v>28</v>
      </c>
      <c r="AB515" s="87">
        <v>0</v>
      </c>
      <c r="AC515" s="89" t="s">
        <v>7703</v>
      </c>
      <c r="AD515" s="91">
        <v>0</v>
      </c>
      <c r="AE515" s="86"/>
    </row>
    <row r="516" spans="1:31">
      <c r="A516" s="88">
        <v>426</v>
      </c>
      <c r="B516" s="86" t="s">
        <v>4220</v>
      </c>
      <c r="C516" s="86" t="s">
        <v>4221</v>
      </c>
      <c r="D516" s="86" t="s">
        <v>59</v>
      </c>
      <c r="F516" s="86" t="s">
        <v>18</v>
      </c>
      <c r="G516" s="86" t="s">
        <v>19</v>
      </c>
      <c r="H516" s="86" t="s">
        <v>5842</v>
      </c>
      <c r="I516" s="88">
        <v>1</v>
      </c>
      <c r="J516" s="86" t="s">
        <v>43</v>
      </c>
      <c r="K516" s="86" t="s">
        <v>5923</v>
      </c>
      <c r="M516" s="86" t="s">
        <v>1246</v>
      </c>
      <c r="O516" s="86" t="s">
        <v>4223</v>
      </c>
      <c r="P516" s="86" t="s">
        <v>872</v>
      </c>
      <c r="Q516" s="86" t="s">
        <v>25</v>
      </c>
      <c r="R516" s="86" t="s">
        <v>4224</v>
      </c>
      <c r="S516" s="86" t="s">
        <v>4222</v>
      </c>
      <c r="T516" s="86" t="s">
        <v>6923</v>
      </c>
      <c r="U516" s="86" t="s">
        <v>6924</v>
      </c>
      <c r="V516" s="86" t="s">
        <v>28</v>
      </c>
      <c r="W516" s="86" t="s">
        <v>4222</v>
      </c>
      <c r="X516" s="86" t="s">
        <v>6923</v>
      </c>
      <c r="Y516" s="86" t="s">
        <v>6924</v>
      </c>
      <c r="Z516" s="86" t="s">
        <v>28</v>
      </c>
      <c r="AB516" s="87">
        <v>0</v>
      </c>
      <c r="AC516" s="89" t="s">
        <v>7703</v>
      </c>
      <c r="AD516" s="91">
        <v>0</v>
      </c>
      <c r="AE516" s="86"/>
    </row>
    <row r="517" spans="1:31">
      <c r="A517" s="88">
        <v>427</v>
      </c>
      <c r="B517" s="86" t="s">
        <v>4346</v>
      </c>
      <c r="C517" s="86" t="s">
        <v>4347</v>
      </c>
      <c r="D517" s="86" t="s">
        <v>17</v>
      </c>
      <c r="E517" s="86" t="s">
        <v>42</v>
      </c>
      <c r="F517" s="86" t="s">
        <v>18</v>
      </c>
      <c r="G517" s="86" t="s">
        <v>19</v>
      </c>
      <c r="H517" s="86" t="s">
        <v>5842</v>
      </c>
      <c r="I517" s="88">
        <v>1</v>
      </c>
      <c r="J517" s="86" t="s">
        <v>43</v>
      </c>
      <c r="K517" s="86" t="s">
        <v>5977</v>
      </c>
      <c r="M517" s="86" t="s">
        <v>391</v>
      </c>
      <c r="O517" s="86" t="s">
        <v>391</v>
      </c>
      <c r="P517" s="86" t="s">
        <v>4348</v>
      </c>
      <c r="Q517" s="86" t="s">
        <v>25</v>
      </c>
      <c r="R517" s="86" t="s">
        <v>4349</v>
      </c>
      <c r="S517" s="86" t="s">
        <v>5732</v>
      </c>
      <c r="T517" s="86" t="s">
        <v>6383</v>
      </c>
      <c r="U517" s="86" t="s">
        <v>6384</v>
      </c>
      <c r="V517" s="86" t="s">
        <v>28</v>
      </c>
      <c r="W517" s="86" t="s">
        <v>5732</v>
      </c>
      <c r="X517" s="86" t="s">
        <v>6383</v>
      </c>
      <c r="Y517" s="86" t="s">
        <v>6384</v>
      </c>
      <c r="Z517" s="86" t="s">
        <v>28</v>
      </c>
      <c r="AB517" s="87">
        <v>0</v>
      </c>
      <c r="AC517" s="89" t="s">
        <v>7703</v>
      </c>
      <c r="AD517" s="91">
        <v>0</v>
      </c>
      <c r="AE517" s="86"/>
    </row>
    <row r="518" spans="1:31">
      <c r="A518" s="88">
        <v>429</v>
      </c>
      <c r="B518" s="86" t="s">
        <v>3715</v>
      </c>
      <c r="C518" s="86" t="s">
        <v>3716</v>
      </c>
      <c r="D518" s="86" t="s">
        <v>17</v>
      </c>
      <c r="E518" s="86" t="s">
        <v>3717</v>
      </c>
      <c r="F518" s="86" t="s">
        <v>18</v>
      </c>
      <c r="G518" s="86" t="s">
        <v>19</v>
      </c>
      <c r="H518" s="86" t="s">
        <v>5842</v>
      </c>
      <c r="I518" s="88">
        <v>1</v>
      </c>
      <c r="J518" s="86" t="s">
        <v>43</v>
      </c>
      <c r="K518" s="86" t="s">
        <v>5923</v>
      </c>
      <c r="M518" s="86" t="s">
        <v>1246</v>
      </c>
      <c r="O518" s="86" t="s">
        <v>3719</v>
      </c>
      <c r="P518" s="86" t="s">
        <v>3720</v>
      </c>
      <c r="Q518" s="86" t="s">
        <v>25</v>
      </c>
      <c r="R518" s="86" t="s">
        <v>3721</v>
      </c>
      <c r="S518" s="86" t="s">
        <v>3718</v>
      </c>
      <c r="T518" s="86" t="s">
        <v>6929</v>
      </c>
      <c r="U518" s="86" t="s">
        <v>6930</v>
      </c>
      <c r="V518" s="86" t="s">
        <v>28</v>
      </c>
      <c r="W518" s="86" t="s">
        <v>3241</v>
      </c>
      <c r="X518" s="86" t="s">
        <v>6395</v>
      </c>
      <c r="Y518" s="86" t="s">
        <v>6396</v>
      </c>
      <c r="Z518" s="86" t="s">
        <v>28</v>
      </c>
      <c r="AB518" s="87">
        <v>16.809196046549999</v>
      </c>
      <c r="AC518" s="89" t="s">
        <v>7703</v>
      </c>
      <c r="AD518" s="91">
        <v>0</v>
      </c>
      <c r="AE518" s="86"/>
    </row>
    <row r="519" spans="1:31">
      <c r="A519" s="88">
        <v>430</v>
      </c>
      <c r="B519" s="86" t="s">
        <v>1032</v>
      </c>
      <c r="C519" s="86" t="s">
        <v>1033</v>
      </c>
      <c r="D519" s="86" t="s">
        <v>17</v>
      </c>
      <c r="E519" s="86" t="s">
        <v>149</v>
      </c>
      <c r="F519" s="86" t="s">
        <v>18</v>
      </c>
      <c r="G519" s="86" t="s">
        <v>19</v>
      </c>
      <c r="H519" s="86" t="s">
        <v>5842</v>
      </c>
      <c r="I519" s="88">
        <v>1</v>
      </c>
      <c r="J519" s="86" t="s">
        <v>43</v>
      </c>
      <c r="K519" s="86" t="s">
        <v>5977</v>
      </c>
      <c r="M519" s="86" t="s">
        <v>391</v>
      </c>
      <c r="O519" s="86" t="s">
        <v>1035</v>
      </c>
      <c r="P519" s="86" t="s">
        <v>1036</v>
      </c>
      <c r="Q519" s="86" t="s">
        <v>25</v>
      </c>
      <c r="R519" s="86" t="s">
        <v>1037</v>
      </c>
      <c r="S519" s="86" t="s">
        <v>1034</v>
      </c>
      <c r="T519" s="86" t="s">
        <v>6931</v>
      </c>
      <c r="U519" s="86" t="s">
        <v>6932</v>
      </c>
      <c r="V519" s="86" t="s">
        <v>28</v>
      </c>
      <c r="W519" s="86" t="s">
        <v>1034</v>
      </c>
      <c r="X519" s="86" t="s">
        <v>6931</v>
      </c>
      <c r="Y519" s="86" t="s">
        <v>6932</v>
      </c>
      <c r="Z519" s="86" t="s">
        <v>28</v>
      </c>
      <c r="AB519" s="87">
        <v>0</v>
      </c>
      <c r="AC519" s="89" t="s">
        <v>7703</v>
      </c>
      <c r="AD519" s="91">
        <v>0</v>
      </c>
      <c r="AE519" s="86"/>
    </row>
    <row r="520" spans="1:31">
      <c r="A520" s="88">
        <v>432</v>
      </c>
      <c r="B520" s="86" t="s">
        <v>4771</v>
      </c>
      <c r="C520" s="86" t="s">
        <v>4772</v>
      </c>
      <c r="D520" s="86" t="s">
        <v>17</v>
      </c>
      <c r="E520" s="86" t="s">
        <v>103</v>
      </c>
      <c r="F520" s="86" t="s">
        <v>18</v>
      </c>
      <c r="G520" s="86" t="s">
        <v>19</v>
      </c>
      <c r="H520" s="86" t="s">
        <v>5842</v>
      </c>
      <c r="I520" s="88">
        <v>1</v>
      </c>
      <c r="J520" s="86" t="s">
        <v>43</v>
      </c>
      <c r="K520" s="86" t="s">
        <v>5977</v>
      </c>
      <c r="M520" s="86" t="s">
        <v>391</v>
      </c>
      <c r="O520" s="86" t="s">
        <v>4759</v>
      </c>
      <c r="P520" s="86" t="s">
        <v>4773</v>
      </c>
      <c r="Q520" s="86" t="s">
        <v>25</v>
      </c>
      <c r="R520" s="86" t="s">
        <v>4774</v>
      </c>
      <c r="S520" s="86" t="s">
        <v>1953</v>
      </c>
      <c r="T520" s="86" t="s">
        <v>6357</v>
      </c>
      <c r="U520" s="86" t="s">
        <v>6358</v>
      </c>
      <c r="V520" s="86" t="s">
        <v>28</v>
      </c>
      <c r="W520" s="86" t="s">
        <v>1953</v>
      </c>
      <c r="X520" s="86" t="s">
        <v>6357</v>
      </c>
      <c r="Y520" s="86" t="s">
        <v>6358</v>
      </c>
      <c r="Z520" s="86" t="s">
        <v>28</v>
      </c>
      <c r="AB520" s="87">
        <v>0</v>
      </c>
      <c r="AC520" s="89" t="s">
        <v>7703</v>
      </c>
      <c r="AD520" s="91">
        <v>0</v>
      </c>
      <c r="AE520" s="86"/>
    </row>
    <row r="521" spans="1:31">
      <c r="A521" s="88">
        <v>436</v>
      </c>
      <c r="B521" s="86" t="s">
        <v>5052</v>
      </c>
      <c r="C521" s="86" t="s">
        <v>5053</v>
      </c>
      <c r="D521" s="86" t="s">
        <v>17</v>
      </c>
      <c r="E521" s="86" t="s">
        <v>639</v>
      </c>
      <c r="F521" s="86" t="s">
        <v>18</v>
      </c>
      <c r="G521" s="86" t="s">
        <v>19</v>
      </c>
      <c r="H521" s="86" t="s">
        <v>5842</v>
      </c>
      <c r="I521" s="88">
        <v>1</v>
      </c>
      <c r="J521" s="86" t="s">
        <v>43</v>
      </c>
      <c r="K521" s="86" t="s">
        <v>5977</v>
      </c>
      <c r="M521" s="86" t="s">
        <v>391</v>
      </c>
      <c r="O521" s="86" t="s">
        <v>5049</v>
      </c>
      <c r="P521" s="86" t="s">
        <v>5054</v>
      </c>
      <c r="Q521" s="86" t="s">
        <v>25</v>
      </c>
      <c r="R521" s="86" t="s">
        <v>5055</v>
      </c>
      <c r="S521" s="86" t="s">
        <v>5048</v>
      </c>
      <c r="T521" s="86" t="s">
        <v>6403</v>
      </c>
      <c r="U521" s="86" t="s">
        <v>6404</v>
      </c>
      <c r="V521" s="86" t="s">
        <v>28</v>
      </c>
      <c r="W521" s="86" t="s">
        <v>5048</v>
      </c>
      <c r="X521" s="86" t="s">
        <v>6403</v>
      </c>
      <c r="Y521" s="86" t="s">
        <v>6404</v>
      </c>
      <c r="Z521" s="86" t="s">
        <v>28</v>
      </c>
      <c r="AB521" s="87">
        <v>0</v>
      </c>
      <c r="AC521" s="89" t="s">
        <v>7703</v>
      </c>
      <c r="AD521" s="91">
        <v>0</v>
      </c>
      <c r="AE521" s="86"/>
    </row>
    <row r="522" spans="1:31">
      <c r="A522" s="88">
        <v>437</v>
      </c>
      <c r="B522" s="86" t="s">
        <v>5474</v>
      </c>
      <c r="C522" s="86" t="s">
        <v>5475</v>
      </c>
      <c r="D522" s="86" t="s">
        <v>17</v>
      </c>
      <c r="E522" s="86" t="s">
        <v>1223</v>
      </c>
      <c r="F522" s="86" t="s">
        <v>18</v>
      </c>
      <c r="G522" s="86" t="s">
        <v>19</v>
      </c>
      <c r="H522" s="86" t="s">
        <v>5842</v>
      </c>
      <c r="I522" s="88">
        <v>1</v>
      </c>
      <c r="J522" s="86" t="s">
        <v>43</v>
      </c>
      <c r="K522" s="86" t="s">
        <v>5977</v>
      </c>
      <c r="M522" s="86" t="s">
        <v>391</v>
      </c>
      <c r="O522" s="86" t="s">
        <v>391</v>
      </c>
      <c r="P522" s="86" t="s">
        <v>5476</v>
      </c>
      <c r="Q522" s="86" t="s">
        <v>25</v>
      </c>
      <c r="R522" s="86" t="s">
        <v>5477</v>
      </c>
      <c r="S522" s="86" t="s">
        <v>2115</v>
      </c>
      <c r="T522" s="86" t="s">
        <v>6152</v>
      </c>
      <c r="U522" s="86" t="s">
        <v>6153</v>
      </c>
      <c r="V522" s="86" t="s">
        <v>28</v>
      </c>
      <c r="W522" s="86" t="s">
        <v>2115</v>
      </c>
      <c r="X522" s="86" t="s">
        <v>6152</v>
      </c>
      <c r="Y522" s="86" t="s">
        <v>6153</v>
      </c>
      <c r="Z522" s="86" t="s">
        <v>28</v>
      </c>
      <c r="AB522" s="87">
        <v>0</v>
      </c>
      <c r="AC522" s="89" t="s">
        <v>7703</v>
      </c>
      <c r="AD522" s="91">
        <v>0</v>
      </c>
      <c r="AE522" s="86"/>
    </row>
    <row r="523" spans="1:31">
      <c r="A523" s="88">
        <v>439</v>
      </c>
      <c r="B523" s="86" t="s">
        <v>2409</v>
      </c>
      <c r="C523" s="86" t="s">
        <v>2410</v>
      </c>
      <c r="D523" s="86" t="s">
        <v>17</v>
      </c>
      <c r="E523" s="86" t="s">
        <v>340</v>
      </c>
      <c r="F523" s="86" t="s">
        <v>18</v>
      </c>
      <c r="G523" s="86" t="s">
        <v>19</v>
      </c>
      <c r="H523" s="86" t="s">
        <v>5842</v>
      </c>
      <c r="I523" s="88">
        <v>1</v>
      </c>
      <c r="J523" s="86" t="s">
        <v>43</v>
      </c>
      <c r="K523" s="86" t="s">
        <v>378</v>
      </c>
      <c r="M523" s="86" t="s">
        <v>378</v>
      </c>
      <c r="O523" s="86" t="s">
        <v>378</v>
      </c>
      <c r="P523" s="86" t="s">
        <v>2411</v>
      </c>
      <c r="Q523" s="86" t="s">
        <v>25</v>
      </c>
      <c r="R523" s="86" t="s">
        <v>2412</v>
      </c>
      <c r="S523" s="86" t="s">
        <v>5638</v>
      </c>
      <c r="T523" s="86" t="s">
        <v>6033</v>
      </c>
      <c r="U523" s="86" t="s">
        <v>6943</v>
      </c>
      <c r="V523" s="86" t="s">
        <v>39</v>
      </c>
      <c r="W523" s="86" t="s">
        <v>5638</v>
      </c>
      <c r="X523" s="86" t="s">
        <v>6033</v>
      </c>
      <c r="Y523" s="86" t="s">
        <v>6943</v>
      </c>
      <c r="Z523" s="86" t="s">
        <v>39</v>
      </c>
      <c r="AB523" s="87">
        <v>0</v>
      </c>
      <c r="AC523" s="89" t="s">
        <v>7703</v>
      </c>
      <c r="AD523" s="91">
        <v>0</v>
      </c>
      <c r="AE523" s="86"/>
    </row>
    <row r="524" spans="1:31">
      <c r="A524" s="88">
        <v>440</v>
      </c>
      <c r="B524" s="86" t="s">
        <v>5478</v>
      </c>
      <c r="C524" s="86" t="s">
        <v>5479</v>
      </c>
      <c r="D524" s="86" t="s">
        <v>17</v>
      </c>
      <c r="E524" s="86" t="s">
        <v>390</v>
      </c>
      <c r="F524" s="86" t="s">
        <v>18</v>
      </c>
      <c r="G524" s="86" t="s">
        <v>19</v>
      </c>
      <c r="H524" s="86" t="s">
        <v>5842</v>
      </c>
      <c r="I524" s="88">
        <v>1</v>
      </c>
      <c r="J524" s="86" t="s">
        <v>43</v>
      </c>
      <c r="K524" s="86" t="s">
        <v>5977</v>
      </c>
      <c r="M524" s="86" t="s">
        <v>391</v>
      </c>
      <c r="O524" s="86" t="s">
        <v>5445</v>
      </c>
      <c r="P524" s="86" t="s">
        <v>5480</v>
      </c>
      <c r="Q524" s="86" t="s">
        <v>25</v>
      </c>
      <c r="R524" s="86" t="s">
        <v>5481</v>
      </c>
      <c r="S524" s="86" t="s">
        <v>2115</v>
      </c>
      <c r="T524" s="86" t="s">
        <v>6152</v>
      </c>
      <c r="U524" s="86" t="s">
        <v>6153</v>
      </c>
      <c r="V524" s="86" t="s">
        <v>28</v>
      </c>
      <c r="W524" s="86" t="s">
        <v>2115</v>
      </c>
      <c r="X524" s="86" t="s">
        <v>6152</v>
      </c>
      <c r="Y524" s="86" t="s">
        <v>6153</v>
      </c>
      <c r="Z524" s="86" t="s">
        <v>28</v>
      </c>
      <c r="AB524" s="87">
        <v>0</v>
      </c>
      <c r="AC524" s="89" t="s">
        <v>7703</v>
      </c>
      <c r="AD524" s="91">
        <v>0</v>
      </c>
      <c r="AE524" s="86"/>
    </row>
    <row r="525" spans="1:31">
      <c r="A525" s="88">
        <v>443</v>
      </c>
      <c r="B525" s="86" t="s">
        <v>1979</v>
      </c>
      <c r="C525" s="86" t="s">
        <v>1980</v>
      </c>
      <c r="D525" s="86" t="s">
        <v>17</v>
      </c>
      <c r="E525" s="86" t="s">
        <v>1981</v>
      </c>
      <c r="F525" s="86" t="s">
        <v>18</v>
      </c>
      <c r="G525" s="86" t="s">
        <v>19</v>
      </c>
      <c r="H525" s="86" t="s">
        <v>5842</v>
      </c>
      <c r="I525" s="88">
        <v>1</v>
      </c>
      <c r="J525" s="86" t="s">
        <v>43</v>
      </c>
      <c r="K525" s="86" t="s">
        <v>378</v>
      </c>
      <c r="M525" s="86" t="s">
        <v>378</v>
      </c>
      <c r="O525" s="86" t="s">
        <v>1983</v>
      </c>
      <c r="P525" s="86" t="s">
        <v>1984</v>
      </c>
      <c r="Q525" s="86" t="s">
        <v>25</v>
      </c>
      <c r="R525" s="86" t="s">
        <v>1985</v>
      </c>
      <c r="S525" s="86" t="s">
        <v>1982</v>
      </c>
      <c r="T525" s="86" t="s">
        <v>6949</v>
      </c>
      <c r="U525" s="86" t="s">
        <v>6950</v>
      </c>
      <c r="V525" s="86" t="s">
        <v>28</v>
      </c>
      <c r="W525" s="86" t="s">
        <v>1982</v>
      </c>
      <c r="X525" s="86" t="s">
        <v>6949</v>
      </c>
      <c r="Y525" s="86" t="s">
        <v>6950</v>
      </c>
      <c r="Z525" s="86" t="s">
        <v>28</v>
      </c>
      <c r="AB525" s="87">
        <v>0</v>
      </c>
      <c r="AC525" s="89" t="s">
        <v>7703</v>
      </c>
      <c r="AD525" s="91">
        <v>0</v>
      </c>
      <c r="AE525" s="86"/>
    </row>
    <row r="526" spans="1:31">
      <c r="A526" s="88">
        <v>444</v>
      </c>
      <c r="B526" s="86" t="s">
        <v>2648</v>
      </c>
      <c r="C526" s="86" t="s">
        <v>2649</v>
      </c>
      <c r="D526" s="86" t="s">
        <v>17</v>
      </c>
      <c r="E526" s="86" t="s">
        <v>390</v>
      </c>
      <c r="F526" s="86" t="s">
        <v>18</v>
      </c>
      <c r="G526" s="86" t="s">
        <v>19</v>
      </c>
      <c r="H526" s="86" t="s">
        <v>5842</v>
      </c>
      <c r="I526" s="88">
        <v>1</v>
      </c>
      <c r="J526" s="86" t="s">
        <v>43</v>
      </c>
      <c r="K526" s="86" t="s">
        <v>5977</v>
      </c>
      <c r="M526" s="86" t="s">
        <v>391</v>
      </c>
      <c r="O526" s="86" t="s">
        <v>2645</v>
      </c>
      <c r="P526" s="86" t="s">
        <v>2650</v>
      </c>
      <c r="Q526" s="86" t="s">
        <v>25</v>
      </c>
      <c r="R526" s="86" t="s">
        <v>2651</v>
      </c>
      <c r="S526" s="86" t="s">
        <v>272</v>
      </c>
      <c r="T526" s="86" t="s">
        <v>6531</v>
      </c>
      <c r="U526" s="86" t="s">
        <v>6532</v>
      </c>
      <c r="V526" s="86" t="s">
        <v>28</v>
      </c>
      <c r="W526" s="86" t="s">
        <v>272</v>
      </c>
      <c r="X526" s="86" t="s">
        <v>6531</v>
      </c>
      <c r="Y526" s="86" t="s">
        <v>6532</v>
      </c>
      <c r="Z526" s="86" t="s">
        <v>28</v>
      </c>
      <c r="AB526" s="87">
        <v>0</v>
      </c>
      <c r="AC526" s="89" t="s">
        <v>7703</v>
      </c>
      <c r="AD526" s="91">
        <v>0</v>
      </c>
      <c r="AE526" s="86"/>
    </row>
    <row r="527" spans="1:31">
      <c r="A527" s="88">
        <v>445</v>
      </c>
      <c r="B527" s="86" t="s">
        <v>4023</v>
      </c>
      <c r="C527" s="86" t="s">
        <v>4024</v>
      </c>
      <c r="D527" s="86" t="s">
        <v>59</v>
      </c>
      <c r="F527" s="86" t="s">
        <v>4025</v>
      </c>
      <c r="G527" s="86" t="s">
        <v>19</v>
      </c>
      <c r="H527" s="86" t="s">
        <v>5842</v>
      </c>
      <c r="I527" s="88">
        <v>1</v>
      </c>
      <c r="J527" s="86" t="s">
        <v>43</v>
      </c>
      <c r="K527" s="86" t="s">
        <v>378</v>
      </c>
      <c r="M527" s="86" t="s">
        <v>378</v>
      </c>
      <c r="O527" s="86" t="s">
        <v>4027</v>
      </c>
      <c r="P527" s="86" t="s">
        <v>4028</v>
      </c>
      <c r="Q527" s="86" t="s">
        <v>25</v>
      </c>
      <c r="R527" s="86" t="s">
        <v>4029</v>
      </c>
      <c r="S527" s="86" t="s">
        <v>4026</v>
      </c>
      <c r="T527" s="86" t="s">
        <v>6951</v>
      </c>
      <c r="U527" s="86" t="s">
        <v>6952</v>
      </c>
      <c r="V527" s="86" t="s">
        <v>28</v>
      </c>
      <c r="W527" s="86" t="s">
        <v>533</v>
      </c>
      <c r="X527" s="86" t="s">
        <v>6953</v>
      </c>
      <c r="Y527" s="86" t="s">
        <v>6954</v>
      </c>
      <c r="Z527" s="86" t="s">
        <v>39</v>
      </c>
      <c r="AB527" s="87">
        <v>1.83903710090377</v>
      </c>
      <c r="AC527" s="89" t="s">
        <v>7703</v>
      </c>
      <c r="AD527" s="91">
        <v>0</v>
      </c>
      <c r="AE527" s="86"/>
    </row>
    <row r="528" spans="1:31">
      <c r="A528" s="88">
        <v>446</v>
      </c>
      <c r="B528" s="86" t="s">
        <v>850</v>
      </c>
      <c r="C528" s="86" t="s">
        <v>851</v>
      </c>
      <c r="D528" s="86" t="s">
        <v>59</v>
      </c>
      <c r="F528" s="86" t="s">
        <v>18</v>
      </c>
      <c r="G528" s="86" t="s">
        <v>19</v>
      </c>
      <c r="H528" s="86" t="s">
        <v>5842</v>
      </c>
      <c r="I528" s="88">
        <v>1</v>
      </c>
      <c r="J528" s="86" t="s">
        <v>43</v>
      </c>
      <c r="K528" s="86" t="s">
        <v>5977</v>
      </c>
      <c r="M528" s="86" t="s">
        <v>852</v>
      </c>
      <c r="O528" s="86" t="s">
        <v>852</v>
      </c>
      <c r="P528" s="86" t="s">
        <v>854</v>
      </c>
      <c r="Q528" s="86" t="s">
        <v>25</v>
      </c>
      <c r="R528" s="86" t="s">
        <v>855</v>
      </c>
      <c r="S528" s="86" t="s">
        <v>5618</v>
      </c>
      <c r="T528" s="86" t="s">
        <v>6826</v>
      </c>
      <c r="U528" s="86" t="s">
        <v>6827</v>
      </c>
      <c r="V528" s="86" t="s">
        <v>39</v>
      </c>
      <c r="W528" s="86" t="s">
        <v>853</v>
      </c>
      <c r="X528" s="86" t="s">
        <v>6826</v>
      </c>
      <c r="Y528" s="86" t="s">
        <v>6827</v>
      </c>
      <c r="Z528" s="86" t="s">
        <v>28</v>
      </c>
      <c r="AB528" s="87">
        <v>0</v>
      </c>
      <c r="AC528" s="89" t="s">
        <v>7703</v>
      </c>
      <c r="AD528" s="91">
        <v>0</v>
      </c>
      <c r="AE528" s="86"/>
    </row>
    <row r="529" spans="1:31">
      <c r="A529" s="88">
        <v>447</v>
      </c>
      <c r="B529" s="86" t="s">
        <v>4569</v>
      </c>
      <c r="C529" s="86" t="s">
        <v>4570</v>
      </c>
      <c r="D529" s="86" t="s">
        <v>59</v>
      </c>
      <c r="F529" s="86" t="s">
        <v>18</v>
      </c>
      <c r="G529" s="86" t="s">
        <v>19</v>
      </c>
      <c r="H529" s="86" t="s">
        <v>5842</v>
      </c>
      <c r="I529" s="88">
        <v>1</v>
      </c>
      <c r="J529" s="86" t="s">
        <v>43</v>
      </c>
      <c r="K529" s="86" t="s">
        <v>5977</v>
      </c>
      <c r="M529" s="86" t="s">
        <v>391</v>
      </c>
      <c r="O529" s="86" t="s">
        <v>391</v>
      </c>
      <c r="P529" s="86" t="s">
        <v>4571</v>
      </c>
      <c r="Q529" s="86" t="s">
        <v>25</v>
      </c>
      <c r="R529" s="86" t="s">
        <v>4572</v>
      </c>
      <c r="S529" s="86" t="s">
        <v>1638</v>
      </c>
      <c r="T529" s="86" t="s">
        <v>6955</v>
      </c>
      <c r="U529" s="86" t="s">
        <v>6956</v>
      </c>
      <c r="V529" s="86" t="s">
        <v>28</v>
      </c>
      <c r="W529" s="86" t="s">
        <v>1638</v>
      </c>
      <c r="X529" s="86" t="s">
        <v>6955</v>
      </c>
      <c r="Y529" s="86" t="s">
        <v>6956</v>
      </c>
      <c r="Z529" s="86" t="s">
        <v>28</v>
      </c>
      <c r="AB529" s="87">
        <v>0</v>
      </c>
      <c r="AC529" s="89" t="s">
        <v>7703</v>
      </c>
      <c r="AD529" s="91">
        <v>0</v>
      </c>
      <c r="AE529" s="86"/>
    </row>
    <row r="530" spans="1:31">
      <c r="A530" s="88">
        <v>449</v>
      </c>
      <c r="B530" s="86" t="s">
        <v>3898</v>
      </c>
      <c r="C530" s="86" t="s">
        <v>3899</v>
      </c>
      <c r="D530" s="86" t="s">
        <v>17</v>
      </c>
      <c r="E530" s="86" t="s">
        <v>74</v>
      </c>
      <c r="F530" s="86" t="s">
        <v>18</v>
      </c>
      <c r="G530" s="86" t="s">
        <v>19</v>
      </c>
      <c r="H530" s="86" t="s">
        <v>5842</v>
      </c>
      <c r="I530" s="88">
        <v>1</v>
      </c>
      <c r="J530" s="86" t="s">
        <v>43</v>
      </c>
      <c r="K530" s="86" t="s">
        <v>5977</v>
      </c>
      <c r="M530" s="86" t="s">
        <v>391</v>
      </c>
      <c r="O530" s="86" t="s">
        <v>3895</v>
      </c>
      <c r="P530" s="86" t="s">
        <v>3900</v>
      </c>
      <c r="Q530" s="86" t="s">
        <v>25</v>
      </c>
      <c r="R530" s="86" t="s">
        <v>3901</v>
      </c>
      <c r="S530" s="86" t="s">
        <v>3889</v>
      </c>
      <c r="T530" s="86" t="s">
        <v>6675</v>
      </c>
      <c r="U530" s="86" t="s">
        <v>6676</v>
      </c>
      <c r="V530" s="86" t="s">
        <v>28</v>
      </c>
      <c r="W530" s="86" t="s">
        <v>3889</v>
      </c>
      <c r="X530" s="86" t="s">
        <v>6675</v>
      </c>
      <c r="Y530" s="86" t="s">
        <v>6676</v>
      </c>
      <c r="Z530" s="86" t="s">
        <v>28</v>
      </c>
      <c r="AB530" s="87">
        <v>0</v>
      </c>
      <c r="AC530" s="89" t="s">
        <v>7703</v>
      </c>
      <c r="AD530" s="91">
        <v>0</v>
      </c>
      <c r="AE530" s="86"/>
    </row>
    <row r="531" spans="1:31">
      <c r="A531" s="88">
        <v>450</v>
      </c>
      <c r="B531" s="86" t="s">
        <v>4670</v>
      </c>
      <c r="C531" s="86" t="s">
        <v>4671</v>
      </c>
      <c r="D531" s="86" t="s">
        <v>17</v>
      </c>
      <c r="E531" s="86" t="s">
        <v>282</v>
      </c>
      <c r="F531" s="86" t="s">
        <v>18</v>
      </c>
      <c r="G531" s="86" t="s">
        <v>19</v>
      </c>
      <c r="H531" s="86" t="s">
        <v>5842</v>
      </c>
      <c r="I531" s="88">
        <v>1</v>
      </c>
      <c r="J531" s="86" t="s">
        <v>43</v>
      </c>
      <c r="K531" s="86" t="s">
        <v>5977</v>
      </c>
      <c r="M531" s="86" t="s">
        <v>1104</v>
      </c>
      <c r="O531" s="86" t="s">
        <v>1104</v>
      </c>
      <c r="P531" s="86" t="s">
        <v>4673</v>
      </c>
      <c r="Q531" s="86" t="s">
        <v>25</v>
      </c>
      <c r="R531" s="86" t="s">
        <v>4674</v>
      </c>
      <c r="S531" s="86" t="s">
        <v>4672</v>
      </c>
      <c r="T531" s="86" t="s">
        <v>6959</v>
      </c>
      <c r="U531" s="86" t="s">
        <v>6960</v>
      </c>
      <c r="V531" s="86" t="s">
        <v>28</v>
      </c>
      <c r="W531" s="86" t="s">
        <v>4672</v>
      </c>
      <c r="X531" s="86" t="s">
        <v>6959</v>
      </c>
      <c r="Y531" s="86" t="s">
        <v>6960</v>
      </c>
      <c r="Z531" s="86" t="s">
        <v>28</v>
      </c>
      <c r="AB531" s="87">
        <v>0</v>
      </c>
      <c r="AC531" s="89" t="s">
        <v>7703</v>
      </c>
      <c r="AD531" s="91">
        <v>0</v>
      </c>
      <c r="AE531" s="86"/>
    </row>
    <row r="532" spans="1:31">
      <c r="A532" s="88">
        <v>451</v>
      </c>
      <c r="B532" s="86" t="s">
        <v>1770</v>
      </c>
      <c r="C532" s="86" t="s">
        <v>1771</v>
      </c>
      <c r="D532" s="86" t="s">
        <v>17</v>
      </c>
      <c r="E532" s="86" t="s">
        <v>74</v>
      </c>
      <c r="F532" s="86" t="s">
        <v>18</v>
      </c>
      <c r="G532" s="86" t="s">
        <v>19</v>
      </c>
      <c r="H532" s="86" t="s">
        <v>5842</v>
      </c>
      <c r="I532" s="88">
        <v>1</v>
      </c>
      <c r="J532" s="86" t="s">
        <v>43</v>
      </c>
      <c r="K532" s="86" t="s">
        <v>5977</v>
      </c>
      <c r="M532" s="86" t="s">
        <v>1104</v>
      </c>
      <c r="O532" s="86" t="s">
        <v>1104</v>
      </c>
      <c r="P532" s="86" t="s">
        <v>1773</v>
      </c>
      <c r="Q532" s="86" t="s">
        <v>25</v>
      </c>
      <c r="R532" s="86" t="s">
        <v>1774</v>
      </c>
      <c r="S532" s="86" t="s">
        <v>1772</v>
      </c>
      <c r="T532" s="86" t="s">
        <v>6961</v>
      </c>
      <c r="U532" s="86" t="s">
        <v>6962</v>
      </c>
      <c r="V532" s="86" t="s">
        <v>28</v>
      </c>
      <c r="W532" s="86" t="s">
        <v>1772</v>
      </c>
      <c r="X532" s="86" t="s">
        <v>6961</v>
      </c>
      <c r="Y532" s="86" t="s">
        <v>6962</v>
      </c>
      <c r="Z532" s="86" t="s">
        <v>28</v>
      </c>
      <c r="AB532" s="87">
        <v>0</v>
      </c>
      <c r="AC532" s="89" t="s">
        <v>7703</v>
      </c>
      <c r="AD532" s="91">
        <v>0</v>
      </c>
      <c r="AE532" s="86"/>
    </row>
    <row r="533" spans="1:31">
      <c r="A533" s="88">
        <v>454</v>
      </c>
      <c r="B533" s="86" t="s">
        <v>2413</v>
      </c>
      <c r="C533" s="86" t="s">
        <v>2414</v>
      </c>
      <c r="D533" s="86" t="s">
        <v>17</v>
      </c>
      <c r="E533" s="86" t="s">
        <v>149</v>
      </c>
      <c r="F533" s="86" t="s">
        <v>18</v>
      </c>
      <c r="G533" s="86" t="s">
        <v>19</v>
      </c>
      <c r="H533" s="86" t="s">
        <v>5842</v>
      </c>
      <c r="I533" s="88">
        <v>1</v>
      </c>
      <c r="J533" s="86" t="s">
        <v>43</v>
      </c>
      <c r="K533" s="86" t="s">
        <v>378</v>
      </c>
      <c r="M533" s="86" t="s">
        <v>378</v>
      </c>
      <c r="O533" s="86" t="s">
        <v>378</v>
      </c>
      <c r="P533" s="86" t="s">
        <v>2415</v>
      </c>
      <c r="Q533" s="86" t="s">
        <v>25</v>
      </c>
      <c r="R533" s="86" t="s">
        <v>2416</v>
      </c>
      <c r="S533" s="86" t="s">
        <v>5638</v>
      </c>
      <c r="T533" s="86" t="s">
        <v>6033</v>
      </c>
      <c r="U533" s="86" t="s">
        <v>6943</v>
      </c>
      <c r="V533" s="86" t="s">
        <v>39</v>
      </c>
      <c r="W533" s="86" t="s">
        <v>5638</v>
      </c>
      <c r="X533" s="86" t="s">
        <v>6033</v>
      </c>
      <c r="Y533" s="86" t="s">
        <v>6943</v>
      </c>
      <c r="Z533" s="86" t="s">
        <v>39</v>
      </c>
      <c r="AB533" s="87">
        <v>0</v>
      </c>
      <c r="AC533" s="89" t="s">
        <v>7703</v>
      </c>
      <c r="AD533" s="91">
        <v>0</v>
      </c>
      <c r="AE533" s="86"/>
    </row>
    <row r="534" spans="1:31">
      <c r="A534" s="88">
        <v>455</v>
      </c>
      <c r="B534" s="86" t="s">
        <v>2563</v>
      </c>
      <c r="C534" s="86" t="s">
        <v>2564</v>
      </c>
      <c r="D534" s="86" t="s">
        <v>59</v>
      </c>
      <c r="F534" s="86" t="s">
        <v>18</v>
      </c>
      <c r="G534" s="86" t="s">
        <v>19</v>
      </c>
      <c r="H534" s="86" t="s">
        <v>5842</v>
      </c>
      <c r="I534" s="88">
        <v>1</v>
      </c>
      <c r="J534" s="86" t="s">
        <v>43</v>
      </c>
      <c r="K534" s="86" t="s">
        <v>378</v>
      </c>
      <c r="M534" s="86" t="s">
        <v>378</v>
      </c>
      <c r="O534" s="86" t="s">
        <v>378</v>
      </c>
      <c r="P534" s="86" t="s">
        <v>2566</v>
      </c>
      <c r="Q534" s="86" t="s">
        <v>25</v>
      </c>
      <c r="R534" s="86" t="s">
        <v>2567</v>
      </c>
      <c r="S534" s="86" t="s">
        <v>2565</v>
      </c>
      <c r="T534" s="86" t="s">
        <v>6969</v>
      </c>
      <c r="U534" s="86" t="s">
        <v>6970</v>
      </c>
      <c r="V534" s="86" t="s">
        <v>28</v>
      </c>
      <c r="W534" s="86" t="s">
        <v>2565</v>
      </c>
      <c r="X534" s="86" t="s">
        <v>6969</v>
      </c>
      <c r="Y534" s="86" t="s">
        <v>6970</v>
      </c>
      <c r="Z534" s="86" t="s">
        <v>28</v>
      </c>
      <c r="AB534" s="87">
        <v>0</v>
      </c>
      <c r="AC534" s="89" t="s">
        <v>7703</v>
      </c>
      <c r="AD534" s="91">
        <v>0</v>
      </c>
      <c r="AE534" s="86"/>
    </row>
    <row r="535" spans="1:31">
      <c r="A535" s="88">
        <v>456</v>
      </c>
      <c r="B535" s="86" t="s">
        <v>597</v>
      </c>
      <c r="C535" s="86" t="s">
        <v>598</v>
      </c>
      <c r="D535" s="86" t="s">
        <v>59</v>
      </c>
      <c r="F535" s="86" t="s">
        <v>18</v>
      </c>
      <c r="G535" s="86" t="s">
        <v>19</v>
      </c>
      <c r="H535" s="86" t="s">
        <v>5842</v>
      </c>
      <c r="I535" s="88">
        <v>1</v>
      </c>
      <c r="J535" s="86" t="s">
        <v>43</v>
      </c>
      <c r="K535" s="86" t="s">
        <v>5977</v>
      </c>
      <c r="M535" s="86" t="s">
        <v>391</v>
      </c>
      <c r="O535" s="86" t="s">
        <v>391</v>
      </c>
      <c r="P535" s="86" t="s">
        <v>599</v>
      </c>
      <c r="Q535" s="86" t="s">
        <v>25</v>
      </c>
      <c r="R535" s="86" t="s">
        <v>600</v>
      </c>
      <c r="S535" s="86" t="s">
        <v>548</v>
      </c>
      <c r="T535" s="86" t="s">
        <v>6262</v>
      </c>
      <c r="U535" s="86" t="s">
        <v>6263</v>
      </c>
      <c r="V535" s="86" t="s">
        <v>28</v>
      </c>
      <c r="W535" s="86" t="s">
        <v>548</v>
      </c>
      <c r="X535" s="86" t="s">
        <v>6262</v>
      </c>
      <c r="Y535" s="86" t="s">
        <v>6263</v>
      </c>
      <c r="Z535" s="86" t="s">
        <v>28</v>
      </c>
      <c r="AB535" s="87">
        <v>0</v>
      </c>
      <c r="AC535" s="89" t="s">
        <v>7703</v>
      </c>
      <c r="AD535" s="91">
        <v>0</v>
      </c>
      <c r="AE535" s="86"/>
    </row>
    <row r="536" spans="1:31">
      <c r="A536" s="88">
        <v>461</v>
      </c>
      <c r="B536" s="86" t="s">
        <v>3470</v>
      </c>
      <c r="C536" s="86" t="s">
        <v>3471</v>
      </c>
      <c r="D536" s="86" t="s">
        <v>17</v>
      </c>
      <c r="F536" s="86" t="s">
        <v>18</v>
      </c>
      <c r="G536" s="86" t="s">
        <v>19</v>
      </c>
      <c r="H536" s="86" t="s">
        <v>5842</v>
      </c>
      <c r="I536" s="88">
        <v>1</v>
      </c>
      <c r="J536" s="86" t="s">
        <v>43</v>
      </c>
      <c r="K536" s="86" t="s">
        <v>378</v>
      </c>
      <c r="M536" s="86" t="s">
        <v>378</v>
      </c>
      <c r="O536" s="86" t="s">
        <v>378</v>
      </c>
      <c r="P536" s="86" t="s">
        <v>3473</v>
      </c>
      <c r="Q536" s="86" t="s">
        <v>25</v>
      </c>
      <c r="R536" s="86" t="s">
        <v>3474</v>
      </c>
      <c r="S536" s="86" t="s">
        <v>3472</v>
      </c>
      <c r="T536" s="86" t="s">
        <v>6983</v>
      </c>
      <c r="U536" s="86" t="s">
        <v>6984</v>
      </c>
      <c r="V536" s="86" t="s">
        <v>28</v>
      </c>
      <c r="W536" s="86" t="s">
        <v>3472</v>
      </c>
      <c r="X536" s="86" t="s">
        <v>6983</v>
      </c>
      <c r="Y536" s="86" t="s">
        <v>6984</v>
      </c>
      <c r="Z536" s="86" t="s">
        <v>28</v>
      </c>
      <c r="AB536" s="87">
        <v>0</v>
      </c>
      <c r="AC536" s="89" t="s">
        <v>7703</v>
      </c>
      <c r="AD536" s="91">
        <v>0</v>
      </c>
      <c r="AE536" s="86"/>
    </row>
    <row r="537" spans="1:31">
      <c r="A537" s="88">
        <v>462</v>
      </c>
      <c r="B537" s="86" t="s">
        <v>3434</v>
      </c>
      <c r="C537" s="86" t="s">
        <v>3435</v>
      </c>
      <c r="D537" s="86" t="s">
        <v>17</v>
      </c>
      <c r="E537" s="86" t="s">
        <v>42</v>
      </c>
      <c r="F537" s="86" t="s">
        <v>18</v>
      </c>
      <c r="G537" s="86" t="s">
        <v>19</v>
      </c>
      <c r="H537" s="86" t="s">
        <v>5842</v>
      </c>
      <c r="I537" s="88">
        <v>1</v>
      </c>
      <c r="J537" s="86" t="s">
        <v>43</v>
      </c>
      <c r="K537" s="86" t="s">
        <v>5977</v>
      </c>
      <c r="M537" s="86" t="s">
        <v>391</v>
      </c>
      <c r="O537" s="86" t="s">
        <v>391</v>
      </c>
      <c r="P537" s="86" t="s">
        <v>3436</v>
      </c>
      <c r="Q537" s="86" t="s">
        <v>25</v>
      </c>
      <c r="R537" s="86" t="s">
        <v>3437</v>
      </c>
      <c r="S537" s="86" t="s">
        <v>758</v>
      </c>
      <c r="T537" s="86" t="s">
        <v>6985</v>
      </c>
      <c r="U537" s="86" t="s">
        <v>6986</v>
      </c>
      <c r="V537" s="86" t="s">
        <v>28</v>
      </c>
      <c r="W537" s="86" t="s">
        <v>758</v>
      </c>
      <c r="X537" s="86" t="s">
        <v>6985</v>
      </c>
      <c r="Y537" s="86" t="s">
        <v>6986</v>
      </c>
      <c r="Z537" s="86" t="s">
        <v>28</v>
      </c>
      <c r="AB537" s="87">
        <v>0</v>
      </c>
      <c r="AC537" s="89" t="s">
        <v>7703</v>
      </c>
      <c r="AD537" s="91">
        <v>0</v>
      </c>
      <c r="AE537" s="86"/>
    </row>
    <row r="538" spans="1:31">
      <c r="A538" s="88">
        <v>463</v>
      </c>
      <c r="B538" s="86" t="s">
        <v>3313</v>
      </c>
      <c r="C538" s="86" t="s">
        <v>3314</v>
      </c>
      <c r="D538" s="86" t="s">
        <v>17</v>
      </c>
      <c r="E538" s="86" t="s">
        <v>149</v>
      </c>
      <c r="F538" s="86" t="s">
        <v>18</v>
      </c>
      <c r="G538" s="86" t="s">
        <v>19</v>
      </c>
      <c r="H538" s="86" t="s">
        <v>5842</v>
      </c>
      <c r="I538" s="88">
        <v>1</v>
      </c>
      <c r="J538" s="86" t="s">
        <v>43</v>
      </c>
      <c r="K538" s="86" t="s">
        <v>378</v>
      </c>
      <c r="M538" s="86" t="s">
        <v>378</v>
      </c>
      <c r="O538" s="86" t="s">
        <v>378</v>
      </c>
      <c r="P538" s="86" t="s">
        <v>3316</v>
      </c>
      <c r="Q538" s="86" t="s">
        <v>25</v>
      </c>
      <c r="R538" s="86" t="s">
        <v>3317</v>
      </c>
      <c r="S538" s="86" t="s">
        <v>3315</v>
      </c>
      <c r="T538" s="86" t="s">
        <v>6987</v>
      </c>
      <c r="U538" s="86" t="s">
        <v>6988</v>
      </c>
      <c r="V538" s="86" t="s">
        <v>28</v>
      </c>
      <c r="W538" s="86" t="s">
        <v>3315</v>
      </c>
      <c r="X538" s="86" t="s">
        <v>6987</v>
      </c>
      <c r="Y538" s="86" t="s">
        <v>6988</v>
      </c>
      <c r="Z538" s="86" t="s">
        <v>28</v>
      </c>
      <c r="AB538" s="87">
        <v>0</v>
      </c>
      <c r="AC538" s="89" t="s">
        <v>7703</v>
      </c>
      <c r="AD538" s="91">
        <v>0</v>
      </c>
      <c r="AE538" s="86"/>
    </row>
    <row r="539" spans="1:31">
      <c r="A539" s="88">
        <v>464</v>
      </c>
      <c r="B539" s="86" t="s">
        <v>4290</v>
      </c>
      <c r="C539" s="86" t="s">
        <v>4291</v>
      </c>
      <c r="D539" s="86" t="s">
        <v>17</v>
      </c>
      <c r="E539" s="86" t="s">
        <v>639</v>
      </c>
      <c r="F539" s="86" t="s">
        <v>18</v>
      </c>
      <c r="G539" s="86" t="s">
        <v>19</v>
      </c>
      <c r="H539" s="86" t="s">
        <v>5842</v>
      </c>
      <c r="I539" s="88">
        <v>1</v>
      </c>
      <c r="J539" s="86" t="s">
        <v>43</v>
      </c>
      <c r="K539" s="86" t="s">
        <v>5977</v>
      </c>
      <c r="M539" s="86" t="s">
        <v>391</v>
      </c>
      <c r="O539" s="86" t="s">
        <v>391</v>
      </c>
      <c r="P539" s="86" t="s">
        <v>4292</v>
      </c>
      <c r="Q539" s="86" t="s">
        <v>25</v>
      </c>
      <c r="R539" s="86" t="s">
        <v>4293</v>
      </c>
      <c r="S539" s="86" t="s">
        <v>4277</v>
      </c>
      <c r="T539" s="86" t="s">
        <v>6307</v>
      </c>
      <c r="U539" s="86" t="s">
        <v>6308</v>
      </c>
      <c r="V539" s="86" t="s">
        <v>28</v>
      </c>
      <c r="W539" s="86" t="s">
        <v>4277</v>
      </c>
      <c r="X539" s="86" t="s">
        <v>6307</v>
      </c>
      <c r="Y539" s="86" t="s">
        <v>6308</v>
      </c>
      <c r="Z539" s="86" t="s">
        <v>28</v>
      </c>
      <c r="AB539" s="87">
        <v>0</v>
      </c>
      <c r="AC539" s="89" t="s">
        <v>7703</v>
      </c>
      <c r="AD539" s="91">
        <v>0</v>
      </c>
      <c r="AE539" s="86"/>
    </row>
    <row r="540" spans="1:31">
      <c r="A540" s="88">
        <v>465</v>
      </c>
      <c r="B540" s="86" t="s">
        <v>2192</v>
      </c>
      <c r="C540" s="86" t="s">
        <v>2193</v>
      </c>
      <c r="D540" s="86" t="s">
        <v>17</v>
      </c>
      <c r="F540" s="86" t="s">
        <v>18</v>
      </c>
      <c r="G540" s="86" t="s">
        <v>19</v>
      </c>
      <c r="H540" s="86" t="s">
        <v>5842</v>
      </c>
      <c r="I540" s="88">
        <v>1</v>
      </c>
      <c r="J540" s="86" t="s">
        <v>43</v>
      </c>
      <c r="K540" s="86" t="s">
        <v>378</v>
      </c>
      <c r="M540" s="86" t="s">
        <v>378</v>
      </c>
      <c r="O540" s="86" t="s">
        <v>378</v>
      </c>
      <c r="P540" s="86" t="s">
        <v>2195</v>
      </c>
      <c r="Q540" s="86" t="s">
        <v>25</v>
      </c>
      <c r="R540" s="86" t="s">
        <v>2196</v>
      </c>
      <c r="S540" s="86" t="s">
        <v>2200</v>
      </c>
      <c r="T540" s="86" t="s">
        <v>6989</v>
      </c>
      <c r="U540" s="86" t="s">
        <v>6990</v>
      </c>
      <c r="V540" s="86" t="s">
        <v>28</v>
      </c>
      <c r="W540" s="86" t="s">
        <v>2194</v>
      </c>
      <c r="X540" s="86" t="s">
        <v>6989</v>
      </c>
      <c r="Y540" s="86" t="s">
        <v>6990</v>
      </c>
      <c r="Z540" s="86" t="s">
        <v>28</v>
      </c>
      <c r="AB540" s="87">
        <v>0</v>
      </c>
      <c r="AC540" s="89" t="s">
        <v>7703</v>
      </c>
      <c r="AD540" s="91">
        <v>0</v>
      </c>
      <c r="AE540" s="86"/>
    </row>
    <row r="541" spans="1:31">
      <c r="A541" s="88">
        <v>466</v>
      </c>
      <c r="B541" s="86" t="s">
        <v>1741</v>
      </c>
      <c r="C541" s="86" t="s">
        <v>1742</v>
      </c>
      <c r="D541" s="86" t="s">
        <v>17</v>
      </c>
      <c r="F541" s="86" t="s">
        <v>18</v>
      </c>
      <c r="G541" s="86" t="s">
        <v>19</v>
      </c>
      <c r="H541" s="86" t="s">
        <v>5842</v>
      </c>
      <c r="I541" s="88">
        <v>1</v>
      </c>
      <c r="J541" s="86" t="s">
        <v>43</v>
      </c>
      <c r="K541" s="86" t="s">
        <v>5977</v>
      </c>
      <c r="M541" s="86" t="s">
        <v>391</v>
      </c>
      <c r="O541" s="86" t="s">
        <v>391</v>
      </c>
      <c r="P541" s="86" t="s">
        <v>1743</v>
      </c>
      <c r="Q541" s="86" t="s">
        <v>25</v>
      </c>
      <c r="R541" s="86" t="s">
        <v>1744</v>
      </c>
      <c r="S541" s="86" t="s">
        <v>97</v>
      </c>
      <c r="T541" s="86" t="s">
        <v>6080</v>
      </c>
      <c r="U541" s="86" t="s">
        <v>6081</v>
      </c>
      <c r="V541" s="86" t="s">
        <v>28</v>
      </c>
      <c r="W541" s="86" t="s">
        <v>97</v>
      </c>
      <c r="X541" s="86" t="s">
        <v>6080</v>
      </c>
      <c r="Y541" s="86" t="s">
        <v>6081</v>
      </c>
      <c r="Z541" s="86" t="s">
        <v>28</v>
      </c>
      <c r="AB541" s="87">
        <v>0</v>
      </c>
      <c r="AC541" s="89" t="s">
        <v>7703</v>
      </c>
      <c r="AD541" s="91">
        <v>0</v>
      </c>
      <c r="AE541" s="86"/>
    </row>
    <row r="542" spans="1:31">
      <c r="A542" s="88">
        <v>467</v>
      </c>
      <c r="B542" s="86" t="s">
        <v>5358</v>
      </c>
      <c r="C542" s="86" t="s">
        <v>5359</v>
      </c>
      <c r="D542" s="86" t="s">
        <v>17</v>
      </c>
      <c r="E542" s="86" t="s">
        <v>42</v>
      </c>
      <c r="F542" s="86" t="s">
        <v>18</v>
      </c>
      <c r="G542" s="86" t="s">
        <v>19</v>
      </c>
      <c r="H542" s="86" t="s">
        <v>5842</v>
      </c>
      <c r="I542" s="88">
        <v>1</v>
      </c>
      <c r="J542" s="86" t="s">
        <v>43</v>
      </c>
      <c r="K542" s="86" t="s">
        <v>5923</v>
      </c>
      <c r="M542" s="86" t="s">
        <v>523</v>
      </c>
      <c r="O542" s="86" t="s">
        <v>523</v>
      </c>
      <c r="P542" s="86" t="s">
        <v>1743</v>
      </c>
      <c r="Q542" s="86" t="s">
        <v>25</v>
      </c>
      <c r="R542" s="86" t="s">
        <v>5361</v>
      </c>
      <c r="S542" s="86" t="s">
        <v>5360</v>
      </c>
      <c r="T542" s="86" t="s">
        <v>6991</v>
      </c>
      <c r="U542" s="86" t="s">
        <v>6992</v>
      </c>
      <c r="V542" s="86" t="s">
        <v>28</v>
      </c>
      <c r="W542" s="86" t="s">
        <v>5360</v>
      </c>
      <c r="X542" s="86" t="s">
        <v>6991</v>
      </c>
      <c r="Y542" s="86" t="s">
        <v>6992</v>
      </c>
      <c r="Z542" s="86" t="s">
        <v>28</v>
      </c>
      <c r="AB542" s="87">
        <v>0</v>
      </c>
      <c r="AC542" s="89" t="s">
        <v>7703</v>
      </c>
      <c r="AD542" s="91">
        <v>0</v>
      </c>
      <c r="AE542" s="86"/>
    </row>
    <row r="543" spans="1:31">
      <c r="A543" s="88">
        <v>469</v>
      </c>
      <c r="B543" s="86" t="s">
        <v>4176</v>
      </c>
      <c r="C543" s="86" t="s">
        <v>4177</v>
      </c>
      <c r="D543" s="86" t="s">
        <v>17</v>
      </c>
      <c r="E543" s="86" t="s">
        <v>4178</v>
      </c>
      <c r="F543" s="86" t="s">
        <v>18</v>
      </c>
      <c r="G543" s="86" t="s">
        <v>19</v>
      </c>
      <c r="H543" s="86" t="s">
        <v>5842</v>
      </c>
      <c r="I543" s="88">
        <v>1</v>
      </c>
      <c r="J543" s="86" t="s">
        <v>43</v>
      </c>
      <c r="K543" s="86" t="s">
        <v>5977</v>
      </c>
      <c r="M543" s="86" t="s">
        <v>391</v>
      </c>
      <c r="O543" s="86" t="s">
        <v>391</v>
      </c>
      <c r="P543" s="86" t="s">
        <v>4179</v>
      </c>
      <c r="Q543" s="86" t="s">
        <v>25</v>
      </c>
      <c r="R543" s="86" t="s">
        <v>4180</v>
      </c>
      <c r="S543" s="86" t="s">
        <v>5614</v>
      </c>
      <c r="T543" s="86" t="s">
        <v>6995</v>
      </c>
      <c r="U543" s="86" t="s">
        <v>6996</v>
      </c>
      <c r="V543" s="86" t="s">
        <v>39</v>
      </c>
      <c r="W543" s="86" t="s">
        <v>5614</v>
      </c>
      <c r="X543" s="86" t="s">
        <v>6995</v>
      </c>
      <c r="Y543" s="86" t="s">
        <v>6996</v>
      </c>
      <c r="Z543" s="86" t="s">
        <v>28</v>
      </c>
      <c r="AB543" s="87">
        <v>0</v>
      </c>
      <c r="AC543" s="89" t="s">
        <v>7703</v>
      </c>
      <c r="AD543" s="91">
        <v>0</v>
      </c>
      <c r="AE543" s="86"/>
    </row>
    <row r="544" spans="1:31">
      <c r="A544" s="88">
        <v>470</v>
      </c>
      <c r="B544" s="86" t="s">
        <v>2728</v>
      </c>
      <c r="C544" s="86" t="s">
        <v>2729</v>
      </c>
      <c r="D544" s="86" t="s">
        <v>17</v>
      </c>
      <c r="E544" s="86" t="s">
        <v>1538</v>
      </c>
      <c r="F544" s="86" t="s">
        <v>18</v>
      </c>
      <c r="G544" s="86" t="s">
        <v>19</v>
      </c>
      <c r="H544" s="86" t="s">
        <v>5842</v>
      </c>
      <c r="I544" s="88">
        <v>1</v>
      </c>
      <c r="J544" s="86" t="s">
        <v>43</v>
      </c>
      <c r="K544" s="86" t="s">
        <v>5977</v>
      </c>
      <c r="M544" s="86" t="s">
        <v>391</v>
      </c>
      <c r="O544" s="86" t="s">
        <v>391</v>
      </c>
      <c r="P544" s="86" t="s">
        <v>2730</v>
      </c>
      <c r="Q544" s="86" t="s">
        <v>25</v>
      </c>
      <c r="R544" s="86" t="s">
        <v>2731</v>
      </c>
      <c r="S544" s="86" t="s">
        <v>5770</v>
      </c>
      <c r="T544" s="86" t="s">
        <v>6214</v>
      </c>
      <c r="U544" s="86" t="s">
        <v>6215</v>
      </c>
      <c r="V544" s="86" t="s">
        <v>28</v>
      </c>
      <c r="W544" s="86" t="s">
        <v>5770</v>
      </c>
      <c r="X544" s="86" t="s">
        <v>6214</v>
      </c>
      <c r="Y544" s="86" t="s">
        <v>6215</v>
      </c>
      <c r="Z544" s="86" t="s">
        <v>2381</v>
      </c>
      <c r="AB544" s="87">
        <v>0</v>
      </c>
      <c r="AC544" s="89" t="s">
        <v>7703</v>
      </c>
      <c r="AD544" s="91">
        <v>0</v>
      </c>
      <c r="AE544" s="86"/>
    </row>
    <row r="545" spans="1:31">
      <c r="A545" s="88">
        <v>471</v>
      </c>
      <c r="B545" s="86" t="s">
        <v>1731</v>
      </c>
      <c r="C545" s="86" t="s">
        <v>1732</v>
      </c>
      <c r="D545" s="86" t="s">
        <v>17</v>
      </c>
      <c r="E545" s="86" t="s">
        <v>74</v>
      </c>
      <c r="F545" s="86" t="s">
        <v>18</v>
      </c>
      <c r="G545" s="86" t="s">
        <v>19</v>
      </c>
      <c r="H545" s="86" t="s">
        <v>5842</v>
      </c>
      <c r="I545" s="88">
        <v>1</v>
      </c>
      <c r="J545" s="86" t="s">
        <v>43</v>
      </c>
      <c r="K545" s="86" t="s">
        <v>5977</v>
      </c>
      <c r="M545" s="86" t="s">
        <v>1104</v>
      </c>
      <c r="O545" s="86" t="s">
        <v>1104</v>
      </c>
      <c r="P545" s="86" t="s">
        <v>1734</v>
      </c>
      <c r="Q545" s="86" t="s">
        <v>25</v>
      </c>
      <c r="R545" s="86" t="s">
        <v>1735</v>
      </c>
      <c r="S545" s="86" t="s">
        <v>1733</v>
      </c>
      <c r="T545" s="86" t="s">
        <v>6997</v>
      </c>
      <c r="U545" s="86" t="s">
        <v>6998</v>
      </c>
      <c r="V545" s="86" t="s">
        <v>28</v>
      </c>
      <c r="W545" s="86" t="s">
        <v>1733</v>
      </c>
      <c r="X545" s="86" t="s">
        <v>6997</v>
      </c>
      <c r="Y545" s="86" t="s">
        <v>6998</v>
      </c>
      <c r="Z545" s="86" t="s">
        <v>2381</v>
      </c>
      <c r="AB545" s="87">
        <v>0</v>
      </c>
      <c r="AC545" s="89" t="s">
        <v>7703</v>
      </c>
      <c r="AD545" s="91">
        <v>0</v>
      </c>
      <c r="AE545" s="86"/>
    </row>
    <row r="546" spans="1:31">
      <c r="A546" s="88">
        <v>472</v>
      </c>
      <c r="B546" s="86" t="s">
        <v>501</v>
      </c>
      <c r="C546" s="86" t="s">
        <v>502</v>
      </c>
      <c r="D546" s="86" t="s">
        <v>17</v>
      </c>
      <c r="E546" s="86" t="s">
        <v>503</v>
      </c>
      <c r="F546" s="86" t="s">
        <v>18</v>
      </c>
      <c r="G546" s="86" t="s">
        <v>19</v>
      </c>
      <c r="H546" s="86" t="s">
        <v>5842</v>
      </c>
      <c r="I546" s="88">
        <v>1</v>
      </c>
      <c r="J546" s="86" t="s">
        <v>43</v>
      </c>
      <c r="K546" s="86" t="s">
        <v>5977</v>
      </c>
      <c r="M546" s="86" t="s">
        <v>391</v>
      </c>
      <c r="O546" s="86" t="s">
        <v>391</v>
      </c>
      <c r="P546" s="86" t="s">
        <v>504</v>
      </c>
      <c r="Q546" s="86" t="s">
        <v>25</v>
      </c>
      <c r="R546" s="86" t="s">
        <v>505</v>
      </c>
      <c r="S546" s="86" t="s">
        <v>489</v>
      </c>
      <c r="T546" s="86" t="s">
        <v>6130</v>
      </c>
      <c r="U546" s="86" t="s">
        <v>6131</v>
      </c>
      <c r="V546" s="86" t="s">
        <v>28</v>
      </c>
      <c r="W546" s="86" t="s">
        <v>489</v>
      </c>
      <c r="X546" s="86" t="s">
        <v>6130</v>
      </c>
      <c r="Y546" s="86" t="s">
        <v>6131</v>
      </c>
      <c r="Z546" s="86" t="s">
        <v>28</v>
      </c>
      <c r="AB546" s="87">
        <v>0</v>
      </c>
      <c r="AC546" s="89" t="s">
        <v>7703</v>
      </c>
      <c r="AD546" s="91">
        <v>0</v>
      </c>
      <c r="AE546" s="86"/>
    </row>
    <row r="547" spans="1:31">
      <c r="A547" s="88">
        <v>473</v>
      </c>
      <c r="B547" s="86" t="s">
        <v>4752</v>
      </c>
      <c r="C547" s="86" t="s">
        <v>4753</v>
      </c>
      <c r="D547" s="86" t="s">
        <v>17</v>
      </c>
      <c r="F547" s="86" t="s">
        <v>18</v>
      </c>
      <c r="G547" s="86" t="s">
        <v>19</v>
      </c>
      <c r="H547" s="86" t="s">
        <v>5842</v>
      </c>
      <c r="I547" s="88">
        <v>1</v>
      </c>
      <c r="J547" s="86" t="s">
        <v>43</v>
      </c>
      <c r="K547" s="86" t="s">
        <v>5977</v>
      </c>
      <c r="M547" s="86" t="s">
        <v>852</v>
      </c>
      <c r="O547" s="86" t="s">
        <v>852</v>
      </c>
      <c r="P547" s="86" t="s">
        <v>4755</v>
      </c>
      <c r="Q547" s="86" t="s">
        <v>25</v>
      </c>
      <c r="R547" s="86" t="s">
        <v>4756</v>
      </c>
      <c r="S547" s="86" t="s">
        <v>4754</v>
      </c>
      <c r="T547" s="86" t="s">
        <v>6999</v>
      </c>
      <c r="U547" s="86" t="s">
        <v>7000</v>
      </c>
      <c r="V547" s="86" t="s">
        <v>28</v>
      </c>
      <c r="W547" s="86" t="s">
        <v>4754</v>
      </c>
      <c r="X547" s="86" t="s">
        <v>6999</v>
      </c>
      <c r="Y547" s="86" t="s">
        <v>7000</v>
      </c>
      <c r="Z547" s="86" t="s">
        <v>28</v>
      </c>
      <c r="AB547" s="87">
        <v>0</v>
      </c>
      <c r="AC547" s="89" t="s">
        <v>7703</v>
      </c>
      <c r="AD547" s="91">
        <v>0</v>
      </c>
      <c r="AE547" s="86"/>
    </row>
    <row r="548" spans="1:31">
      <c r="A548" s="88">
        <v>475</v>
      </c>
      <c r="B548" s="86" t="s">
        <v>3007</v>
      </c>
      <c r="C548" s="86" t="s">
        <v>3008</v>
      </c>
      <c r="D548" s="86" t="s">
        <v>17</v>
      </c>
      <c r="E548" s="86" t="s">
        <v>141</v>
      </c>
      <c r="F548" s="86" t="s">
        <v>18</v>
      </c>
      <c r="G548" s="86" t="s">
        <v>19</v>
      </c>
      <c r="H548" s="86" t="s">
        <v>5842</v>
      </c>
      <c r="I548" s="88">
        <v>1</v>
      </c>
      <c r="J548" s="86" t="s">
        <v>43</v>
      </c>
      <c r="K548" s="86" t="s">
        <v>5977</v>
      </c>
      <c r="M548" s="86" t="s">
        <v>3009</v>
      </c>
      <c r="O548" s="86" t="s">
        <v>3009</v>
      </c>
      <c r="P548" s="86" t="s">
        <v>3010</v>
      </c>
      <c r="Q548" s="86" t="s">
        <v>25</v>
      </c>
      <c r="R548" s="86" t="s">
        <v>3011</v>
      </c>
      <c r="S548" s="86" t="s">
        <v>5645</v>
      </c>
      <c r="T548" s="86" t="s">
        <v>7003</v>
      </c>
      <c r="U548" s="86" t="s">
        <v>7004</v>
      </c>
      <c r="V548" s="86" t="s">
        <v>28</v>
      </c>
      <c r="W548" s="86" t="s">
        <v>3012</v>
      </c>
      <c r="X548" s="86" t="s">
        <v>7005</v>
      </c>
      <c r="Y548" s="86" t="s">
        <v>7006</v>
      </c>
      <c r="Z548" s="86" t="s">
        <v>28</v>
      </c>
      <c r="AB548" s="87">
        <v>4.3285713257613301</v>
      </c>
      <c r="AC548" s="89" t="s">
        <v>7703</v>
      </c>
      <c r="AD548" s="91">
        <v>0</v>
      </c>
      <c r="AE548" s="86"/>
    </row>
    <row r="549" spans="1:31">
      <c r="A549" s="88">
        <v>477</v>
      </c>
      <c r="B549" s="86" t="s">
        <v>5331</v>
      </c>
      <c r="C549" s="86" t="s">
        <v>5332</v>
      </c>
      <c r="D549" s="86" t="s">
        <v>17</v>
      </c>
      <c r="E549" s="86" t="s">
        <v>42</v>
      </c>
      <c r="F549" s="86" t="s">
        <v>18</v>
      </c>
      <c r="G549" s="86" t="s">
        <v>19</v>
      </c>
      <c r="H549" s="86" t="s">
        <v>5842</v>
      </c>
      <c r="I549" s="88">
        <v>1</v>
      </c>
      <c r="J549" s="86" t="s">
        <v>43</v>
      </c>
      <c r="K549" s="86" t="s">
        <v>378</v>
      </c>
      <c r="M549" s="86" t="s">
        <v>378</v>
      </c>
      <c r="O549" s="86" t="s">
        <v>378</v>
      </c>
      <c r="P549" s="86" t="s">
        <v>5333</v>
      </c>
      <c r="Q549" s="86" t="s">
        <v>25</v>
      </c>
      <c r="R549" s="86" t="s">
        <v>5334</v>
      </c>
      <c r="S549" s="86" t="s">
        <v>5327</v>
      </c>
      <c r="T549" s="86" t="s">
        <v>6615</v>
      </c>
      <c r="U549" s="86" t="s">
        <v>6616</v>
      </c>
      <c r="V549" s="86" t="s">
        <v>28</v>
      </c>
      <c r="W549" s="86" t="s">
        <v>5327</v>
      </c>
      <c r="X549" s="86" t="s">
        <v>6615</v>
      </c>
      <c r="Y549" s="86" t="s">
        <v>6616</v>
      </c>
      <c r="Z549" s="86" t="s">
        <v>39</v>
      </c>
      <c r="AB549" s="87">
        <v>0</v>
      </c>
      <c r="AC549" s="89" t="s">
        <v>7703</v>
      </c>
      <c r="AD549" s="91">
        <v>0</v>
      </c>
      <c r="AE549" s="86"/>
    </row>
    <row r="550" spans="1:31">
      <c r="A550" s="88">
        <v>478</v>
      </c>
      <c r="B550" s="86" t="s">
        <v>1536</v>
      </c>
      <c r="C550" s="86" t="s">
        <v>1537</v>
      </c>
      <c r="D550" s="86" t="s">
        <v>17</v>
      </c>
      <c r="E550" s="86" t="s">
        <v>1538</v>
      </c>
      <c r="F550" s="86" t="s">
        <v>18</v>
      </c>
      <c r="G550" s="86" t="s">
        <v>19</v>
      </c>
      <c r="H550" s="86" t="s">
        <v>5842</v>
      </c>
      <c r="I550" s="88">
        <v>1</v>
      </c>
      <c r="J550" s="86" t="s">
        <v>43</v>
      </c>
      <c r="K550" s="86" t="s">
        <v>378</v>
      </c>
      <c r="M550" s="86" t="s">
        <v>378</v>
      </c>
      <c r="O550" s="86" t="s">
        <v>378</v>
      </c>
      <c r="P550" s="86" t="s">
        <v>1540</v>
      </c>
      <c r="Q550" s="86" t="s">
        <v>25</v>
      </c>
      <c r="R550" s="86" t="s">
        <v>1541</v>
      </c>
      <c r="S550" s="86" t="s">
        <v>1539</v>
      </c>
      <c r="T550" s="86" t="s">
        <v>7009</v>
      </c>
      <c r="U550" s="86" t="s">
        <v>7010</v>
      </c>
      <c r="V550" s="86" t="s">
        <v>28</v>
      </c>
      <c r="W550" s="86" t="s">
        <v>1539</v>
      </c>
      <c r="X550" s="86" t="s">
        <v>7009</v>
      </c>
      <c r="Y550" s="86" t="s">
        <v>7010</v>
      </c>
      <c r="Z550" s="86" t="s">
        <v>2381</v>
      </c>
      <c r="AB550" s="87">
        <v>0</v>
      </c>
      <c r="AC550" s="89" t="s">
        <v>7703</v>
      </c>
      <c r="AD550" s="91">
        <v>0</v>
      </c>
      <c r="AE550" s="86"/>
    </row>
    <row r="551" spans="1:31">
      <c r="A551" s="88">
        <v>479</v>
      </c>
      <c r="B551" s="86" t="s">
        <v>4607</v>
      </c>
      <c r="C551" s="86" t="s">
        <v>4608</v>
      </c>
      <c r="D551" s="86" t="s">
        <v>17</v>
      </c>
      <c r="E551" s="86" t="s">
        <v>1141</v>
      </c>
      <c r="F551" s="86" t="s">
        <v>18</v>
      </c>
      <c r="G551" s="86" t="s">
        <v>19</v>
      </c>
      <c r="H551" s="86" t="s">
        <v>5842</v>
      </c>
      <c r="I551" s="88">
        <v>1</v>
      </c>
      <c r="J551" s="86" t="s">
        <v>43</v>
      </c>
      <c r="K551" s="86" t="s">
        <v>378</v>
      </c>
      <c r="M551" s="86" t="s">
        <v>378</v>
      </c>
      <c r="O551" s="86" t="s">
        <v>378</v>
      </c>
      <c r="P551" s="86" t="s">
        <v>4609</v>
      </c>
      <c r="Q551" s="86" t="s">
        <v>25</v>
      </c>
      <c r="R551" s="86" t="s">
        <v>4610</v>
      </c>
      <c r="S551" s="86" t="s">
        <v>5731</v>
      </c>
      <c r="T551" s="86" t="s">
        <v>7011</v>
      </c>
      <c r="U551" s="86" t="s">
        <v>7012</v>
      </c>
      <c r="V551" s="86" t="s">
        <v>28</v>
      </c>
      <c r="W551" s="86" t="s">
        <v>4611</v>
      </c>
      <c r="X551" s="86" t="s">
        <v>7013</v>
      </c>
      <c r="Y551" s="86" t="s">
        <v>7014</v>
      </c>
      <c r="Z551" s="86" t="s">
        <v>28</v>
      </c>
      <c r="AB551" s="87">
        <v>1.9418222685497</v>
      </c>
      <c r="AC551" s="89" t="s">
        <v>7703</v>
      </c>
      <c r="AD551" s="91">
        <v>0</v>
      </c>
      <c r="AE551" s="86"/>
    </row>
    <row r="552" spans="1:31">
      <c r="A552" s="88">
        <v>480</v>
      </c>
      <c r="B552" s="86" t="s">
        <v>3657</v>
      </c>
      <c r="C552" s="86" t="s">
        <v>3658</v>
      </c>
      <c r="D552" s="86" t="s">
        <v>17</v>
      </c>
      <c r="E552" s="86" t="s">
        <v>3659</v>
      </c>
      <c r="F552" s="86" t="s">
        <v>18</v>
      </c>
      <c r="G552" s="86" t="s">
        <v>19</v>
      </c>
      <c r="H552" s="86" t="s">
        <v>5842</v>
      </c>
      <c r="I552" s="88">
        <v>1</v>
      </c>
      <c r="J552" s="86" t="s">
        <v>43</v>
      </c>
      <c r="K552" s="86" t="s">
        <v>5977</v>
      </c>
      <c r="M552" s="86" t="s">
        <v>391</v>
      </c>
      <c r="O552" s="86" t="s">
        <v>391</v>
      </c>
      <c r="P552" s="86" t="s">
        <v>3660</v>
      </c>
      <c r="Q552" s="86" t="s">
        <v>25</v>
      </c>
      <c r="R552" s="86" t="s">
        <v>3661</v>
      </c>
      <c r="S552" s="86" t="s">
        <v>262</v>
      </c>
      <c r="T552" s="86" t="s">
        <v>6621</v>
      </c>
      <c r="U552" s="86" t="s">
        <v>6622</v>
      </c>
      <c r="V552" s="86" t="s">
        <v>28</v>
      </c>
      <c r="W552" s="86" t="s">
        <v>262</v>
      </c>
      <c r="X552" s="86" t="s">
        <v>6621</v>
      </c>
      <c r="Y552" s="86" t="s">
        <v>6622</v>
      </c>
      <c r="Z552" s="86" t="s">
        <v>28</v>
      </c>
      <c r="AB552" s="87">
        <v>0</v>
      </c>
      <c r="AC552" s="89" t="s">
        <v>7703</v>
      </c>
      <c r="AD552" s="91">
        <v>0</v>
      </c>
      <c r="AE552" s="86"/>
    </row>
    <row r="553" spans="1:31">
      <c r="A553" s="88">
        <v>483</v>
      </c>
      <c r="B553" s="86" t="s">
        <v>2832</v>
      </c>
      <c r="C553" s="86" t="s">
        <v>2833</v>
      </c>
      <c r="D553" s="86" t="s">
        <v>17</v>
      </c>
      <c r="F553" s="86" t="s">
        <v>18</v>
      </c>
      <c r="G553" s="86" t="s">
        <v>19</v>
      </c>
      <c r="H553" s="86" t="s">
        <v>5842</v>
      </c>
      <c r="I553" s="88">
        <v>1</v>
      </c>
      <c r="J553" s="86" t="s">
        <v>43</v>
      </c>
      <c r="K553" s="86" t="s">
        <v>5923</v>
      </c>
      <c r="M553" s="86" t="s">
        <v>1652</v>
      </c>
      <c r="O553" s="86" t="s">
        <v>2834</v>
      </c>
      <c r="P553" s="86" t="s">
        <v>2835</v>
      </c>
      <c r="Q553" s="86" t="s">
        <v>25</v>
      </c>
      <c r="R553" s="86" t="s">
        <v>2836</v>
      </c>
      <c r="S553" s="86" t="s">
        <v>2838</v>
      </c>
      <c r="T553" s="86" t="s">
        <v>7021</v>
      </c>
      <c r="U553" s="86" t="s">
        <v>7022</v>
      </c>
      <c r="V553" s="86" t="s">
        <v>39</v>
      </c>
      <c r="W553" s="86" t="s">
        <v>2837</v>
      </c>
      <c r="X553" s="86" t="s">
        <v>7023</v>
      </c>
      <c r="Y553" s="86" t="s">
        <v>7024</v>
      </c>
      <c r="Z553" s="86" t="s">
        <v>28</v>
      </c>
      <c r="AB553" s="87">
        <v>200.26994948991501</v>
      </c>
      <c r="AC553" s="89" t="s">
        <v>7703</v>
      </c>
      <c r="AD553" s="91">
        <v>0</v>
      </c>
      <c r="AE553" s="86"/>
    </row>
    <row r="554" spans="1:31">
      <c r="A554" s="88">
        <v>484</v>
      </c>
      <c r="B554" s="86" t="s">
        <v>1177</v>
      </c>
      <c r="C554" s="86" t="s">
        <v>1178</v>
      </c>
      <c r="D554" s="86" t="s">
        <v>17</v>
      </c>
      <c r="E554" s="86" t="s">
        <v>32</v>
      </c>
      <c r="F554" s="86" t="s">
        <v>18</v>
      </c>
      <c r="G554" s="86" t="s">
        <v>19</v>
      </c>
      <c r="H554" s="86" t="s">
        <v>5842</v>
      </c>
      <c r="I554" s="88">
        <v>1</v>
      </c>
      <c r="J554" s="86" t="s">
        <v>43</v>
      </c>
      <c r="K554" s="86" t="s">
        <v>5977</v>
      </c>
      <c r="M554" s="86" t="s">
        <v>391</v>
      </c>
      <c r="O554" s="86" t="s">
        <v>391</v>
      </c>
      <c r="P554" s="86" t="s">
        <v>1179</v>
      </c>
      <c r="Q554" s="86" t="s">
        <v>25</v>
      </c>
      <c r="R554" s="86" t="s">
        <v>1180</v>
      </c>
      <c r="S554" s="86" t="s">
        <v>1168</v>
      </c>
      <c r="T554" s="86" t="s">
        <v>6268</v>
      </c>
      <c r="U554" s="86" t="s">
        <v>6269</v>
      </c>
      <c r="V554" s="86" t="s">
        <v>28</v>
      </c>
      <c r="W554" s="86" t="s">
        <v>1168</v>
      </c>
      <c r="X554" s="86" t="s">
        <v>6268</v>
      </c>
      <c r="Y554" s="86" t="s">
        <v>6269</v>
      </c>
      <c r="Z554" s="86" t="s">
        <v>28</v>
      </c>
      <c r="AB554" s="87">
        <v>0</v>
      </c>
      <c r="AC554" s="89" t="s">
        <v>7703</v>
      </c>
      <c r="AD554" s="91">
        <v>0</v>
      </c>
      <c r="AE554" s="86"/>
    </row>
    <row r="555" spans="1:31">
      <c r="A555" s="88">
        <v>485</v>
      </c>
      <c r="B555" s="86" t="s">
        <v>770</v>
      </c>
      <c r="C555" s="86" t="s">
        <v>771</v>
      </c>
      <c r="D555" s="86" t="s">
        <v>17</v>
      </c>
      <c r="E555" s="86" t="s">
        <v>772</v>
      </c>
      <c r="F555" s="86" t="s">
        <v>18</v>
      </c>
      <c r="G555" s="86" t="s">
        <v>19</v>
      </c>
      <c r="H555" s="86" t="s">
        <v>5842</v>
      </c>
      <c r="I555" s="88">
        <v>1</v>
      </c>
      <c r="J555" s="86" t="s">
        <v>43</v>
      </c>
      <c r="K555" s="86" t="s">
        <v>5977</v>
      </c>
      <c r="M555" s="86" t="s">
        <v>391</v>
      </c>
      <c r="O555" s="86" t="s">
        <v>391</v>
      </c>
      <c r="P555" s="86" t="s">
        <v>774</v>
      </c>
      <c r="Q555" s="86" t="s">
        <v>25</v>
      </c>
      <c r="R555" s="86" t="s">
        <v>775</v>
      </c>
      <c r="S555" s="86" t="s">
        <v>773</v>
      </c>
      <c r="T555" s="86" t="s">
        <v>7025</v>
      </c>
      <c r="U555" s="86" t="s">
        <v>7026</v>
      </c>
      <c r="V555" s="86" t="s">
        <v>28</v>
      </c>
      <c r="W555" s="86" t="s">
        <v>776</v>
      </c>
      <c r="X555" s="86" t="s">
        <v>7027</v>
      </c>
      <c r="Y555" s="86" t="s">
        <v>7028</v>
      </c>
      <c r="Z555" s="86" t="s">
        <v>28</v>
      </c>
      <c r="AB555" s="87">
        <v>7.9967030342644003</v>
      </c>
      <c r="AC555" s="89" t="s">
        <v>7703</v>
      </c>
      <c r="AD555" s="91">
        <v>0</v>
      </c>
      <c r="AE555" s="86"/>
    </row>
    <row r="556" spans="1:31">
      <c r="A556" s="88">
        <v>486</v>
      </c>
      <c r="B556" s="86" t="s">
        <v>601</v>
      </c>
      <c r="C556" s="86" t="s">
        <v>602</v>
      </c>
      <c r="D556" s="86" t="s">
        <v>17</v>
      </c>
      <c r="E556" s="86" t="s">
        <v>603</v>
      </c>
      <c r="F556" s="86" t="s">
        <v>18</v>
      </c>
      <c r="G556" s="86" t="s">
        <v>19</v>
      </c>
      <c r="H556" s="86" t="s">
        <v>5842</v>
      </c>
      <c r="I556" s="88">
        <v>1</v>
      </c>
      <c r="J556" s="86" t="s">
        <v>43</v>
      </c>
      <c r="K556" s="86" t="s">
        <v>5977</v>
      </c>
      <c r="M556" s="86" t="s">
        <v>391</v>
      </c>
      <c r="O556" s="86" t="s">
        <v>391</v>
      </c>
      <c r="P556" s="86" t="s">
        <v>604</v>
      </c>
      <c r="Q556" s="86" t="s">
        <v>25</v>
      </c>
      <c r="R556" s="86" t="s">
        <v>605</v>
      </c>
      <c r="S556" s="86" t="s">
        <v>548</v>
      </c>
      <c r="T556" s="86" t="s">
        <v>6262</v>
      </c>
      <c r="U556" s="86" t="s">
        <v>6263</v>
      </c>
      <c r="V556" s="86" t="s">
        <v>28</v>
      </c>
      <c r="W556" s="86" t="s">
        <v>548</v>
      </c>
      <c r="X556" s="86" t="s">
        <v>6262</v>
      </c>
      <c r="Y556" s="86" t="s">
        <v>6263</v>
      </c>
      <c r="Z556" s="86" t="s">
        <v>28</v>
      </c>
      <c r="AB556" s="87">
        <v>0</v>
      </c>
      <c r="AC556" s="89" t="s">
        <v>7703</v>
      </c>
      <c r="AD556" s="91">
        <v>0</v>
      </c>
      <c r="AE556" s="86"/>
    </row>
    <row r="557" spans="1:31">
      <c r="A557" s="88">
        <v>487</v>
      </c>
      <c r="B557" s="86" t="s">
        <v>3318</v>
      </c>
      <c r="C557" s="86" t="s">
        <v>3319</v>
      </c>
      <c r="D557" s="86" t="s">
        <v>17</v>
      </c>
      <c r="E557" s="86" t="s">
        <v>149</v>
      </c>
      <c r="F557" s="86" t="s">
        <v>18</v>
      </c>
      <c r="G557" s="86" t="s">
        <v>19</v>
      </c>
      <c r="H557" s="86" t="s">
        <v>5842</v>
      </c>
      <c r="I557" s="88">
        <v>1</v>
      </c>
      <c r="J557" s="86" t="s">
        <v>43</v>
      </c>
      <c r="K557" s="86" t="s">
        <v>378</v>
      </c>
      <c r="M557" s="86" t="s">
        <v>378</v>
      </c>
      <c r="O557" s="86" t="s">
        <v>378</v>
      </c>
      <c r="P557" s="86" t="s">
        <v>3320</v>
      </c>
      <c r="Q557" s="86" t="s">
        <v>25</v>
      </c>
      <c r="R557" s="86" t="s">
        <v>3321</v>
      </c>
      <c r="S557" s="86" t="s">
        <v>3315</v>
      </c>
      <c r="T557" s="86" t="s">
        <v>6987</v>
      </c>
      <c r="U557" s="86" t="s">
        <v>6988</v>
      </c>
      <c r="V557" s="86" t="s">
        <v>28</v>
      </c>
      <c r="W557" s="86" t="s">
        <v>3315</v>
      </c>
      <c r="X557" s="86" t="s">
        <v>6987</v>
      </c>
      <c r="Y557" s="86" t="s">
        <v>6988</v>
      </c>
      <c r="Z557" s="86" t="s">
        <v>28</v>
      </c>
      <c r="AB557" s="87">
        <v>0</v>
      </c>
      <c r="AC557" s="89" t="s">
        <v>7703</v>
      </c>
      <c r="AD557" s="91">
        <v>0</v>
      </c>
      <c r="AE557" s="86"/>
    </row>
    <row r="558" spans="1:31">
      <c r="A558" s="88">
        <v>489</v>
      </c>
      <c r="B558" s="86" t="s">
        <v>5411</v>
      </c>
      <c r="C558" s="86" t="s">
        <v>5412</v>
      </c>
      <c r="D558" s="86" t="s">
        <v>17</v>
      </c>
      <c r="E558" s="86" t="s">
        <v>42</v>
      </c>
      <c r="F558" s="86" t="s">
        <v>18</v>
      </c>
      <c r="G558" s="86" t="s">
        <v>19</v>
      </c>
      <c r="H558" s="86" t="s">
        <v>5842</v>
      </c>
      <c r="I558" s="88">
        <v>1</v>
      </c>
      <c r="J558" s="86" t="s">
        <v>43</v>
      </c>
      <c r="K558" s="86" t="s">
        <v>378</v>
      </c>
      <c r="M558" s="86" t="s">
        <v>378</v>
      </c>
      <c r="O558" s="86" t="s">
        <v>378</v>
      </c>
      <c r="P558" s="86" t="s">
        <v>5414</v>
      </c>
      <c r="Q558" s="86" t="s">
        <v>25</v>
      </c>
      <c r="R558" s="86" t="s">
        <v>5415</v>
      </c>
      <c r="S558" s="86" t="s">
        <v>5413</v>
      </c>
      <c r="T558" s="86" t="s">
        <v>7029</v>
      </c>
      <c r="U558" s="86" t="s">
        <v>7030</v>
      </c>
      <c r="V558" s="86" t="s">
        <v>28</v>
      </c>
      <c r="W558" s="86" t="s">
        <v>5413</v>
      </c>
      <c r="X558" s="86" t="s">
        <v>7029</v>
      </c>
      <c r="Y558" s="86" t="s">
        <v>7030</v>
      </c>
      <c r="Z558" s="86" t="s">
        <v>28</v>
      </c>
      <c r="AB558" s="87">
        <v>0</v>
      </c>
      <c r="AC558" s="89" t="s">
        <v>7703</v>
      </c>
      <c r="AD558" s="91">
        <v>0</v>
      </c>
      <c r="AE558" s="86"/>
    </row>
    <row r="559" spans="1:31">
      <c r="A559" s="88">
        <v>491</v>
      </c>
      <c r="B559" s="86" t="s">
        <v>3968</v>
      </c>
      <c r="C559" s="86" t="s">
        <v>3969</v>
      </c>
      <c r="D559" s="86" t="s">
        <v>17</v>
      </c>
      <c r="E559" s="86" t="s">
        <v>603</v>
      </c>
      <c r="F559" s="86" t="s">
        <v>18</v>
      </c>
      <c r="G559" s="86" t="s">
        <v>19</v>
      </c>
      <c r="H559" s="86" t="s">
        <v>5842</v>
      </c>
      <c r="I559" s="88">
        <v>1</v>
      </c>
      <c r="J559" s="86" t="s">
        <v>43</v>
      </c>
      <c r="K559" s="86" t="s">
        <v>5977</v>
      </c>
      <c r="M559" s="86" t="s">
        <v>391</v>
      </c>
      <c r="O559" s="86" t="s">
        <v>391</v>
      </c>
      <c r="P559" s="86" t="s">
        <v>3970</v>
      </c>
      <c r="Q559" s="86" t="s">
        <v>25</v>
      </c>
      <c r="R559" s="86" t="s">
        <v>3971</v>
      </c>
      <c r="S559" s="86" t="s">
        <v>1769</v>
      </c>
      <c r="T559" s="86" t="s">
        <v>6286</v>
      </c>
      <c r="U559" s="86" t="s">
        <v>6287</v>
      </c>
      <c r="V559" s="86" t="s">
        <v>39</v>
      </c>
      <c r="W559" s="86" t="s">
        <v>1769</v>
      </c>
      <c r="X559" s="86" t="s">
        <v>6286</v>
      </c>
      <c r="Y559" s="86" t="s">
        <v>6287</v>
      </c>
      <c r="Z559" s="86" t="s">
        <v>2381</v>
      </c>
      <c r="AB559" s="87">
        <v>0</v>
      </c>
      <c r="AC559" s="89" t="s">
        <v>7703</v>
      </c>
      <c r="AD559" s="91">
        <v>0</v>
      </c>
      <c r="AE559" s="86"/>
    </row>
    <row r="560" spans="1:31">
      <c r="A560" s="88">
        <v>492</v>
      </c>
      <c r="B560" s="86" t="s">
        <v>3291</v>
      </c>
      <c r="C560" s="86" t="s">
        <v>3292</v>
      </c>
      <c r="D560" s="86" t="s">
        <v>17</v>
      </c>
      <c r="E560" s="86" t="s">
        <v>149</v>
      </c>
      <c r="F560" s="86" t="s">
        <v>18</v>
      </c>
      <c r="G560" s="86" t="s">
        <v>19</v>
      </c>
      <c r="H560" s="86" t="s">
        <v>5842</v>
      </c>
      <c r="I560" s="88">
        <v>1</v>
      </c>
      <c r="J560" s="86" t="s">
        <v>43</v>
      </c>
      <c r="K560" s="86" t="s">
        <v>5977</v>
      </c>
      <c r="M560" s="86" t="s">
        <v>1104</v>
      </c>
      <c r="O560" s="86" t="s">
        <v>1104</v>
      </c>
      <c r="P560" s="86" t="s">
        <v>3294</v>
      </c>
      <c r="Q560" s="86" t="s">
        <v>25</v>
      </c>
      <c r="R560" s="86" t="s">
        <v>3295</v>
      </c>
      <c r="S560" s="86" t="s">
        <v>3293</v>
      </c>
      <c r="T560" s="86" t="s">
        <v>7035</v>
      </c>
      <c r="U560" s="86" t="s">
        <v>7036</v>
      </c>
      <c r="V560" s="86" t="s">
        <v>28</v>
      </c>
      <c r="W560" s="86" t="s">
        <v>3293</v>
      </c>
      <c r="X560" s="86" t="s">
        <v>7035</v>
      </c>
      <c r="Y560" s="86" t="s">
        <v>7036</v>
      </c>
      <c r="Z560" s="86" t="s">
        <v>2381</v>
      </c>
      <c r="AB560" s="87">
        <v>0</v>
      </c>
      <c r="AC560" s="89" t="s">
        <v>7703</v>
      </c>
      <c r="AD560" s="91">
        <v>0</v>
      </c>
      <c r="AE560" s="86"/>
    </row>
    <row r="561" spans="1:31">
      <c r="A561" s="88">
        <v>493</v>
      </c>
      <c r="B561" s="86" t="s">
        <v>4881</v>
      </c>
      <c r="C561" s="86" t="s">
        <v>4882</v>
      </c>
      <c r="D561" s="86" t="s">
        <v>17</v>
      </c>
      <c r="E561" s="86" t="s">
        <v>639</v>
      </c>
      <c r="F561" s="86" t="s">
        <v>18</v>
      </c>
      <c r="G561" s="86" t="s">
        <v>19</v>
      </c>
      <c r="H561" s="86" t="s">
        <v>5842</v>
      </c>
      <c r="I561" s="88">
        <v>1</v>
      </c>
      <c r="J561" s="86" t="s">
        <v>43</v>
      </c>
      <c r="K561" s="86" t="s">
        <v>378</v>
      </c>
      <c r="M561" s="86" t="s">
        <v>378</v>
      </c>
      <c r="O561" s="86" t="s">
        <v>378</v>
      </c>
      <c r="P561" s="86" t="s">
        <v>4884</v>
      </c>
      <c r="Q561" s="86" t="s">
        <v>25</v>
      </c>
      <c r="R561" s="86" t="s">
        <v>4885</v>
      </c>
      <c r="S561" s="86" t="s">
        <v>4883</v>
      </c>
      <c r="T561" s="86" t="s">
        <v>7037</v>
      </c>
      <c r="U561" s="86" t="s">
        <v>7038</v>
      </c>
      <c r="V561" s="86" t="s">
        <v>28</v>
      </c>
      <c r="W561" s="86" t="s">
        <v>4883</v>
      </c>
      <c r="X561" s="86" t="s">
        <v>7037</v>
      </c>
      <c r="Y561" s="86" t="s">
        <v>7038</v>
      </c>
      <c r="Z561" s="86" t="s">
        <v>2381</v>
      </c>
      <c r="AB561" s="87">
        <v>0</v>
      </c>
      <c r="AC561" s="89" t="s">
        <v>7703</v>
      </c>
      <c r="AD561" s="91">
        <v>0</v>
      </c>
      <c r="AE561" s="86"/>
    </row>
    <row r="562" spans="1:31">
      <c r="A562" s="88">
        <v>494</v>
      </c>
      <c r="B562" s="86" t="s">
        <v>2070</v>
      </c>
      <c r="C562" s="86" t="s">
        <v>2071</v>
      </c>
      <c r="D562" s="86" t="s">
        <v>17</v>
      </c>
      <c r="E562" s="86" t="s">
        <v>639</v>
      </c>
      <c r="F562" s="86" t="s">
        <v>18</v>
      </c>
      <c r="G562" s="86" t="s">
        <v>19</v>
      </c>
      <c r="H562" s="86" t="s">
        <v>5842</v>
      </c>
      <c r="I562" s="88">
        <v>1</v>
      </c>
      <c r="J562" s="86" t="s">
        <v>43</v>
      </c>
      <c r="K562" s="86" t="s">
        <v>5977</v>
      </c>
      <c r="M562" s="86" t="s">
        <v>391</v>
      </c>
      <c r="O562" s="86" t="s">
        <v>391</v>
      </c>
      <c r="P562" s="86" t="s">
        <v>2072</v>
      </c>
      <c r="Q562" s="86" t="s">
        <v>25</v>
      </c>
      <c r="R562" s="86" t="s">
        <v>2073</v>
      </c>
      <c r="S562" s="86" t="s">
        <v>2065</v>
      </c>
      <c r="T562" s="86" t="s">
        <v>7039</v>
      </c>
      <c r="U562" s="86" t="s">
        <v>7040</v>
      </c>
      <c r="V562" s="86" t="s">
        <v>28</v>
      </c>
      <c r="W562" s="86" t="s">
        <v>2065</v>
      </c>
      <c r="X562" s="86" t="s">
        <v>7039</v>
      </c>
      <c r="Y562" s="86" t="s">
        <v>7040</v>
      </c>
      <c r="Z562" s="86" t="s">
        <v>28</v>
      </c>
      <c r="AB562" s="87">
        <v>0</v>
      </c>
      <c r="AC562" s="89" t="s">
        <v>7703</v>
      </c>
      <c r="AD562" s="91">
        <v>0</v>
      </c>
      <c r="AE562" s="86"/>
    </row>
    <row r="563" spans="1:31">
      <c r="A563" s="88">
        <v>495</v>
      </c>
      <c r="B563" s="86" t="s">
        <v>2608</v>
      </c>
      <c r="C563" s="86" t="s">
        <v>2609</v>
      </c>
      <c r="D563" s="86" t="s">
        <v>17</v>
      </c>
      <c r="E563" s="86" t="s">
        <v>639</v>
      </c>
      <c r="F563" s="86" t="s">
        <v>18</v>
      </c>
      <c r="G563" s="86" t="s">
        <v>19</v>
      </c>
      <c r="H563" s="86" t="s">
        <v>5842</v>
      </c>
      <c r="I563" s="88">
        <v>1</v>
      </c>
      <c r="J563" s="86" t="s">
        <v>43</v>
      </c>
      <c r="K563" s="86" t="s">
        <v>5923</v>
      </c>
      <c r="M563" s="86" t="s">
        <v>523</v>
      </c>
      <c r="O563" s="86" t="s">
        <v>523</v>
      </c>
      <c r="P563" s="86" t="s">
        <v>2610</v>
      </c>
      <c r="Q563" s="86" t="s">
        <v>25</v>
      </c>
      <c r="R563" s="86" t="s">
        <v>2611</v>
      </c>
      <c r="S563" s="86" t="s">
        <v>38</v>
      </c>
      <c r="T563" s="86" t="s">
        <v>6343</v>
      </c>
      <c r="U563" s="86" t="s">
        <v>6344</v>
      </c>
      <c r="V563" s="86" t="s">
        <v>28</v>
      </c>
      <c r="W563" s="86" t="s">
        <v>38</v>
      </c>
      <c r="X563" s="86" t="s">
        <v>6343</v>
      </c>
      <c r="Y563" s="86" t="s">
        <v>6344</v>
      </c>
      <c r="Z563" s="86" t="s">
        <v>28</v>
      </c>
      <c r="AB563" s="87">
        <v>0</v>
      </c>
      <c r="AC563" s="89" t="s">
        <v>7703</v>
      </c>
      <c r="AD563" s="91">
        <v>0</v>
      </c>
      <c r="AE563" s="86"/>
    </row>
    <row r="564" spans="1:31">
      <c r="A564" s="88">
        <v>496</v>
      </c>
      <c r="B564" s="86" t="s">
        <v>1216</v>
      </c>
      <c r="C564" s="86" t="s">
        <v>1217</v>
      </c>
      <c r="D564" s="86" t="s">
        <v>17</v>
      </c>
      <c r="E564" s="86" t="s">
        <v>164</v>
      </c>
      <c r="F564" s="86" t="s">
        <v>18</v>
      </c>
      <c r="G564" s="86" t="s">
        <v>19</v>
      </c>
      <c r="H564" s="86" t="s">
        <v>5842</v>
      </c>
      <c r="I564" s="88">
        <v>1</v>
      </c>
      <c r="J564" s="86" t="s">
        <v>43</v>
      </c>
      <c r="K564" s="86" t="s">
        <v>5977</v>
      </c>
      <c r="M564" s="86" t="s">
        <v>391</v>
      </c>
      <c r="O564" s="86" t="s">
        <v>391</v>
      </c>
      <c r="P564" s="86" t="s">
        <v>1219</v>
      </c>
      <c r="Q564" s="86" t="s">
        <v>25</v>
      </c>
      <c r="R564" s="86" t="s">
        <v>1220</v>
      </c>
      <c r="S564" s="86" t="s">
        <v>1218</v>
      </c>
      <c r="T564" s="86" t="s">
        <v>7041</v>
      </c>
      <c r="U564" s="86" t="s">
        <v>7042</v>
      </c>
      <c r="V564" s="86" t="s">
        <v>39</v>
      </c>
      <c r="W564" s="86" t="s">
        <v>1218</v>
      </c>
      <c r="X564" s="86" t="s">
        <v>7041</v>
      </c>
      <c r="Y564" s="86" t="s">
        <v>7042</v>
      </c>
      <c r="Z564" s="86" t="s">
        <v>2381</v>
      </c>
      <c r="AB564" s="87">
        <v>0</v>
      </c>
      <c r="AC564" s="89" t="s">
        <v>7703</v>
      </c>
      <c r="AD564" s="91">
        <v>0</v>
      </c>
      <c r="AE564" s="86"/>
    </row>
    <row r="565" spans="1:31">
      <c r="A565" s="88">
        <v>498</v>
      </c>
      <c r="B565" s="86" t="s">
        <v>4463</v>
      </c>
      <c r="C565" s="86" t="s">
        <v>4464</v>
      </c>
      <c r="D565" s="86" t="s">
        <v>17</v>
      </c>
      <c r="E565" s="86" t="s">
        <v>42</v>
      </c>
      <c r="F565" s="86" t="s">
        <v>18</v>
      </c>
      <c r="G565" s="86" t="s">
        <v>19</v>
      </c>
      <c r="H565" s="86" t="s">
        <v>5842</v>
      </c>
      <c r="I565" s="88">
        <v>1</v>
      </c>
      <c r="J565" s="86" t="s">
        <v>43</v>
      </c>
      <c r="K565" s="86" t="s">
        <v>5923</v>
      </c>
      <c r="M565" s="86" t="s">
        <v>1246</v>
      </c>
      <c r="O565" s="86" t="s">
        <v>1246</v>
      </c>
      <c r="P565" s="86" t="s">
        <v>4466</v>
      </c>
      <c r="Q565" s="86" t="s">
        <v>25</v>
      </c>
      <c r="R565" s="86" t="s">
        <v>4467</v>
      </c>
      <c r="S565" s="86" t="s">
        <v>4465</v>
      </c>
      <c r="T565" s="86" t="s">
        <v>7043</v>
      </c>
      <c r="U565" s="86" t="s">
        <v>7044</v>
      </c>
      <c r="V565" s="86" t="s">
        <v>28</v>
      </c>
      <c r="W565" s="86" t="s">
        <v>4465</v>
      </c>
      <c r="X565" s="86" t="s">
        <v>7043</v>
      </c>
      <c r="Y565" s="86" t="s">
        <v>7044</v>
      </c>
      <c r="Z565" s="86" t="s">
        <v>28</v>
      </c>
      <c r="AB565" s="87">
        <v>0</v>
      </c>
      <c r="AC565" s="89" t="s">
        <v>7703</v>
      </c>
      <c r="AD565" s="91">
        <v>0</v>
      </c>
      <c r="AE565" s="86"/>
    </row>
    <row r="566" spans="1:31">
      <c r="A566" s="88">
        <v>499</v>
      </c>
      <c r="B566" s="86" t="s">
        <v>1316</v>
      </c>
      <c r="C566" s="86" t="s">
        <v>1317</v>
      </c>
      <c r="D566" s="86" t="s">
        <v>17</v>
      </c>
      <c r="E566" s="86" t="s">
        <v>103</v>
      </c>
      <c r="F566" s="86" t="s">
        <v>18</v>
      </c>
      <c r="G566" s="86" t="s">
        <v>19</v>
      </c>
      <c r="H566" s="86" t="s">
        <v>5842</v>
      </c>
      <c r="I566" s="88">
        <v>1</v>
      </c>
      <c r="J566" s="86" t="s">
        <v>43</v>
      </c>
      <c r="K566" s="86" t="s">
        <v>5977</v>
      </c>
      <c r="M566" s="86" t="s">
        <v>391</v>
      </c>
      <c r="O566" s="86" t="s">
        <v>391</v>
      </c>
      <c r="P566" s="86" t="s">
        <v>1319</v>
      </c>
      <c r="Q566" s="86" t="s">
        <v>25</v>
      </c>
      <c r="R566" s="86" t="s">
        <v>1320</v>
      </c>
      <c r="S566" s="86" t="s">
        <v>1318</v>
      </c>
      <c r="T566" s="86" t="s">
        <v>7045</v>
      </c>
      <c r="U566" s="86" t="s">
        <v>7046</v>
      </c>
      <c r="V566" s="86" t="s">
        <v>39</v>
      </c>
      <c r="W566" s="86" t="s">
        <v>1318</v>
      </c>
      <c r="X566" s="86" t="s">
        <v>7045</v>
      </c>
      <c r="Y566" s="86" t="s">
        <v>7046</v>
      </c>
      <c r="Z566" s="86" t="s">
        <v>2381</v>
      </c>
      <c r="AB566" s="87">
        <v>0</v>
      </c>
      <c r="AC566" s="89" t="s">
        <v>7703</v>
      </c>
      <c r="AD566" s="91">
        <v>0</v>
      </c>
      <c r="AE566" s="86"/>
    </row>
    <row r="567" spans="1:31">
      <c r="A567" s="88">
        <v>500</v>
      </c>
      <c r="B567" s="86" t="s">
        <v>4602</v>
      </c>
      <c r="C567" s="86" t="s">
        <v>6035</v>
      </c>
      <c r="D567" s="86" t="s">
        <v>17</v>
      </c>
      <c r="E567" s="86" t="s">
        <v>664</v>
      </c>
      <c r="F567" s="86" t="s">
        <v>18</v>
      </c>
      <c r="G567" s="86" t="s">
        <v>19</v>
      </c>
      <c r="H567" s="86" t="s">
        <v>5842</v>
      </c>
      <c r="I567" s="88">
        <v>1</v>
      </c>
      <c r="J567" s="86" t="s">
        <v>43</v>
      </c>
      <c r="K567" s="86" t="s">
        <v>5977</v>
      </c>
      <c r="M567" s="86" t="s">
        <v>391</v>
      </c>
      <c r="O567" s="86" t="s">
        <v>391</v>
      </c>
      <c r="P567" s="86" t="s">
        <v>4605</v>
      </c>
      <c r="Q567" s="86" t="s">
        <v>25</v>
      </c>
      <c r="R567" s="86" t="s">
        <v>4606</v>
      </c>
      <c r="S567" s="86" t="s">
        <v>4604</v>
      </c>
      <c r="T567" s="86" t="s">
        <v>7047</v>
      </c>
      <c r="U567" s="86" t="s">
        <v>7048</v>
      </c>
      <c r="V567" s="86" t="s">
        <v>28</v>
      </c>
      <c r="W567" s="86" t="s">
        <v>4604</v>
      </c>
      <c r="X567" s="86" t="s">
        <v>7047</v>
      </c>
      <c r="Y567" s="86" t="s">
        <v>7048</v>
      </c>
      <c r="Z567" s="86" t="s">
        <v>28</v>
      </c>
      <c r="AB567" s="87">
        <v>0</v>
      </c>
      <c r="AC567" s="89" t="s">
        <v>7703</v>
      </c>
      <c r="AD567" s="91">
        <v>0</v>
      </c>
      <c r="AE567" s="86"/>
    </row>
    <row r="568" spans="1:31">
      <c r="A568" s="88">
        <v>501</v>
      </c>
      <c r="B568" s="86" t="s">
        <v>4073</v>
      </c>
      <c r="C568" s="86" t="s">
        <v>4074</v>
      </c>
      <c r="D568" s="86" t="s">
        <v>59</v>
      </c>
      <c r="F568" s="86" t="s">
        <v>18</v>
      </c>
      <c r="G568" s="86" t="s">
        <v>19</v>
      </c>
      <c r="H568" s="86" t="s">
        <v>5842</v>
      </c>
      <c r="I568" s="88">
        <v>1</v>
      </c>
      <c r="J568" s="86" t="s">
        <v>43</v>
      </c>
      <c r="K568" s="86" t="s">
        <v>378</v>
      </c>
      <c r="M568" s="86" t="s">
        <v>378</v>
      </c>
      <c r="O568" s="86" t="s">
        <v>378</v>
      </c>
      <c r="P568" s="86" t="s">
        <v>4075</v>
      </c>
      <c r="Q568" s="86" t="s">
        <v>25</v>
      </c>
      <c r="R568" s="86" t="s">
        <v>4076</v>
      </c>
      <c r="S568" s="86" t="s">
        <v>5624</v>
      </c>
      <c r="T568" s="86" t="s">
        <v>7049</v>
      </c>
      <c r="U568" s="86" t="s">
        <v>7050</v>
      </c>
      <c r="V568" s="86" t="s">
        <v>39</v>
      </c>
      <c r="W568" s="86" t="s">
        <v>5624</v>
      </c>
      <c r="X568" s="86" t="s">
        <v>7049</v>
      </c>
      <c r="Y568" s="86" t="s">
        <v>7050</v>
      </c>
      <c r="Z568" s="86" t="s">
        <v>28</v>
      </c>
      <c r="AB568" s="87">
        <v>0</v>
      </c>
      <c r="AC568" s="89" t="s">
        <v>7703</v>
      </c>
      <c r="AD568" s="91">
        <v>0</v>
      </c>
      <c r="AE568" s="86"/>
    </row>
    <row r="569" spans="1:31">
      <c r="A569" s="88">
        <v>503</v>
      </c>
      <c r="B569" s="86" t="s">
        <v>5106</v>
      </c>
      <c r="C569" s="86" t="s">
        <v>5107</v>
      </c>
      <c r="D569" s="86" t="s">
        <v>17</v>
      </c>
      <c r="E569" s="86" t="s">
        <v>74</v>
      </c>
      <c r="F569" s="86" t="s">
        <v>18</v>
      </c>
      <c r="G569" s="86" t="s">
        <v>19</v>
      </c>
      <c r="H569" s="86" t="s">
        <v>5842</v>
      </c>
      <c r="I569" s="88">
        <v>1</v>
      </c>
      <c r="J569" s="86" t="s">
        <v>43</v>
      </c>
      <c r="K569" s="86" t="s">
        <v>5977</v>
      </c>
      <c r="M569" s="86" t="s">
        <v>852</v>
      </c>
      <c r="O569" s="86" t="s">
        <v>852</v>
      </c>
      <c r="P569" s="86" t="s">
        <v>5109</v>
      </c>
      <c r="Q569" s="86" t="s">
        <v>25</v>
      </c>
      <c r="R569" s="86" t="s">
        <v>5110</v>
      </c>
      <c r="S569" s="86" t="s">
        <v>5108</v>
      </c>
      <c r="T569" s="86" t="s">
        <v>7055</v>
      </c>
      <c r="U569" s="86" t="s">
        <v>7056</v>
      </c>
      <c r="V569" s="86" t="s">
        <v>28</v>
      </c>
      <c r="W569" s="86" t="s">
        <v>5108</v>
      </c>
      <c r="X569" s="86" t="s">
        <v>7055</v>
      </c>
      <c r="Y569" s="86" t="s">
        <v>7056</v>
      </c>
      <c r="Z569" s="86" t="s">
        <v>28</v>
      </c>
      <c r="AB569" s="87">
        <v>0</v>
      </c>
      <c r="AC569" s="89" t="s">
        <v>7703</v>
      </c>
      <c r="AD569" s="91">
        <v>0</v>
      </c>
      <c r="AE569" s="86"/>
    </row>
    <row r="570" spans="1:31">
      <c r="A570" s="88">
        <v>504</v>
      </c>
      <c r="B570" s="86" t="s">
        <v>4661</v>
      </c>
      <c r="C570" s="86" t="s">
        <v>4662</v>
      </c>
      <c r="D570" s="86" t="s">
        <v>17</v>
      </c>
      <c r="E570" s="86" t="s">
        <v>639</v>
      </c>
      <c r="F570" s="86" t="s">
        <v>18</v>
      </c>
      <c r="G570" s="86" t="s">
        <v>19</v>
      </c>
      <c r="H570" s="86" t="s">
        <v>5842</v>
      </c>
      <c r="I570" s="88">
        <v>1</v>
      </c>
      <c r="J570" s="86" t="s">
        <v>43</v>
      </c>
      <c r="K570" s="86" t="s">
        <v>5977</v>
      </c>
      <c r="M570" s="86" t="s">
        <v>391</v>
      </c>
      <c r="O570" s="86" t="s">
        <v>391</v>
      </c>
      <c r="P570" s="86" t="s">
        <v>4664</v>
      </c>
      <c r="Q570" s="86" t="s">
        <v>25</v>
      </c>
      <c r="R570" s="86" t="s">
        <v>4665</v>
      </c>
      <c r="S570" s="86" t="s">
        <v>4663</v>
      </c>
      <c r="T570" s="86" t="s">
        <v>7057</v>
      </c>
      <c r="U570" s="86" t="s">
        <v>7058</v>
      </c>
      <c r="V570" s="86" t="s">
        <v>28</v>
      </c>
      <c r="W570" s="86" t="s">
        <v>4663</v>
      </c>
      <c r="X570" s="86" t="s">
        <v>7057</v>
      </c>
      <c r="Y570" s="86" t="s">
        <v>7058</v>
      </c>
      <c r="Z570" s="86" t="s">
        <v>2381</v>
      </c>
      <c r="AB570" s="87">
        <v>0</v>
      </c>
      <c r="AC570" s="89" t="s">
        <v>7703</v>
      </c>
      <c r="AD570" s="91">
        <v>0</v>
      </c>
      <c r="AE570" s="86"/>
    </row>
    <row r="571" spans="1:31">
      <c r="A571" s="88">
        <v>505</v>
      </c>
      <c r="B571" s="86" t="s">
        <v>4640</v>
      </c>
      <c r="C571" s="86" t="s">
        <v>4641</v>
      </c>
      <c r="D571" s="86" t="s">
        <v>17</v>
      </c>
      <c r="E571" s="86" t="s">
        <v>390</v>
      </c>
      <c r="F571" s="86" t="s">
        <v>18</v>
      </c>
      <c r="G571" s="86" t="s">
        <v>4642</v>
      </c>
      <c r="H571" s="86" t="s">
        <v>5842</v>
      </c>
      <c r="I571" s="88">
        <v>1</v>
      </c>
      <c r="J571" s="86" t="s">
        <v>399</v>
      </c>
      <c r="K571" s="86" t="s">
        <v>5592</v>
      </c>
      <c r="M571" s="86" t="s">
        <v>4643</v>
      </c>
      <c r="O571" s="86" t="s">
        <v>4644</v>
      </c>
      <c r="P571" s="86" t="s">
        <v>4645</v>
      </c>
      <c r="Q571" s="86" t="s">
        <v>25</v>
      </c>
      <c r="R571" s="86" t="s">
        <v>4646</v>
      </c>
      <c r="S571" s="86" t="s">
        <v>5642</v>
      </c>
      <c r="T571" s="86" t="s">
        <v>7059</v>
      </c>
      <c r="U571" s="86" t="s">
        <v>7060</v>
      </c>
      <c r="V571" s="86" t="s">
        <v>28</v>
      </c>
      <c r="W571" s="86" t="s">
        <v>730</v>
      </c>
      <c r="X571" s="86" t="s">
        <v>6895</v>
      </c>
      <c r="Y571" s="86" t="s">
        <v>6896</v>
      </c>
      <c r="Z571" s="86" t="s">
        <v>28</v>
      </c>
      <c r="AB571" s="87">
        <v>1.3248098262265999</v>
      </c>
      <c r="AC571" s="89" t="s">
        <v>7703</v>
      </c>
      <c r="AD571" s="91">
        <v>0</v>
      </c>
      <c r="AE571" s="86"/>
    </row>
    <row r="572" spans="1:31">
      <c r="A572" s="88">
        <v>507</v>
      </c>
      <c r="B572" s="86" t="s">
        <v>723</v>
      </c>
      <c r="C572" s="86" t="s">
        <v>724</v>
      </c>
      <c r="D572" s="86" t="s">
        <v>17</v>
      </c>
      <c r="E572" s="86" t="s">
        <v>74</v>
      </c>
      <c r="F572" s="86" t="s">
        <v>18</v>
      </c>
      <c r="G572" s="86" t="s">
        <v>19</v>
      </c>
      <c r="H572" s="86" t="s">
        <v>5842</v>
      </c>
      <c r="I572" s="88">
        <v>1</v>
      </c>
      <c r="J572" s="86" t="s">
        <v>43</v>
      </c>
      <c r="K572" s="86" t="s">
        <v>5977</v>
      </c>
      <c r="M572" s="86" t="s">
        <v>391</v>
      </c>
      <c r="O572" s="86" t="s">
        <v>719</v>
      </c>
      <c r="P572" s="86" t="s">
        <v>725</v>
      </c>
      <c r="Q572" s="86" t="s">
        <v>25</v>
      </c>
      <c r="R572" s="86" t="s">
        <v>726</v>
      </c>
      <c r="S572" s="86" t="s">
        <v>718</v>
      </c>
      <c r="T572" s="86" t="s">
        <v>6784</v>
      </c>
      <c r="U572" s="86" t="s">
        <v>6785</v>
      </c>
      <c r="V572" s="86" t="s">
        <v>28</v>
      </c>
      <c r="W572" s="86" t="s">
        <v>5643</v>
      </c>
      <c r="X572" s="86" t="s">
        <v>6786</v>
      </c>
      <c r="Y572" s="86" t="s">
        <v>6787</v>
      </c>
      <c r="Z572" s="86" t="s">
        <v>28</v>
      </c>
      <c r="AB572" s="87">
        <v>47.5350019240582</v>
      </c>
      <c r="AC572" s="89" t="s">
        <v>7703</v>
      </c>
      <c r="AD572" s="91">
        <v>0</v>
      </c>
      <c r="AE572" s="86"/>
    </row>
    <row r="573" spans="1:31">
      <c r="A573" s="88">
        <v>508</v>
      </c>
      <c r="B573" s="86" t="s">
        <v>984</v>
      </c>
      <c r="C573" s="86" t="s">
        <v>985</v>
      </c>
      <c r="D573" s="86" t="s">
        <v>17</v>
      </c>
      <c r="F573" s="86" t="s">
        <v>18</v>
      </c>
      <c r="G573" s="86" t="s">
        <v>19</v>
      </c>
      <c r="H573" s="86" t="s">
        <v>5842</v>
      </c>
      <c r="I573" s="88">
        <v>1</v>
      </c>
      <c r="J573" s="86" t="s">
        <v>43</v>
      </c>
      <c r="K573" s="86" t="s">
        <v>5977</v>
      </c>
      <c r="M573" s="86" t="s">
        <v>391</v>
      </c>
      <c r="O573" s="86" t="s">
        <v>391</v>
      </c>
      <c r="P573" s="86" t="s">
        <v>986</v>
      </c>
      <c r="Q573" s="86" t="s">
        <v>25</v>
      </c>
      <c r="R573" s="86" t="s">
        <v>987</v>
      </c>
      <c r="S573" s="86" t="s">
        <v>971</v>
      </c>
      <c r="T573" s="86" t="s">
        <v>6514</v>
      </c>
      <c r="U573" s="86" t="s">
        <v>6515</v>
      </c>
      <c r="V573" s="86" t="s">
        <v>28</v>
      </c>
      <c r="W573" s="86" t="s">
        <v>971</v>
      </c>
      <c r="X573" s="86" t="s">
        <v>6514</v>
      </c>
      <c r="Y573" s="86" t="s">
        <v>6515</v>
      </c>
      <c r="Z573" s="86" t="s">
        <v>28</v>
      </c>
      <c r="AB573" s="87">
        <v>0</v>
      </c>
      <c r="AC573" s="89" t="s">
        <v>7703</v>
      </c>
      <c r="AD573" s="91">
        <v>0</v>
      </c>
      <c r="AE573" s="86"/>
    </row>
    <row r="574" spans="1:31">
      <c r="A574" s="88">
        <v>509</v>
      </c>
      <c r="B574" s="86" t="s">
        <v>4666</v>
      </c>
      <c r="C574" s="86" t="s">
        <v>4667</v>
      </c>
      <c r="D574" s="86" t="s">
        <v>17</v>
      </c>
      <c r="E574" s="86" t="s">
        <v>639</v>
      </c>
      <c r="F574" s="86" t="s">
        <v>18</v>
      </c>
      <c r="G574" s="86" t="s">
        <v>19</v>
      </c>
      <c r="H574" s="86" t="s">
        <v>5842</v>
      </c>
      <c r="I574" s="88">
        <v>1</v>
      </c>
      <c r="J574" s="86" t="s">
        <v>43</v>
      </c>
      <c r="K574" s="86" t="s">
        <v>5977</v>
      </c>
      <c r="M574" s="86" t="s">
        <v>391</v>
      </c>
      <c r="O574" s="86" t="s">
        <v>391</v>
      </c>
      <c r="P574" s="86" t="s">
        <v>4668</v>
      </c>
      <c r="Q574" s="86" t="s">
        <v>25</v>
      </c>
      <c r="R574" s="86" t="s">
        <v>4669</v>
      </c>
      <c r="S574" s="86" t="s">
        <v>4663</v>
      </c>
      <c r="T574" s="86" t="s">
        <v>7057</v>
      </c>
      <c r="U574" s="86" t="s">
        <v>7058</v>
      </c>
      <c r="V574" s="86" t="s">
        <v>28</v>
      </c>
      <c r="W574" s="86" t="s">
        <v>4663</v>
      </c>
      <c r="X574" s="86" t="s">
        <v>7057</v>
      </c>
      <c r="Y574" s="86" t="s">
        <v>7058</v>
      </c>
      <c r="Z574" s="86" t="s">
        <v>2381</v>
      </c>
      <c r="AB574" s="87">
        <v>0</v>
      </c>
      <c r="AC574" s="89" t="s">
        <v>7703</v>
      </c>
      <c r="AD574" s="91">
        <v>0</v>
      </c>
      <c r="AE574" s="86"/>
    </row>
    <row r="575" spans="1:31">
      <c r="A575" s="88">
        <v>510</v>
      </c>
      <c r="B575" s="86" t="s">
        <v>1717</v>
      </c>
      <c r="C575" s="86" t="s">
        <v>1718</v>
      </c>
      <c r="D575" s="86" t="s">
        <v>59</v>
      </c>
      <c r="F575" s="86" t="s">
        <v>18</v>
      </c>
      <c r="G575" s="86" t="s">
        <v>19</v>
      </c>
      <c r="H575" s="86" t="s">
        <v>5842</v>
      </c>
      <c r="I575" s="88">
        <v>1</v>
      </c>
      <c r="J575" s="86" t="s">
        <v>43</v>
      </c>
      <c r="K575" s="86" t="s">
        <v>5977</v>
      </c>
      <c r="M575" s="86" t="s">
        <v>391</v>
      </c>
      <c r="O575" s="86" t="s">
        <v>391</v>
      </c>
      <c r="P575" s="86" t="s">
        <v>1720</v>
      </c>
      <c r="Q575" s="86" t="s">
        <v>25</v>
      </c>
      <c r="R575" s="86" t="s">
        <v>1721</v>
      </c>
      <c r="S575" s="86" t="s">
        <v>1719</v>
      </c>
      <c r="T575" s="86" t="s">
        <v>7065</v>
      </c>
      <c r="U575" s="86" t="s">
        <v>7066</v>
      </c>
      <c r="V575" s="86" t="s">
        <v>28</v>
      </c>
      <c r="W575" s="86" t="s">
        <v>1719</v>
      </c>
      <c r="X575" s="86" t="s">
        <v>7065</v>
      </c>
      <c r="Y575" s="86" t="s">
        <v>7066</v>
      </c>
      <c r="Z575" s="86" t="s">
        <v>28</v>
      </c>
      <c r="AB575" s="87">
        <v>0</v>
      </c>
      <c r="AC575" s="89" t="s">
        <v>7703</v>
      </c>
      <c r="AD575" s="91">
        <v>0</v>
      </c>
      <c r="AE575" s="86"/>
    </row>
    <row r="576" spans="1:31">
      <c r="A576" s="88">
        <v>511</v>
      </c>
      <c r="B576" s="86" t="s">
        <v>4385</v>
      </c>
      <c r="C576" s="86" t="s">
        <v>4386</v>
      </c>
      <c r="D576" s="86" t="s">
        <v>17</v>
      </c>
      <c r="E576" s="86" t="s">
        <v>639</v>
      </c>
      <c r="F576" s="86" t="s">
        <v>18</v>
      </c>
      <c r="G576" s="86" t="s">
        <v>19</v>
      </c>
      <c r="H576" s="86" t="s">
        <v>5842</v>
      </c>
      <c r="I576" s="88">
        <v>1</v>
      </c>
      <c r="J576" s="86" t="s">
        <v>43</v>
      </c>
      <c r="K576" s="86" t="s">
        <v>5977</v>
      </c>
      <c r="M576" s="86" t="s">
        <v>391</v>
      </c>
      <c r="O576" s="86" t="s">
        <v>391</v>
      </c>
      <c r="P576" s="86" t="s">
        <v>4388</v>
      </c>
      <c r="Q576" s="86" t="s">
        <v>25</v>
      </c>
      <c r="R576" s="86" t="s">
        <v>4389</v>
      </c>
      <c r="S576" s="86" t="s">
        <v>4387</v>
      </c>
      <c r="T576" s="86" t="s">
        <v>7067</v>
      </c>
      <c r="U576" s="86" t="s">
        <v>7068</v>
      </c>
      <c r="V576" s="86" t="s">
        <v>28</v>
      </c>
      <c r="W576" s="86" t="s">
        <v>4387</v>
      </c>
      <c r="X576" s="86" t="s">
        <v>7067</v>
      </c>
      <c r="Y576" s="86" t="s">
        <v>7068</v>
      </c>
      <c r="Z576" s="86" t="s">
        <v>2381</v>
      </c>
      <c r="AB576" s="87">
        <v>0</v>
      </c>
      <c r="AC576" s="89" t="s">
        <v>7703</v>
      </c>
      <c r="AD576" s="91">
        <v>0</v>
      </c>
      <c r="AE576" s="86"/>
    </row>
    <row r="577" spans="1:31">
      <c r="A577" s="88">
        <v>512</v>
      </c>
      <c r="B577" s="86" t="s">
        <v>3391</v>
      </c>
      <c r="C577" s="86" t="s">
        <v>3392</v>
      </c>
      <c r="D577" s="86" t="s">
        <v>17</v>
      </c>
      <c r="E577" s="86" t="s">
        <v>164</v>
      </c>
      <c r="F577" s="86" t="s">
        <v>18</v>
      </c>
      <c r="G577" s="86" t="s">
        <v>19</v>
      </c>
      <c r="H577" s="86" t="s">
        <v>5842</v>
      </c>
      <c r="I577" s="88">
        <v>1</v>
      </c>
      <c r="J577" s="86" t="s">
        <v>43</v>
      </c>
      <c r="K577" s="86" t="s">
        <v>378</v>
      </c>
      <c r="M577" s="86" t="s">
        <v>378</v>
      </c>
      <c r="O577" s="86" t="s">
        <v>3393</v>
      </c>
      <c r="P577" s="86" t="s">
        <v>3394</v>
      </c>
      <c r="Q577" s="86" t="s">
        <v>25</v>
      </c>
      <c r="R577" s="86" t="s">
        <v>3395</v>
      </c>
      <c r="S577" s="86" t="s">
        <v>3396</v>
      </c>
      <c r="T577" s="86" t="s">
        <v>7069</v>
      </c>
      <c r="U577" s="86" t="s">
        <v>7070</v>
      </c>
      <c r="V577" s="86" t="s">
        <v>28</v>
      </c>
      <c r="W577" s="86" t="s">
        <v>3396</v>
      </c>
      <c r="X577" s="86" t="s">
        <v>7069</v>
      </c>
      <c r="Y577" s="86" t="s">
        <v>7070</v>
      </c>
      <c r="Z577" s="86" t="s">
        <v>28</v>
      </c>
      <c r="AB577" s="87">
        <v>0</v>
      </c>
      <c r="AC577" s="89" t="s">
        <v>7703</v>
      </c>
      <c r="AD577" s="91">
        <v>0</v>
      </c>
      <c r="AE577" s="86"/>
    </row>
    <row r="578" spans="1:31">
      <c r="A578" s="88">
        <v>514</v>
      </c>
      <c r="B578" s="86" t="s">
        <v>1521</v>
      </c>
      <c r="C578" s="86" t="s">
        <v>1522</v>
      </c>
      <c r="D578" s="86" t="s">
        <v>17</v>
      </c>
      <c r="E578" s="86" t="s">
        <v>765</v>
      </c>
      <c r="F578" s="86" t="s">
        <v>18</v>
      </c>
      <c r="G578" s="86" t="s">
        <v>19</v>
      </c>
      <c r="H578" s="86" t="s">
        <v>5842</v>
      </c>
      <c r="I578" s="88">
        <v>1</v>
      </c>
      <c r="J578" s="86" t="s">
        <v>43</v>
      </c>
      <c r="K578" s="86" t="s">
        <v>5977</v>
      </c>
      <c r="M578" s="86" t="s">
        <v>391</v>
      </c>
      <c r="O578" s="86" t="s">
        <v>391</v>
      </c>
      <c r="P578" s="86" t="s">
        <v>1524</v>
      </c>
      <c r="Q578" s="86" t="s">
        <v>25</v>
      </c>
      <c r="R578" s="86" t="s">
        <v>1525</v>
      </c>
      <c r="S578" s="86" t="s">
        <v>1523</v>
      </c>
      <c r="T578" s="86" t="s">
        <v>7075</v>
      </c>
      <c r="U578" s="86" t="s">
        <v>7076</v>
      </c>
      <c r="V578" s="86" t="s">
        <v>28</v>
      </c>
      <c r="W578" s="86" t="s">
        <v>1523</v>
      </c>
      <c r="X578" s="86" t="s">
        <v>7075</v>
      </c>
      <c r="Y578" s="86" t="s">
        <v>7076</v>
      </c>
      <c r="Z578" s="86" t="s">
        <v>28</v>
      </c>
      <c r="AB578" s="87">
        <v>0</v>
      </c>
      <c r="AC578" s="89" t="s">
        <v>7703</v>
      </c>
      <c r="AD578" s="91">
        <v>0</v>
      </c>
      <c r="AE578" s="86"/>
    </row>
    <row r="579" spans="1:31">
      <c r="A579" s="88">
        <v>515</v>
      </c>
      <c r="B579" s="86" t="s">
        <v>606</v>
      </c>
      <c r="C579" s="86" t="s">
        <v>607</v>
      </c>
      <c r="D579" s="86" t="s">
        <v>59</v>
      </c>
      <c r="F579" s="86" t="s">
        <v>18</v>
      </c>
      <c r="G579" s="86" t="s">
        <v>19</v>
      </c>
      <c r="H579" s="86" t="s">
        <v>5842</v>
      </c>
      <c r="I579" s="88">
        <v>1</v>
      </c>
      <c r="J579" s="86" t="s">
        <v>43</v>
      </c>
      <c r="K579" s="86" t="s">
        <v>5977</v>
      </c>
      <c r="M579" s="86" t="s">
        <v>391</v>
      </c>
      <c r="O579" s="86" t="s">
        <v>391</v>
      </c>
      <c r="P579" s="86" t="s">
        <v>608</v>
      </c>
      <c r="Q579" s="86" t="s">
        <v>25</v>
      </c>
      <c r="R579" s="86" t="s">
        <v>609</v>
      </c>
      <c r="S579" s="86" t="s">
        <v>548</v>
      </c>
      <c r="T579" s="86" t="s">
        <v>6262</v>
      </c>
      <c r="U579" s="86" t="s">
        <v>6263</v>
      </c>
      <c r="V579" s="86" t="s">
        <v>28</v>
      </c>
      <c r="W579" s="86" t="s">
        <v>548</v>
      </c>
      <c r="X579" s="86" t="s">
        <v>6262</v>
      </c>
      <c r="Y579" s="86" t="s">
        <v>6263</v>
      </c>
      <c r="Z579" s="86" t="s">
        <v>28</v>
      </c>
      <c r="AB579" s="87">
        <v>0</v>
      </c>
      <c r="AC579" s="89" t="s">
        <v>7703</v>
      </c>
      <c r="AD579" s="91">
        <v>0</v>
      </c>
      <c r="AE579" s="86"/>
    </row>
    <row r="580" spans="1:31">
      <c r="A580" s="88">
        <v>516</v>
      </c>
      <c r="B580" s="86" t="s">
        <v>5172</v>
      </c>
      <c r="C580" s="86" t="s">
        <v>5173</v>
      </c>
      <c r="D580" s="86" t="s">
        <v>95</v>
      </c>
      <c r="F580" s="86" t="s">
        <v>18</v>
      </c>
      <c r="G580" s="86" t="s">
        <v>19</v>
      </c>
      <c r="H580" s="86" t="s">
        <v>5842</v>
      </c>
      <c r="I580" s="88">
        <v>1</v>
      </c>
      <c r="J580" s="86" t="s">
        <v>43</v>
      </c>
      <c r="K580" s="86" t="s">
        <v>5977</v>
      </c>
      <c r="M580" s="86" t="s">
        <v>391</v>
      </c>
      <c r="O580" s="86" t="s">
        <v>391</v>
      </c>
      <c r="P580" s="86" t="s">
        <v>5174</v>
      </c>
      <c r="Q580" s="86" t="s">
        <v>25</v>
      </c>
      <c r="R580" s="86" t="s">
        <v>5175</v>
      </c>
      <c r="S580" s="86" t="s">
        <v>5168</v>
      </c>
      <c r="T580" s="86" t="s">
        <v>6504</v>
      </c>
      <c r="U580" s="86" t="s">
        <v>6505</v>
      </c>
      <c r="V580" s="86" t="s">
        <v>39</v>
      </c>
      <c r="W580" s="86" t="s">
        <v>5168</v>
      </c>
      <c r="X580" s="86" t="s">
        <v>6504</v>
      </c>
      <c r="Y580" s="86" t="s">
        <v>6505</v>
      </c>
      <c r="Z580" s="86" t="s">
        <v>2381</v>
      </c>
      <c r="AB580" s="87">
        <v>0</v>
      </c>
      <c r="AC580" s="89" t="s">
        <v>7703</v>
      </c>
      <c r="AD580" s="91">
        <v>0</v>
      </c>
      <c r="AE580" s="86"/>
    </row>
    <row r="581" spans="1:31">
      <c r="A581" s="88">
        <v>517</v>
      </c>
      <c r="B581" s="86" t="s">
        <v>3812</v>
      </c>
      <c r="C581" s="86" t="s">
        <v>3813</v>
      </c>
      <c r="D581" s="86" t="s">
        <v>17</v>
      </c>
      <c r="E581" s="86" t="s">
        <v>658</v>
      </c>
      <c r="F581" s="86" t="s">
        <v>18</v>
      </c>
      <c r="G581" s="86" t="s">
        <v>19</v>
      </c>
      <c r="H581" s="86" t="s">
        <v>5842</v>
      </c>
      <c r="I581" s="88">
        <v>1</v>
      </c>
      <c r="J581" s="86" t="s">
        <v>43</v>
      </c>
      <c r="K581" s="86" t="s">
        <v>378</v>
      </c>
      <c r="M581" s="86" t="s">
        <v>378</v>
      </c>
      <c r="O581" s="86" t="s">
        <v>378</v>
      </c>
      <c r="P581" s="86" t="s">
        <v>3814</v>
      </c>
      <c r="Q581" s="86" t="s">
        <v>25</v>
      </c>
      <c r="R581" s="86" t="s">
        <v>3815</v>
      </c>
      <c r="S581" s="86" t="s">
        <v>3808</v>
      </c>
      <c r="T581" s="86" t="s">
        <v>6317</v>
      </c>
      <c r="U581" s="86" t="s">
        <v>6318</v>
      </c>
      <c r="V581" s="86" t="s">
        <v>28</v>
      </c>
      <c r="W581" s="86" t="s">
        <v>3808</v>
      </c>
      <c r="X581" s="86" t="s">
        <v>6317</v>
      </c>
      <c r="Y581" s="86" t="s">
        <v>6318</v>
      </c>
      <c r="Z581" s="86" t="s">
        <v>28</v>
      </c>
      <c r="AB581" s="87">
        <v>0</v>
      </c>
      <c r="AC581" s="89" t="s">
        <v>7703</v>
      </c>
      <c r="AD581" s="91">
        <v>0</v>
      </c>
      <c r="AE581" s="86"/>
    </row>
    <row r="582" spans="1:31">
      <c r="A582" s="88">
        <v>519</v>
      </c>
      <c r="B582" s="86" t="s">
        <v>3248</v>
      </c>
      <c r="C582" s="86" t="s">
        <v>3249</v>
      </c>
      <c r="D582" s="86" t="s">
        <v>17</v>
      </c>
      <c r="E582" s="86" t="s">
        <v>603</v>
      </c>
      <c r="F582" s="86" t="s">
        <v>18</v>
      </c>
      <c r="G582" s="86" t="s">
        <v>19</v>
      </c>
      <c r="H582" s="86" t="s">
        <v>5842</v>
      </c>
      <c r="I582" s="88">
        <v>1</v>
      </c>
      <c r="J582" s="86" t="s">
        <v>20</v>
      </c>
      <c r="K582" s="86" t="s">
        <v>378</v>
      </c>
      <c r="M582" s="86" t="s">
        <v>3250</v>
      </c>
      <c r="O582" s="86" t="s">
        <v>3250</v>
      </c>
      <c r="P582" s="86" t="s">
        <v>3251</v>
      </c>
      <c r="Q582" s="86" t="s">
        <v>25</v>
      </c>
      <c r="R582" s="86" t="s">
        <v>3252</v>
      </c>
      <c r="S582" s="86" t="s">
        <v>3241</v>
      </c>
      <c r="T582" s="86" t="s">
        <v>6395</v>
      </c>
      <c r="U582" s="86" t="s">
        <v>6396</v>
      </c>
      <c r="V582" s="86" t="s">
        <v>28</v>
      </c>
      <c r="W582" s="86" t="s">
        <v>3241</v>
      </c>
      <c r="X582" s="86" t="s">
        <v>6395</v>
      </c>
      <c r="Y582" s="86" t="s">
        <v>6396</v>
      </c>
      <c r="Z582" s="86" t="s">
        <v>28</v>
      </c>
      <c r="AB582" s="87">
        <v>0</v>
      </c>
      <c r="AC582" s="89" t="s">
        <v>7703</v>
      </c>
      <c r="AD582" s="91">
        <v>0</v>
      </c>
      <c r="AE582" s="86"/>
    </row>
    <row r="583" spans="1:31">
      <c r="A583" s="88">
        <v>521</v>
      </c>
      <c r="B583" s="86" t="s">
        <v>5402</v>
      </c>
      <c r="C583" s="86" t="s">
        <v>5403</v>
      </c>
      <c r="D583" s="86" t="s">
        <v>17</v>
      </c>
      <c r="E583" s="86" t="s">
        <v>503</v>
      </c>
      <c r="F583" s="86" t="s">
        <v>18</v>
      </c>
      <c r="G583" s="86" t="s">
        <v>19</v>
      </c>
      <c r="H583" s="86" t="s">
        <v>5842</v>
      </c>
      <c r="I583" s="88">
        <v>1</v>
      </c>
      <c r="J583" s="86" t="s">
        <v>43</v>
      </c>
      <c r="K583" s="86" t="s">
        <v>5923</v>
      </c>
      <c r="M583" s="86" t="s">
        <v>523</v>
      </c>
      <c r="O583" s="86" t="s">
        <v>5404</v>
      </c>
      <c r="P583" s="86" t="s">
        <v>5405</v>
      </c>
      <c r="Q583" s="86" t="s">
        <v>25</v>
      </c>
      <c r="R583" s="86" t="s">
        <v>5406</v>
      </c>
      <c r="S583" s="86" t="s">
        <v>1601</v>
      </c>
      <c r="T583" s="86" t="s">
        <v>6132</v>
      </c>
      <c r="U583" s="86" t="s">
        <v>6133</v>
      </c>
      <c r="V583" s="86" t="s">
        <v>28</v>
      </c>
      <c r="W583" s="86" t="s">
        <v>382</v>
      </c>
      <c r="X583" s="86" t="s">
        <v>6142</v>
      </c>
      <c r="Y583" s="86" t="s">
        <v>6143</v>
      </c>
      <c r="Z583" s="86" t="s">
        <v>28</v>
      </c>
      <c r="AB583" s="87">
        <v>90.073065852526895</v>
      </c>
      <c r="AC583" s="89" t="s">
        <v>7703</v>
      </c>
      <c r="AD583" s="91">
        <v>0</v>
      </c>
      <c r="AE583" s="86"/>
    </row>
    <row r="584" spans="1:31">
      <c r="A584" s="88">
        <v>522</v>
      </c>
      <c r="B584" s="86" t="s">
        <v>3997</v>
      </c>
      <c r="C584" s="86" t="s">
        <v>3998</v>
      </c>
      <c r="D584" s="86" t="s">
        <v>17</v>
      </c>
      <c r="E584" s="86" t="s">
        <v>658</v>
      </c>
      <c r="F584" s="86" t="s">
        <v>18</v>
      </c>
      <c r="G584" s="86" t="s">
        <v>19</v>
      </c>
      <c r="H584" s="86" t="s">
        <v>5842</v>
      </c>
      <c r="I584" s="88">
        <v>1</v>
      </c>
      <c r="J584" s="86" t="s">
        <v>43</v>
      </c>
      <c r="K584" s="86" t="s">
        <v>378</v>
      </c>
      <c r="M584" s="86" t="s">
        <v>378</v>
      </c>
      <c r="O584" s="86" t="s">
        <v>378</v>
      </c>
      <c r="P584" s="86" t="s">
        <v>3999</v>
      </c>
      <c r="Q584" s="86" t="s">
        <v>25</v>
      </c>
      <c r="R584" s="86" t="s">
        <v>4000</v>
      </c>
      <c r="S584" s="86" t="s">
        <v>3993</v>
      </c>
      <c r="T584" s="86" t="s">
        <v>6847</v>
      </c>
      <c r="U584" s="86" t="s">
        <v>6848</v>
      </c>
      <c r="V584" s="86" t="s">
        <v>28</v>
      </c>
      <c r="W584" s="86" t="s">
        <v>3993</v>
      </c>
      <c r="X584" s="86" t="s">
        <v>6847</v>
      </c>
      <c r="Y584" s="86" t="s">
        <v>6848</v>
      </c>
      <c r="Z584" s="86" t="s">
        <v>28</v>
      </c>
      <c r="AB584" s="87">
        <v>0</v>
      </c>
      <c r="AC584" s="89" t="s">
        <v>7703</v>
      </c>
      <c r="AD584" s="91">
        <v>0</v>
      </c>
      <c r="AE584" s="86"/>
    </row>
    <row r="585" spans="1:31">
      <c r="A585" s="88">
        <v>523</v>
      </c>
      <c r="B585" s="86" t="s">
        <v>3528</v>
      </c>
      <c r="C585" s="86" t="s">
        <v>3529</v>
      </c>
      <c r="D585" s="86" t="s">
        <v>17</v>
      </c>
      <c r="F585" s="86" t="s">
        <v>18</v>
      </c>
      <c r="G585" s="86" t="s">
        <v>19</v>
      </c>
      <c r="H585" s="86" t="s">
        <v>5842</v>
      </c>
      <c r="I585" s="88">
        <v>1</v>
      </c>
      <c r="J585" s="86" t="s">
        <v>43</v>
      </c>
      <c r="K585" s="86" t="s">
        <v>5977</v>
      </c>
      <c r="M585" s="86" t="s">
        <v>391</v>
      </c>
      <c r="O585" s="86" t="s">
        <v>391</v>
      </c>
      <c r="P585" s="86" t="s">
        <v>3530</v>
      </c>
      <c r="Q585" s="86" t="s">
        <v>25</v>
      </c>
      <c r="R585" s="86" t="s">
        <v>3531</v>
      </c>
      <c r="S585" s="86" t="s">
        <v>3525</v>
      </c>
      <c r="T585" s="86" t="s">
        <v>7079</v>
      </c>
      <c r="U585" s="86" t="s">
        <v>7080</v>
      </c>
      <c r="V585" s="86" t="s">
        <v>28</v>
      </c>
      <c r="W585" s="86" t="s">
        <v>3525</v>
      </c>
      <c r="X585" s="86" t="s">
        <v>7079</v>
      </c>
      <c r="Y585" s="86" t="s">
        <v>7080</v>
      </c>
      <c r="Z585" s="86" t="s">
        <v>28</v>
      </c>
      <c r="AB585" s="87">
        <v>0</v>
      </c>
      <c r="AC585" s="89" t="s">
        <v>7703</v>
      </c>
      <c r="AD585" s="91">
        <v>0</v>
      </c>
      <c r="AE585" s="86"/>
    </row>
    <row r="586" spans="1:31">
      <c r="A586" s="88">
        <v>524</v>
      </c>
      <c r="B586" s="86" t="s">
        <v>1017</v>
      </c>
      <c r="C586" s="86" t="s">
        <v>1018</v>
      </c>
      <c r="D586" s="86" t="s">
        <v>17</v>
      </c>
      <c r="E586" s="86" t="s">
        <v>74</v>
      </c>
      <c r="F586" s="86" t="s">
        <v>18</v>
      </c>
      <c r="G586" s="86" t="s">
        <v>19</v>
      </c>
      <c r="H586" s="86" t="s">
        <v>5842</v>
      </c>
      <c r="I586" s="88">
        <v>1</v>
      </c>
      <c r="J586" s="86" t="s">
        <v>43</v>
      </c>
      <c r="K586" s="86" t="s">
        <v>5923</v>
      </c>
      <c r="M586" s="86" t="s">
        <v>523</v>
      </c>
      <c r="O586" s="86" t="s">
        <v>523</v>
      </c>
      <c r="P586" s="86" t="s">
        <v>1019</v>
      </c>
      <c r="Q586" s="86" t="s">
        <v>25</v>
      </c>
      <c r="R586" s="86" t="s">
        <v>1020</v>
      </c>
      <c r="S586" s="86" t="s">
        <v>971</v>
      </c>
      <c r="T586" s="86" t="s">
        <v>6514</v>
      </c>
      <c r="U586" s="86" t="s">
        <v>6515</v>
      </c>
      <c r="V586" s="86" t="s">
        <v>28</v>
      </c>
      <c r="W586" s="86" t="s">
        <v>971</v>
      </c>
      <c r="X586" s="86" t="s">
        <v>6514</v>
      </c>
      <c r="Y586" s="86" t="s">
        <v>6515</v>
      </c>
      <c r="Z586" s="86" t="s">
        <v>28</v>
      </c>
      <c r="AB586" s="87">
        <v>0</v>
      </c>
      <c r="AC586" s="89" t="s">
        <v>7703</v>
      </c>
      <c r="AD586" s="91">
        <v>0</v>
      </c>
      <c r="AE586" s="86"/>
    </row>
    <row r="587" spans="1:31">
      <c r="A587" s="88">
        <v>525</v>
      </c>
      <c r="B587" s="86" t="s">
        <v>1634</v>
      </c>
      <c r="C587" s="86" t="s">
        <v>1635</v>
      </c>
      <c r="D587" s="86" t="s">
        <v>17</v>
      </c>
      <c r="F587" s="86" t="s">
        <v>18</v>
      </c>
      <c r="G587" s="86" t="s">
        <v>19</v>
      </c>
      <c r="H587" s="86" t="s">
        <v>5842</v>
      </c>
      <c r="I587" s="88">
        <v>1</v>
      </c>
      <c r="J587" s="86" t="s">
        <v>43</v>
      </c>
      <c r="K587" s="86" t="s">
        <v>5977</v>
      </c>
      <c r="M587" s="86" t="s">
        <v>391</v>
      </c>
      <c r="O587" s="86" t="s">
        <v>391</v>
      </c>
      <c r="P587" s="86" t="s">
        <v>1636</v>
      </c>
      <c r="Q587" s="86" t="s">
        <v>25</v>
      </c>
      <c r="R587" s="86" t="s">
        <v>1637</v>
      </c>
      <c r="S587" s="86" t="s">
        <v>1601</v>
      </c>
      <c r="T587" s="86" t="s">
        <v>6132</v>
      </c>
      <c r="U587" s="86" t="s">
        <v>6133</v>
      </c>
      <c r="V587" s="86" t="s">
        <v>28</v>
      </c>
      <c r="W587" s="86" t="s">
        <v>1638</v>
      </c>
      <c r="X587" s="86" t="s">
        <v>6955</v>
      </c>
      <c r="Y587" s="86" t="s">
        <v>6956</v>
      </c>
      <c r="Z587" s="86" t="s">
        <v>28</v>
      </c>
      <c r="AB587" s="87">
        <v>139.245636896045</v>
      </c>
      <c r="AC587" s="89" t="s">
        <v>7703</v>
      </c>
      <c r="AD587" s="91">
        <v>0</v>
      </c>
      <c r="AE587" s="86"/>
    </row>
    <row r="588" spans="1:31">
      <c r="A588" s="88">
        <v>526</v>
      </c>
      <c r="B588" s="86" t="s">
        <v>1807</v>
      </c>
      <c r="C588" s="86" t="s">
        <v>1808</v>
      </c>
      <c r="D588" s="86" t="s">
        <v>17</v>
      </c>
      <c r="E588" s="86" t="s">
        <v>164</v>
      </c>
      <c r="F588" s="86" t="s">
        <v>18</v>
      </c>
      <c r="G588" s="86" t="s">
        <v>19</v>
      </c>
      <c r="H588" s="86" t="s">
        <v>5842</v>
      </c>
      <c r="I588" s="88">
        <v>1</v>
      </c>
      <c r="J588" s="86" t="s">
        <v>43</v>
      </c>
      <c r="K588" s="86" t="s">
        <v>5977</v>
      </c>
      <c r="M588" s="86" t="s">
        <v>391</v>
      </c>
      <c r="O588" s="86" t="s">
        <v>391</v>
      </c>
      <c r="P588" s="86" t="s">
        <v>1810</v>
      </c>
      <c r="Q588" s="86" t="s">
        <v>25</v>
      </c>
      <c r="R588" s="86" t="s">
        <v>1811</v>
      </c>
      <c r="S588" s="86" t="s">
        <v>1809</v>
      </c>
      <c r="T588" s="86" t="s">
        <v>7081</v>
      </c>
      <c r="U588" s="86" t="s">
        <v>7082</v>
      </c>
      <c r="V588" s="86" t="s">
        <v>28</v>
      </c>
      <c r="W588" s="86" t="s">
        <v>1809</v>
      </c>
      <c r="X588" s="86" t="s">
        <v>7081</v>
      </c>
      <c r="Y588" s="86" t="s">
        <v>7082</v>
      </c>
      <c r="Z588" s="86" t="s">
        <v>28</v>
      </c>
      <c r="AB588" s="87">
        <v>0</v>
      </c>
      <c r="AC588" s="89" t="s">
        <v>7703</v>
      </c>
      <c r="AD588" s="91">
        <v>0</v>
      </c>
      <c r="AE588" s="86"/>
    </row>
    <row r="589" spans="1:31">
      <c r="A589" s="88">
        <v>527</v>
      </c>
      <c r="B589" s="86" t="s">
        <v>2433</v>
      </c>
      <c r="C589" s="86" t="s">
        <v>2434</v>
      </c>
      <c r="D589" s="86" t="s">
        <v>17</v>
      </c>
      <c r="E589" s="86" t="s">
        <v>149</v>
      </c>
      <c r="F589" s="86" t="s">
        <v>18</v>
      </c>
      <c r="G589" s="86" t="s">
        <v>19</v>
      </c>
      <c r="H589" s="86" t="s">
        <v>5842</v>
      </c>
      <c r="I589" s="88">
        <v>1</v>
      </c>
      <c r="J589" s="86" t="s">
        <v>43</v>
      </c>
      <c r="K589" s="86" t="s">
        <v>378</v>
      </c>
      <c r="M589" s="86" t="s">
        <v>378</v>
      </c>
      <c r="O589" s="86" t="s">
        <v>378</v>
      </c>
      <c r="P589" s="86" t="s">
        <v>2435</v>
      </c>
      <c r="Q589" s="86" t="s">
        <v>25</v>
      </c>
      <c r="R589" s="86" t="s">
        <v>2436</v>
      </c>
      <c r="S589" s="86" t="s">
        <v>2429</v>
      </c>
      <c r="T589" s="86" t="s">
        <v>6240</v>
      </c>
      <c r="U589" s="86" t="s">
        <v>6241</v>
      </c>
      <c r="V589" s="86" t="s">
        <v>28</v>
      </c>
      <c r="W589" s="86" t="s">
        <v>2429</v>
      </c>
      <c r="X589" s="86" t="s">
        <v>6240</v>
      </c>
      <c r="Y589" s="86" t="s">
        <v>6241</v>
      </c>
      <c r="Z589" s="86" t="s">
        <v>28</v>
      </c>
      <c r="AB589" s="87">
        <v>0</v>
      </c>
      <c r="AC589" s="89" t="s">
        <v>7703</v>
      </c>
      <c r="AD589" s="91">
        <v>0</v>
      </c>
      <c r="AE589" s="86"/>
    </row>
    <row r="590" spans="1:31">
      <c r="A590" s="88">
        <v>531</v>
      </c>
      <c r="B590" s="86" t="s">
        <v>2973</v>
      </c>
      <c r="C590" s="86" t="s">
        <v>2974</v>
      </c>
      <c r="D590" s="86" t="s">
        <v>17</v>
      </c>
      <c r="F590" s="86" t="s">
        <v>18</v>
      </c>
      <c r="G590" s="86" t="s">
        <v>19</v>
      </c>
      <c r="H590" s="86" t="s">
        <v>5842</v>
      </c>
      <c r="I590" s="88">
        <v>1</v>
      </c>
      <c r="J590" s="86" t="s">
        <v>43</v>
      </c>
      <c r="K590" s="86" t="s">
        <v>5923</v>
      </c>
      <c r="M590" s="86" t="s">
        <v>869</v>
      </c>
      <c r="O590" s="86" t="s">
        <v>869</v>
      </c>
      <c r="P590" s="86" t="s">
        <v>2975</v>
      </c>
      <c r="Q590" s="86" t="s">
        <v>25</v>
      </c>
      <c r="R590" s="86" t="s">
        <v>2976</v>
      </c>
      <c r="S590" s="86" t="s">
        <v>2959</v>
      </c>
      <c r="T590" s="86" t="s">
        <v>6673</v>
      </c>
      <c r="U590" s="86" t="s">
        <v>6674</v>
      </c>
      <c r="V590" s="86" t="s">
        <v>28</v>
      </c>
      <c r="W590" s="86" t="s">
        <v>2959</v>
      </c>
      <c r="X590" s="86" t="s">
        <v>6673</v>
      </c>
      <c r="Y590" s="86" t="s">
        <v>6674</v>
      </c>
      <c r="Z590" s="86" t="s">
        <v>28</v>
      </c>
      <c r="AB590" s="87">
        <v>0</v>
      </c>
      <c r="AC590" s="89" t="s">
        <v>7703</v>
      </c>
      <c r="AD590" s="91">
        <v>0</v>
      </c>
      <c r="AE590" s="86"/>
    </row>
    <row r="591" spans="1:31">
      <c r="A591" s="88">
        <v>533</v>
      </c>
      <c r="B591" s="86" t="s">
        <v>1816</v>
      </c>
      <c r="C591" s="86" t="s">
        <v>1817</v>
      </c>
      <c r="D591" s="86" t="s">
        <v>17</v>
      </c>
      <c r="E591" s="86" t="s">
        <v>74</v>
      </c>
      <c r="F591" s="86" t="s">
        <v>18</v>
      </c>
      <c r="G591" s="86" t="s">
        <v>19</v>
      </c>
      <c r="H591" s="86" t="s">
        <v>5842</v>
      </c>
      <c r="I591" s="88">
        <v>1</v>
      </c>
      <c r="J591" s="86" t="s">
        <v>43</v>
      </c>
      <c r="K591" s="86" t="s">
        <v>378</v>
      </c>
      <c r="M591" s="86" t="s">
        <v>378</v>
      </c>
      <c r="O591" s="86" t="s">
        <v>378</v>
      </c>
      <c r="P591" s="86" t="s">
        <v>1819</v>
      </c>
      <c r="Q591" s="86" t="s">
        <v>25</v>
      </c>
      <c r="R591" s="86" t="s">
        <v>1820</v>
      </c>
      <c r="S591" s="86" t="s">
        <v>1818</v>
      </c>
      <c r="T591" s="86" t="s">
        <v>7091</v>
      </c>
      <c r="U591" s="86" t="s">
        <v>7092</v>
      </c>
      <c r="V591" s="86" t="s">
        <v>28</v>
      </c>
      <c r="W591" s="86" t="s">
        <v>1818</v>
      </c>
      <c r="X591" s="86" t="s">
        <v>7091</v>
      </c>
      <c r="Y591" s="86" t="s">
        <v>7092</v>
      </c>
      <c r="Z591" s="86" t="s">
        <v>28</v>
      </c>
      <c r="AB591" s="87">
        <v>0</v>
      </c>
      <c r="AC591" s="89" t="s">
        <v>7703</v>
      </c>
      <c r="AD591" s="91">
        <v>0</v>
      </c>
      <c r="AE591" s="86"/>
    </row>
    <row r="592" spans="1:31">
      <c r="A592" s="88">
        <v>534</v>
      </c>
      <c r="B592" s="86" t="s">
        <v>4558</v>
      </c>
      <c r="C592" s="86" t="s">
        <v>4559</v>
      </c>
      <c r="D592" s="86" t="s">
        <v>17</v>
      </c>
      <c r="E592" s="86" t="s">
        <v>42</v>
      </c>
      <c r="F592" s="86" t="s">
        <v>18</v>
      </c>
      <c r="G592" s="86" t="s">
        <v>19</v>
      </c>
      <c r="H592" s="86" t="s">
        <v>5842</v>
      </c>
      <c r="I592" s="88">
        <v>1</v>
      </c>
      <c r="J592" s="86" t="s">
        <v>43</v>
      </c>
      <c r="K592" s="86" t="s">
        <v>5977</v>
      </c>
      <c r="M592" s="86" t="s">
        <v>391</v>
      </c>
      <c r="O592" s="86" t="s">
        <v>391</v>
      </c>
      <c r="P592" s="86" t="s">
        <v>4561</v>
      </c>
      <c r="Q592" s="86" t="s">
        <v>25</v>
      </c>
      <c r="R592" s="86" t="s">
        <v>4562</v>
      </c>
      <c r="S592" s="86" t="s">
        <v>4560</v>
      </c>
      <c r="T592" s="86" t="s">
        <v>7093</v>
      </c>
      <c r="U592" s="86" t="s">
        <v>7094</v>
      </c>
      <c r="V592" s="86" t="s">
        <v>28</v>
      </c>
      <c r="W592" s="86" t="s">
        <v>4560</v>
      </c>
      <c r="X592" s="86" t="s">
        <v>7093</v>
      </c>
      <c r="Y592" s="86" t="s">
        <v>7094</v>
      </c>
      <c r="Z592" s="86" t="s">
        <v>28</v>
      </c>
      <c r="AB592" s="87">
        <v>0</v>
      </c>
      <c r="AC592" s="89" t="s">
        <v>7703</v>
      </c>
      <c r="AD592" s="91">
        <v>0</v>
      </c>
      <c r="AE592" s="86"/>
    </row>
    <row r="593" spans="1:31">
      <c r="A593" s="88">
        <v>535</v>
      </c>
      <c r="B593" s="86" t="s">
        <v>4305</v>
      </c>
      <c r="C593" s="86" t="s">
        <v>4306</v>
      </c>
      <c r="D593" s="86" t="s">
        <v>17</v>
      </c>
      <c r="F593" s="86" t="s">
        <v>18</v>
      </c>
      <c r="G593" s="86" t="s">
        <v>19</v>
      </c>
      <c r="H593" s="86" t="s">
        <v>5842</v>
      </c>
      <c r="I593" s="88">
        <v>1</v>
      </c>
      <c r="J593" s="86" t="s">
        <v>43</v>
      </c>
      <c r="K593" s="86" t="s">
        <v>378</v>
      </c>
      <c r="M593" s="86" t="s">
        <v>378</v>
      </c>
      <c r="O593" s="86" t="s">
        <v>378</v>
      </c>
      <c r="P593" s="86" t="s">
        <v>4308</v>
      </c>
      <c r="Q593" s="86" t="s">
        <v>25</v>
      </c>
      <c r="R593" s="86" t="s">
        <v>4309</v>
      </c>
      <c r="S593" s="86" t="s">
        <v>4307</v>
      </c>
      <c r="T593" s="86" t="s">
        <v>7095</v>
      </c>
      <c r="U593" s="86" t="s">
        <v>7096</v>
      </c>
      <c r="V593" s="86" t="s">
        <v>39</v>
      </c>
      <c r="W593" s="86" t="s">
        <v>4307</v>
      </c>
      <c r="X593" s="86" t="s">
        <v>7095</v>
      </c>
      <c r="Y593" s="86" t="s">
        <v>7096</v>
      </c>
      <c r="Z593" s="86" t="s">
        <v>2381</v>
      </c>
      <c r="AB593" s="87">
        <v>0</v>
      </c>
      <c r="AC593" s="89" t="s">
        <v>7703</v>
      </c>
      <c r="AD593" s="91">
        <v>0</v>
      </c>
      <c r="AE593" s="86"/>
    </row>
    <row r="594" spans="1:31">
      <c r="A594" s="88">
        <v>536</v>
      </c>
      <c r="B594" s="86" t="s">
        <v>1531</v>
      </c>
      <c r="C594" s="86" t="s">
        <v>1532</v>
      </c>
      <c r="D594" s="86" t="s">
        <v>17</v>
      </c>
      <c r="E594" s="86" t="s">
        <v>149</v>
      </c>
      <c r="F594" s="86" t="s">
        <v>18</v>
      </c>
      <c r="G594" s="86" t="s">
        <v>19</v>
      </c>
      <c r="H594" s="86" t="s">
        <v>5842</v>
      </c>
      <c r="I594" s="88">
        <v>1</v>
      </c>
      <c r="J594" s="86" t="s">
        <v>43</v>
      </c>
      <c r="K594" s="86" t="s">
        <v>378</v>
      </c>
      <c r="M594" s="86" t="s">
        <v>378</v>
      </c>
      <c r="O594" s="86" t="s">
        <v>378</v>
      </c>
      <c r="P594" s="86" t="s">
        <v>1534</v>
      </c>
      <c r="Q594" s="86" t="s">
        <v>25</v>
      </c>
      <c r="R594" s="86" t="s">
        <v>1535</v>
      </c>
      <c r="S594" s="86" t="s">
        <v>1533</v>
      </c>
      <c r="T594" s="86" t="s">
        <v>7097</v>
      </c>
      <c r="U594" s="86" t="s">
        <v>7098</v>
      </c>
      <c r="V594" s="86" t="s">
        <v>28</v>
      </c>
      <c r="W594" s="86" t="s">
        <v>1533</v>
      </c>
      <c r="X594" s="86" t="s">
        <v>7097</v>
      </c>
      <c r="Y594" s="86" t="s">
        <v>7098</v>
      </c>
      <c r="Z594" s="86" t="s">
        <v>2381</v>
      </c>
      <c r="AB594" s="87">
        <v>0</v>
      </c>
      <c r="AC594" s="89" t="s">
        <v>7703</v>
      </c>
      <c r="AD594" s="91">
        <v>0</v>
      </c>
      <c r="AE594" s="86"/>
    </row>
    <row r="595" spans="1:31">
      <c r="A595" s="88">
        <v>537</v>
      </c>
      <c r="B595" s="86" t="s">
        <v>4799</v>
      </c>
      <c r="C595" s="86" t="s">
        <v>4800</v>
      </c>
      <c r="D595" s="86" t="s">
        <v>17</v>
      </c>
      <c r="E595" s="86" t="s">
        <v>772</v>
      </c>
      <c r="F595" s="86" t="s">
        <v>18</v>
      </c>
      <c r="G595" s="86" t="s">
        <v>19</v>
      </c>
      <c r="H595" s="86" t="s">
        <v>5842</v>
      </c>
      <c r="I595" s="88">
        <v>1</v>
      </c>
      <c r="J595" s="86" t="s">
        <v>43</v>
      </c>
      <c r="K595" s="86" t="s">
        <v>5977</v>
      </c>
      <c r="M595" s="86" t="s">
        <v>391</v>
      </c>
      <c r="O595" s="86" t="s">
        <v>391</v>
      </c>
      <c r="P595" s="86" t="s">
        <v>4801</v>
      </c>
      <c r="Q595" s="86" t="s">
        <v>25</v>
      </c>
      <c r="R595" s="86" t="s">
        <v>4802</v>
      </c>
      <c r="S595" s="86" t="s">
        <v>4795</v>
      </c>
      <c r="T595" s="86" t="s">
        <v>6697</v>
      </c>
      <c r="U595" s="86" t="s">
        <v>6698</v>
      </c>
      <c r="V595" s="86" t="s">
        <v>28</v>
      </c>
      <c r="W595" s="86" t="s">
        <v>5744</v>
      </c>
      <c r="X595" s="86" t="s">
        <v>7099</v>
      </c>
      <c r="Y595" s="86" t="s">
        <v>7100</v>
      </c>
      <c r="Z595" s="86" t="s">
        <v>28</v>
      </c>
      <c r="AB595" s="87">
        <v>3.4524445611651902</v>
      </c>
      <c r="AC595" s="89" t="s">
        <v>7703</v>
      </c>
      <c r="AD595" s="91">
        <v>0</v>
      </c>
      <c r="AE595" s="86"/>
    </row>
    <row r="596" spans="1:31">
      <c r="A596" s="88">
        <v>538</v>
      </c>
      <c r="B596" s="86" t="s">
        <v>3902</v>
      </c>
      <c r="C596" s="86" t="s">
        <v>3903</v>
      </c>
      <c r="D596" s="86" t="s">
        <v>17</v>
      </c>
      <c r="E596" s="86" t="s">
        <v>537</v>
      </c>
      <c r="F596" s="86" t="s">
        <v>18</v>
      </c>
      <c r="G596" s="86" t="s">
        <v>19</v>
      </c>
      <c r="H596" s="86" t="s">
        <v>5842</v>
      </c>
      <c r="I596" s="88">
        <v>1</v>
      </c>
      <c r="J596" s="86" t="s">
        <v>43</v>
      </c>
      <c r="K596" s="86" t="s">
        <v>5923</v>
      </c>
      <c r="M596" s="86" t="s">
        <v>523</v>
      </c>
      <c r="O596" s="86" t="s">
        <v>523</v>
      </c>
      <c r="P596" s="86" t="s">
        <v>1224</v>
      </c>
      <c r="Q596" s="86" t="s">
        <v>25</v>
      </c>
      <c r="R596" s="86" t="s">
        <v>3904</v>
      </c>
      <c r="S596" s="86" t="s">
        <v>3889</v>
      </c>
      <c r="T596" s="86" t="s">
        <v>6675</v>
      </c>
      <c r="U596" s="86" t="s">
        <v>6676</v>
      </c>
      <c r="V596" s="86" t="s">
        <v>28</v>
      </c>
      <c r="W596" s="86" t="s">
        <v>3889</v>
      </c>
      <c r="X596" s="86" t="s">
        <v>6675</v>
      </c>
      <c r="Y596" s="86" t="s">
        <v>6676</v>
      </c>
      <c r="Z596" s="86" t="s">
        <v>28</v>
      </c>
      <c r="AB596" s="87">
        <v>0</v>
      </c>
      <c r="AC596" s="89" t="s">
        <v>7703</v>
      </c>
      <c r="AD596" s="91">
        <v>0</v>
      </c>
      <c r="AE596" s="86"/>
    </row>
    <row r="597" spans="1:31">
      <c r="A597" s="88">
        <v>539</v>
      </c>
      <c r="B597" s="86" t="s">
        <v>1221</v>
      </c>
      <c r="C597" s="86" t="s">
        <v>1222</v>
      </c>
      <c r="D597" s="86" t="s">
        <v>17</v>
      </c>
      <c r="E597" s="86" t="s">
        <v>1223</v>
      </c>
      <c r="F597" s="86" t="s">
        <v>18</v>
      </c>
      <c r="G597" s="86" t="s">
        <v>19</v>
      </c>
      <c r="H597" s="86" t="s">
        <v>5842</v>
      </c>
      <c r="I597" s="88">
        <v>1</v>
      </c>
      <c r="J597" s="86" t="s">
        <v>43</v>
      </c>
      <c r="K597" s="86" t="s">
        <v>5977</v>
      </c>
      <c r="M597" s="86" t="s">
        <v>391</v>
      </c>
      <c r="O597" s="86" t="s">
        <v>391</v>
      </c>
      <c r="P597" s="86" t="s">
        <v>1224</v>
      </c>
      <c r="Q597" s="86" t="s">
        <v>25</v>
      </c>
      <c r="R597" s="86" t="s">
        <v>1225</v>
      </c>
      <c r="S597" s="86" t="s">
        <v>1218</v>
      </c>
      <c r="T597" s="86" t="s">
        <v>7041</v>
      </c>
      <c r="U597" s="86" t="s">
        <v>7042</v>
      </c>
      <c r="V597" s="86" t="s">
        <v>39</v>
      </c>
      <c r="W597" s="86" t="s">
        <v>1218</v>
      </c>
      <c r="X597" s="86" t="s">
        <v>7041</v>
      </c>
      <c r="Y597" s="86" t="s">
        <v>7042</v>
      </c>
      <c r="Z597" s="86" t="s">
        <v>2381</v>
      </c>
      <c r="AB597" s="87">
        <v>0</v>
      </c>
      <c r="AC597" s="89" t="s">
        <v>7703</v>
      </c>
      <c r="AD597" s="91">
        <v>0</v>
      </c>
      <c r="AE597" s="86"/>
    </row>
    <row r="598" spans="1:31">
      <c r="A598" s="88">
        <v>540</v>
      </c>
      <c r="B598" s="86" t="s">
        <v>1789</v>
      </c>
      <c r="C598" s="86" t="s">
        <v>1790</v>
      </c>
      <c r="D598" s="86" t="s">
        <v>17</v>
      </c>
      <c r="E598" s="86" t="s">
        <v>639</v>
      </c>
      <c r="F598" s="86" t="s">
        <v>18</v>
      </c>
      <c r="G598" s="86" t="s">
        <v>19</v>
      </c>
      <c r="H598" s="86" t="s">
        <v>5842</v>
      </c>
      <c r="I598" s="88">
        <v>1</v>
      </c>
      <c r="J598" s="86" t="s">
        <v>43</v>
      </c>
      <c r="K598" s="86" t="s">
        <v>378</v>
      </c>
      <c r="M598" s="86" t="s">
        <v>378</v>
      </c>
      <c r="O598" s="86" t="s">
        <v>378</v>
      </c>
      <c r="P598" s="86" t="s">
        <v>1053</v>
      </c>
      <c r="Q598" s="86" t="s">
        <v>25</v>
      </c>
      <c r="R598" s="86" t="s">
        <v>1791</v>
      </c>
      <c r="S598" s="86" t="s">
        <v>1792</v>
      </c>
      <c r="T598" s="86" t="s">
        <v>7101</v>
      </c>
      <c r="U598" s="86" t="s">
        <v>7102</v>
      </c>
      <c r="V598" s="86" t="s">
        <v>28</v>
      </c>
      <c r="W598" s="86" t="s">
        <v>1792</v>
      </c>
      <c r="X598" s="86" t="s">
        <v>7101</v>
      </c>
      <c r="Y598" s="86" t="s">
        <v>7102</v>
      </c>
      <c r="Z598" s="86" t="s">
        <v>28</v>
      </c>
      <c r="AB598" s="87">
        <v>0</v>
      </c>
      <c r="AC598" s="89" t="s">
        <v>7703</v>
      </c>
      <c r="AD598" s="91">
        <v>0</v>
      </c>
      <c r="AE598" s="86"/>
    </row>
    <row r="599" spans="1:31">
      <c r="A599" s="88">
        <v>541</v>
      </c>
      <c r="B599" s="86" t="s">
        <v>1050</v>
      </c>
      <c r="C599" s="86" t="s">
        <v>1051</v>
      </c>
      <c r="D599" s="86" t="s">
        <v>17</v>
      </c>
      <c r="F599" s="86" t="s">
        <v>18</v>
      </c>
      <c r="G599" s="86" t="s">
        <v>19</v>
      </c>
      <c r="H599" s="86" t="s">
        <v>5842</v>
      </c>
      <c r="I599" s="88">
        <v>1</v>
      </c>
      <c r="J599" s="86" t="s">
        <v>43</v>
      </c>
      <c r="K599" s="86" t="s">
        <v>378</v>
      </c>
      <c r="M599" s="86" t="s">
        <v>378</v>
      </c>
      <c r="O599" s="86" t="s">
        <v>378</v>
      </c>
      <c r="P599" s="86" t="s">
        <v>1053</v>
      </c>
      <c r="Q599" s="86" t="s">
        <v>25</v>
      </c>
      <c r="R599" s="86" t="s">
        <v>1054</v>
      </c>
      <c r="S599" s="86" t="s">
        <v>1052</v>
      </c>
      <c r="T599" s="86" t="s">
        <v>7103</v>
      </c>
      <c r="U599" s="86" t="s">
        <v>7104</v>
      </c>
      <c r="V599" s="86" t="s">
        <v>28</v>
      </c>
      <c r="W599" s="86" t="s">
        <v>1052</v>
      </c>
      <c r="X599" s="86" t="s">
        <v>7103</v>
      </c>
      <c r="Y599" s="86" t="s">
        <v>7104</v>
      </c>
      <c r="Z599" s="86" t="s">
        <v>28</v>
      </c>
      <c r="AB599" s="87">
        <v>0</v>
      </c>
      <c r="AC599" s="89" t="s">
        <v>7703</v>
      </c>
      <c r="AD599" s="91">
        <v>0</v>
      </c>
      <c r="AE599" s="86"/>
    </row>
    <row r="600" spans="1:31">
      <c r="A600" s="88">
        <v>542</v>
      </c>
      <c r="B600" s="86" t="s">
        <v>2907</v>
      </c>
      <c r="C600" s="86" t="s">
        <v>2908</v>
      </c>
      <c r="D600" s="86" t="s">
        <v>59</v>
      </c>
      <c r="F600" s="86" t="s">
        <v>18</v>
      </c>
      <c r="G600" s="86" t="s">
        <v>19</v>
      </c>
      <c r="H600" s="86" t="s">
        <v>5842</v>
      </c>
      <c r="I600" s="88">
        <v>1</v>
      </c>
      <c r="J600" s="86" t="s">
        <v>43</v>
      </c>
      <c r="K600" s="86" t="s">
        <v>5977</v>
      </c>
      <c r="M600" s="86" t="s">
        <v>391</v>
      </c>
      <c r="O600" s="86" t="s">
        <v>391</v>
      </c>
      <c r="P600" s="86" t="s">
        <v>2909</v>
      </c>
      <c r="Q600" s="86" t="s">
        <v>25</v>
      </c>
      <c r="R600" s="86" t="s">
        <v>2910</v>
      </c>
      <c r="S600" s="86" t="s">
        <v>2901</v>
      </c>
      <c r="T600" s="86" t="s">
        <v>6274</v>
      </c>
      <c r="U600" s="86" t="s">
        <v>6275</v>
      </c>
      <c r="V600" s="86" t="s">
        <v>28</v>
      </c>
      <c r="W600" s="86" t="s">
        <v>2901</v>
      </c>
      <c r="X600" s="86" t="s">
        <v>6274</v>
      </c>
      <c r="Y600" s="86" t="s">
        <v>6275</v>
      </c>
      <c r="Z600" s="86" t="s">
        <v>2381</v>
      </c>
      <c r="AB600" s="87">
        <v>0</v>
      </c>
      <c r="AC600" s="89" t="s">
        <v>7703</v>
      </c>
      <c r="AD600" s="91">
        <v>0</v>
      </c>
      <c r="AE600" s="86"/>
    </row>
    <row r="601" spans="1:31">
      <c r="A601" s="88">
        <v>544</v>
      </c>
      <c r="B601" s="86" t="s">
        <v>801</v>
      </c>
      <c r="C601" s="86" t="s">
        <v>802</v>
      </c>
      <c r="D601" s="86" t="s">
        <v>17</v>
      </c>
      <c r="E601" s="86" t="s">
        <v>267</v>
      </c>
      <c r="F601" s="86" t="s">
        <v>18</v>
      </c>
      <c r="G601" s="86" t="s">
        <v>19</v>
      </c>
      <c r="H601" s="86" t="s">
        <v>5842</v>
      </c>
      <c r="I601" s="88">
        <v>1</v>
      </c>
      <c r="J601" s="86" t="s">
        <v>43</v>
      </c>
      <c r="K601" s="86" t="s">
        <v>5977</v>
      </c>
      <c r="M601" s="86" t="s">
        <v>391</v>
      </c>
      <c r="O601" s="86" t="s">
        <v>391</v>
      </c>
      <c r="P601" s="86" t="s">
        <v>803</v>
      </c>
      <c r="Q601" s="86" t="s">
        <v>25</v>
      </c>
      <c r="R601" s="86" t="s">
        <v>804</v>
      </c>
      <c r="S601" s="86" t="s">
        <v>116</v>
      </c>
      <c r="T601" s="86" t="s">
        <v>7105</v>
      </c>
      <c r="U601" s="86" t="s">
        <v>7106</v>
      </c>
      <c r="V601" s="86" t="s">
        <v>28</v>
      </c>
      <c r="W601" s="86" t="s">
        <v>116</v>
      </c>
      <c r="X601" s="86" t="s">
        <v>7105</v>
      </c>
      <c r="Y601" s="86" t="s">
        <v>7106</v>
      </c>
      <c r="Z601" s="86" t="s">
        <v>28</v>
      </c>
      <c r="AB601" s="87">
        <v>0</v>
      </c>
      <c r="AC601" s="89" t="s">
        <v>7703</v>
      </c>
      <c r="AD601" s="91">
        <v>0</v>
      </c>
      <c r="AE601" s="86"/>
    </row>
    <row r="602" spans="1:31">
      <c r="A602" s="88">
        <v>547</v>
      </c>
      <c r="B602" s="86" t="s">
        <v>947</v>
      </c>
      <c r="C602" s="86" t="s">
        <v>948</v>
      </c>
      <c r="D602" s="86" t="s">
        <v>17</v>
      </c>
      <c r="F602" s="86" t="s">
        <v>18</v>
      </c>
      <c r="G602" s="86" t="s">
        <v>19</v>
      </c>
      <c r="H602" s="86" t="s">
        <v>5842</v>
      </c>
      <c r="I602" s="88">
        <v>1</v>
      </c>
      <c r="J602" s="86" t="s">
        <v>43</v>
      </c>
      <c r="K602" s="86" t="s">
        <v>5977</v>
      </c>
      <c r="M602" s="86" t="s">
        <v>391</v>
      </c>
      <c r="O602" s="86" t="s">
        <v>391</v>
      </c>
      <c r="P602" s="86" t="s">
        <v>949</v>
      </c>
      <c r="Q602" s="86" t="s">
        <v>25</v>
      </c>
      <c r="R602" s="86" t="s">
        <v>950</v>
      </c>
      <c r="S602" s="86" t="s">
        <v>5889</v>
      </c>
      <c r="T602" s="86" t="s">
        <v>7111</v>
      </c>
      <c r="U602" s="86" t="s">
        <v>7112</v>
      </c>
      <c r="V602" s="86" t="s">
        <v>28</v>
      </c>
      <c r="W602" s="86" t="s">
        <v>5889</v>
      </c>
      <c r="X602" s="86" t="s">
        <v>7111</v>
      </c>
      <c r="Y602" s="86" t="s">
        <v>7112</v>
      </c>
      <c r="Z602" s="86" t="s">
        <v>28</v>
      </c>
      <c r="AB602" s="87">
        <v>0</v>
      </c>
      <c r="AC602" s="89" t="s">
        <v>7703</v>
      </c>
      <c r="AD602" s="91">
        <v>0</v>
      </c>
      <c r="AE602" s="86"/>
    </row>
    <row r="603" spans="1:31">
      <c r="A603" s="88">
        <v>548</v>
      </c>
      <c r="B603" s="86" t="s">
        <v>3518</v>
      </c>
      <c r="C603" s="86" t="s">
        <v>3519</v>
      </c>
      <c r="D603" s="86" t="s">
        <v>17</v>
      </c>
      <c r="E603" s="86" t="s">
        <v>3084</v>
      </c>
      <c r="F603" s="86" t="s">
        <v>18</v>
      </c>
      <c r="G603" s="86" t="s">
        <v>19</v>
      </c>
      <c r="H603" s="86" t="s">
        <v>5842</v>
      </c>
      <c r="I603" s="88">
        <v>1</v>
      </c>
      <c r="J603" s="86" t="s">
        <v>43</v>
      </c>
      <c r="K603" s="86" t="s">
        <v>378</v>
      </c>
      <c r="M603" s="86" t="s">
        <v>3520</v>
      </c>
      <c r="O603" s="86" t="s">
        <v>3520</v>
      </c>
      <c r="P603" s="86" t="s">
        <v>3521</v>
      </c>
      <c r="Q603" s="86" t="s">
        <v>25</v>
      </c>
      <c r="R603" s="86" t="s">
        <v>3522</v>
      </c>
      <c r="S603" s="86" t="s">
        <v>2998</v>
      </c>
      <c r="T603" s="86" t="s">
        <v>6457</v>
      </c>
      <c r="U603" s="86" t="s">
        <v>6458</v>
      </c>
      <c r="V603" s="86" t="s">
        <v>28</v>
      </c>
      <c r="W603" s="86" t="s">
        <v>2998</v>
      </c>
      <c r="X603" s="86" t="s">
        <v>6457</v>
      </c>
      <c r="Y603" s="86" t="s">
        <v>6458</v>
      </c>
      <c r="Z603" s="86" t="s">
        <v>39</v>
      </c>
      <c r="AB603" s="87">
        <v>0</v>
      </c>
      <c r="AC603" s="89" t="s">
        <v>7703</v>
      </c>
      <c r="AD603" s="91">
        <v>0</v>
      </c>
      <c r="AE603" s="86"/>
    </row>
    <row r="604" spans="1:31">
      <c r="A604" s="88">
        <v>549</v>
      </c>
      <c r="B604" s="86" t="s">
        <v>5339</v>
      </c>
      <c r="C604" s="86" t="s">
        <v>5340</v>
      </c>
      <c r="D604" s="86" t="s">
        <v>17</v>
      </c>
      <c r="E604" s="86" t="s">
        <v>42</v>
      </c>
      <c r="F604" s="86" t="s">
        <v>18</v>
      </c>
      <c r="G604" s="86" t="s">
        <v>19</v>
      </c>
      <c r="H604" s="86" t="s">
        <v>5842</v>
      </c>
      <c r="I604" s="88">
        <v>1</v>
      </c>
      <c r="J604" s="86" t="s">
        <v>43</v>
      </c>
      <c r="K604" s="86" t="s">
        <v>5923</v>
      </c>
      <c r="M604" s="86" t="s">
        <v>4426</v>
      </c>
      <c r="O604" s="86" t="s">
        <v>4426</v>
      </c>
      <c r="P604" s="86" t="s">
        <v>5342</v>
      </c>
      <c r="Q604" s="86" t="s">
        <v>25</v>
      </c>
      <c r="R604" s="86" t="s">
        <v>5343</v>
      </c>
      <c r="S604" s="86" t="s">
        <v>5341</v>
      </c>
      <c r="T604" s="86" t="s">
        <v>7113</v>
      </c>
      <c r="U604" s="86" t="s">
        <v>7114</v>
      </c>
      <c r="V604" s="86" t="s">
        <v>28</v>
      </c>
      <c r="W604" s="86" t="s">
        <v>5344</v>
      </c>
      <c r="X604" s="86" t="s">
        <v>7115</v>
      </c>
      <c r="Y604" s="86" t="s">
        <v>7116</v>
      </c>
      <c r="Z604" s="86" t="s">
        <v>28</v>
      </c>
      <c r="AB604" s="87">
        <v>19.678303676009001</v>
      </c>
      <c r="AC604" s="89" t="s">
        <v>7703</v>
      </c>
      <c r="AD604" s="91">
        <v>0</v>
      </c>
      <c r="AE604" s="86"/>
    </row>
    <row r="605" spans="1:31">
      <c r="A605" s="88">
        <v>550</v>
      </c>
      <c r="B605" s="86" t="s">
        <v>2292</v>
      </c>
      <c r="C605" s="86" t="s">
        <v>2293</v>
      </c>
      <c r="D605" s="86" t="s">
        <v>17</v>
      </c>
      <c r="E605" s="86" t="s">
        <v>390</v>
      </c>
      <c r="F605" s="86" t="s">
        <v>18</v>
      </c>
      <c r="G605" s="86" t="s">
        <v>19</v>
      </c>
      <c r="H605" s="86" t="s">
        <v>5842</v>
      </c>
      <c r="I605" s="88">
        <v>1</v>
      </c>
      <c r="J605" s="86" t="s">
        <v>43</v>
      </c>
      <c r="K605" s="86" t="s">
        <v>378</v>
      </c>
      <c r="M605" s="86" t="s">
        <v>378</v>
      </c>
      <c r="O605" s="86" t="s">
        <v>378</v>
      </c>
      <c r="P605" s="86" t="s">
        <v>2295</v>
      </c>
      <c r="Q605" s="86" t="s">
        <v>25</v>
      </c>
      <c r="R605" s="86" t="s">
        <v>2296</v>
      </c>
      <c r="S605" s="86" t="s">
        <v>2294</v>
      </c>
      <c r="T605" s="86" t="s">
        <v>6551</v>
      </c>
      <c r="U605" s="86" t="s">
        <v>6552</v>
      </c>
      <c r="V605" s="86" t="s">
        <v>28</v>
      </c>
      <c r="W605" s="86" t="s">
        <v>2294</v>
      </c>
      <c r="X605" s="86" t="s">
        <v>6551</v>
      </c>
      <c r="Y605" s="86" t="s">
        <v>6552</v>
      </c>
      <c r="Z605" s="86" t="s">
        <v>28</v>
      </c>
      <c r="AB605" s="87">
        <v>0</v>
      </c>
      <c r="AC605" s="89" t="s">
        <v>7703</v>
      </c>
      <c r="AD605" s="91">
        <v>0</v>
      </c>
      <c r="AE605" s="86"/>
    </row>
    <row r="606" spans="1:31">
      <c r="A606" s="88">
        <v>551</v>
      </c>
      <c r="B606" s="86" t="s">
        <v>2707</v>
      </c>
      <c r="C606" s="86" t="s">
        <v>2708</v>
      </c>
      <c r="D606" s="86" t="s">
        <v>17</v>
      </c>
      <c r="E606" s="86" t="s">
        <v>42</v>
      </c>
      <c r="F606" s="86" t="s">
        <v>18</v>
      </c>
      <c r="G606" s="86" t="s">
        <v>19</v>
      </c>
      <c r="H606" s="86" t="s">
        <v>5842</v>
      </c>
      <c r="I606" s="88">
        <v>1</v>
      </c>
      <c r="J606" s="86" t="s">
        <v>43</v>
      </c>
      <c r="K606" s="86" t="s">
        <v>5977</v>
      </c>
      <c r="M606" s="86" t="s">
        <v>391</v>
      </c>
      <c r="O606" s="86" t="s">
        <v>391</v>
      </c>
      <c r="P606" s="86" t="s">
        <v>2710</v>
      </c>
      <c r="Q606" s="86" t="s">
        <v>25</v>
      </c>
      <c r="R606" s="86" t="s">
        <v>2711</v>
      </c>
      <c r="S606" s="86" t="s">
        <v>2709</v>
      </c>
      <c r="T606" s="86" t="s">
        <v>7117</v>
      </c>
      <c r="U606" s="86" t="s">
        <v>7118</v>
      </c>
      <c r="V606" s="86" t="s">
        <v>28</v>
      </c>
      <c r="W606" s="86" t="s">
        <v>2712</v>
      </c>
      <c r="X606" s="86" t="s">
        <v>7119</v>
      </c>
      <c r="Y606" s="86" t="s">
        <v>7120</v>
      </c>
      <c r="Z606" s="86" t="s">
        <v>28</v>
      </c>
      <c r="AB606" s="87">
        <v>4.0636609779375297</v>
      </c>
      <c r="AC606" s="89" t="s">
        <v>7703</v>
      </c>
      <c r="AD606" s="91">
        <v>0</v>
      </c>
      <c r="AE606" s="86"/>
    </row>
    <row r="607" spans="1:31">
      <c r="A607" s="88">
        <v>553</v>
      </c>
      <c r="B607" s="86" t="s">
        <v>5254</v>
      </c>
      <c r="C607" s="86" t="s">
        <v>5255</v>
      </c>
      <c r="D607" s="86" t="s">
        <v>17</v>
      </c>
      <c r="E607" s="86" t="s">
        <v>2034</v>
      </c>
      <c r="F607" s="86" t="s">
        <v>18</v>
      </c>
      <c r="G607" s="86" t="s">
        <v>19</v>
      </c>
      <c r="H607" s="86" t="s">
        <v>5842</v>
      </c>
      <c r="I607" s="88">
        <v>1</v>
      </c>
      <c r="J607" s="86" t="s">
        <v>43</v>
      </c>
      <c r="K607" s="86" t="s">
        <v>5977</v>
      </c>
      <c r="M607" s="86" t="s">
        <v>391</v>
      </c>
      <c r="O607" s="86" t="s">
        <v>391</v>
      </c>
      <c r="P607" s="86" t="s">
        <v>5256</v>
      </c>
      <c r="Q607" s="86" t="s">
        <v>25</v>
      </c>
      <c r="R607" s="86" t="s">
        <v>5257</v>
      </c>
      <c r="S607" s="86" t="s">
        <v>5227</v>
      </c>
      <c r="T607" s="86" t="s">
        <v>7123</v>
      </c>
      <c r="U607" s="86" t="s">
        <v>7124</v>
      </c>
      <c r="V607" s="86" t="s">
        <v>28</v>
      </c>
      <c r="W607" s="86" t="s">
        <v>5227</v>
      </c>
      <c r="X607" s="86" t="s">
        <v>7123</v>
      </c>
      <c r="Y607" s="86" t="s">
        <v>7125</v>
      </c>
      <c r="Z607" s="86" t="s">
        <v>28</v>
      </c>
      <c r="AB607" s="87">
        <v>1.1131949257E-5</v>
      </c>
      <c r="AC607" s="89" t="s">
        <v>7703</v>
      </c>
      <c r="AD607" s="91">
        <v>0</v>
      </c>
      <c r="AE607" s="86"/>
    </row>
    <row r="608" spans="1:31">
      <c r="A608" s="88">
        <v>557</v>
      </c>
      <c r="B608" s="86" t="s">
        <v>3558</v>
      </c>
      <c r="C608" s="86" t="s">
        <v>3559</v>
      </c>
      <c r="D608" s="86" t="s">
        <v>17</v>
      </c>
      <c r="E608" s="86" t="s">
        <v>658</v>
      </c>
      <c r="F608" s="86" t="s">
        <v>18</v>
      </c>
      <c r="G608" s="86" t="s">
        <v>19</v>
      </c>
      <c r="H608" s="86" t="s">
        <v>5842</v>
      </c>
      <c r="I608" s="88">
        <v>1</v>
      </c>
      <c r="J608" s="86" t="s">
        <v>399</v>
      </c>
      <c r="K608" s="86" t="s">
        <v>5592</v>
      </c>
      <c r="M608" s="86" t="s">
        <v>3560</v>
      </c>
      <c r="O608" s="86" t="s">
        <v>3560</v>
      </c>
      <c r="P608" s="86" t="s">
        <v>3562</v>
      </c>
      <c r="Q608" s="86" t="s">
        <v>25</v>
      </c>
      <c r="R608" s="86" t="s">
        <v>3563</v>
      </c>
      <c r="S608" s="86" t="s">
        <v>3561</v>
      </c>
      <c r="T608" s="86" t="s">
        <v>6757</v>
      </c>
      <c r="U608" s="86" t="s">
        <v>6758</v>
      </c>
      <c r="V608" s="86" t="s">
        <v>28</v>
      </c>
      <c r="W608" s="86" t="s">
        <v>3561</v>
      </c>
      <c r="X608" s="86" t="s">
        <v>6757</v>
      </c>
      <c r="Y608" s="86" t="s">
        <v>6758</v>
      </c>
      <c r="Z608" s="86" t="s">
        <v>28</v>
      </c>
      <c r="AB608" s="87">
        <v>0</v>
      </c>
      <c r="AC608" s="89" t="s">
        <v>7703</v>
      </c>
      <c r="AD608" s="91">
        <v>0</v>
      </c>
      <c r="AE608" s="86"/>
    </row>
    <row r="609" spans="1:31">
      <c r="A609" s="88">
        <v>558</v>
      </c>
      <c r="B609" s="86" t="s">
        <v>4616</v>
      </c>
      <c r="C609" s="86" t="s">
        <v>4617</v>
      </c>
      <c r="D609" s="86" t="s">
        <v>17</v>
      </c>
      <c r="E609" s="86" t="s">
        <v>398</v>
      </c>
      <c r="F609" s="86" t="s">
        <v>18</v>
      </c>
      <c r="G609" s="86" t="s">
        <v>19</v>
      </c>
      <c r="H609" s="86" t="s">
        <v>5842</v>
      </c>
      <c r="I609" s="88">
        <v>1</v>
      </c>
      <c r="J609" s="86" t="s">
        <v>399</v>
      </c>
      <c r="K609" s="86" t="s">
        <v>5592</v>
      </c>
      <c r="M609" s="86" t="s">
        <v>1701</v>
      </c>
      <c r="O609" s="86" t="s">
        <v>4618</v>
      </c>
      <c r="P609" s="86" t="s">
        <v>4619</v>
      </c>
      <c r="Q609" s="86" t="s">
        <v>25</v>
      </c>
      <c r="R609" s="86" t="s">
        <v>4620</v>
      </c>
      <c r="S609" s="86" t="s">
        <v>5767</v>
      </c>
      <c r="T609" s="86" t="s">
        <v>7134</v>
      </c>
      <c r="U609" s="86" t="s">
        <v>7135</v>
      </c>
      <c r="V609" s="86" t="s">
        <v>28</v>
      </c>
      <c r="W609" s="86" t="s">
        <v>5767</v>
      </c>
      <c r="X609" s="86" t="s">
        <v>7134</v>
      </c>
      <c r="Y609" s="86" t="s">
        <v>7135</v>
      </c>
      <c r="Z609" s="86" t="s">
        <v>28</v>
      </c>
      <c r="AB609" s="87">
        <v>0</v>
      </c>
      <c r="AC609" s="89" t="s">
        <v>7703</v>
      </c>
      <c r="AD609" s="91">
        <v>0</v>
      </c>
      <c r="AE609" s="86"/>
    </row>
    <row r="610" spans="1:31">
      <c r="A610" s="88">
        <v>559</v>
      </c>
      <c r="B610" s="86" t="s">
        <v>2949</v>
      </c>
      <c r="C610" s="86" t="s">
        <v>2950</v>
      </c>
      <c r="D610" s="86" t="s">
        <v>17</v>
      </c>
      <c r="E610" s="86" t="s">
        <v>639</v>
      </c>
      <c r="F610" s="86" t="s">
        <v>18</v>
      </c>
      <c r="G610" s="86" t="s">
        <v>19</v>
      </c>
      <c r="H610" s="86" t="s">
        <v>5842</v>
      </c>
      <c r="I610" s="88">
        <v>1</v>
      </c>
      <c r="J610" s="86" t="s">
        <v>43</v>
      </c>
      <c r="K610" s="86" t="s">
        <v>5977</v>
      </c>
      <c r="M610" s="86" t="s">
        <v>391</v>
      </c>
      <c r="O610" s="86" t="s">
        <v>391</v>
      </c>
      <c r="P610" s="86" t="s">
        <v>2951</v>
      </c>
      <c r="Q610" s="86" t="s">
        <v>25</v>
      </c>
      <c r="R610" s="86" t="s">
        <v>2952</v>
      </c>
      <c r="S610" s="86" t="s">
        <v>2941</v>
      </c>
      <c r="T610" s="86" t="s">
        <v>6643</v>
      </c>
      <c r="U610" s="86" t="s">
        <v>6644</v>
      </c>
      <c r="V610" s="86" t="s">
        <v>28</v>
      </c>
      <c r="W610" s="86" t="s">
        <v>2941</v>
      </c>
      <c r="X610" s="86" t="s">
        <v>6643</v>
      </c>
      <c r="Y610" s="86" t="s">
        <v>6644</v>
      </c>
      <c r="Z610" s="86" t="s">
        <v>28</v>
      </c>
      <c r="AB610" s="87">
        <v>0</v>
      </c>
      <c r="AC610" s="89" t="s">
        <v>7703</v>
      </c>
      <c r="AD610" s="91">
        <v>0</v>
      </c>
      <c r="AE610" s="86"/>
    </row>
    <row r="611" spans="1:31">
      <c r="A611" s="88">
        <v>560</v>
      </c>
      <c r="B611" s="86" t="s">
        <v>2264</v>
      </c>
      <c r="C611" s="86" t="s">
        <v>2265</v>
      </c>
      <c r="D611" s="86" t="s">
        <v>17</v>
      </c>
      <c r="E611" s="86" t="s">
        <v>74</v>
      </c>
      <c r="F611" s="86" t="s">
        <v>18</v>
      </c>
      <c r="G611" s="86" t="s">
        <v>19</v>
      </c>
      <c r="H611" s="86" t="s">
        <v>5842</v>
      </c>
      <c r="I611" s="88">
        <v>1</v>
      </c>
      <c r="J611" s="86" t="s">
        <v>43</v>
      </c>
      <c r="K611" s="86" t="s">
        <v>5977</v>
      </c>
      <c r="M611" s="86" t="s">
        <v>391</v>
      </c>
      <c r="O611" s="86" t="s">
        <v>391</v>
      </c>
      <c r="P611" s="86" t="s">
        <v>2266</v>
      </c>
      <c r="Q611" s="86" t="s">
        <v>25</v>
      </c>
      <c r="R611" s="86" t="s">
        <v>2267</v>
      </c>
      <c r="S611" s="86" t="s">
        <v>5689</v>
      </c>
      <c r="T611" s="86" t="s">
        <v>6443</v>
      </c>
      <c r="U611" s="86" t="s">
        <v>6444</v>
      </c>
      <c r="V611" s="86" t="s">
        <v>28</v>
      </c>
      <c r="W611" s="86" t="s">
        <v>5689</v>
      </c>
      <c r="X611" s="86" t="s">
        <v>6443</v>
      </c>
      <c r="Y611" s="86" t="s">
        <v>6444</v>
      </c>
      <c r="Z611" s="86" t="s">
        <v>2381</v>
      </c>
      <c r="AB611" s="87">
        <v>0</v>
      </c>
      <c r="AC611" s="89" t="s">
        <v>7703</v>
      </c>
      <c r="AD611" s="91">
        <v>0</v>
      </c>
      <c r="AE611" s="86"/>
    </row>
    <row r="612" spans="1:31">
      <c r="A612" s="88">
        <v>561</v>
      </c>
      <c r="B612" s="86" t="s">
        <v>5482</v>
      </c>
      <c r="C612" s="86" t="s">
        <v>5483</v>
      </c>
      <c r="D612" s="86" t="s">
        <v>17</v>
      </c>
      <c r="E612" s="86" t="s">
        <v>390</v>
      </c>
      <c r="F612" s="86" t="s">
        <v>18</v>
      </c>
      <c r="G612" s="86" t="s">
        <v>19</v>
      </c>
      <c r="H612" s="86" t="s">
        <v>5842</v>
      </c>
      <c r="I612" s="88">
        <v>1</v>
      </c>
      <c r="J612" s="86" t="s">
        <v>43</v>
      </c>
      <c r="K612" s="86" t="s">
        <v>5977</v>
      </c>
      <c r="M612" s="86" t="s">
        <v>391</v>
      </c>
      <c r="O612" s="86" t="s">
        <v>391</v>
      </c>
      <c r="P612" s="86" t="s">
        <v>5484</v>
      </c>
      <c r="Q612" s="86" t="s">
        <v>25</v>
      </c>
      <c r="R612" s="86" t="s">
        <v>5485</v>
      </c>
      <c r="S612" s="86" t="s">
        <v>2115</v>
      </c>
      <c r="T612" s="86" t="s">
        <v>6152</v>
      </c>
      <c r="U612" s="86" t="s">
        <v>6153</v>
      </c>
      <c r="V612" s="86" t="s">
        <v>28</v>
      </c>
      <c r="W612" s="86" t="s">
        <v>2115</v>
      </c>
      <c r="X612" s="86" t="s">
        <v>6152</v>
      </c>
      <c r="Y612" s="86" t="s">
        <v>6153</v>
      </c>
      <c r="Z612" s="86" t="s">
        <v>2381</v>
      </c>
      <c r="AB612" s="87">
        <v>0</v>
      </c>
      <c r="AC612" s="89" t="s">
        <v>7703</v>
      </c>
      <c r="AD612" s="91">
        <v>0</v>
      </c>
      <c r="AE612" s="86"/>
    </row>
    <row r="613" spans="1:31">
      <c r="A613" s="88">
        <v>564</v>
      </c>
      <c r="B613" s="86" t="s">
        <v>943</v>
      </c>
      <c r="C613" s="86" t="s">
        <v>944</v>
      </c>
      <c r="D613" s="86" t="s">
        <v>17</v>
      </c>
      <c r="E613" s="86" t="s">
        <v>157</v>
      </c>
      <c r="F613" s="86" t="s">
        <v>18</v>
      </c>
      <c r="G613" s="86" t="s">
        <v>19</v>
      </c>
      <c r="H613" s="86" t="s">
        <v>5842</v>
      </c>
      <c r="I613" s="88">
        <v>1</v>
      </c>
      <c r="J613" s="86" t="s">
        <v>43</v>
      </c>
      <c r="K613" s="86" t="s">
        <v>5977</v>
      </c>
      <c r="M613" s="86" t="s">
        <v>391</v>
      </c>
      <c r="O613" s="86" t="s">
        <v>391</v>
      </c>
      <c r="P613" s="86" t="s">
        <v>945</v>
      </c>
      <c r="Q613" s="86" t="s">
        <v>25</v>
      </c>
      <c r="R613" s="86" t="s">
        <v>946</v>
      </c>
      <c r="S613" s="86" t="s">
        <v>5888</v>
      </c>
      <c r="T613" s="86" t="s">
        <v>7142</v>
      </c>
      <c r="U613" s="86" t="s">
        <v>7143</v>
      </c>
      <c r="V613" s="86" t="s">
        <v>28</v>
      </c>
      <c r="W613" s="86" t="s">
        <v>5888</v>
      </c>
      <c r="X613" s="86" t="s">
        <v>7142</v>
      </c>
      <c r="Y613" s="86" t="s">
        <v>7143</v>
      </c>
      <c r="Z613" s="86" t="s">
        <v>28</v>
      </c>
      <c r="AB613" s="87">
        <v>0</v>
      </c>
      <c r="AC613" s="89" t="s">
        <v>7703</v>
      </c>
      <c r="AD613" s="91">
        <v>0</v>
      </c>
      <c r="AE613" s="86"/>
    </row>
    <row r="614" spans="1:31">
      <c r="A614" s="88">
        <v>566</v>
      </c>
      <c r="B614" s="86" t="s">
        <v>937</v>
      </c>
      <c r="C614" s="86" t="s">
        <v>938</v>
      </c>
      <c r="D614" s="86" t="s">
        <v>17</v>
      </c>
      <c r="E614" s="86" t="s">
        <v>939</v>
      </c>
      <c r="F614" s="86" t="s">
        <v>18</v>
      </c>
      <c r="G614" s="86" t="s">
        <v>19</v>
      </c>
      <c r="H614" s="86" t="s">
        <v>5842</v>
      </c>
      <c r="I614" s="88">
        <v>1</v>
      </c>
      <c r="J614" s="86" t="s">
        <v>43</v>
      </c>
      <c r="K614" s="86" t="s">
        <v>5977</v>
      </c>
      <c r="M614" s="86" t="s">
        <v>391</v>
      </c>
      <c r="O614" s="86" t="s">
        <v>391</v>
      </c>
      <c r="P614" s="86" t="s">
        <v>940</v>
      </c>
      <c r="Q614" s="86" t="s">
        <v>25</v>
      </c>
      <c r="R614" s="86" t="s">
        <v>941</v>
      </c>
      <c r="S614" s="86" t="s">
        <v>942</v>
      </c>
      <c r="T614" s="86" t="s">
        <v>7146</v>
      </c>
      <c r="U614" s="86" t="s">
        <v>7147</v>
      </c>
      <c r="V614" s="86" t="s">
        <v>39</v>
      </c>
      <c r="W614" s="86" t="s">
        <v>5617</v>
      </c>
      <c r="X614" s="86" t="s">
        <v>7148</v>
      </c>
      <c r="Y614" s="86" t="s">
        <v>7149</v>
      </c>
      <c r="Z614" s="86" t="s">
        <v>39</v>
      </c>
      <c r="AB614" s="87">
        <v>6.47851178266846</v>
      </c>
      <c r="AC614" s="89" t="s">
        <v>7703</v>
      </c>
      <c r="AD614" s="91">
        <v>0</v>
      </c>
      <c r="AE614" s="86"/>
    </row>
    <row r="615" spans="1:31">
      <c r="A615" s="88">
        <v>567</v>
      </c>
      <c r="B615" s="86" t="s">
        <v>2612</v>
      </c>
      <c r="C615" s="86" t="s">
        <v>2613</v>
      </c>
      <c r="D615" s="86" t="s">
        <v>59</v>
      </c>
      <c r="F615" s="86" t="s">
        <v>18</v>
      </c>
      <c r="G615" s="86" t="s">
        <v>19</v>
      </c>
      <c r="H615" s="86" t="s">
        <v>5842</v>
      </c>
      <c r="I615" s="88">
        <v>1</v>
      </c>
      <c r="J615" s="86" t="s">
        <v>43</v>
      </c>
      <c r="K615" s="86" t="s">
        <v>5923</v>
      </c>
      <c r="M615" s="86" t="s">
        <v>523</v>
      </c>
      <c r="O615" s="86" t="s">
        <v>523</v>
      </c>
      <c r="P615" s="86" t="s">
        <v>2614</v>
      </c>
      <c r="Q615" s="86" t="s">
        <v>25</v>
      </c>
      <c r="R615" s="86" t="s">
        <v>2615</v>
      </c>
      <c r="S615" s="86" t="s">
        <v>38</v>
      </c>
      <c r="T615" s="86" t="s">
        <v>6343</v>
      </c>
      <c r="U615" s="86" t="s">
        <v>6344</v>
      </c>
      <c r="V615" s="86" t="s">
        <v>28</v>
      </c>
      <c r="W615" s="86" t="s">
        <v>38</v>
      </c>
      <c r="X615" s="86" t="s">
        <v>6343</v>
      </c>
      <c r="Y615" s="86" t="s">
        <v>6344</v>
      </c>
      <c r="Z615" s="86" t="s">
        <v>28</v>
      </c>
      <c r="AB615" s="87">
        <v>0</v>
      </c>
      <c r="AC615" s="89" t="s">
        <v>7703</v>
      </c>
      <c r="AD615" s="91">
        <v>0</v>
      </c>
      <c r="AE615" s="86"/>
    </row>
    <row r="616" spans="1:31">
      <c r="A616" s="88">
        <v>568</v>
      </c>
      <c r="B616" s="86" t="s">
        <v>3816</v>
      </c>
      <c r="C616" s="86" t="s">
        <v>3817</v>
      </c>
      <c r="D616" s="86" t="s">
        <v>17</v>
      </c>
      <c r="E616" s="86" t="s">
        <v>537</v>
      </c>
      <c r="F616" s="86" t="s">
        <v>18</v>
      </c>
      <c r="G616" s="86" t="s">
        <v>19</v>
      </c>
      <c r="H616" s="86" t="s">
        <v>5842</v>
      </c>
      <c r="I616" s="88">
        <v>1</v>
      </c>
      <c r="J616" s="86" t="s">
        <v>43</v>
      </c>
      <c r="K616" s="86" t="s">
        <v>378</v>
      </c>
      <c r="M616" s="86" t="s">
        <v>378</v>
      </c>
      <c r="O616" s="86" t="s">
        <v>378</v>
      </c>
      <c r="P616" s="86" t="s">
        <v>3818</v>
      </c>
      <c r="Q616" s="86" t="s">
        <v>25</v>
      </c>
      <c r="R616" s="86" t="s">
        <v>3819</v>
      </c>
      <c r="S616" s="86" t="s">
        <v>5721</v>
      </c>
      <c r="T616" s="86" t="s">
        <v>7150</v>
      </c>
      <c r="U616" s="86" t="s">
        <v>7151</v>
      </c>
      <c r="V616" s="86" t="s">
        <v>28</v>
      </c>
      <c r="W616" s="86" t="s">
        <v>5721</v>
      </c>
      <c r="X616" s="86" t="s">
        <v>7150</v>
      </c>
      <c r="Y616" s="86" t="s">
        <v>7151</v>
      </c>
      <c r="Z616" s="86" t="s">
        <v>28</v>
      </c>
      <c r="AB616" s="87">
        <v>0</v>
      </c>
      <c r="AC616" s="89" t="s">
        <v>7703</v>
      </c>
      <c r="AD616" s="91">
        <v>0</v>
      </c>
      <c r="AE616" s="86"/>
    </row>
    <row r="617" spans="1:31">
      <c r="A617" s="88">
        <v>570</v>
      </c>
      <c r="B617" s="86" t="s">
        <v>483</v>
      </c>
      <c r="C617" s="86" t="s">
        <v>484</v>
      </c>
      <c r="D617" s="86" t="s">
        <v>17</v>
      </c>
      <c r="F617" s="86" t="s">
        <v>18</v>
      </c>
      <c r="G617" s="86" t="s">
        <v>19</v>
      </c>
      <c r="H617" s="86" t="s">
        <v>5842</v>
      </c>
      <c r="I617" s="88">
        <v>1</v>
      </c>
      <c r="J617" s="86" t="s">
        <v>43</v>
      </c>
      <c r="K617" s="86" t="s">
        <v>5977</v>
      </c>
      <c r="M617" s="86" t="s">
        <v>391</v>
      </c>
      <c r="O617" s="86" t="s">
        <v>391</v>
      </c>
      <c r="P617" s="86" t="s">
        <v>485</v>
      </c>
      <c r="Q617" s="86" t="s">
        <v>25</v>
      </c>
      <c r="R617" s="86" t="s">
        <v>486</v>
      </c>
      <c r="S617" s="86" t="s">
        <v>474</v>
      </c>
      <c r="T617" s="86" t="s">
        <v>6957</v>
      </c>
      <c r="U617" s="86" t="s">
        <v>6958</v>
      </c>
      <c r="V617" s="86" t="s">
        <v>28</v>
      </c>
      <c r="W617" s="86" t="s">
        <v>474</v>
      </c>
      <c r="X617" s="86" t="s">
        <v>6957</v>
      </c>
      <c r="Y617" s="86" t="s">
        <v>6958</v>
      </c>
      <c r="Z617" s="86" t="s">
        <v>28</v>
      </c>
      <c r="AB617" s="87">
        <v>0</v>
      </c>
      <c r="AC617" s="89" t="s">
        <v>7703</v>
      </c>
      <c r="AD617" s="91">
        <v>0</v>
      </c>
      <c r="AE617" s="86"/>
    </row>
    <row r="618" spans="1:31">
      <c r="A618" s="88">
        <v>571</v>
      </c>
      <c r="B618" s="86" t="s">
        <v>5219</v>
      </c>
      <c r="C618" s="86" t="s">
        <v>5220</v>
      </c>
      <c r="D618" s="86" t="s">
        <v>17</v>
      </c>
      <c r="E618" s="86" t="s">
        <v>74</v>
      </c>
      <c r="F618" s="86" t="s">
        <v>18</v>
      </c>
      <c r="G618" s="86" t="s">
        <v>19</v>
      </c>
      <c r="H618" s="86" t="s">
        <v>5842</v>
      </c>
      <c r="I618" s="88">
        <v>1</v>
      </c>
      <c r="J618" s="86" t="s">
        <v>43</v>
      </c>
      <c r="K618" s="86" t="s">
        <v>5977</v>
      </c>
      <c r="M618" s="86" t="s">
        <v>391</v>
      </c>
      <c r="O618" s="86" t="s">
        <v>391</v>
      </c>
      <c r="P618" s="86" t="s">
        <v>5222</v>
      </c>
      <c r="Q618" s="86" t="s">
        <v>25</v>
      </c>
      <c r="R618" s="86" t="s">
        <v>5223</v>
      </c>
      <c r="S618" s="86" t="s">
        <v>5221</v>
      </c>
      <c r="T618" s="86" t="s">
        <v>7154</v>
      </c>
      <c r="U618" s="86" t="s">
        <v>7155</v>
      </c>
      <c r="V618" s="86" t="s">
        <v>28</v>
      </c>
      <c r="W618" s="86" t="s">
        <v>5221</v>
      </c>
      <c r="X618" s="86" t="s">
        <v>7154</v>
      </c>
      <c r="Y618" s="86" t="s">
        <v>7155</v>
      </c>
      <c r="Z618" s="86" t="s">
        <v>28</v>
      </c>
      <c r="AB618" s="87">
        <v>0</v>
      </c>
      <c r="AC618" s="89" t="s">
        <v>7703</v>
      </c>
      <c r="AD618" s="91">
        <v>0</v>
      </c>
      <c r="AE618" s="86"/>
    </row>
    <row r="619" spans="1:31">
      <c r="A619" s="88">
        <v>572</v>
      </c>
      <c r="B619" s="86" t="s">
        <v>457</v>
      </c>
      <c r="C619" s="86" t="s">
        <v>458</v>
      </c>
      <c r="D619" s="86" t="s">
        <v>17</v>
      </c>
      <c r="E619" s="86" t="s">
        <v>260</v>
      </c>
      <c r="F619" s="86" t="s">
        <v>18</v>
      </c>
      <c r="G619" s="86" t="s">
        <v>19</v>
      </c>
      <c r="H619" s="86" t="s">
        <v>5842</v>
      </c>
      <c r="I619" s="88">
        <v>1</v>
      </c>
      <c r="J619" s="86" t="s">
        <v>43</v>
      </c>
      <c r="K619" s="86" t="s">
        <v>5977</v>
      </c>
      <c r="M619" s="86" t="s">
        <v>391</v>
      </c>
      <c r="O619" s="86" t="s">
        <v>391</v>
      </c>
      <c r="P619" s="86" t="s">
        <v>459</v>
      </c>
      <c r="Q619" s="86" t="s">
        <v>25</v>
      </c>
      <c r="R619" s="86" t="s">
        <v>460</v>
      </c>
      <c r="S619" s="86" t="s">
        <v>448</v>
      </c>
      <c r="T619" s="86" t="s">
        <v>6202</v>
      </c>
      <c r="U619" s="86" t="s">
        <v>6203</v>
      </c>
      <c r="V619" s="86" t="s">
        <v>28</v>
      </c>
      <c r="W619" s="86" t="s">
        <v>448</v>
      </c>
      <c r="X619" s="86" t="s">
        <v>6202</v>
      </c>
      <c r="Y619" s="86" t="s">
        <v>6203</v>
      </c>
      <c r="Z619" s="86" t="s">
        <v>2381</v>
      </c>
      <c r="AB619" s="87">
        <v>0</v>
      </c>
      <c r="AC619" s="89" t="s">
        <v>7703</v>
      </c>
      <c r="AD619" s="91">
        <v>0</v>
      </c>
      <c r="AE619" s="86"/>
    </row>
    <row r="620" spans="1:31">
      <c r="A620" s="88">
        <v>574</v>
      </c>
      <c r="B620" s="86" t="s">
        <v>1645</v>
      </c>
      <c r="C620" s="86" t="s">
        <v>1646</v>
      </c>
      <c r="D620" s="86" t="s">
        <v>17</v>
      </c>
      <c r="E620" s="86" t="s">
        <v>1647</v>
      </c>
      <c r="F620" s="86" t="s">
        <v>18</v>
      </c>
      <c r="G620" s="86" t="s">
        <v>19</v>
      </c>
      <c r="H620" s="86" t="s">
        <v>5842</v>
      </c>
      <c r="I620" s="88">
        <v>1</v>
      </c>
      <c r="J620" s="86" t="s">
        <v>43</v>
      </c>
      <c r="K620" s="86" t="s">
        <v>378</v>
      </c>
      <c r="M620" s="86" t="s">
        <v>378</v>
      </c>
      <c r="O620" s="86" t="s">
        <v>378</v>
      </c>
      <c r="P620" s="86" t="s">
        <v>1648</v>
      </c>
      <c r="Q620" s="86" t="s">
        <v>25</v>
      </c>
      <c r="R620" s="86" t="s">
        <v>1649</v>
      </c>
      <c r="S620" s="86" t="s">
        <v>1641</v>
      </c>
      <c r="T620" s="86" t="s">
        <v>6901</v>
      </c>
      <c r="U620" s="86" t="s">
        <v>6902</v>
      </c>
      <c r="V620" s="86" t="s">
        <v>28</v>
      </c>
      <c r="W620" s="86" t="s">
        <v>1641</v>
      </c>
      <c r="X620" s="86" t="s">
        <v>6901</v>
      </c>
      <c r="Y620" s="86" t="s">
        <v>6902</v>
      </c>
      <c r="Z620" s="86" t="s">
        <v>28</v>
      </c>
      <c r="AB620" s="87">
        <v>0</v>
      </c>
      <c r="AC620" s="89" t="s">
        <v>7703</v>
      </c>
      <c r="AD620" s="91">
        <v>0</v>
      </c>
      <c r="AE620" s="86"/>
    </row>
    <row r="621" spans="1:31">
      <c r="A621" s="88">
        <v>575</v>
      </c>
      <c r="B621" s="86" t="s">
        <v>1021</v>
      </c>
      <c r="C621" s="86" t="s">
        <v>1022</v>
      </c>
      <c r="D621" s="86" t="s">
        <v>17</v>
      </c>
      <c r="E621" s="86" t="s">
        <v>639</v>
      </c>
      <c r="F621" s="86" t="s">
        <v>18</v>
      </c>
      <c r="G621" s="86" t="s">
        <v>19</v>
      </c>
      <c r="H621" s="86" t="s">
        <v>5842</v>
      </c>
      <c r="I621" s="88">
        <v>1</v>
      </c>
      <c r="J621" s="86" t="s">
        <v>43</v>
      </c>
      <c r="K621" s="86" t="s">
        <v>5923</v>
      </c>
      <c r="M621" s="86" t="s">
        <v>523</v>
      </c>
      <c r="O621" s="86" t="s">
        <v>523</v>
      </c>
      <c r="P621" s="86" t="s">
        <v>1023</v>
      </c>
      <c r="Q621" s="86" t="s">
        <v>25</v>
      </c>
      <c r="R621" s="86" t="s">
        <v>1024</v>
      </c>
      <c r="S621" s="86" t="s">
        <v>971</v>
      </c>
      <c r="T621" s="86" t="s">
        <v>6514</v>
      </c>
      <c r="U621" s="86" t="s">
        <v>6515</v>
      </c>
      <c r="V621" s="86" t="s">
        <v>28</v>
      </c>
      <c r="W621" s="86" t="s">
        <v>971</v>
      </c>
      <c r="X621" s="86" t="s">
        <v>6514</v>
      </c>
      <c r="Y621" s="86" t="s">
        <v>6515</v>
      </c>
      <c r="Z621" s="86" t="s">
        <v>28</v>
      </c>
      <c r="AB621" s="87">
        <v>0</v>
      </c>
      <c r="AC621" s="89" t="s">
        <v>7703</v>
      </c>
      <c r="AD621" s="91">
        <v>0</v>
      </c>
      <c r="AE621" s="86"/>
    </row>
    <row r="622" spans="1:31">
      <c r="A622" s="88">
        <v>576</v>
      </c>
      <c r="B622" s="86" t="s">
        <v>5486</v>
      </c>
      <c r="C622" s="86" t="s">
        <v>5487</v>
      </c>
      <c r="D622" s="86" t="s">
        <v>17</v>
      </c>
      <c r="E622" s="86" t="s">
        <v>1492</v>
      </c>
      <c r="F622" s="86" t="s">
        <v>18</v>
      </c>
      <c r="G622" s="86" t="s">
        <v>19</v>
      </c>
      <c r="H622" s="86" t="s">
        <v>5842</v>
      </c>
      <c r="I622" s="88">
        <v>1</v>
      </c>
      <c r="J622" s="86" t="s">
        <v>43</v>
      </c>
      <c r="K622" s="86" t="s">
        <v>5977</v>
      </c>
      <c r="M622" s="86" t="s">
        <v>391</v>
      </c>
      <c r="O622" s="86" t="s">
        <v>391</v>
      </c>
      <c r="P622" s="86" t="s">
        <v>5488</v>
      </c>
      <c r="Q622" s="86" t="s">
        <v>25</v>
      </c>
      <c r="R622" s="86" t="s">
        <v>5489</v>
      </c>
      <c r="S622" s="86" t="s">
        <v>2115</v>
      </c>
      <c r="T622" s="86" t="s">
        <v>6152</v>
      </c>
      <c r="U622" s="86" t="s">
        <v>6153</v>
      </c>
      <c r="V622" s="86" t="s">
        <v>28</v>
      </c>
      <c r="W622" s="86" t="s">
        <v>2115</v>
      </c>
      <c r="X622" s="86" t="s">
        <v>6152</v>
      </c>
      <c r="Y622" s="86" t="s">
        <v>6153</v>
      </c>
      <c r="Z622" s="86" t="s">
        <v>2381</v>
      </c>
      <c r="AB622" s="87">
        <v>0</v>
      </c>
      <c r="AC622" s="89" t="s">
        <v>7703</v>
      </c>
      <c r="AD622" s="91">
        <v>0</v>
      </c>
      <c r="AE622" s="86"/>
    </row>
    <row r="623" spans="1:31">
      <c r="A623" s="88">
        <v>577</v>
      </c>
      <c r="B623" s="86" t="s">
        <v>3296</v>
      </c>
      <c r="C623" s="86" t="s">
        <v>3297</v>
      </c>
      <c r="D623" s="86" t="s">
        <v>17</v>
      </c>
      <c r="E623" s="86" t="s">
        <v>390</v>
      </c>
      <c r="F623" s="86" t="s">
        <v>18</v>
      </c>
      <c r="G623" s="86" t="s">
        <v>19</v>
      </c>
      <c r="H623" s="86" t="s">
        <v>5842</v>
      </c>
      <c r="I623" s="88">
        <v>1</v>
      </c>
      <c r="J623" s="86" t="s">
        <v>43</v>
      </c>
      <c r="K623" s="86" t="s">
        <v>5977</v>
      </c>
      <c r="M623" s="86" t="s">
        <v>1104</v>
      </c>
      <c r="O623" s="86" t="s">
        <v>1104</v>
      </c>
      <c r="P623" s="86" t="s">
        <v>3298</v>
      </c>
      <c r="Q623" s="86" t="s">
        <v>25</v>
      </c>
      <c r="R623" s="86" t="s">
        <v>3299</v>
      </c>
      <c r="S623" s="86" t="s">
        <v>3293</v>
      </c>
      <c r="T623" s="86" t="s">
        <v>7035</v>
      </c>
      <c r="U623" s="86" t="s">
        <v>7036</v>
      </c>
      <c r="V623" s="86" t="s">
        <v>28</v>
      </c>
      <c r="W623" s="86" t="s">
        <v>5711</v>
      </c>
      <c r="X623" s="86" t="s">
        <v>7158</v>
      </c>
      <c r="Y623" s="86" t="s">
        <v>7159</v>
      </c>
      <c r="Z623" s="86" t="s">
        <v>28</v>
      </c>
      <c r="AB623" s="87">
        <v>5.34981868700965</v>
      </c>
      <c r="AC623" s="89" t="s">
        <v>7703</v>
      </c>
      <c r="AD623" s="91">
        <v>0</v>
      </c>
      <c r="AE623" s="86"/>
    </row>
    <row r="624" spans="1:31">
      <c r="A624" s="88">
        <v>579</v>
      </c>
      <c r="B624" s="86" t="s">
        <v>988</v>
      </c>
      <c r="C624" s="86" t="s">
        <v>989</v>
      </c>
      <c r="D624" s="86" t="s">
        <v>59</v>
      </c>
      <c r="F624" s="86" t="s">
        <v>18</v>
      </c>
      <c r="G624" s="86" t="s">
        <v>19</v>
      </c>
      <c r="H624" s="86" t="s">
        <v>5842</v>
      </c>
      <c r="I624" s="88">
        <v>1</v>
      </c>
      <c r="J624" s="86" t="s">
        <v>43</v>
      </c>
      <c r="K624" s="86" t="s">
        <v>5977</v>
      </c>
      <c r="M624" s="86" t="s">
        <v>391</v>
      </c>
      <c r="O624" s="86" t="s">
        <v>391</v>
      </c>
      <c r="P624" s="86" t="s">
        <v>990</v>
      </c>
      <c r="Q624" s="86" t="s">
        <v>25</v>
      </c>
      <c r="R624" s="86" t="s">
        <v>991</v>
      </c>
      <c r="S624" s="86" t="s">
        <v>971</v>
      </c>
      <c r="T624" s="86" t="s">
        <v>6514</v>
      </c>
      <c r="U624" s="86" t="s">
        <v>6515</v>
      </c>
      <c r="V624" s="86" t="s">
        <v>28</v>
      </c>
      <c r="W624" s="86" t="s">
        <v>971</v>
      </c>
      <c r="X624" s="86" t="s">
        <v>6514</v>
      </c>
      <c r="Y624" s="86" t="s">
        <v>6515</v>
      </c>
      <c r="Z624" s="86" t="s">
        <v>28</v>
      </c>
      <c r="AB624" s="87">
        <v>0</v>
      </c>
      <c r="AC624" s="89" t="s">
        <v>7703</v>
      </c>
      <c r="AD624" s="91">
        <v>0</v>
      </c>
      <c r="AE624" s="86"/>
    </row>
    <row r="625" spans="1:31">
      <c r="A625" s="88">
        <v>582</v>
      </c>
      <c r="B625" s="86" t="s">
        <v>5416</v>
      </c>
      <c r="C625" s="86" t="s">
        <v>5417</v>
      </c>
      <c r="D625" s="86" t="s">
        <v>17</v>
      </c>
      <c r="E625" s="86" t="s">
        <v>1538</v>
      </c>
      <c r="F625" s="86" t="s">
        <v>18</v>
      </c>
      <c r="G625" s="86" t="s">
        <v>19</v>
      </c>
      <c r="H625" s="86" t="s">
        <v>5842</v>
      </c>
      <c r="I625" s="88">
        <v>1</v>
      </c>
      <c r="J625" s="86" t="s">
        <v>399</v>
      </c>
      <c r="K625" s="86" t="s">
        <v>5592</v>
      </c>
      <c r="M625" s="86" t="s">
        <v>5418</v>
      </c>
      <c r="O625" s="86" t="s">
        <v>5419</v>
      </c>
      <c r="P625" s="86" t="s">
        <v>5420</v>
      </c>
      <c r="Q625" s="86" t="s">
        <v>25</v>
      </c>
      <c r="R625" s="86" t="s">
        <v>5421</v>
      </c>
      <c r="S625" s="86" t="s">
        <v>2115</v>
      </c>
      <c r="T625" s="86" t="s">
        <v>6152</v>
      </c>
      <c r="U625" s="86" t="s">
        <v>6153</v>
      </c>
      <c r="V625" s="86" t="s">
        <v>28</v>
      </c>
      <c r="W625" s="86" t="s">
        <v>5422</v>
      </c>
      <c r="X625" s="86" t="s">
        <v>7166</v>
      </c>
      <c r="Y625" s="86" t="s">
        <v>7167</v>
      </c>
      <c r="Z625" s="86" t="s">
        <v>28</v>
      </c>
      <c r="AB625" s="87">
        <v>8.0525334952763501</v>
      </c>
      <c r="AC625" s="89" t="s">
        <v>7703</v>
      </c>
      <c r="AD625" s="91">
        <v>0</v>
      </c>
      <c r="AE625" s="86"/>
    </row>
    <row r="626" spans="1:31">
      <c r="A626" s="88">
        <v>583</v>
      </c>
      <c r="B626" s="86" t="s">
        <v>4546</v>
      </c>
      <c r="C626" s="86" t="s">
        <v>4547</v>
      </c>
      <c r="D626" s="86" t="s">
        <v>17</v>
      </c>
      <c r="E626" s="86" t="s">
        <v>74</v>
      </c>
      <c r="F626" s="86" t="s">
        <v>18</v>
      </c>
      <c r="G626" s="86" t="s">
        <v>19</v>
      </c>
      <c r="H626" s="86" t="s">
        <v>5842</v>
      </c>
      <c r="I626" s="88">
        <v>1</v>
      </c>
      <c r="J626" s="86" t="s">
        <v>43</v>
      </c>
      <c r="K626" s="86" t="s">
        <v>378</v>
      </c>
      <c r="M626" s="86" t="s">
        <v>378</v>
      </c>
      <c r="O626" s="86" t="s">
        <v>378</v>
      </c>
      <c r="P626" s="86" t="s">
        <v>4548</v>
      </c>
      <c r="Q626" s="86" t="s">
        <v>25</v>
      </c>
      <c r="R626" s="86" t="s">
        <v>4549</v>
      </c>
      <c r="S626" s="86" t="s">
        <v>4542</v>
      </c>
      <c r="T626" s="86" t="s">
        <v>6747</v>
      </c>
      <c r="U626" s="86" t="s">
        <v>6748</v>
      </c>
      <c r="V626" s="86" t="s">
        <v>28</v>
      </c>
      <c r="W626" s="86" t="s">
        <v>4542</v>
      </c>
      <c r="X626" s="86" t="s">
        <v>6747</v>
      </c>
      <c r="Y626" s="86" t="s">
        <v>6748</v>
      </c>
      <c r="Z626" s="86" t="s">
        <v>2381</v>
      </c>
      <c r="AB626" s="87">
        <v>0</v>
      </c>
      <c r="AC626" s="89" t="s">
        <v>7703</v>
      </c>
      <c r="AD626" s="91">
        <v>0</v>
      </c>
      <c r="AE626" s="86"/>
    </row>
    <row r="627" spans="1:31">
      <c r="A627" s="88">
        <v>584</v>
      </c>
      <c r="B627" s="86" t="s">
        <v>1243</v>
      </c>
      <c r="C627" s="86" t="s">
        <v>1244</v>
      </c>
      <c r="D627" s="86" t="s">
        <v>17</v>
      </c>
      <c r="E627" s="86" t="s">
        <v>1245</v>
      </c>
      <c r="F627" s="86" t="s">
        <v>18</v>
      </c>
      <c r="G627" s="86" t="s">
        <v>19</v>
      </c>
      <c r="H627" s="86" t="s">
        <v>5842</v>
      </c>
      <c r="I627" s="88">
        <v>1</v>
      </c>
      <c r="J627" s="86" t="s">
        <v>43</v>
      </c>
      <c r="K627" s="86" t="s">
        <v>5923</v>
      </c>
      <c r="M627" s="86" t="s">
        <v>1246</v>
      </c>
      <c r="O627" s="86" t="s">
        <v>1246</v>
      </c>
      <c r="P627" s="86" t="s">
        <v>1247</v>
      </c>
      <c r="Q627" s="86" t="s">
        <v>25</v>
      </c>
      <c r="R627" s="86" t="s">
        <v>1248</v>
      </c>
      <c r="S627" s="86" t="s">
        <v>5632</v>
      </c>
      <c r="T627" s="86" t="s">
        <v>7168</v>
      </c>
      <c r="U627" s="86" t="s">
        <v>7169</v>
      </c>
      <c r="V627" s="86" t="s">
        <v>39</v>
      </c>
      <c r="W627" s="86" t="s">
        <v>1249</v>
      </c>
      <c r="X627" s="86" t="s">
        <v>7170</v>
      </c>
      <c r="Y627" s="86" t="s">
        <v>7171</v>
      </c>
      <c r="Z627" s="86" t="s">
        <v>6037</v>
      </c>
      <c r="AB627" s="87">
        <v>11.1500556736724</v>
      </c>
      <c r="AC627" s="89" t="s">
        <v>7703</v>
      </c>
      <c r="AD627" s="91">
        <v>0</v>
      </c>
      <c r="AE627" s="86"/>
    </row>
    <row r="628" spans="1:31">
      <c r="A628" s="88">
        <v>585</v>
      </c>
      <c r="B628" s="86" t="s">
        <v>1900</v>
      </c>
      <c r="C628" s="86" t="s">
        <v>1901</v>
      </c>
      <c r="D628" s="86" t="s">
        <v>17</v>
      </c>
      <c r="F628" s="86" t="s">
        <v>18</v>
      </c>
      <c r="G628" s="86" t="s">
        <v>19</v>
      </c>
      <c r="H628" s="86" t="s">
        <v>5842</v>
      </c>
      <c r="I628" s="88">
        <v>1</v>
      </c>
      <c r="J628" s="86" t="s">
        <v>43</v>
      </c>
      <c r="K628" s="86" t="s">
        <v>378</v>
      </c>
      <c r="M628" s="86" t="s">
        <v>378</v>
      </c>
      <c r="O628" s="86" t="s">
        <v>378</v>
      </c>
      <c r="P628" s="86" t="s">
        <v>1902</v>
      </c>
      <c r="Q628" s="86" t="s">
        <v>25</v>
      </c>
      <c r="R628" s="86" t="s">
        <v>1903</v>
      </c>
      <c r="S628" s="86" t="s">
        <v>1896</v>
      </c>
      <c r="T628" s="86" t="s">
        <v>6595</v>
      </c>
      <c r="U628" s="86" t="s">
        <v>6596</v>
      </c>
      <c r="V628" s="86" t="s">
        <v>28</v>
      </c>
      <c r="W628" s="86" t="s">
        <v>1896</v>
      </c>
      <c r="X628" s="86" t="s">
        <v>6595</v>
      </c>
      <c r="Y628" s="86" t="s">
        <v>6596</v>
      </c>
      <c r="Z628" s="86" t="s">
        <v>28</v>
      </c>
      <c r="AB628" s="87">
        <v>0</v>
      </c>
      <c r="AC628" s="89" t="s">
        <v>7703</v>
      </c>
      <c r="AD628" s="91">
        <v>0</v>
      </c>
      <c r="AE628" s="86"/>
    </row>
    <row r="629" spans="1:31">
      <c r="A629" s="88">
        <v>587</v>
      </c>
      <c r="B629" s="86" t="s">
        <v>5003</v>
      </c>
      <c r="C629" s="86" t="s">
        <v>5004</v>
      </c>
      <c r="D629" s="86" t="s">
        <v>17</v>
      </c>
      <c r="E629" s="86" t="s">
        <v>164</v>
      </c>
      <c r="F629" s="86" t="s">
        <v>18</v>
      </c>
      <c r="G629" s="86" t="s">
        <v>19</v>
      </c>
      <c r="H629" s="86" t="s">
        <v>5842</v>
      </c>
      <c r="I629" s="88">
        <v>1</v>
      </c>
      <c r="J629" s="86" t="s">
        <v>43</v>
      </c>
      <c r="K629" s="86" t="s">
        <v>5977</v>
      </c>
      <c r="M629" s="86" t="s">
        <v>1104</v>
      </c>
      <c r="O629" s="86" t="s">
        <v>1104</v>
      </c>
      <c r="P629" s="86" t="s">
        <v>5006</v>
      </c>
      <c r="Q629" s="86" t="s">
        <v>25</v>
      </c>
      <c r="R629" s="86" t="s">
        <v>5007</v>
      </c>
      <c r="S629" s="86" t="s">
        <v>5005</v>
      </c>
      <c r="T629" s="86" t="s">
        <v>7176</v>
      </c>
      <c r="U629" s="86" t="s">
        <v>7177</v>
      </c>
      <c r="V629" s="86" t="s">
        <v>28</v>
      </c>
      <c r="W629" s="86" t="s">
        <v>5005</v>
      </c>
      <c r="X629" s="86" t="s">
        <v>7176</v>
      </c>
      <c r="Y629" s="86" t="s">
        <v>7177</v>
      </c>
      <c r="Z629" s="86" t="s">
        <v>28</v>
      </c>
      <c r="AB629" s="87">
        <v>0</v>
      </c>
      <c r="AC629" s="89" t="s">
        <v>7703</v>
      </c>
      <c r="AD629" s="91">
        <v>0</v>
      </c>
      <c r="AE629" s="86"/>
    </row>
    <row r="630" spans="1:31">
      <c r="A630" s="88">
        <v>588</v>
      </c>
      <c r="B630" s="86" t="s">
        <v>2086</v>
      </c>
      <c r="C630" s="86" t="s">
        <v>2087</v>
      </c>
      <c r="D630" s="86" t="s">
        <v>17</v>
      </c>
      <c r="F630" s="86" t="s">
        <v>18</v>
      </c>
      <c r="G630" s="86" t="s">
        <v>19</v>
      </c>
      <c r="H630" s="86" t="s">
        <v>5842</v>
      </c>
      <c r="I630" s="88">
        <v>1</v>
      </c>
      <c r="J630" s="86" t="s">
        <v>43</v>
      </c>
      <c r="K630" s="86" t="s">
        <v>5977</v>
      </c>
      <c r="M630" s="86" t="s">
        <v>1104</v>
      </c>
      <c r="O630" s="86" t="s">
        <v>1104</v>
      </c>
      <c r="P630" s="86" t="s">
        <v>2089</v>
      </c>
      <c r="Q630" s="86" t="s">
        <v>25</v>
      </c>
      <c r="R630" s="86" t="s">
        <v>2090</v>
      </c>
      <c r="S630" s="86" t="s">
        <v>2088</v>
      </c>
      <c r="T630" s="86" t="s">
        <v>7178</v>
      </c>
      <c r="U630" s="86" t="s">
        <v>7179</v>
      </c>
      <c r="V630" s="86" t="s">
        <v>28</v>
      </c>
      <c r="W630" s="86" t="s">
        <v>2088</v>
      </c>
      <c r="X630" s="86" t="s">
        <v>7178</v>
      </c>
      <c r="Y630" s="86" t="s">
        <v>7179</v>
      </c>
      <c r="Z630" s="86" t="s">
        <v>28</v>
      </c>
      <c r="AB630" s="87">
        <v>0</v>
      </c>
      <c r="AC630" s="89" t="s">
        <v>7703</v>
      </c>
      <c r="AD630" s="91">
        <v>0</v>
      </c>
      <c r="AE630" s="86"/>
    </row>
    <row r="631" spans="1:31">
      <c r="A631" s="88">
        <v>589</v>
      </c>
      <c r="B631" s="86" t="s">
        <v>5490</v>
      </c>
      <c r="C631" s="86" t="s">
        <v>5491</v>
      </c>
      <c r="D631" s="86" t="s">
        <v>17</v>
      </c>
      <c r="E631" s="86" t="s">
        <v>390</v>
      </c>
      <c r="F631" s="86" t="s">
        <v>18</v>
      </c>
      <c r="G631" s="86" t="s">
        <v>19</v>
      </c>
      <c r="H631" s="86" t="s">
        <v>5842</v>
      </c>
      <c r="I631" s="88">
        <v>1</v>
      </c>
      <c r="J631" s="86" t="s">
        <v>43</v>
      </c>
      <c r="K631" s="86" t="s">
        <v>5977</v>
      </c>
      <c r="M631" s="86" t="s">
        <v>391</v>
      </c>
      <c r="O631" s="86" t="s">
        <v>391</v>
      </c>
      <c r="P631" s="86" t="s">
        <v>5492</v>
      </c>
      <c r="Q631" s="86" t="s">
        <v>25</v>
      </c>
      <c r="R631" s="86" t="s">
        <v>5493</v>
      </c>
      <c r="S631" s="86" t="s">
        <v>2115</v>
      </c>
      <c r="T631" s="86" t="s">
        <v>6152</v>
      </c>
      <c r="U631" s="86" t="s">
        <v>6153</v>
      </c>
      <c r="V631" s="86" t="s">
        <v>28</v>
      </c>
      <c r="W631" s="86" t="s">
        <v>2115</v>
      </c>
      <c r="X631" s="86" t="s">
        <v>6152</v>
      </c>
      <c r="Y631" s="86" t="s">
        <v>6153</v>
      </c>
      <c r="Z631" s="86" t="s">
        <v>28</v>
      </c>
      <c r="AB631" s="87">
        <v>0</v>
      </c>
      <c r="AC631" s="89" t="s">
        <v>7703</v>
      </c>
      <c r="AD631" s="91">
        <v>0</v>
      </c>
      <c r="AE631" s="86"/>
    </row>
    <row r="632" spans="1:31">
      <c r="A632" s="88">
        <v>590</v>
      </c>
      <c r="B632" s="86" t="s">
        <v>5494</v>
      </c>
      <c r="C632" s="86" t="s">
        <v>5495</v>
      </c>
      <c r="D632" s="86" t="s">
        <v>17</v>
      </c>
      <c r="E632" s="86" t="s">
        <v>1480</v>
      </c>
      <c r="F632" s="86" t="s">
        <v>18</v>
      </c>
      <c r="G632" s="86" t="s">
        <v>19</v>
      </c>
      <c r="H632" s="86" t="s">
        <v>5842</v>
      </c>
      <c r="I632" s="88">
        <v>1</v>
      </c>
      <c r="J632" s="86" t="s">
        <v>43</v>
      </c>
      <c r="K632" s="86" t="s">
        <v>5977</v>
      </c>
      <c r="M632" s="86" t="s">
        <v>391</v>
      </c>
      <c r="O632" s="86" t="s">
        <v>391</v>
      </c>
      <c r="P632" s="86" t="s">
        <v>5496</v>
      </c>
      <c r="Q632" s="86" t="s">
        <v>25</v>
      </c>
      <c r="R632" s="86" t="s">
        <v>5497</v>
      </c>
      <c r="S632" s="86" t="s">
        <v>2115</v>
      </c>
      <c r="T632" s="86" t="s">
        <v>6152</v>
      </c>
      <c r="U632" s="86" t="s">
        <v>6153</v>
      </c>
      <c r="V632" s="86" t="s">
        <v>28</v>
      </c>
      <c r="W632" s="86" t="s">
        <v>2115</v>
      </c>
      <c r="X632" s="86" t="s">
        <v>6152</v>
      </c>
      <c r="Y632" s="86" t="s">
        <v>6153</v>
      </c>
      <c r="Z632" s="86" t="s">
        <v>28</v>
      </c>
      <c r="AB632" s="87">
        <v>0</v>
      </c>
      <c r="AC632" s="89" t="s">
        <v>7703</v>
      </c>
      <c r="AD632" s="91">
        <v>0</v>
      </c>
      <c r="AE632" s="86"/>
    </row>
    <row r="633" spans="1:31">
      <c r="A633" s="88">
        <v>591</v>
      </c>
      <c r="B633" s="86" t="s">
        <v>3840</v>
      </c>
      <c r="C633" s="86" t="s">
        <v>3841</v>
      </c>
      <c r="D633" s="86" t="s">
        <v>17</v>
      </c>
      <c r="F633" s="86" t="s">
        <v>18</v>
      </c>
      <c r="G633" s="86" t="s">
        <v>19</v>
      </c>
      <c r="H633" s="86" t="s">
        <v>5842</v>
      </c>
      <c r="I633" s="88">
        <v>1</v>
      </c>
      <c r="J633" s="86" t="s">
        <v>43</v>
      </c>
      <c r="K633" s="86" t="s">
        <v>378</v>
      </c>
      <c r="M633" s="86" t="s">
        <v>378</v>
      </c>
      <c r="O633" s="86" t="s">
        <v>378</v>
      </c>
      <c r="P633" s="86" t="s">
        <v>3843</v>
      </c>
      <c r="Q633" s="86" t="s">
        <v>25</v>
      </c>
      <c r="R633" s="86" t="s">
        <v>3844</v>
      </c>
      <c r="S633" s="86" t="s">
        <v>3842</v>
      </c>
      <c r="T633" s="86" t="s">
        <v>7180</v>
      </c>
      <c r="U633" s="86" t="s">
        <v>7181</v>
      </c>
      <c r="V633" s="86" t="s">
        <v>28</v>
      </c>
      <c r="W633" s="86" t="s">
        <v>3842</v>
      </c>
      <c r="X633" s="86" t="s">
        <v>7180</v>
      </c>
      <c r="Y633" s="86" t="s">
        <v>7181</v>
      </c>
      <c r="Z633" s="86" t="s">
        <v>28</v>
      </c>
      <c r="AB633" s="87">
        <v>0</v>
      </c>
      <c r="AC633" s="89" t="s">
        <v>7703</v>
      </c>
      <c r="AD633" s="91">
        <v>0</v>
      </c>
      <c r="AE633" s="86"/>
    </row>
    <row r="634" spans="1:31">
      <c r="A634" s="88">
        <v>592</v>
      </c>
      <c r="B634" s="86" t="s">
        <v>4068</v>
      </c>
      <c r="C634" s="86" t="s">
        <v>4069</v>
      </c>
      <c r="D634" s="86" t="s">
        <v>17</v>
      </c>
      <c r="F634" s="86" t="s">
        <v>18</v>
      </c>
      <c r="G634" s="86" t="s">
        <v>19</v>
      </c>
      <c r="H634" s="86" t="s">
        <v>5842</v>
      </c>
      <c r="I634" s="88">
        <v>1</v>
      </c>
      <c r="J634" s="86" t="s">
        <v>43</v>
      </c>
      <c r="K634" s="86" t="s">
        <v>5977</v>
      </c>
      <c r="M634" s="86" t="s">
        <v>391</v>
      </c>
      <c r="O634" s="86" t="s">
        <v>391</v>
      </c>
      <c r="P634" s="86" t="s">
        <v>4071</v>
      </c>
      <c r="Q634" s="86" t="s">
        <v>25</v>
      </c>
      <c r="R634" s="86" t="s">
        <v>4072</v>
      </c>
      <c r="S634" s="86" t="s">
        <v>4070</v>
      </c>
      <c r="T634" s="86" t="s">
        <v>7182</v>
      </c>
      <c r="U634" s="86" t="s">
        <v>7183</v>
      </c>
      <c r="V634" s="86" t="s">
        <v>28</v>
      </c>
      <c r="W634" s="86" t="s">
        <v>4070</v>
      </c>
      <c r="X634" s="86" t="s">
        <v>7182</v>
      </c>
      <c r="Y634" s="86" t="s">
        <v>7183</v>
      </c>
      <c r="Z634" s="86" t="s">
        <v>28</v>
      </c>
      <c r="AB634" s="87">
        <v>0</v>
      </c>
      <c r="AC634" s="89" t="s">
        <v>7703</v>
      </c>
      <c r="AD634" s="91">
        <v>0</v>
      </c>
      <c r="AE634" s="86"/>
    </row>
    <row r="635" spans="1:31">
      <c r="A635" s="88">
        <v>593</v>
      </c>
      <c r="B635" s="86" t="s">
        <v>1802</v>
      </c>
      <c r="C635" s="86" t="s">
        <v>1803</v>
      </c>
      <c r="D635" s="86" t="s">
        <v>17</v>
      </c>
      <c r="E635" s="86" t="s">
        <v>390</v>
      </c>
      <c r="F635" s="86" t="s">
        <v>18</v>
      </c>
      <c r="G635" s="86" t="s">
        <v>19</v>
      </c>
      <c r="H635" s="86" t="s">
        <v>5842</v>
      </c>
      <c r="I635" s="88">
        <v>1</v>
      </c>
      <c r="J635" s="86" t="s">
        <v>43</v>
      </c>
      <c r="K635" s="86" t="s">
        <v>378</v>
      </c>
      <c r="M635" s="86" t="s">
        <v>378</v>
      </c>
      <c r="O635" s="86" t="s">
        <v>378</v>
      </c>
      <c r="P635" s="86" t="s">
        <v>1805</v>
      </c>
      <c r="Q635" s="86" t="s">
        <v>25</v>
      </c>
      <c r="R635" s="86" t="s">
        <v>1806</v>
      </c>
      <c r="S635" s="86" t="s">
        <v>1804</v>
      </c>
      <c r="T635" s="86" t="s">
        <v>7184</v>
      </c>
      <c r="U635" s="86" t="s">
        <v>7185</v>
      </c>
      <c r="V635" s="86" t="s">
        <v>28</v>
      </c>
      <c r="W635" s="86" t="s">
        <v>1804</v>
      </c>
      <c r="X635" s="86" t="s">
        <v>7184</v>
      </c>
      <c r="Y635" s="86" t="s">
        <v>7185</v>
      </c>
      <c r="Z635" s="86" t="s">
        <v>28</v>
      </c>
      <c r="AB635" s="87">
        <v>0</v>
      </c>
      <c r="AC635" s="89" t="s">
        <v>7703</v>
      </c>
      <c r="AD635" s="91">
        <v>0</v>
      </c>
      <c r="AE635" s="86"/>
    </row>
    <row r="636" spans="1:31">
      <c r="A636" s="88">
        <v>595</v>
      </c>
      <c r="B636" s="86" t="s">
        <v>4612</v>
      </c>
      <c r="C636" s="86" t="s">
        <v>4613</v>
      </c>
      <c r="D636" s="86" t="s">
        <v>17</v>
      </c>
      <c r="E636" s="86" t="s">
        <v>149</v>
      </c>
      <c r="F636" s="86" t="s">
        <v>18</v>
      </c>
      <c r="G636" s="86" t="s">
        <v>19</v>
      </c>
      <c r="H636" s="86" t="s">
        <v>5842</v>
      </c>
      <c r="I636" s="88">
        <v>1</v>
      </c>
      <c r="J636" s="86" t="s">
        <v>43</v>
      </c>
      <c r="K636" s="86" t="s">
        <v>378</v>
      </c>
      <c r="M636" s="86" t="s">
        <v>378</v>
      </c>
      <c r="O636" s="86" t="s">
        <v>378</v>
      </c>
      <c r="P636" s="86" t="s">
        <v>4614</v>
      </c>
      <c r="Q636" s="86" t="s">
        <v>25</v>
      </c>
      <c r="R636" s="86" t="s">
        <v>4615</v>
      </c>
      <c r="S636" s="86" t="s">
        <v>5731</v>
      </c>
      <c r="T636" s="86" t="s">
        <v>7011</v>
      </c>
      <c r="U636" s="86" t="s">
        <v>7012</v>
      </c>
      <c r="V636" s="86" t="s">
        <v>28</v>
      </c>
      <c r="W636" s="86" t="s">
        <v>4611</v>
      </c>
      <c r="X636" s="86" t="s">
        <v>7013</v>
      </c>
      <c r="Y636" s="86" t="s">
        <v>7014</v>
      </c>
      <c r="Z636" s="86" t="s">
        <v>28</v>
      </c>
      <c r="AB636" s="87">
        <v>1.9418222685497</v>
      </c>
      <c r="AC636" s="89" t="s">
        <v>7703</v>
      </c>
      <c r="AD636" s="91">
        <v>0</v>
      </c>
      <c r="AE636" s="86"/>
    </row>
    <row r="637" spans="1:31">
      <c r="A637" s="88">
        <v>597</v>
      </c>
      <c r="B637" s="86" t="s">
        <v>2616</v>
      </c>
      <c r="C637" s="86" t="s">
        <v>2617</v>
      </c>
      <c r="D637" s="86" t="s">
        <v>17</v>
      </c>
      <c r="E637" s="86" t="s">
        <v>74</v>
      </c>
      <c r="F637" s="86" t="s">
        <v>18</v>
      </c>
      <c r="G637" s="86" t="s">
        <v>19</v>
      </c>
      <c r="H637" s="86" t="s">
        <v>5842</v>
      </c>
      <c r="I637" s="88">
        <v>1</v>
      </c>
      <c r="J637" s="86" t="s">
        <v>43</v>
      </c>
      <c r="K637" s="86" t="s">
        <v>5923</v>
      </c>
      <c r="M637" s="86" t="s">
        <v>523</v>
      </c>
      <c r="O637" s="86" t="s">
        <v>523</v>
      </c>
      <c r="P637" s="86" t="s">
        <v>2618</v>
      </c>
      <c r="Q637" s="86" t="s">
        <v>25</v>
      </c>
      <c r="R637" s="86" t="s">
        <v>2619</v>
      </c>
      <c r="S637" s="86" t="s">
        <v>38</v>
      </c>
      <c r="T637" s="86" t="s">
        <v>6343</v>
      </c>
      <c r="U637" s="86" t="s">
        <v>6344</v>
      </c>
      <c r="V637" s="86" t="s">
        <v>28</v>
      </c>
      <c r="W637" s="86" t="s">
        <v>38</v>
      </c>
      <c r="X637" s="86" t="s">
        <v>6343</v>
      </c>
      <c r="Y637" s="86" t="s">
        <v>6344</v>
      </c>
      <c r="Z637" s="86" t="s">
        <v>28</v>
      </c>
      <c r="AB637" s="87">
        <v>0</v>
      </c>
      <c r="AC637" s="89" t="s">
        <v>7703</v>
      </c>
      <c r="AD637" s="91">
        <v>0</v>
      </c>
      <c r="AE637" s="86"/>
    </row>
    <row r="638" spans="1:31">
      <c r="A638" s="88">
        <v>598</v>
      </c>
      <c r="B638" s="86" t="s">
        <v>3500</v>
      </c>
      <c r="C638" s="86" t="s">
        <v>3501</v>
      </c>
      <c r="D638" s="86" t="s">
        <v>17</v>
      </c>
      <c r="E638" s="86" t="s">
        <v>1492</v>
      </c>
      <c r="F638" s="86" t="s">
        <v>18</v>
      </c>
      <c r="G638" s="86" t="s">
        <v>19</v>
      </c>
      <c r="H638" s="86" t="s">
        <v>5842</v>
      </c>
      <c r="I638" s="88">
        <v>1</v>
      </c>
      <c r="J638" s="86" t="s">
        <v>43</v>
      </c>
      <c r="K638" s="86" t="s">
        <v>5977</v>
      </c>
      <c r="M638" s="86" t="s">
        <v>391</v>
      </c>
      <c r="O638" s="86" t="s">
        <v>391</v>
      </c>
      <c r="P638" s="86" t="s">
        <v>3502</v>
      </c>
      <c r="Q638" s="86" t="s">
        <v>25</v>
      </c>
      <c r="R638" s="86" t="s">
        <v>3503</v>
      </c>
      <c r="S638" s="86" t="s">
        <v>3496</v>
      </c>
      <c r="T638" s="86" t="s">
        <v>6651</v>
      </c>
      <c r="U638" s="86" t="s">
        <v>6652</v>
      </c>
      <c r="V638" s="86" t="s">
        <v>28</v>
      </c>
      <c r="W638" s="86" t="s">
        <v>3496</v>
      </c>
      <c r="X638" s="86" t="s">
        <v>6651</v>
      </c>
      <c r="Y638" s="86" t="s">
        <v>6652</v>
      </c>
      <c r="Z638" s="86" t="s">
        <v>28</v>
      </c>
      <c r="AB638" s="87">
        <v>0</v>
      </c>
      <c r="AC638" s="89" t="s">
        <v>7703</v>
      </c>
      <c r="AD638" s="91">
        <v>0</v>
      </c>
      <c r="AE638" s="86"/>
    </row>
    <row r="639" spans="1:31">
      <c r="A639" s="88">
        <v>601</v>
      </c>
      <c r="B639" s="86" t="s">
        <v>4910</v>
      </c>
      <c r="C639" s="86" t="s">
        <v>4911</v>
      </c>
      <c r="D639" s="86" t="s">
        <v>17</v>
      </c>
      <c r="F639" s="86" t="s">
        <v>2180</v>
      </c>
      <c r="G639" s="86" t="s">
        <v>19</v>
      </c>
      <c r="H639" s="86" t="s">
        <v>5842</v>
      </c>
      <c r="I639" s="88">
        <v>1</v>
      </c>
      <c r="J639" s="86" t="s">
        <v>43</v>
      </c>
      <c r="K639" s="86" t="s">
        <v>5977</v>
      </c>
      <c r="M639" s="86" t="s">
        <v>391</v>
      </c>
      <c r="O639" s="86" t="s">
        <v>391</v>
      </c>
      <c r="P639" s="86" t="s">
        <v>4913</v>
      </c>
      <c r="Q639" s="86" t="s">
        <v>25</v>
      </c>
      <c r="R639" s="86" t="s">
        <v>4914</v>
      </c>
      <c r="S639" s="86" t="s">
        <v>4912</v>
      </c>
      <c r="T639" s="86" t="s">
        <v>7195</v>
      </c>
      <c r="U639" s="86" t="s">
        <v>7196</v>
      </c>
      <c r="V639" s="86" t="s">
        <v>28</v>
      </c>
      <c r="W639" s="86" t="s">
        <v>4912</v>
      </c>
      <c r="X639" s="86" t="s">
        <v>7195</v>
      </c>
      <c r="Y639" s="86" t="s">
        <v>7196</v>
      </c>
      <c r="Z639" s="86" t="s">
        <v>28</v>
      </c>
      <c r="AB639" s="87">
        <v>0</v>
      </c>
      <c r="AC639" s="89" t="s">
        <v>7703</v>
      </c>
      <c r="AD639" s="91">
        <v>0</v>
      </c>
      <c r="AE639" s="86"/>
    </row>
    <row r="640" spans="1:31">
      <c r="A640" s="88">
        <v>602</v>
      </c>
      <c r="B640" s="86" t="s">
        <v>2268</v>
      </c>
      <c r="C640" s="86" t="s">
        <v>2269</v>
      </c>
      <c r="D640" s="86" t="s">
        <v>17</v>
      </c>
      <c r="E640" s="86" t="s">
        <v>74</v>
      </c>
      <c r="F640" s="86" t="s">
        <v>18</v>
      </c>
      <c r="G640" s="86" t="s">
        <v>19</v>
      </c>
      <c r="H640" s="86" t="s">
        <v>5842</v>
      </c>
      <c r="I640" s="88">
        <v>1</v>
      </c>
      <c r="J640" s="86" t="s">
        <v>43</v>
      </c>
      <c r="K640" s="86" t="s">
        <v>5977</v>
      </c>
      <c r="M640" s="86" t="s">
        <v>391</v>
      </c>
      <c r="O640" s="86" t="s">
        <v>391</v>
      </c>
      <c r="P640" s="86" t="s">
        <v>2270</v>
      </c>
      <c r="Q640" s="86" t="s">
        <v>25</v>
      </c>
      <c r="R640" s="86" t="s">
        <v>2271</v>
      </c>
      <c r="S640" s="86" t="s">
        <v>5689</v>
      </c>
      <c r="T640" s="86" t="s">
        <v>6443</v>
      </c>
      <c r="U640" s="86" t="s">
        <v>6444</v>
      </c>
      <c r="V640" s="86" t="s">
        <v>28</v>
      </c>
      <c r="W640" s="86" t="s">
        <v>5689</v>
      </c>
      <c r="X640" s="86" t="s">
        <v>6443</v>
      </c>
      <c r="Y640" s="86" t="s">
        <v>6444</v>
      </c>
      <c r="Z640" s="86" t="s">
        <v>28</v>
      </c>
      <c r="AB640" s="87">
        <v>0</v>
      </c>
      <c r="AC640" s="89" t="s">
        <v>7703</v>
      </c>
      <c r="AD640" s="91">
        <v>0</v>
      </c>
      <c r="AE640" s="86"/>
    </row>
    <row r="641" spans="1:31">
      <c r="A641" s="88">
        <v>604</v>
      </c>
      <c r="B641" s="86" t="s">
        <v>669</v>
      </c>
      <c r="C641" s="86" t="s">
        <v>670</v>
      </c>
      <c r="D641" s="86" t="s">
        <v>17</v>
      </c>
      <c r="F641" s="86" t="s">
        <v>18</v>
      </c>
      <c r="G641" s="86" t="s">
        <v>19</v>
      </c>
      <c r="H641" s="86" t="s">
        <v>5842</v>
      </c>
      <c r="I641" s="88">
        <v>1</v>
      </c>
      <c r="J641" s="86" t="s">
        <v>43</v>
      </c>
      <c r="K641" s="86" t="s">
        <v>5977</v>
      </c>
      <c r="M641" s="86" t="s">
        <v>391</v>
      </c>
      <c r="O641" s="86" t="s">
        <v>391</v>
      </c>
      <c r="P641" s="86" t="s">
        <v>672</v>
      </c>
      <c r="Q641" s="86" t="s">
        <v>25</v>
      </c>
      <c r="R641" s="86" t="s">
        <v>673</v>
      </c>
      <c r="S641" s="86" t="s">
        <v>671</v>
      </c>
      <c r="T641" s="86" t="s">
        <v>7199</v>
      </c>
      <c r="U641" s="86" t="s">
        <v>7200</v>
      </c>
      <c r="V641" s="86" t="s">
        <v>39</v>
      </c>
      <c r="W641" s="86" t="s">
        <v>671</v>
      </c>
      <c r="X641" s="86" t="s">
        <v>7199</v>
      </c>
      <c r="Y641" s="86" t="s">
        <v>7200</v>
      </c>
      <c r="Z641" s="86" t="s">
        <v>39</v>
      </c>
      <c r="AB641" s="87">
        <v>0</v>
      </c>
      <c r="AC641" s="89" t="s">
        <v>7703</v>
      </c>
      <c r="AD641" s="91">
        <v>0</v>
      </c>
      <c r="AE641" s="86"/>
    </row>
    <row r="642" spans="1:31">
      <c r="A642" s="88">
        <v>605</v>
      </c>
      <c r="B642" s="86" t="s">
        <v>3662</v>
      </c>
      <c r="C642" s="86" t="s">
        <v>3663</v>
      </c>
      <c r="D642" s="86" t="s">
        <v>17</v>
      </c>
      <c r="E642" s="86" t="s">
        <v>157</v>
      </c>
      <c r="F642" s="86" t="s">
        <v>18</v>
      </c>
      <c r="G642" s="86" t="s">
        <v>19</v>
      </c>
      <c r="H642" s="86" t="s">
        <v>5842</v>
      </c>
      <c r="I642" s="88">
        <v>1</v>
      </c>
      <c r="J642" s="86" t="s">
        <v>43</v>
      </c>
      <c r="K642" s="86" t="s">
        <v>5977</v>
      </c>
      <c r="M642" s="86" t="s">
        <v>391</v>
      </c>
      <c r="O642" s="86" t="s">
        <v>391</v>
      </c>
      <c r="P642" s="86" t="s">
        <v>3665</v>
      </c>
      <c r="Q642" s="86" t="s">
        <v>25</v>
      </c>
      <c r="R642" s="86" t="s">
        <v>3666</v>
      </c>
      <c r="S642" s="86" t="s">
        <v>3664</v>
      </c>
      <c r="T642" s="86" t="s">
        <v>7201</v>
      </c>
      <c r="U642" s="86" t="s">
        <v>7202</v>
      </c>
      <c r="V642" s="86" t="s">
        <v>28</v>
      </c>
      <c r="W642" s="86" t="s">
        <v>3664</v>
      </c>
      <c r="X642" s="86" t="s">
        <v>7201</v>
      </c>
      <c r="Y642" s="86" t="s">
        <v>7202</v>
      </c>
      <c r="Z642" s="86" t="s">
        <v>28</v>
      </c>
      <c r="AB642" s="87">
        <v>0</v>
      </c>
      <c r="AC642" s="89" t="s">
        <v>7703</v>
      </c>
      <c r="AD642" s="91">
        <v>0</v>
      </c>
      <c r="AE642" s="86"/>
    </row>
    <row r="643" spans="1:31">
      <c r="A643" s="88">
        <v>606</v>
      </c>
      <c r="B643" s="86" t="s">
        <v>809</v>
      </c>
      <c r="C643" s="86" t="s">
        <v>810</v>
      </c>
      <c r="D643" s="86" t="s">
        <v>17</v>
      </c>
      <c r="F643" s="86" t="s">
        <v>18</v>
      </c>
      <c r="G643" s="86" t="s">
        <v>19</v>
      </c>
      <c r="H643" s="86" t="s">
        <v>5842</v>
      </c>
      <c r="I643" s="88">
        <v>1</v>
      </c>
      <c r="J643" s="86" t="s">
        <v>43</v>
      </c>
      <c r="K643" s="86" t="s">
        <v>5977</v>
      </c>
      <c r="M643" s="86" t="s">
        <v>391</v>
      </c>
      <c r="O643" s="86" t="s">
        <v>391</v>
      </c>
      <c r="P643" s="86" t="s">
        <v>811</v>
      </c>
      <c r="Q643" s="86" t="s">
        <v>25</v>
      </c>
      <c r="R643" s="86" t="s">
        <v>812</v>
      </c>
      <c r="S643" s="86" t="s">
        <v>5701</v>
      </c>
      <c r="T643" s="86" t="s">
        <v>7203</v>
      </c>
      <c r="U643" s="86" t="s">
        <v>7204</v>
      </c>
      <c r="V643" s="86" t="s">
        <v>39</v>
      </c>
      <c r="W643" s="86" t="s">
        <v>5701</v>
      </c>
      <c r="X643" s="86" t="s">
        <v>7203</v>
      </c>
      <c r="Y643" s="86" t="s">
        <v>7204</v>
      </c>
      <c r="Z643" s="86" t="s">
        <v>39</v>
      </c>
      <c r="AB643" s="87">
        <v>0</v>
      </c>
      <c r="AC643" s="89" t="s">
        <v>7703</v>
      </c>
      <c r="AD643" s="91">
        <v>0</v>
      </c>
      <c r="AE643" s="86"/>
    </row>
    <row r="644" spans="1:31">
      <c r="A644" s="88">
        <v>607</v>
      </c>
      <c r="B644" s="86" t="s">
        <v>3239</v>
      </c>
      <c r="C644" s="86" t="s">
        <v>3240</v>
      </c>
      <c r="D644" s="86" t="s">
        <v>17</v>
      </c>
      <c r="E644" s="86" t="s">
        <v>658</v>
      </c>
      <c r="F644" s="86" t="s">
        <v>18</v>
      </c>
      <c r="G644" s="86" t="s">
        <v>19</v>
      </c>
      <c r="H644" s="86" t="s">
        <v>5842</v>
      </c>
      <c r="I644" s="88">
        <v>1</v>
      </c>
      <c r="J644" s="86" t="s">
        <v>43</v>
      </c>
      <c r="K644" s="86" t="s">
        <v>378</v>
      </c>
      <c r="M644" s="86" t="s">
        <v>378</v>
      </c>
      <c r="O644" s="86" t="s">
        <v>378</v>
      </c>
      <c r="P644" s="86" t="s">
        <v>3242</v>
      </c>
      <c r="Q644" s="86" t="s">
        <v>25</v>
      </c>
      <c r="R644" s="86" t="s">
        <v>3243</v>
      </c>
      <c r="S644" s="86" t="s">
        <v>3241</v>
      </c>
      <c r="T644" s="86" t="s">
        <v>6395</v>
      </c>
      <c r="U644" s="86" t="s">
        <v>6396</v>
      </c>
      <c r="V644" s="86" t="s">
        <v>28</v>
      </c>
      <c r="W644" s="86" t="s">
        <v>3241</v>
      </c>
      <c r="X644" s="86" t="s">
        <v>6395</v>
      </c>
      <c r="Y644" s="86" t="s">
        <v>6396</v>
      </c>
      <c r="Z644" s="86" t="s">
        <v>28</v>
      </c>
      <c r="AB644" s="87">
        <v>0</v>
      </c>
      <c r="AC644" s="89" t="s">
        <v>7703</v>
      </c>
      <c r="AD644" s="91">
        <v>0</v>
      </c>
      <c r="AE644" s="86"/>
    </row>
    <row r="645" spans="1:31">
      <c r="A645" s="88">
        <v>609</v>
      </c>
      <c r="B645" s="86" t="s">
        <v>3639</v>
      </c>
      <c r="C645" s="86" t="s">
        <v>3640</v>
      </c>
      <c r="D645" s="86" t="s">
        <v>17</v>
      </c>
      <c r="E645" s="86" t="s">
        <v>42</v>
      </c>
      <c r="F645" s="86" t="s">
        <v>18</v>
      </c>
      <c r="G645" s="86" t="s">
        <v>19</v>
      </c>
      <c r="H645" s="86" t="s">
        <v>5842</v>
      </c>
      <c r="I645" s="88">
        <v>1</v>
      </c>
      <c r="J645" s="86" t="s">
        <v>43</v>
      </c>
      <c r="K645" s="86" t="s">
        <v>5977</v>
      </c>
      <c r="M645" s="86" t="s">
        <v>391</v>
      </c>
      <c r="O645" s="86" t="s">
        <v>391</v>
      </c>
      <c r="P645" s="86" t="s">
        <v>3641</v>
      </c>
      <c r="Q645" s="86" t="s">
        <v>25</v>
      </c>
      <c r="R645" s="86" t="s">
        <v>3642</v>
      </c>
      <c r="S645" s="86" t="s">
        <v>5717</v>
      </c>
      <c r="T645" s="86" t="s">
        <v>6685</v>
      </c>
      <c r="U645" s="86" t="s">
        <v>6686</v>
      </c>
      <c r="V645" s="86" t="s">
        <v>28</v>
      </c>
      <c r="W645" s="86" t="s">
        <v>5717</v>
      </c>
      <c r="X645" s="86" t="s">
        <v>6685</v>
      </c>
      <c r="Y645" s="86" t="s">
        <v>6686</v>
      </c>
      <c r="Z645" s="86" t="s">
        <v>39</v>
      </c>
      <c r="AB645" s="87">
        <v>0</v>
      </c>
      <c r="AC645" s="89" t="s">
        <v>7703</v>
      </c>
      <c r="AD645" s="91">
        <v>0</v>
      </c>
      <c r="AE645" s="86"/>
    </row>
    <row r="646" spans="1:31">
      <c r="A646" s="88">
        <v>610</v>
      </c>
      <c r="B646" s="86" t="s">
        <v>4171</v>
      </c>
      <c r="C646" s="86" t="s">
        <v>4172</v>
      </c>
      <c r="D646" s="86" t="s">
        <v>17</v>
      </c>
      <c r="E646" s="86" t="s">
        <v>141</v>
      </c>
      <c r="F646" s="86" t="s">
        <v>18</v>
      </c>
      <c r="G646" s="86" t="s">
        <v>19</v>
      </c>
      <c r="H646" s="86" t="s">
        <v>5842</v>
      </c>
      <c r="I646" s="88">
        <v>1</v>
      </c>
      <c r="J646" s="86" t="s">
        <v>43</v>
      </c>
      <c r="K646" s="86" t="s">
        <v>378</v>
      </c>
      <c r="M646" s="86" t="s">
        <v>378</v>
      </c>
      <c r="O646" s="86" t="s">
        <v>378</v>
      </c>
      <c r="P646" s="86" t="s">
        <v>4174</v>
      </c>
      <c r="Q646" s="86" t="s">
        <v>25</v>
      </c>
      <c r="R646" s="86" t="s">
        <v>4175</v>
      </c>
      <c r="S646" s="86" t="s">
        <v>4173</v>
      </c>
      <c r="T646" s="86" t="s">
        <v>7207</v>
      </c>
      <c r="U646" s="86" t="s">
        <v>7208</v>
      </c>
      <c r="V646" s="86" t="s">
        <v>28</v>
      </c>
      <c r="W646" s="86" t="s">
        <v>4173</v>
      </c>
      <c r="X646" s="86" t="s">
        <v>7207</v>
      </c>
      <c r="Y646" s="86" t="s">
        <v>7208</v>
      </c>
      <c r="Z646" s="86" t="s">
        <v>28</v>
      </c>
      <c r="AB646" s="87">
        <v>0</v>
      </c>
      <c r="AC646" s="89" t="s">
        <v>7703</v>
      </c>
      <c r="AD646" s="91">
        <v>0</v>
      </c>
      <c r="AE646" s="86"/>
    </row>
    <row r="647" spans="1:31">
      <c r="A647" s="88">
        <v>612</v>
      </c>
      <c r="B647" s="86" t="s">
        <v>1722</v>
      </c>
      <c r="C647" s="86" t="s">
        <v>1723</v>
      </c>
      <c r="D647" s="86" t="s">
        <v>17</v>
      </c>
      <c r="E647" s="86" t="s">
        <v>1724</v>
      </c>
      <c r="F647" s="86" t="s">
        <v>18</v>
      </c>
      <c r="G647" s="86" t="s">
        <v>19</v>
      </c>
      <c r="H647" s="86" t="s">
        <v>5842</v>
      </c>
      <c r="I647" s="88">
        <v>1</v>
      </c>
      <c r="J647" s="86" t="s">
        <v>43</v>
      </c>
      <c r="K647" s="86" t="s">
        <v>5977</v>
      </c>
      <c r="M647" s="86" t="s">
        <v>391</v>
      </c>
      <c r="O647" s="86" t="s">
        <v>391</v>
      </c>
      <c r="P647" s="86" t="s">
        <v>1725</v>
      </c>
      <c r="Q647" s="86" t="s">
        <v>25</v>
      </c>
      <c r="R647" s="86" t="s">
        <v>1726</v>
      </c>
      <c r="S647" s="86" t="s">
        <v>1719</v>
      </c>
      <c r="T647" s="86" t="s">
        <v>7065</v>
      </c>
      <c r="U647" s="86" t="s">
        <v>7066</v>
      </c>
      <c r="V647" s="86" t="s">
        <v>28</v>
      </c>
      <c r="W647" s="86" t="s">
        <v>1719</v>
      </c>
      <c r="X647" s="86" t="s">
        <v>7065</v>
      </c>
      <c r="Y647" s="86" t="s">
        <v>7066</v>
      </c>
      <c r="Z647" s="86" t="s">
        <v>28</v>
      </c>
      <c r="AB647" s="87">
        <v>0</v>
      </c>
      <c r="AC647" s="89" t="s">
        <v>7703</v>
      </c>
      <c r="AD647" s="91">
        <v>0</v>
      </c>
      <c r="AE647" s="86"/>
    </row>
    <row r="648" spans="1:31">
      <c r="A648" s="88">
        <v>613</v>
      </c>
      <c r="B648" s="86" t="s">
        <v>1812</v>
      </c>
      <c r="C648" s="86" t="s">
        <v>1813</v>
      </c>
      <c r="D648" s="86" t="s">
        <v>17</v>
      </c>
      <c r="E648" s="86" t="s">
        <v>74</v>
      </c>
      <c r="F648" s="86" t="s">
        <v>18</v>
      </c>
      <c r="G648" s="86" t="s">
        <v>19</v>
      </c>
      <c r="H648" s="86" t="s">
        <v>5842</v>
      </c>
      <c r="I648" s="88">
        <v>1</v>
      </c>
      <c r="J648" s="86" t="s">
        <v>43</v>
      </c>
      <c r="K648" s="86" t="s">
        <v>5977</v>
      </c>
      <c r="M648" s="86" t="s">
        <v>391</v>
      </c>
      <c r="O648" s="86" t="s">
        <v>391</v>
      </c>
      <c r="P648" s="86" t="s">
        <v>1814</v>
      </c>
      <c r="Q648" s="86" t="s">
        <v>25</v>
      </c>
      <c r="R648" s="86" t="s">
        <v>1815</v>
      </c>
      <c r="S648" s="86" t="s">
        <v>1809</v>
      </c>
      <c r="T648" s="86" t="s">
        <v>7081</v>
      </c>
      <c r="U648" s="86" t="s">
        <v>7082</v>
      </c>
      <c r="V648" s="86" t="s">
        <v>28</v>
      </c>
      <c r="W648" s="86" t="s">
        <v>1809</v>
      </c>
      <c r="X648" s="86" t="s">
        <v>7081</v>
      </c>
      <c r="Y648" s="86" t="s">
        <v>7082</v>
      </c>
      <c r="Z648" s="86" t="s">
        <v>28</v>
      </c>
      <c r="AB648" s="87">
        <v>0</v>
      </c>
      <c r="AC648" s="89" t="s">
        <v>7703</v>
      </c>
      <c r="AD648" s="91">
        <v>0</v>
      </c>
      <c r="AE648" s="86"/>
    </row>
    <row r="649" spans="1:31">
      <c r="A649" s="88">
        <v>614</v>
      </c>
      <c r="B649" s="86" t="s">
        <v>2523</v>
      </c>
      <c r="C649" s="86" t="s">
        <v>2524</v>
      </c>
      <c r="D649" s="86" t="s">
        <v>17</v>
      </c>
      <c r="E649" s="86" t="s">
        <v>1538</v>
      </c>
      <c r="F649" s="86" t="s">
        <v>18</v>
      </c>
      <c r="G649" s="86" t="s">
        <v>19</v>
      </c>
      <c r="H649" s="86" t="s">
        <v>5842</v>
      </c>
      <c r="I649" s="88">
        <v>1</v>
      </c>
      <c r="J649" s="86" t="s">
        <v>43</v>
      </c>
      <c r="K649" s="86" t="s">
        <v>5977</v>
      </c>
      <c r="M649" s="86" t="s">
        <v>391</v>
      </c>
      <c r="O649" s="86" t="s">
        <v>391</v>
      </c>
      <c r="P649" s="86" t="s">
        <v>2525</v>
      </c>
      <c r="Q649" s="86" t="s">
        <v>25</v>
      </c>
      <c r="R649" s="86" t="s">
        <v>2526</v>
      </c>
      <c r="S649" s="86" t="s">
        <v>1242</v>
      </c>
      <c r="T649" s="86" t="s">
        <v>6770</v>
      </c>
      <c r="U649" s="86" t="s">
        <v>6771</v>
      </c>
      <c r="V649" s="86" t="s">
        <v>28</v>
      </c>
      <c r="W649" s="86" t="s">
        <v>1242</v>
      </c>
      <c r="X649" s="86" t="s">
        <v>6770</v>
      </c>
      <c r="Y649" s="86" t="s">
        <v>6771</v>
      </c>
      <c r="Z649" s="86" t="s">
        <v>28</v>
      </c>
      <c r="AB649" s="87">
        <v>0</v>
      </c>
      <c r="AC649" s="89" t="s">
        <v>7703</v>
      </c>
      <c r="AD649" s="91">
        <v>0</v>
      </c>
      <c r="AE649" s="86"/>
    </row>
    <row r="650" spans="1:31">
      <c r="A650" s="88">
        <v>616</v>
      </c>
      <c r="B650" s="86" t="s">
        <v>2450</v>
      </c>
      <c r="C650" s="86" t="s">
        <v>2451</v>
      </c>
      <c r="D650" s="86" t="s">
        <v>17</v>
      </c>
      <c r="E650" s="86" t="s">
        <v>74</v>
      </c>
      <c r="F650" s="86" t="s">
        <v>18</v>
      </c>
      <c r="G650" s="86" t="s">
        <v>19</v>
      </c>
      <c r="H650" s="86" t="s">
        <v>5842</v>
      </c>
      <c r="I650" s="88">
        <v>1</v>
      </c>
      <c r="J650" s="86" t="s">
        <v>43</v>
      </c>
      <c r="K650" s="86" t="s">
        <v>378</v>
      </c>
      <c r="M650" s="86" t="s">
        <v>378</v>
      </c>
      <c r="O650" s="86" t="s">
        <v>378</v>
      </c>
      <c r="P650" s="86" t="s">
        <v>2453</v>
      </c>
      <c r="Q650" s="86" t="s">
        <v>25</v>
      </c>
      <c r="R650" s="86" t="s">
        <v>2454</v>
      </c>
      <c r="S650" s="86" t="s">
        <v>2452</v>
      </c>
      <c r="T650" s="86" t="s">
        <v>7211</v>
      </c>
      <c r="U650" s="86" t="s">
        <v>7212</v>
      </c>
      <c r="V650" s="86" t="s">
        <v>28</v>
      </c>
      <c r="W650" s="86" t="s">
        <v>2452</v>
      </c>
      <c r="X650" s="86" t="s">
        <v>7211</v>
      </c>
      <c r="Y650" s="86" t="s">
        <v>7212</v>
      </c>
      <c r="Z650" s="86" t="s">
        <v>28</v>
      </c>
      <c r="AB650" s="87">
        <v>0</v>
      </c>
      <c r="AC650" s="89" t="s">
        <v>7703</v>
      </c>
      <c r="AD650" s="91">
        <v>0</v>
      </c>
      <c r="AE650" s="86"/>
    </row>
    <row r="651" spans="1:31">
      <c r="A651" s="88">
        <v>617</v>
      </c>
      <c r="B651" s="86" t="s">
        <v>4573</v>
      </c>
      <c r="C651" s="86" t="s">
        <v>4574</v>
      </c>
      <c r="D651" s="86" t="s">
        <v>17</v>
      </c>
      <c r="E651" s="86" t="s">
        <v>658</v>
      </c>
      <c r="F651" s="86" t="s">
        <v>18</v>
      </c>
      <c r="G651" s="86" t="s">
        <v>19</v>
      </c>
      <c r="H651" s="86" t="s">
        <v>5842</v>
      </c>
      <c r="I651" s="88">
        <v>1</v>
      </c>
      <c r="J651" s="86" t="s">
        <v>43</v>
      </c>
      <c r="K651" s="86" t="s">
        <v>5977</v>
      </c>
      <c r="M651" s="86" t="s">
        <v>391</v>
      </c>
      <c r="O651" s="86" t="s">
        <v>391</v>
      </c>
      <c r="P651" s="86" t="s">
        <v>4575</v>
      </c>
      <c r="Q651" s="86" t="s">
        <v>25</v>
      </c>
      <c r="R651" s="86" t="s">
        <v>4576</v>
      </c>
      <c r="S651" s="86" t="s">
        <v>1638</v>
      </c>
      <c r="T651" s="86" t="s">
        <v>6955</v>
      </c>
      <c r="U651" s="86" t="s">
        <v>6956</v>
      </c>
      <c r="V651" s="86" t="s">
        <v>28</v>
      </c>
      <c r="W651" s="86" t="s">
        <v>1638</v>
      </c>
      <c r="X651" s="86" t="s">
        <v>6955</v>
      </c>
      <c r="Y651" s="86" t="s">
        <v>6956</v>
      </c>
      <c r="Z651" s="86" t="s">
        <v>28</v>
      </c>
      <c r="AB651" s="87">
        <v>0</v>
      </c>
      <c r="AC651" s="89" t="s">
        <v>7703</v>
      </c>
      <c r="AD651" s="91">
        <v>0</v>
      </c>
      <c r="AE651" s="86"/>
    </row>
    <row r="652" spans="1:31">
      <c r="A652" s="88">
        <v>618</v>
      </c>
      <c r="B652" s="86" t="s">
        <v>5498</v>
      </c>
      <c r="C652" s="86" t="s">
        <v>5499</v>
      </c>
      <c r="D652" s="86" t="s">
        <v>17</v>
      </c>
      <c r="E652" s="86" t="s">
        <v>390</v>
      </c>
      <c r="F652" s="86" t="s">
        <v>18</v>
      </c>
      <c r="G652" s="86" t="s">
        <v>19</v>
      </c>
      <c r="H652" s="86" t="s">
        <v>5842</v>
      </c>
      <c r="I652" s="88">
        <v>1</v>
      </c>
      <c r="J652" s="86" t="s">
        <v>43</v>
      </c>
      <c r="K652" s="86" t="s">
        <v>5977</v>
      </c>
      <c r="M652" s="86" t="s">
        <v>391</v>
      </c>
      <c r="O652" s="86" t="s">
        <v>391</v>
      </c>
      <c r="P652" s="86" t="s">
        <v>5500</v>
      </c>
      <c r="Q652" s="86" t="s">
        <v>25</v>
      </c>
      <c r="R652" s="86" t="s">
        <v>5501</v>
      </c>
      <c r="S652" s="86" t="s">
        <v>2115</v>
      </c>
      <c r="T652" s="86" t="s">
        <v>6152</v>
      </c>
      <c r="U652" s="86" t="s">
        <v>6153</v>
      </c>
      <c r="V652" s="86" t="s">
        <v>28</v>
      </c>
      <c r="W652" s="86" t="s">
        <v>2115</v>
      </c>
      <c r="X652" s="86" t="s">
        <v>6152</v>
      </c>
      <c r="Y652" s="86" t="s">
        <v>6153</v>
      </c>
      <c r="Z652" s="86" t="s">
        <v>28</v>
      </c>
      <c r="AB652" s="87">
        <v>0</v>
      </c>
      <c r="AC652" s="89" t="s">
        <v>7703</v>
      </c>
      <c r="AD652" s="91">
        <v>0</v>
      </c>
      <c r="AE652" s="86"/>
    </row>
    <row r="653" spans="1:31">
      <c r="A653" s="88">
        <v>619</v>
      </c>
      <c r="B653" s="86" t="s">
        <v>3630</v>
      </c>
      <c r="C653" s="86" t="s">
        <v>3631</v>
      </c>
      <c r="D653" s="86" t="s">
        <v>17</v>
      </c>
      <c r="E653" s="86" t="s">
        <v>2630</v>
      </c>
      <c r="F653" s="86" t="s">
        <v>18</v>
      </c>
      <c r="G653" s="86" t="s">
        <v>19</v>
      </c>
      <c r="H653" s="86" t="s">
        <v>5842</v>
      </c>
      <c r="I653" s="88">
        <v>1</v>
      </c>
      <c r="J653" s="86" t="s">
        <v>43</v>
      </c>
      <c r="K653" s="86" t="s">
        <v>5977</v>
      </c>
      <c r="M653" s="86" t="s">
        <v>391</v>
      </c>
      <c r="O653" s="86" t="s">
        <v>391</v>
      </c>
      <c r="P653" s="86" t="s">
        <v>3632</v>
      </c>
      <c r="Q653" s="86" t="s">
        <v>25</v>
      </c>
      <c r="R653" s="86" t="s">
        <v>3633</v>
      </c>
      <c r="S653" s="86" t="s">
        <v>5769</v>
      </c>
      <c r="T653" s="86" t="s">
        <v>7213</v>
      </c>
      <c r="U653" s="86" t="s">
        <v>7214</v>
      </c>
      <c r="V653" s="86" t="s">
        <v>39</v>
      </c>
      <c r="W653" s="86" t="s">
        <v>5769</v>
      </c>
      <c r="X653" s="86" t="s">
        <v>7213</v>
      </c>
      <c r="Y653" s="86" t="s">
        <v>7214</v>
      </c>
      <c r="Z653" s="86" t="s">
        <v>39</v>
      </c>
      <c r="AB653" s="87">
        <v>0</v>
      </c>
      <c r="AC653" s="89" t="s">
        <v>7703</v>
      </c>
      <c r="AD653" s="91">
        <v>0</v>
      </c>
      <c r="AE653" s="86"/>
    </row>
    <row r="654" spans="1:31">
      <c r="A654" s="88">
        <v>620</v>
      </c>
      <c r="B654" s="86" t="s">
        <v>3244</v>
      </c>
      <c r="C654" s="86" t="s">
        <v>3245</v>
      </c>
      <c r="D654" s="86" t="s">
        <v>17</v>
      </c>
      <c r="E654" s="86" t="s">
        <v>1201</v>
      </c>
      <c r="F654" s="86" t="s">
        <v>18</v>
      </c>
      <c r="G654" s="86" t="s">
        <v>19</v>
      </c>
      <c r="H654" s="86" t="s">
        <v>5842</v>
      </c>
      <c r="I654" s="88">
        <v>1</v>
      </c>
      <c r="J654" s="86" t="s">
        <v>43</v>
      </c>
      <c r="K654" s="86" t="s">
        <v>378</v>
      </c>
      <c r="M654" s="86" t="s">
        <v>378</v>
      </c>
      <c r="O654" s="86" t="s">
        <v>378</v>
      </c>
      <c r="P654" s="86" t="s">
        <v>3246</v>
      </c>
      <c r="Q654" s="86" t="s">
        <v>25</v>
      </c>
      <c r="R654" s="86" t="s">
        <v>3247</v>
      </c>
      <c r="S654" s="86" t="s">
        <v>3241</v>
      </c>
      <c r="T654" s="86" t="s">
        <v>6395</v>
      </c>
      <c r="U654" s="86" t="s">
        <v>6396</v>
      </c>
      <c r="V654" s="86" t="s">
        <v>28</v>
      </c>
      <c r="W654" s="86" t="s">
        <v>3241</v>
      </c>
      <c r="X654" s="86" t="s">
        <v>6395</v>
      </c>
      <c r="Y654" s="86" t="s">
        <v>6396</v>
      </c>
      <c r="Z654" s="86" t="s">
        <v>28</v>
      </c>
      <c r="AB654" s="87">
        <v>0</v>
      </c>
      <c r="AC654" s="89" t="s">
        <v>7703</v>
      </c>
      <c r="AD654" s="91">
        <v>0</v>
      </c>
      <c r="AE654" s="86"/>
    </row>
    <row r="655" spans="1:31">
      <c r="A655" s="88">
        <v>621</v>
      </c>
      <c r="B655" s="86" t="s">
        <v>4102</v>
      </c>
      <c r="C655" s="86" t="s">
        <v>4103</v>
      </c>
      <c r="D655" s="86" t="s">
        <v>17</v>
      </c>
      <c r="F655" s="86" t="s">
        <v>18</v>
      </c>
      <c r="G655" s="86" t="s">
        <v>19</v>
      </c>
      <c r="H655" s="86" t="s">
        <v>5842</v>
      </c>
      <c r="I655" s="88">
        <v>1</v>
      </c>
      <c r="J655" s="86" t="s">
        <v>43</v>
      </c>
      <c r="K655" s="86" t="s">
        <v>5977</v>
      </c>
      <c r="M655" s="86" t="s">
        <v>391</v>
      </c>
      <c r="O655" s="86" t="s">
        <v>391</v>
      </c>
      <c r="P655" s="86" t="s">
        <v>4105</v>
      </c>
      <c r="Q655" s="86" t="s">
        <v>25</v>
      </c>
      <c r="R655" s="86" t="s">
        <v>4106</v>
      </c>
      <c r="S655" s="86" t="s">
        <v>4104</v>
      </c>
      <c r="T655" s="86" t="s">
        <v>7215</v>
      </c>
      <c r="U655" s="86" t="s">
        <v>7216</v>
      </c>
      <c r="V655" s="86" t="s">
        <v>39</v>
      </c>
      <c r="W655" s="86" t="s">
        <v>4104</v>
      </c>
      <c r="X655" s="86" t="s">
        <v>7215</v>
      </c>
      <c r="Y655" s="86" t="s">
        <v>7216</v>
      </c>
      <c r="Z655" s="86" t="s">
        <v>28</v>
      </c>
      <c r="AB655" s="87">
        <v>0</v>
      </c>
      <c r="AC655" s="89" t="s">
        <v>7703</v>
      </c>
      <c r="AD655" s="91">
        <v>0</v>
      </c>
      <c r="AE655" s="86"/>
    </row>
    <row r="656" spans="1:31">
      <c r="A656" s="88">
        <v>622</v>
      </c>
      <c r="B656" s="86" t="s">
        <v>4390</v>
      </c>
      <c r="C656" s="86" t="s">
        <v>4391</v>
      </c>
      <c r="D656" s="86" t="s">
        <v>17</v>
      </c>
      <c r="F656" s="86" t="s">
        <v>18</v>
      </c>
      <c r="G656" s="86" t="s">
        <v>19</v>
      </c>
      <c r="H656" s="86" t="s">
        <v>5842</v>
      </c>
      <c r="I656" s="88">
        <v>1</v>
      </c>
      <c r="J656" s="86" t="s">
        <v>43</v>
      </c>
      <c r="K656" s="86" t="s">
        <v>378</v>
      </c>
      <c r="M656" s="86" t="s">
        <v>378</v>
      </c>
      <c r="O656" s="86" t="s">
        <v>378</v>
      </c>
      <c r="P656" s="86" t="s">
        <v>4392</v>
      </c>
      <c r="Q656" s="86" t="s">
        <v>25</v>
      </c>
      <c r="R656" s="86" t="s">
        <v>4393</v>
      </c>
      <c r="S656" s="86" t="s">
        <v>5777</v>
      </c>
      <c r="T656" s="86" t="s">
        <v>7217</v>
      </c>
      <c r="U656" s="86" t="s">
        <v>7218</v>
      </c>
      <c r="V656" s="86" t="s">
        <v>28</v>
      </c>
      <c r="W656" s="86" t="s">
        <v>4394</v>
      </c>
      <c r="X656" s="86" t="s">
        <v>7219</v>
      </c>
      <c r="Y656" s="86" t="s">
        <v>7220</v>
      </c>
      <c r="Z656" s="86" t="s">
        <v>28</v>
      </c>
      <c r="AB656" s="87">
        <v>7.3270527132129901</v>
      </c>
      <c r="AC656" s="89" t="s">
        <v>7703</v>
      </c>
      <c r="AD656" s="91">
        <v>0</v>
      </c>
      <c r="AE656" s="86"/>
    </row>
    <row r="657" spans="1:31">
      <c r="A657" s="88">
        <v>623</v>
      </c>
      <c r="B657" s="86" t="s">
        <v>2032</v>
      </c>
      <c r="C657" s="86" t="s">
        <v>2033</v>
      </c>
      <c r="D657" s="86" t="s">
        <v>17</v>
      </c>
      <c r="E657" s="86" t="s">
        <v>2034</v>
      </c>
      <c r="F657" s="86" t="s">
        <v>18</v>
      </c>
      <c r="G657" s="86" t="s">
        <v>19</v>
      </c>
      <c r="H657" s="86" t="s">
        <v>5842</v>
      </c>
      <c r="I657" s="88">
        <v>1</v>
      </c>
      <c r="J657" s="86" t="s">
        <v>43</v>
      </c>
      <c r="K657" s="86" t="s">
        <v>5977</v>
      </c>
      <c r="M657" s="86" t="s">
        <v>391</v>
      </c>
      <c r="O657" s="86" t="s">
        <v>391</v>
      </c>
      <c r="P657" s="86" t="s">
        <v>2036</v>
      </c>
      <c r="Q657" s="86" t="s">
        <v>25</v>
      </c>
      <c r="R657" s="86" t="s">
        <v>2037</v>
      </c>
      <c r="S657" s="86" t="s">
        <v>2035</v>
      </c>
      <c r="T657" s="86" t="s">
        <v>7221</v>
      </c>
      <c r="U657" s="86" t="s">
        <v>7222</v>
      </c>
      <c r="V657" s="86" t="s">
        <v>28</v>
      </c>
      <c r="W657" s="86" t="s">
        <v>2035</v>
      </c>
      <c r="X657" s="86" t="s">
        <v>7221</v>
      </c>
      <c r="Y657" s="86" t="s">
        <v>7222</v>
      </c>
      <c r="Z657" s="86" t="s">
        <v>28</v>
      </c>
      <c r="AB657" s="87">
        <v>0</v>
      </c>
      <c r="AC657" s="89" t="s">
        <v>7703</v>
      </c>
      <c r="AD657" s="91">
        <v>0</v>
      </c>
      <c r="AE657" s="86"/>
    </row>
    <row r="658" spans="1:31">
      <c r="A658" s="88">
        <v>624</v>
      </c>
      <c r="B658" s="86" t="s">
        <v>2732</v>
      </c>
      <c r="C658" s="86" t="s">
        <v>2733</v>
      </c>
      <c r="D658" s="86" t="s">
        <v>17</v>
      </c>
      <c r="E658" s="86" t="s">
        <v>603</v>
      </c>
      <c r="F658" s="86" t="s">
        <v>18</v>
      </c>
      <c r="G658" s="86" t="s">
        <v>19</v>
      </c>
      <c r="H658" s="86" t="s">
        <v>5842</v>
      </c>
      <c r="I658" s="88">
        <v>1</v>
      </c>
      <c r="J658" s="86" t="s">
        <v>43</v>
      </c>
      <c r="K658" s="86" t="s">
        <v>5977</v>
      </c>
      <c r="M658" s="86" t="s">
        <v>391</v>
      </c>
      <c r="O658" s="86" t="s">
        <v>391</v>
      </c>
      <c r="P658" s="86" t="s">
        <v>2734</v>
      </c>
      <c r="Q658" s="86" t="s">
        <v>25</v>
      </c>
      <c r="R658" s="86" t="s">
        <v>2735</v>
      </c>
      <c r="S658" s="86" t="s">
        <v>5770</v>
      </c>
      <c r="T658" s="86" t="s">
        <v>6214</v>
      </c>
      <c r="U658" s="86" t="s">
        <v>6215</v>
      </c>
      <c r="V658" s="86" t="s">
        <v>28</v>
      </c>
      <c r="W658" s="86" t="s">
        <v>5770</v>
      </c>
      <c r="X658" s="86" t="s">
        <v>6214</v>
      </c>
      <c r="Y658" s="86" t="s">
        <v>6215</v>
      </c>
      <c r="Z658" s="86" t="s">
        <v>28</v>
      </c>
      <c r="AB658" s="87">
        <v>0</v>
      </c>
      <c r="AC658" s="89" t="s">
        <v>7703</v>
      </c>
      <c r="AD658" s="91">
        <v>0</v>
      </c>
      <c r="AE658" s="86"/>
    </row>
    <row r="659" spans="1:31">
      <c r="A659" s="88">
        <v>625</v>
      </c>
      <c r="B659" s="86" t="s">
        <v>3504</v>
      </c>
      <c r="C659" s="86" t="s">
        <v>3505</v>
      </c>
      <c r="D659" s="86" t="s">
        <v>17</v>
      </c>
      <c r="E659" s="86" t="s">
        <v>621</v>
      </c>
      <c r="F659" s="86" t="s">
        <v>18</v>
      </c>
      <c r="G659" s="86" t="s">
        <v>19</v>
      </c>
      <c r="H659" s="86" t="s">
        <v>5842</v>
      </c>
      <c r="I659" s="88">
        <v>1</v>
      </c>
      <c r="J659" s="86" t="s">
        <v>43</v>
      </c>
      <c r="K659" s="86" t="s">
        <v>5977</v>
      </c>
      <c r="M659" s="86" t="s">
        <v>391</v>
      </c>
      <c r="O659" s="86" t="s">
        <v>391</v>
      </c>
      <c r="P659" s="86" t="s">
        <v>3506</v>
      </c>
      <c r="Q659" s="86" t="s">
        <v>25</v>
      </c>
      <c r="R659" s="86" t="s">
        <v>3507</v>
      </c>
      <c r="S659" s="86" t="s">
        <v>3496</v>
      </c>
      <c r="T659" s="86" t="s">
        <v>6651</v>
      </c>
      <c r="U659" s="86" t="s">
        <v>6652</v>
      </c>
      <c r="V659" s="86" t="s">
        <v>28</v>
      </c>
      <c r="W659" s="86" t="s">
        <v>3496</v>
      </c>
      <c r="X659" s="86" t="s">
        <v>6651</v>
      </c>
      <c r="Y659" s="86" t="s">
        <v>6652</v>
      </c>
      <c r="Z659" s="86" t="s">
        <v>28</v>
      </c>
      <c r="AB659" s="87">
        <v>0</v>
      </c>
      <c r="AC659" s="89" t="s">
        <v>7703</v>
      </c>
      <c r="AD659" s="91">
        <v>0</v>
      </c>
      <c r="AE659" s="86"/>
    </row>
    <row r="660" spans="1:31">
      <c r="A660" s="88">
        <v>626</v>
      </c>
      <c r="B660" s="86" t="s">
        <v>1403</v>
      </c>
      <c r="C660" s="86" t="s">
        <v>1404</v>
      </c>
      <c r="D660" s="86" t="s">
        <v>17</v>
      </c>
      <c r="E660" s="86" t="s">
        <v>141</v>
      </c>
      <c r="F660" s="86" t="s">
        <v>60</v>
      </c>
      <c r="G660" s="86" t="s">
        <v>19</v>
      </c>
      <c r="H660" s="86" t="s">
        <v>5842</v>
      </c>
      <c r="I660" s="88">
        <v>1</v>
      </c>
      <c r="J660" s="86" t="s">
        <v>399</v>
      </c>
      <c r="K660" s="86" t="s">
        <v>5592</v>
      </c>
      <c r="M660" s="86" t="s">
        <v>1405</v>
      </c>
      <c r="O660" s="86" t="s">
        <v>1405</v>
      </c>
      <c r="P660" s="86" t="s">
        <v>1407</v>
      </c>
      <c r="Q660" s="86" t="s">
        <v>25</v>
      </c>
      <c r="R660" s="86" t="s">
        <v>1408</v>
      </c>
      <c r="S660" s="86" t="s">
        <v>1406</v>
      </c>
      <c r="T660" s="86" t="s">
        <v>7223</v>
      </c>
      <c r="U660" s="86" t="s">
        <v>7224</v>
      </c>
      <c r="V660" s="86" t="s">
        <v>28</v>
      </c>
      <c r="W660" s="86" t="s">
        <v>1409</v>
      </c>
      <c r="X660" s="86" t="s">
        <v>7225</v>
      </c>
      <c r="Y660" s="86" t="s">
        <v>7226</v>
      </c>
      <c r="Z660" s="86" t="s">
        <v>28</v>
      </c>
      <c r="AB660" s="87">
        <v>22.402029306999001</v>
      </c>
      <c r="AC660" s="89" t="s">
        <v>7703</v>
      </c>
      <c r="AD660" s="91">
        <v>0</v>
      </c>
      <c r="AE660" s="86"/>
    </row>
    <row r="661" spans="1:31">
      <c r="A661" s="88">
        <v>627</v>
      </c>
      <c r="B661" s="86" t="s">
        <v>889</v>
      </c>
      <c r="C661" s="86" t="s">
        <v>890</v>
      </c>
      <c r="D661" s="86" t="s">
        <v>17</v>
      </c>
      <c r="E661" s="86" t="s">
        <v>891</v>
      </c>
      <c r="F661" s="86" t="s">
        <v>18</v>
      </c>
      <c r="G661" s="86" t="s">
        <v>19</v>
      </c>
      <c r="H661" s="86" t="s">
        <v>5842</v>
      </c>
      <c r="I661" s="88">
        <v>1</v>
      </c>
      <c r="J661" s="86" t="s">
        <v>43</v>
      </c>
      <c r="K661" s="86" t="s">
        <v>5977</v>
      </c>
      <c r="M661" s="86" t="s">
        <v>391</v>
      </c>
      <c r="O661" s="86" t="s">
        <v>391</v>
      </c>
      <c r="P661" s="86" t="s">
        <v>892</v>
      </c>
      <c r="Q661" s="86" t="s">
        <v>25</v>
      </c>
      <c r="R661" s="86" t="s">
        <v>893</v>
      </c>
      <c r="S661" s="86" t="s">
        <v>870</v>
      </c>
      <c r="T661" s="86" t="s">
        <v>6210</v>
      </c>
      <c r="U661" s="86" t="s">
        <v>6211</v>
      </c>
      <c r="V661" s="86" t="s">
        <v>28</v>
      </c>
      <c r="W661" s="86" t="s">
        <v>870</v>
      </c>
      <c r="X661" s="86" t="s">
        <v>6210</v>
      </c>
      <c r="Y661" s="86" t="s">
        <v>6211</v>
      </c>
      <c r="Z661" s="86" t="s">
        <v>28</v>
      </c>
      <c r="AB661" s="87">
        <v>0</v>
      </c>
      <c r="AC661" s="89" t="s">
        <v>7703</v>
      </c>
      <c r="AD661" s="91">
        <v>0</v>
      </c>
      <c r="AE661" s="86"/>
    </row>
    <row r="662" spans="1:31">
      <c r="A662" s="88">
        <v>628</v>
      </c>
      <c r="B662" s="86" t="s">
        <v>3761</v>
      </c>
      <c r="C662" s="86" t="s">
        <v>3762</v>
      </c>
      <c r="D662" s="86" t="s">
        <v>17</v>
      </c>
      <c r="F662" s="86" t="s">
        <v>18</v>
      </c>
      <c r="G662" s="86" t="s">
        <v>19</v>
      </c>
      <c r="H662" s="86" t="s">
        <v>5842</v>
      </c>
      <c r="I662" s="88">
        <v>1</v>
      </c>
      <c r="J662" s="86" t="s">
        <v>43</v>
      </c>
      <c r="K662" s="86" t="s">
        <v>5977</v>
      </c>
      <c r="M662" s="86" t="s">
        <v>391</v>
      </c>
      <c r="O662" s="86" t="s">
        <v>391</v>
      </c>
      <c r="P662" s="86" t="s">
        <v>3763</v>
      </c>
      <c r="Q662" s="86" t="s">
        <v>25</v>
      </c>
      <c r="R662" s="86" t="s">
        <v>3764</v>
      </c>
      <c r="S662" s="86" t="s">
        <v>5620</v>
      </c>
      <c r="T662" s="86" t="s">
        <v>7227</v>
      </c>
      <c r="U662" s="86" t="s">
        <v>7228</v>
      </c>
      <c r="V662" s="86" t="s">
        <v>39</v>
      </c>
      <c r="W662" s="86" t="s">
        <v>5620</v>
      </c>
      <c r="X662" s="86" t="s">
        <v>7227</v>
      </c>
      <c r="Y662" s="86" t="s">
        <v>7228</v>
      </c>
      <c r="Z662" s="86" t="s">
        <v>28</v>
      </c>
      <c r="AB662" s="87">
        <v>0</v>
      </c>
      <c r="AC662" s="89" t="s">
        <v>7703</v>
      </c>
      <c r="AD662" s="91">
        <v>0</v>
      </c>
      <c r="AE662" s="86"/>
    </row>
    <row r="663" spans="1:31">
      <c r="A663" s="88">
        <v>629</v>
      </c>
      <c r="B663" s="86" t="s">
        <v>5407</v>
      </c>
      <c r="C663" s="86" t="s">
        <v>5408</v>
      </c>
      <c r="D663" s="86" t="s">
        <v>17</v>
      </c>
      <c r="E663" s="86" t="s">
        <v>390</v>
      </c>
      <c r="F663" s="86" t="s">
        <v>18</v>
      </c>
      <c r="G663" s="86" t="s">
        <v>19</v>
      </c>
      <c r="H663" s="86" t="s">
        <v>5842</v>
      </c>
      <c r="I663" s="88">
        <v>1</v>
      </c>
      <c r="J663" s="86" t="s">
        <v>43</v>
      </c>
      <c r="K663" s="86" t="s">
        <v>5923</v>
      </c>
      <c r="M663" s="86" t="s">
        <v>523</v>
      </c>
      <c r="O663" s="86" t="s">
        <v>523</v>
      </c>
      <c r="P663" s="86" t="s">
        <v>5409</v>
      </c>
      <c r="Q663" s="86" t="s">
        <v>25</v>
      </c>
      <c r="R663" s="86" t="s">
        <v>5410</v>
      </c>
      <c r="S663" s="86" t="s">
        <v>382</v>
      </c>
      <c r="T663" s="86" t="s">
        <v>6142</v>
      </c>
      <c r="U663" s="86" t="s">
        <v>6143</v>
      </c>
      <c r="V663" s="86" t="s">
        <v>39</v>
      </c>
      <c r="W663" s="86" t="s">
        <v>382</v>
      </c>
      <c r="X663" s="86" t="s">
        <v>6142</v>
      </c>
      <c r="Y663" s="86" t="s">
        <v>6143</v>
      </c>
      <c r="Z663" s="86" t="s">
        <v>39</v>
      </c>
      <c r="AB663" s="87">
        <v>0</v>
      </c>
      <c r="AC663" s="89" t="s">
        <v>7703</v>
      </c>
      <c r="AD663" s="91">
        <v>0</v>
      </c>
      <c r="AE663" s="86"/>
    </row>
    <row r="664" spans="1:31">
      <c r="A664" s="88">
        <v>630</v>
      </c>
      <c r="B664" s="86" t="s">
        <v>1055</v>
      </c>
      <c r="C664" s="86" t="s">
        <v>1056</v>
      </c>
      <c r="D664" s="86" t="s">
        <v>17</v>
      </c>
      <c r="F664" s="86" t="s">
        <v>18</v>
      </c>
      <c r="G664" s="86" t="s">
        <v>19</v>
      </c>
      <c r="H664" s="86" t="s">
        <v>5842</v>
      </c>
      <c r="I664" s="88">
        <v>1</v>
      </c>
      <c r="J664" s="86" t="s">
        <v>43</v>
      </c>
      <c r="K664" s="86" t="s">
        <v>378</v>
      </c>
      <c r="M664" s="86" t="s">
        <v>378</v>
      </c>
      <c r="O664" s="86" t="s">
        <v>378</v>
      </c>
      <c r="P664" s="86" t="s">
        <v>1058</v>
      </c>
      <c r="Q664" s="86" t="s">
        <v>25</v>
      </c>
      <c r="R664" s="86" t="s">
        <v>1059</v>
      </c>
      <c r="S664" s="86" t="s">
        <v>1057</v>
      </c>
      <c r="T664" s="86" t="s">
        <v>7229</v>
      </c>
      <c r="U664" s="86" t="s">
        <v>7230</v>
      </c>
      <c r="V664" s="86" t="s">
        <v>28</v>
      </c>
      <c r="W664" s="86" t="s">
        <v>1057</v>
      </c>
      <c r="X664" s="86" t="s">
        <v>7229</v>
      </c>
      <c r="Y664" s="86" t="s">
        <v>7230</v>
      </c>
      <c r="Z664" s="86" t="s">
        <v>28</v>
      </c>
      <c r="AB664" s="87">
        <v>0</v>
      </c>
      <c r="AC664" s="89" t="s">
        <v>7703</v>
      </c>
      <c r="AD664" s="91">
        <v>0</v>
      </c>
      <c r="AE664" s="86"/>
    </row>
    <row r="665" spans="1:31">
      <c r="A665" s="88">
        <v>631</v>
      </c>
      <c r="B665" s="86" t="s">
        <v>4577</v>
      </c>
      <c r="C665" s="86" t="s">
        <v>4578</v>
      </c>
      <c r="D665" s="86" t="s">
        <v>17</v>
      </c>
      <c r="E665" s="86" t="s">
        <v>639</v>
      </c>
      <c r="F665" s="86" t="s">
        <v>18</v>
      </c>
      <c r="G665" s="86" t="s">
        <v>19</v>
      </c>
      <c r="H665" s="86" t="s">
        <v>5842</v>
      </c>
      <c r="I665" s="88">
        <v>1</v>
      </c>
      <c r="J665" s="86" t="s">
        <v>43</v>
      </c>
      <c r="K665" s="86" t="s">
        <v>5977</v>
      </c>
      <c r="M665" s="86" t="s">
        <v>391</v>
      </c>
      <c r="O665" s="86" t="s">
        <v>391</v>
      </c>
      <c r="P665" s="86" t="s">
        <v>4579</v>
      </c>
      <c r="Q665" s="86" t="s">
        <v>25</v>
      </c>
      <c r="R665" s="86" t="s">
        <v>4580</v>
      </c>
      <c r="S665" s="86" t="s">
        <v>1638</v>
      </c>
      <c r="T665" s="86" t="s">
        <v>6955</v>
      </c>
      <c r="U665" s="86" t="s">
        <v>6956</v>
      </c>
      <c r="V665" s="86" t="s">
        <v>28</v>
      </c>
      <c r="W665" s="86" t="s">
        <v>4581</v>
      </c>
      <c r="X665" s="86" t="s">
        <v>7231</v>
      </c>
      <c r="Y665" s="86" t="s">
        <v>7232</v>
      </c>
      <c r="Z665" s="86" t="s">
        <v>28</v>
      </c>
      <c r="AB665" s="87">
        <v>224.13930133800599</v>
      </c>
      <c r="AC665" s="89" t="s">
        <v>7703</v>
      </c>
      <c r="AD665" s="91">
        <v>0</v>
      </c>
      <c r="AE665" s="86"/>
    </row>
    <row r="666" spans="1:31">
      <c r="A666" s="88">
        <v>632</v>
      </c>
      <c r="B666" s="86" t="s">
        <v>674</v>
      </c>
      <c r="C666" s="86" t="s">
        <v>675</v>
      </c>
      <c r="D666" s="86" t="s">
        <v>17</v>
      </c>
      <c r="E666" s="86" t="s">
        <v>74</v>
      </c>
      <c r="F666" s="86" t="s">
        <v>18</v>
      </c>
      <c r="G666" s="86" t="s">
        <v>19</v>
      </c>
      <c r="H666" s="86" t="s">
        <v>5842</v>
      </c>
      <c r="I666" s="88">
        <v>1</v>
      </c>
      <c r="J666" s="86" t="s">
        <v>43</v>
      </c>
      <c r="K666" s="86" t="s">
        <v>5977</v>
      </c>
      <c r="M666" s="86" t="s">
        <v>391</v>
      </c>
      <c r="O666" s="86" t="s">
        <v>391</v>
      </c>
      <c r="P666" s="86" t="s">
        <v>676</v>
      </c>
      <c r="Q666" s="86" t="s">
        <v>25</v>
      </c>
      <c r="R666" s="86" t="s">
        <v>677</v>
      </c>
      <c r="S666" s="86" t="s">
        <v>671</v>
      </c>
      <c r="T666" s="86" t="s">
        <v>7199</v>
      </c>
      <c r="U666" s="86" t="s">
        <v>7200</v>
      </c>
      <c r="V666" s="86" t="s">
        <v>39</v>
      </c>
      <c r="W666" s="86" t="s">
        <v>671</v>
      </c>
      <c r="X666" s="86" t="s">
        <v>7199</v>
      </c>
      <c r="Y666" s="86" t="s">
        <v>7200</v>
      </c>
      <c r="Z666" s="86" t="s">
        <v>39</v>
      </c>
      <c r="AB666" s="87">
        <v>0</v>
      </c>
      <c r="AC666" s="89" t="s">
        <v>7703</v>
      </c>
      <c r="AD666" s="91">
        <v>0</v>
      </c>
      <c r="AE666" s="86"/>
    </row>
    <row r="667" spans="1:31">
      <c r="A667" s="88">
        <v>633</v>
      </c>
      <c r="B667" s="86" t="s">
        <v>1526</v>
      </c>
      <c r="C667" s="86" t="s">
        <v>1527</v>
      </c>
      <c r="D667" s="86" t="s">
        <v>17</v>
      </c>
      <c r="E667" s="86" t="s">
        <v>42</v>
      </c>
      <c r="F667" s="86" t="s">
        <v>18</v>
      </c>
      <c r="G667" s="86" t="s">
        <v>19</v>
      </c>
      <c r="H667" s="86" t="s">
        <v>5842</v>
      </c>
      <c r="I667" s="88">
        <v>1</v>
      </c>
      <c r="J667" s="86" t="s">
        <v>43</v>
      </c>
      <c r="K667" s="86" t="s">
        <v>378</v>
      </c>
      <c r="M667" s="86" t="s">
        <v>378</v>
      </c>
      <c r="O667" s="86" t="s">
        <v>378</v>
      </c>
      <c r="P667" s="86" t="s">
        <v>1529</v>
      </c>
      <c r="Q667" s="86" t="s">
        <v>25</v>
      </c>
      <c r="R667" s="86" t="s">
        <v>1530</v>
      </c>
      <c r="S667" s="86" t="s">
        <v>1528</v>
      </c>
      <c r="T667" s="86" t="s">
        <v>7233</v>
      </c>
      <c r="U667" s="86" t="s">
        <v>7234</v>
      </c>
      <c r="V667" s="86" t="s">
        <v>28</v>
      </c>
      <c r="W667" s="86" t="s">
        <v>5672</v>
      </c>
      <c r="X667" s="86" t="s">
        <v>7235</v>
      </c>
      <c r="Y667" s="86" t="s">
        <v>7236</v>
      </c>
      <c r="Z667" s="86" t="s">
        <v>28</v>
      </c>
      <c r="AB667" s="87">
        <v>4.67685603473375</v>
      </c>
      <c r="AC667" s="89" t="s">
        <v>7703</v>
      </c>
      <c r="AD667" s="91">
        <v>0</v>
      </c>
      <c r="AE667" s="86"/>
    </row>
    <row r="668" spans="1:31">
      <c r="A668" s="88">
        <v>636</v>
      </c>
      <c r="B668" s="86" t="s">
        <v>3341</v>
      </c>
      <c r="C668" s="86" t="s">
        <v>3342</v>
      </c>
      <c r="D668" s="86" t="s">
        <v>17</v>
      </c>
      <c r="E668" s="86" t="s">
        <v>74</v>
      </c>
      <c r="F668" s="86" t="s">
        <v>18</v>
      </c>
      <c r="G668" s="86" t="s">
        <v>19</v>
      </c>
      <c r="H668" s="86" t="s">
        <v>5842</v>
      </c>
      <c r="I668" s="88">
        <v>1</v>
      </c>
      <c r="J668" s="86" t="s">
        <v>43</v>
      </c>
      <c r="K668" s="86" t="s">
        <v>5977</v>
      </c>
      <c r="M668" s="86" t="s">
        <v>391</v>
      </c>
      <c r="O668" s="86" t="s">
        <v>391</v>
      </c>
      <c r="P668" s="86" t="s">
        <v>3343</v>
      </c>
      <c r="Q668" s="86" t="s">
        <v>25</v>
      </c>
      <c r="R668" s="86" t="s">
        <v>3344</v>
      </c>
      <c r="S668" s="86" t="s">
        <v>3337</v>
      </c>
      <c r="T668" s="86" t="s">
        <v>6842</v>
      </c>
      <c r="U668" s="86" t="s">
        <v>6843</v>
      </c>
      <c r="V668" s="86" t="s">
        <v>28</v>
      </c>
      <c r="W668" s="86" t="s">
        <v>3337</v>
      </c>
      <c r="X668" s="86" t="s">
        <v>6842</v>
      </c>
      <c r="Y668" s="86" t="s">
        <v>6843</v>
      </c>
      <c r="Z668" s="86" t="s">
        <v>28</v>
      </c>
      <c r="AB668" s="87">
        <v>0</v>
      </c>
      <c r="AC668" s="89" t="s">
        <v>7703</v>
      </c>
      <c r="AD668" s="91">
        <v>0</v>
      </c>
      <c r="AE668" s="86"/>
    </row>
    <row r="669" spans="1:31">
      <c r="A669" s="88">
        <v>637</v>
      </c>
      <c r="B669" s="86" t="s">
        <v>2911</v>
      </c>
      <c r="C669" s="86" t="s">
        <v>2912</v>
      </c>
      <c r="D669" s="86" t="s">
        <v>17</v>
      </c>
      <c r="E669" s="86" t="s">
        <v>503</v>
      </c>
      <c r="F669" s="86" t="s">
        <v>18</v>
      </c>
      <c r="G669" s="86" t="s">
        <v>19</v>
      </c>
      <c r="H669" s="86" t="s">
        <v>5842</v>
      </c>
      <c r="I669" s="88">
        <v>1</v>
      </c>
      <c r="J669" s="86" t="s">
        <v>43</v>
      </c>
      <c r="K669" s="86" t="s">
        <v>5977</v>
      </c>
      <c r="M669" s="86" t="s">
        <v>391</v>
      </c>
      <c r="O669" s="86" t="s">
        <v>391</v>
      </c>
      <c r="P669" s="86" t="s">
        <v>2913</v>
      </c>
      <c r="Q669" s="86" t="s">
        <v>25</v>
      </c>
      <c r="R669" s="86" t="s">
        <v>2914</v>
      </c>
      <c r="S669" s="86" t="s">
        <v>2901</v>
      </c>
      <c r="T669" s="86" t="s">
        <v>6274</v>
      </c>
      <c r="U669" s="86" t="s">
        <v>6275</v>
      </c>
      <c r="V669" s="86" t="s">
        <v>39</v>
      </c>
      <c r="W669" s="86" t="s">
        <v>2901</v>
      </c>
      <c r="X669" s="86" t="s">
        <v>6274</v>
      </c>
      <c r="Y669" s="86" t="s">
        <v>6275</v>
      </c>
      <c r="Z669" s="86" t="s">
        <v>28</v>
      </c>
      <c r="AB669" s="87">
        <v>0</v>
      </c>
      <c r="AC669" s="89" t="s">
        <v>7703</v>
      </c>
      <c r="AD669" s="91">
        <v>0</v>
      </c>
      <c r="AE669" s="86"/>
    </row>
    <row r="670" spans="1:31">
      <c r="A670" s="88">
        <v>638</v>
      </c>
      <c r="B670" s="86" t="s">
        <v>5502</v>
      </c>
      <c r="C670" s="86" t="s">
        <v>5503</v>
      </c>
      <c r="D670" s="86" t="s">
        <v>17</v>
      </c>
      <c r="E670" s="86" t="s">
        <v>891</v>
      </c>
      <c r="F670" s="86" t="s">
        <v>18</v>
      </c>
      <c r="G670" s="86" t="s">
        <v>19</v>
      </c>
      <c r="H670" s="86" t="s">
        <v>5842</v>
      </c>
      <c r="I670" s="88">
        <v>1</v>
      </c>
      <c r="J670" s="86" t="s">
        <v>43</v>
      </c>
      <c r="K670" s="86" t="s">
        <v>5977</v>
      </c>
      <c r="M670" s="86" t="s">
        <v>391</v>
      </c>
      <c r="O670" s="86" t="s">
        <v>391</v>
      </c>
      <c r="P670" s="86" t="s">
        <v>5504</v>
      </c>
      <c r="Q670" s="86" t="s">
        <v>25</v>
      </c>
      <c r="R670" s="86" t="s">
        <v>5505</v>
      </c>
      <c r="S670" s="86" t="s">
        <v>2115</v>
      </c>
      <c r="T670" s="86" t="s">
        <v>6152</v>
      </c>
      <c r="U670" s="86" t="s">
        <v>6153</v>
      </c>
      <c r="V670" s="86" t="s">
        <v>28</v>
      </c>
      <c r="W670" s="86" t="s">
        <v>2115</v>
      </c>
      <c r="X670" s="86" t="s">
        <v>6152</v>
      </c>
      <c r="Y670" s="86" t="s">
        <v>6153</v>
      </c>
      <c r="Z670" s="86" t="s">
        <v>28</v>
      </c>
      <c r="AB670" s="87">
        <v>0</v>
      </c>
      <c r="AC670" s="89" t="s">
        <v>7703</v>
      </c>
      <c r="AD670" s="91">
        <v>0</v>
      </c>
      <c r="AE670" s="86"/>
    </row>
    <row r="671" spans="1:31">
      <c r="A671" s="88">
        <v>639</v>
      </c>
      <c r="B671" s="86" t="s">
        <v>1938</v>
      </c>
      <c r="C671" s="86" t="s">
        <v>1939</v>
      </c>
      <c r="D671" s="86" t="s">
        <v>17</v>
      </c>
      <c r="E671" s="86" t="s">
        <v>42</v>
      </c>
      <c r="F671" s="86" t="s">
        <v>18</v>
      </c>
      <c r="G671" s="86" t="s">
        <v>19</v>
      </c>
      <c r="H671" s="86" t="s">
        <v>5842</v>
      </c>
      <c r="I671" s="88">
        <v>1</v>
      </c>
      <c r="J671" s="86" t="s">
        <v>43</v>
      </c>
      <c r="K671" s="86" t="s">
        <v>378</v>
      </c>
      <c r="M671" s="86" t="s">
        <v>378</v>
      </c>
      <c r="O671" s="86" t="s">
        <v>378</v>
      </c>
      <c r="P671" s="86" t="s">
        <v>1941</v>
      </c>
      <c r="Q671" s="86" t="s">
        <v>25</v>
      </c>
      <c r="R671" s="86" t="s">
        <v>1942</v>
      </c>
      <c r="S671" s="86" t="s">
        <v>1940</v>
      </c>
      <c r="T671" s="86" t="s">
        <v>7241</v>
      </c>
      <c r="U671" s="86" t="s">
        <v>7242</v>
      </c>
      <c r="V671" s="86" t="s">
        <v>28</v>
      </c>
      <c r="W671" s="86" t="s">
        <v>1940</v>
      </c>
      <c r="X671" s="86" t="s">
        <v>7241</v>
      </c>
      <c r="Y671" s="86" t="s">
        <v>7242</v>
      </c>
      <c r="Z671" s="86" t="s">
        <v>28</v>
      </c>
      <c r="AB671" s="87">
        <v>0</v>
      </c>
      <c r="AC671" s="89" t="s">
        <v>7703</v>
      </c>
      <c r="AD671" s="91">
        <v>0</v>
      </c>
      <c r="AE671" s="86"/>
    </row>
    <row r="672" spans="1:31">
      <c r="A672" s="88">
        <v>640</v>
      </c>
      <c r="B672" s="86" t="s">
        <v>894</v>
      </c>
      <c r="C672" s="86" t="s">
        <v>895</v>
      </c>
      <c r="D672" s="86" t="s">
        <v>17</v>
      </c>
      <c r="E672" s="86" t="s">
        <v>42</v>
      </c>
      <c r="F672" s="86" t="s">
        <v>18</v>
      </c>
      <c r="G672" s="86" t="s">
        <v>19</v>
      </c>
      <c r="H672" s="86" t="s">
        <v>5842</v>
      </c>
      <c r="I672" s="88">
        <v>1</v>
      </c>
      <c r="J672" s="86" t="s">
        <v>43</v>
      </c>
      <c r="K672" s="86" t="s">
        <v>5977</v>
      </c>
      <c r="M672" s="86" t="s">
        <v>391</v>
      </c>
      <c r="O672" s="86" t="s">
        <v>391</v>
      </c>
      <c r="P672" s="86" t="s">
        <v>896</v>
      </c>
      <c r="Q672" s="86" t="s">
        <v>25</v>
      </c>
      <c r="R672" s="86" t="s">
        <v>897</v>
      </c>
      <c r="S672" s="86" t="s">
        <v>870</v>
      </c>
      <c r="T672" s="86" t="s">
        <v>6210</v>
      </c>
      <c r="U672" s="86" t="s">
        <v>6211</v>
      </c>
      <c r="V672" s="86" t="s">
        <v>28</v>
      </c>
      <c r="W672" s="86" t="s">
        <v>870</v>
      </c>
      <c r="X672" s="86" t="s">
        <v>6210</v>
      </c>
      <c r="Y672" s="86" t="s">
        <v>6211</v>
      </c>
      <c r="Z672" s="86" t="s">
        <v>28</v>
      </c>
      <c r="AB672" s="87">
        <v>0</v>
      </c>
      <c r="AC672" s="89" t="s">
        <v>7703</v>
      </c>
      <c r="AD672" s="91">
        <v>0</v>
      </c>
      <c r="AE672" s="86"/>
    </row>
    <row r="673" spans="1:31">
      <c r="A673" s="88">
        <v>642</v>
      </c>
      <c r="B673" s="86" t="s">
        <v>1904</v>
      </c>
      <c r="C673" s="86" t="s">
        <v>1905</v>
      </c>
      <c r="D673" s="86" t="s">
        <v>17</v>
      </c>
      <c r="E673" s="86" t="s">
        <v>103</v>
      </c>
      <c r="F673" s="86" t="s">
        <v>18</v>
      </c>
      <c r="G673" s="86" t="s">
        <v>19</v>
      </c>
      <c r="H673" s="86" t="s">
        <v>5842</v>
      </c>
      <c r="I673" s="88">
        <v>1</v>
      </c>
      <c r="J673" s="86" t="s">
        <v>43</v>
      </c>
      <c r="K673" s="86" t="s">
        <v>378</v>
      </c>
      <c r="M673" s="86" t="s">
        <v>378</v>
      </c>
      <c r="O673" s="86" t="s">
        <v>378</v>
      </c>
      <c r="P673" s="86" t="s">
        <v>1907</v>
      </c>
      <c r="Q673" s="86" t="s">
        <v>25</v>
      </c>
      <c r="R673" s="86" t="s">
        <v>1908</v>
      </c>
      <c r="S673" s="86" t="s">
        <v>1906</v>
      </c>
      <c r="T673" s="86" t="s">
        <v>7245</v>
      </c>
      <c r="U673" s="86" t="s">
        <v>7246</v>
      </c>
      <c r="V673" s="86" t="s">
        <v>28</v>
      </c>
      <c r="W673" s="86" t="s">
        <v>1906</v>
      </c>
      <c r="X673" s="86" t="s">
        <v>7245</v>
      </c>
      <c r="Y673" s="86" t="s">
        <v>7246</v>
      </c>
      <c r="Z673" s="86" t="s">
        <v>28</v>
      </c>
      <c r="AB673" s="87">
        <v>0</v>
      </c>
      <c r="AC673" s="89" t="s">
        <v>7703</v>
      </c>
      <c r="AD673" s="91">
        <v>0</v>
      </c>
      <c r="AE673" s="86"/>
    </row>
    <row r="674" spans="1:31">
      <c r="A674" s="88">
        <v>643</v>
      </c>
      <c r="B674" s="86" t="s">
        <v>5111</v>
      </c>
      <c r="C674" s="86" t="s">
        <v>5112</v>
      </c>
      <c r="D674" s="86" t="s">
        <v>17</v>
      </c>
      <c r="E674" s="86" t="s">
        <v>74</v>
      </c>
      <c r="F674" s="86" t="s">
        <v>18</v>
      </c>
      <c r="G674" s="86" t="s">
        <v>19</v>
      </c>
      <c r="H674" s="86" t="s">
        <v>5842</v>
      </c>
      <c r="I674" s="88">
        <v>1</v>
      </c>
      <c r="J674" s="86" t="s">
        <v>43</v>
      </c>
      <c r="K674" s="86" t="s">
        <v>5977</v>
      </c>
      <c r="M674" s="86" t="s">
        <v>391</v>
      </c>
      <c r="O674" s="86" t="s">
        <v>391</v>
      </c>
      <c r="P674" s="86" t="s">
        <v>5114</v>
      </c>
      <c r="Q674" s="86" t="s">
        <v>25</v>
      </c>
      <c r="R674" s="86" t="s">
        <v>5115</v>
      </c>
      <c r="S674" s="86" t="s">
        <v>5113</v>
      </c>
      <c r="T674" s="86" t="s">
        <v>7247</v>
      </c>
      <c r="U674" s="86" t="s">
        <v>7248</v>
      </c>
      <c r="V674" s="86" t="s">
        <v>28</v>
      </c>
      <c r="W674" s="86" t="s">
        <v>5113</v>
      </c>
      <c r="X674" s="86" t="s">
        <v>7247</v>
      </c>
      <c r="Y674" s="86" t="s">
        <v>7248</v>
      </c>
      <c r="Z674" s="86" t="s">
        <v>28</v>
      </c>
      <c r="AB674" s="87">
        <v>0</v>
      </c>
      <c r="AC674" s="89" t="s">
        <v>7703</v>
      </c>
      <c r="AD674" s="91">
        <v>0</v>
      </c>
      <c r="AE674" s="86"/>
    </row>
    <row r="675" spans="1:31">
      <c r="A675" s="88">
        <v>644</v>
      </c>
      <c r="B675" s="86" t="s">
        <v>3345</v>
      </c>
      <c r="C675" s="86" t="s">
        <v>3346</v>
      </c>
      <c r="D675" s="86" t="s">
        <v>17</v>
      </c>
      <c r="E675" s="86" t="s">
        <v>74</v>
      </c>
      <c r="F675" s="86" t="s">
        <v>18</v>
      </c>
      <c r="G675" s="86" t="s">
        <v>19</v>
      </c>
      <c r="H675" s="86" t="s">
        <v>5842</v>
      </c>
      <c r="I675" s="88">
        <v>1</v>
      </c>
      <c r="J675" s="86" t="s">
        <v>43</v>
      </c>
      <c r="K675" s="86" t="s">
        <v>5977</v>
      </c>
      <c r="M675" s="86" t="s">
        <v>391</v>
      </c>
      <c r="O675" s="86" t="s">
        <v>391</v>
      </c>
      <c r="P675" s="86" t="s">
        <v>3347</v>
      </c>
      <c r="Q675" s="86" t="s">
        <v>25</v>
      </c>
      <c r="R675" s="86" t="s">
        <v>3348</v>
      </c>
      <c r="S675" s="86" t="s">
        <v>3337</v>
      </c>
      <c r="T675" s="86" t="s">
        <v>6842</v>
      </c>
      <c r="U675" s="86" t="s">
        <v>6843</v>
      </c>
      <c r="V675" s="86" t="s">
        <v>28</v>
      </c>
      <c r="W675" s="86" t="s">
        <v>3337</v>
      </c>
      <c r="X675" s="86" t="s">
        <v>6842</v>
      </c>
      <c r="Y675" s="86" t="s">
        <v>6843</v>
      </c>
      <c r="Z675" s="86" t="s">
        <v>28</v>
      </c>
      <c r="AB675" s="87">
        <v>0</v>
      </c>
      <c r="AC675" s="89" t="s">
        <v>7703</v>
      </c>
      <c r="AD675" s="91">
        <v>0</v>
      </c>
      <c r="AE675" s="86"/>
    </row>
    <row r="676" spans="1:31">
      <c r="A676" s="88">
        <v>645</v>
      </c>
      <c r="B676" s="86" t="s">
        <v>1367</v>
      </c>
      <c r="C676" s="86" t="s">
        <v>1368</v>
      </c>
      <c r="D676" s="86" t="s">
        <v>17</v>
      </c>
      <c r="E676" s="86" t="s">
        <v>639</v>
      </c>
      <c r="F676" s="86" t="s">
        <v>18</v>
      </c>
      <c r="G676" s="86" t="s">
        <v>19</v>
      </c>
      <c r="H676" s="86" t="s">
        <v>5842</v>
      </c>
      <c r="I676" s="88">
        <v>1</v>
      </c>
      <c r="J676" s="86" t="s">
        <v>43</v>
      </c>
      <c r="K676" s="86" t="s">
        <v>378</v>
      </c>
      <c r="M676" s="86" t="s">
        <v>378</v>
      </c>
      <c r="O676" s="86" t="s">
        <v>378</v>
      </c>
      <c r="P676" s="86" t="s">
        <v>1370</v>
      </c>
      <c r="Q676" s="86" t="s">
        <v>25</v>
      </c>
      <c r="R676" s="86" t="s">
        <v>1371</v>
      </c>
      <c r="S676" s="86" t="s">
        <v>1369</v>
      </c>
      <c r="T676" s="86" t="s">
        <v>7249</v>
      </c>
      <c r="U676" s="86" t="s">
        <v>7250</v>
      </c>
      <c r="V676" s="86" t="s">
        <v>28</v>
      </c>
      <c r="W676" s="86" t="s">
        <v>1369</v>
      </c>
      <c r="X676" s="86" t="s">
        <v>7249</v>
      </c>
      <c r="Y676" s="86" t="s">
        <v>7250</v>
      </c>
      <c r="Z676" s="86" t="s">
        <v>28</v>
      </c>
      <c r="AB676" s="87">
        <v>0</v>
      </c>
      <c r="AC676" s="89" t="s">
        <v>7703</v>
      </c>
      <c r="AD676" s="91">
        <v>0</v>
      </c>
      <c r="AE676" s="86"/>
    </row>
    <row r="677" spans="1:31">
      <c r="A677" s="88">
        <v>646</v>
      </c>
      <c r="B677" s="86" t="s">
        <v>1358</v>
      </c>
      <c r="C677" s="86" t="s">
        <v>1359</v>
      </c>
      <c r="D677" s="86" t="s">
        <v>17</v>
      </c>
      <c r="E677" s="86" t="s">
        <v>164</v>
      </c>
      <c r="F677" s="86" t="s">
        <v>18</v>
      </c>
      <c r="G677" s="86" t="s">
        <v>19</v>
      </c>
      <c r="H677" s="86" t="s">
        <v>5842</v>
      </c>
      <c r="I677" s="88">
        <v>1</v>
      </c>
      <c r="J677" s="86" t="s">
        <v>43</v>
      </c>
      <c r="K677" s="86" t="s">
        <v>378</v>
      </c>
      <c r="M677" s="86" t="s">
        <v>378</v>
      </c>
      <c r="O677" s="86" t="s">
        <v>378</v>
      </c>
      <c r="P677" s="86" t="s">
        <v>1361</v>
      </c>
      <c r="Q677" s="86" t="s">
        <v>25</v>
      </c>
      <c r="R677" s="86" t="s">
        <v>1362</v>
      </c>
      <c r="S677" s="86" t="s">
        <v>1360</v>
      </c>
      <c r="T677" s="86" t="s">
        <v>7251</v>
      </c>
      <c r="U677" s="86" t="s">
        <v>7252</v>
      </c>
      <c r="V677" s="86" t="s">
        <v>28</v>
      </c>
      <c r="W677" s="86" t="s">
        <v>1360</v>
      </c>
      <c r="X677" s="86" t="s">
        <v>7251</v>
      </c>
      <c r="Y677" s="86" t="s">
        <v>7252</v>
      </c>
      <c r="Z677" s="86" t="s">
        <v>28</v>
      </c>
      <c r="AB677" s="87">
        <v>0</v>
      </c>
      <c r="AC677" s="89" t="s">
        <v>7703</v>
      </c>
      <c r="AD677" s="91">
        <v>0</v>
      </c>
      <c r="AE677" s="86"/>
    </row>
    <row r="678" spans="1:31">
      <c r="A678" s="88">
        <v>647</v>
      </c>
      <c r="B678" s="86" t="s">
        <v>5362</v>
      </c>
      <c r="C678" s="86" t="s">
        <v>5363</v>
      </c>
      <c r="D678" s="86" t="s">
        <v>17</v>
      </c>
      <c r="F678" s="86" t="s">
        <v>18</v>
      </c>
      <c r="G678" s="86" t="s">
        <v>19</v>
      </c>
      <c r="H678" s="86" t="s">
        <v>5842</v>
      </c>
      <c r="I678" s="88">
        <v>1</v>
      </c>
      <c r="J678" s="86" t="s">
        <v>43</v>
      </c>
      <c r="K678" s="86" t="s">
        <v>5923</v>
      </c>
      <c r="M678" s="86" t="s">
        <v>523</v>
      </c>
      <c r="O678" s="86" t="s">
        <v>523</v>
      </c>
      <c r="P678" s="86" t="s">
        <v>5364</v>
      </c>
      <c r="Q678" s="86" t="s">
        <v>25</v>
      </c>
      <c r="R678" s="86" t="s">
        <v>5365</v>
      </c>
      <c r="S678" s="86" t="s">
        <v>5360</v>
      </c>
      <c r="T678" s="86" t="s">
        <v>6991</v>
      </c>
      <c r="U678" s="86" t="s">
        <v>6992</v>
      </c>
      <c r="V678" s="86" t="s">
        <v>28</v>
      </c>
      <c r="W678" s="86" t="s">
        <v>5360</v>
      </c>
      <c r="X678" s="86" t="s">
        <v>6991</v>
      </c>
      <c r="Y678" s="86" t="s">
        <v>6992</v>
      </c>
      <c r="Z678" s="86" t="s">
        <v>28</v>
      </c>
      <c r="AB678" s="87">
        <v>0</v>
      </c>
      <c r="AC678" s="89" t="s">
        <v>7703</v>
      </c>
      <c r="AD678" s="91">
        <v>0</v>
      </c>
      <c r="AE678" s="86"/>
    </row>
    <row r="679" spans="1:31">
      <c r="A679" s="88">
        <v>648</v>
      </c>
      <c r="B679" s="86" t="s">
        <v>3722</v>
      </c>
      <c r="C679" s="86" t="s">
        <v>3723</v>
      </c>
      <c r="D679" s="86" t="s">
        <v>17</v>
      </c>
      <c r="E679" s="86" t="s">
        <v>74</v>
      </c>
      <c r="F679" s="86" t="s">
        <v>18</v>
      </c>
      <c r="G679" s="86" t="s">
        <v>19</v>
      </c>
      <c r="H679" s="86" t="s">
        <v>5842</v>
      </c>
      <c r="I679" s="88">
        <v>1</v>
      </c>
      <c r="J679" s="86" t="s">
        <v>43</v>
      </c>
      <c r="K679" s="86" t="s">
        <v>378</v>
      </c>
      <c r="M679" s="86" t="s">
        <v>378</v>
      </c>
      <c r="O679" s="86" t="s">
        <v>378</v>
      </c>
      <c r="P679" s="86" t="s">
        <v>3725</v>
      </c>
      <c r="Q679" s="86" t="s">
        <v>25</v>
      </c>
      <c r="R679" s="86" t="s">
        <v>3726</v>
      </c>
      <c r="S679" s="86" t="s">
        <v>3724</v>
      </c>
      <c r="T679" s="86" t="s">
        <v>6148</v>
      </c>
      <c r="U679" s="86" t="s">
        <v>6149</v>
      </c>
      <c r="V679" s="86" t="s">
        <v>28</v>
      </c>
      <c r="W679" s="86" t="s">
        <v>3724</v>
      </c>
      <c r="X679" s="86" t="s">
        <v>6148</v>
      </c>
      <c r="Y679" s="86" t="s">
        <v>6149</v>
      </c>
      <c r="Z679" s="86" t="s">
        <v>28</v>
      </c>
      <c r="AB679" s="87">
        <v>0</v>
      </c>
      <c r="AC679" s="89" t="s">
        <v>7703</v>
      </c>
      <c r="AD679" s="91">
        <v>0</v>
      </c>
      <c r="AE679" s="86"/>
    </row>
    <row r="680" spans="1:31">
      <c r="A680" s="88">
        <v>649</v>
      </c>
      <c r="B680" s="86" t="s">
        <v>4321</v>
      </c>
      <c r="C680" s="86" t="s">
        <v>4322</v>
      </c>
      <c r="D680" s="86" t="s">
        <v>17</v>
      </c>
      <c r="E680" s="86" t="s">
        <v>74</v>
      </c>
      <c r="F680" s="86" t="s">
        <v>18</v>
      </c>
      <c r="G680" s="86" t="s">
        <v>19</v>
      </c>
      <c r="H680" s="86" t="s">
        <v>5842</v>
      </c>
      <c r="I680" s="88">
        <v>1</v>
      </c>
      <c r="J680" s="86" t="s">
        <v>43</v>
      </c>
      <c r="K680" s="86" t="s">
        <v>5923</v>
      </c>
      <c r="M680" s="86" t="s">
        <v>869</v>
      </c>
      <c r="O680" s="86" t="s">
        <v>4323</v>
      </c>
      <c r="P680" s="86" t="s">
        <v>4324</v>
      </c>
      <c r="Q680" s="86" t="s">
        <v>25</v>
      </c>
      <c r="R680" s="86" t="s">
        <v>4325</v>
      </c>
      <c r="S680" s="86" t="s">
        <v>4318</v>
      </c>
      <c r="T680" s="86" t="s">
        <v>6506</v>
      </c>
      <c r="U680" s="86" t="s">
        <v>6507</v>
      </c>
      <c r="V680" s="86" t="s">
        <v>28</v>
      </c>
      <c r="W680" s="86" t="s">
        <v>4318</v>
      </c>
      <c r="X680" s="86" t="s">
        <v>6506</v>
      </c>
      <c r="Y680" s="86" t="s">
        <v>6507</v>
      </c>
      <c r="Z680" s="86" t="s">
        <v>2381</v>
      </c>
      <c r="AB680" s="87">
        <v>0</v>
      </c>
      <c r="AC680" s="89" t="s">
        <v>7703</v>
      </c>
      <c r="AD680" s="91">
        <v>0</v>
      </c>
      <c r="AE680" s="86"/>
    </row>
    <row r="681" spans="1:31">
      <c r="A681" s="88">
        <v>650</v>
      </c>
      <c r="B681" s="86" t="s">
        <v>5506</v>
      </c>
      <c r="C681" s="86" t="s">
        <v>5507</v>
      </c>
      <c r="D681" s="86" t="s">
        <v>17</v>
      </c>
      <c r="E681" s="86" t="s">
        <v>164</v>
      </c>
      <c r="F681" s="86" t="s">
        <v>18</v>
      </c>
      <c r="G681" s="86" t="s">
        <v>19</v>
      </c>
      <c r="H681" s="86" t="s">
        <v>5842</v>
      </c>
      <c r="I681" s="88">
        <v>1</v>
      </c>
      <c r="J681" s="86" t="s">
        <v>43</v>
      </c>
      <c r="K681" s="86" t="s">
        <v>5977</v>
      </c>
      <c r="M681" s="86" t="s">
        <v>391</v>
      </c>
      <c r="O681" s="86" t="s">
        <v>391</v>
      </c>
      <c r="P681" s="86" t="s">
        <v>5508</v>
      </c>
      <c r="Q681" s="86" t="s">
        <v>25</v>
      </c>
      <c r="R681" s="86" t="s">
        <v>5509</v>
      </c>
      <c r="S681" s="86" t="s">
        <v>2115</v>
      </c>
      <c r="T681" s="86" t="s">
        <v>6152</v>
      </c>
      <c r="U681" s="86" t="s">
        <v>6153</v>
      </c>
      <c r="V681" s="86" t="s">
        <v>28</v>
      </c>
      <c r="W681" s="86" t="s">
        <v>2115</v>
      </c>
      <c r="X681" s="86" t="s">
        <v>6152</v>
      </c>
      <c r="Y681" s="86" t="s">
        <v>6153</v>
      </c>
      <c r="Z681" s="86" t="s">
        <v>28</v>
      </c>
      <c r="AB681" s="87">
        <v>0</v>
      </c>
      <c r="AC681" s="89" t="s">
        <v>7703</v>
      </c>
      <c r="AD681" s="91">
        <v>0</v>
      </c>
      <c r="AE681" s="86"/>
    </row>
    <row r="682" spans="1:31">
      <c r="A682" s="88">
        <v>651</v>
      </c>
      <c r="B682" s="86" t="s">
        <v>2140</v>
      </c>
      <c r="C682" s="86" t="s">
        <v>2141</v>
      </c>
      <c r="D682" s="86" t="s">
        <v>17</v>
      </c>
      <c r="E682" s="86" t="s">
        <v>74</v>
      </c>
      <c r="F682" s="86" t="s">
        <v>18</v>
      </c>
      <c r="G682" s="86" t="s">
        <v>19</v>
      </c>
      <c r="H682" s="86" t="s">
        <v>5842</v>
      </c>
      <c r="I682" s="88">
        <v>1</v>
      </c>
      <c r="J682" s="86" t="s">
        <v>43</v>
      </c>
      <c r="K682" s="86" t="s">
        <v>5977</v>
      </c>
      <c r="M682" s="86" t="s">
        <v>391</v>
      </c>
      <c r="O682" s="86" t="s">
        <v>391</v>
      </c>
      <c r="P682" s="86" t="s">
        <v>2142</v>
      </c>
      <c r="Q682" s="86" t="s">
        <v>25</v>
      </c>
      <c r="R682" s="86" t="s">
        <v>2143</v>
      </c>
      <c r="S682" s="86" t="s">
        <v>2135</v>
      </c>
      <c r="T682" s="86" t="s">
        <v>7253</v>
      </c>
      <c r="U682" s="86" t="s">
        <v>7254</v>
      </c>
      <c r="V682" s="86" t="s">
        <v>28</v>
      </c>
      <c r="W682" s="86" t="s">
        <v>2135</v>
      </c>
      <c r="X682" s="86" t="s">
        <v>7253</v>
      </c>
      <c r="Y682" s="86" t="s">
        <v>7254</v>
      </c>
      <c r="Z682" s="86" t="s">
        <v>28</v>
      </c>
      <c r="AB682" s="87">
        <v>0</v>
      </c>
      <c r="AC682" s="89" t="s">
        <v>7703</v>
      </c>
      <c r="AD682" s="91">
        <v>0</v>
      </c>
      <c r="AE682" s="86"/>
    </row>
    <row r="683" spans="1:31">
      <c r="A683" s="88">
        <v>652</v>
      </c>
      <c r="B683" s="86" t="s">
        <v>2878</v>
      </c>
      <c r="C683" s="86" t="s">
        <v>2879</v>
      </c>
      <c r="D683" s="86" t="s">
        <v>17</v>
      </c>
      <c r="E683" s="86" t="s">
        <v>42</v>
      </c>
      <c r="F683" s="86" t="s">
        <v>18</v>
      </c>
      <c r="G683" s="86" t="s">
        <v>19</v>
      </c>
      <c r="H683" s="86" t="s">
        <v>5842</v>
      </c>
      <c r="I683" s="88">
        <v>1</v>
      </c>
      <c r="J683" s="86" t="s">
        <v>43</v>
      </c>
      <c r="K683" s="86" t="s">
        <v>5977</v>
      </c>
      <c r="M683" s="86" t="s">
        <v>391</v>
      </c>
      <c r="O683" s="86" t="s">
        <v>391</v>
      </c>
      <c r="P683" s="86" t="s">
        <v>2881</v>
      </c>
      <c r="Q683" s="86" t="s">
        <v>25</v>
      </c>
      <c r="R683" s="86" t="s">
        <v>2882</v>
      </c>
      <c r="S683" s="86" t="s">
        <v>2880</v>
      </c>
      <c r="T683" s="86" t="s">
        <v>7255</v>
      </c>
      <c r="U683" s="86" t="s">
        <v>7256</v>
      </c>
      <c r="V683" s="86" t="s">
        <v>28</v>
      </c>
      <c r="W683" s="86" t="s">
        <v>2880</v>
      </c>
      <c r="X683" s="86" t="s">
        <v>7255</v>
      </c>
      <c r="Y683" s="86" t="s">
        <v>7256</v>
      </c>
      <c r="Z683" s="86" t="s">
        <v>28</v>
      </c>
      <c r="AB683" s="87">
        <v>0</v>
      </c>
      <c r="AC683" s="89" t="s">
        <v>7703</v>
      </c>
      <c r="AD683" s="91">
        <v>0</v>
      </c>
      <c r="AE683" s="86"/>
    </row>
    <row r="684" spans="1:31">
      <c r="A684" s="88">
        <v>654</v>
      </c>
      <c r="B684" s="86" t="s">
        <v>2736</v>
      </c>
      <c r="C684" s="86" t="s">
        <v>2737</v>
      </c>
      <c r="D684" s="86" t="s">
        <v>17</v>
      </c>
      <c r="E684" s="86" t="s">
        <v>664</v>
      </c>
      <c r="F684" s="86" t="s">
        <v>18</v>
      </c>
      <c r="G684" s="86" t="s">
        <v>19</v>
      </c>
      <c r="H684" s="86" t="s">
        <v>5842</v>
      </c>
      <c r="I684" s="88">
        <v>1</v>
      </c>
      <c r="J684" s="86" t="s">
        <v>43</v>
      </c>
      <c r="K684" s="86" t="s">
        <v>5977</v>
      </c>
      <c r="M684" s="86" t="s">
        <v>391</v>
      </c>
      <c r="O684" s="86" t="s">
        <v>391</v>
      </c>
      <c r="P684" s="86" t="s">
        <v>2738</v>
      </c>
      <c r="Q684" s="86" t="s">
        <v>25</v>
      </c>
      <c r="R684" s="86" t="s">
        <v>2739</v>
      </c>
      <c r="S684" s="86" t="s">
        <v>5770</v>
      </c>
      <c r="T684" s="86" t="s">
        <v>6214</v>
      </c>
      <c r="U684" s="86" t="s">
        <v>6215</v>
      </c>
      <c r="V684" s="86" t="s">
        <v>28</v>
      </c>
      <c r="W684" s="86" t="s">
        <v>5770</v>
      </c>
      <c r="X684" s="86" t="s">
        <v>6214</v>
      </c>
      <c r="Y684" s="86" t="s">
        <v>6215</v>
      </c>
      <c r="Z684" s="86" t="s">
        <v>28</v>
      </c>
      <c r="AB684" s="87">
        <v>0</v>
      </c>
      <c r="AC684" s="89" t="s">
        <v>7703</v>
      </c>
      <c r="AD684" s="91">
        <v>0</v>
      </c>
      <c r="AE684" s="86"/>
    </row>
    <row r="685" spans="1:31">
      <c r="A685" s="88">
        <v>656</v>
      </c>
      <c r="B685" s="86" t="s">
        <v>5423</v>
      </c>
      <c r="C685" s="86" t="s">
        <v>5424</v>
      </c>
      <c r="D685" s="86" t="s">
        <v>17</v>
      </c>
      <c r="E685" s="86" t="s">
        <v>42</v>
      </c>
      <c r="F685" s="86" t="s">
        <v>18</v>
      </c>
      <c r="G685" s="86" t="s">
        <v>19</v>
      </c>
      <c r="H685" s="86" t="s">
        <v>5842</v>
      </c>
      <c r="I685" s="88">
        <v>1</v>
      </c>
      <c r="J685" s="86" t="s">
        <v>43</v>
      </c>
      <c r="K685" s="86" t="s">
        <v>378</v>
      </c>
      <c r="M685" s="86" t="s">
        <v>378</v>
      </c>
      <c r="O685" s="86" t="s">
        <v>378</v>
      </c>
      <c r="P685" s="86" t="s">
        <v>5425</v>
      </c>
      <c r="Q685" s="86" t="s">
        <v>25</v>
      </c>
      <c r="R685" s="86" t="s">
        <v>5426</v>
      </c>
      <c r="S685" s="86" t="s">
        <v>2115</v>
      </c>
      <c r="T685" s="86" t="s">
        <v>6152</v>
      </c>
      <c r="U685" s="86" t="s">
        <v>6153</v>
      </c>
      <c r="V685" s="86" t="s">
        <v>28</v>
      </c>
      <c r="W685" s="86" t="s">
        <v>2115</v>
      </c>
      <c r="X685" s="86" t="s">
        <v>6152</v>
      </c>
      <c r="Y685" s="86" t="s">
        <v>6153</v>
      </c>
      <c r="Z685" s="86" t="s">
        <v>28</v>
      </c>
      <c r="AB685" s="87">
        <v>0</v>
      </c>
      <c r="AC685" s="89" t="s">
        <v>7703</v>
      </c>
      <c r="AD685" s="91">
        <v>0</v>
      </c>
      <c r="AE685" s="86"/>
    </row>
    <row r="686" spans="1:31">
      <c r="A686" s="88">
        <v>658</v>
      </c>
      <c r="B686" s="86" t="s">
        <v>2297</v>
      </c>
      <c r="C686" s="86" t="s">
        <v>2298</v>
      </c>
      <c r="D686" s="86" t="s">
        <v>17</v>
      </c>
      <c r="E686" s="86" t="s">
        <v>1538</v>
      </c>
      <c r="F686" s="86" t="s">
        <v>18</v>
      </c>
      <c r="G686" s="86" t="s">
        <v>19</v>
      </c>
      <c r="H686" s="86" t="s">
        <v>5842</v>
      </c>
      <c r="I686" s="88">
        <v>1</v>
      </c>
      <c r="J686" s="86" t="s">
        <v>43</v>
      </c>
      <c r="K686" s="86" t="s">
        <v>378</v>
      </c>
      <c r="M686" s="86" t="s">
        <v>378</v>
      </c>
      <c r="O686" s="86" t="s">
        <v>378</v>
      </c>
      <c r="P686" s="86" t="s">
        <v>2299</v>
      </c>
      <c r="Q686" s="86" t="s">
        <v>25</v>
      </c>
      <c r="R686" s="86" t="s">
        <v>2300</v>
      </c>
      <c r="S686" s="86" t="s">
        <v>5691</v>
      </c>
      <c r="T686" s="86" t="s">
        <v>7263</v>
      </c>
      <c r="U686" s="86" t="s">
        <v>7264</v>
      </c>
      <c r="V686" s="86" t="s">
        <v>28</v>
      </c>
      <c r="W686" s="86" t="s">
        <v>5691</v>
      </c>
      <c r="X686" s="86" t="s">
        <v>7263</v>
      </c>
      <c r="Y686" s="86" t="s">
        <v>7264</v>
      </c>
      <c r="Z686" s="86" t="s">
        <v>28</v>
      </c>
      <c r="AB686" s="87">
        <v>0</v>
      </c>
      <c r="AC686" s="89" t="s">
        <v>7703</v>
      </c>
      <c r="AD686" s="91">
        <v>0</v>
      </c>
      <c r="AE686" s="86"/>
    </row>
    <row r="687" spans="1:31">
      <c r="A687" s="88">
        <v>660</v>
      </c>
      <c r="B687" s="86" t="s">
        <v>610</v>
      </c>
      <c r="C687" s="86" t="s">
        <v>611</v>
      </c>
      <c r="D687" s="86" t="s">
        <v>17</v>
      </c>
      <c r="E687" s="86" t="s">
        <v>612</v>
      </c>
      <c r="F687" s="86" t="s">
        <v>18</v>
      </c>
      <c r="G687" s="86" t="s">
        <v>19</v>
      </c>
      <c r="H687" s="86" t="s">
        <v>5842</v>
      </c>
      <c r="I687" s="88">
        <v>1</v>
      </c>
      <c r="J687" s="86" t="s">
        <v>43</v>
      </c>
      <c r="K687" s="86" t="s">
        <v>5977</v>
      </c>
      <c r="M687" s="86" t="s">
        <v>391</v>
      </c>
      <c r="O687" s="86" t="s">
        <v>391</v>
      </c>
      <c r="P687" s="86" t="s">
        <v>613</v>
      </c>
      <c r="Q687" s="86" t="s">
        <v>25</v>
      </c>
      <c r="R687" s="86" t="s">
        <v>614</v>
      </c>
      <c r="S687" s="86" t="s">
        <v>548</v>
      </c>
      <c r="T687" s="86" t="s">
        <v>6262</v>
      </c>
      <c r="U687" s="86" t="s">
        <v>6263</v>
      </c>
      <c r="V687" s="86" t="s">
        <v>28</v>
      </c>
      <c r="W687" s="86" t="s">
        <v>548</v>
      </c>
      <c r="X687" s="86" t="s">
        <v>6262</v>
      </c>
      <c r="Y687" s="86" t="s">
        <v>6263</v>
      </c>
      <c r="Z687" s="86" t="s">
        <v>28</v>
      </c>
      <c r="AB687" s="87">
        <v>0</v>
      </c>
      <c r="AC687" s="89" t="s">
        <v>7703</v>
      </c>
      <c r="AD687" s="91">
        <v>0</v>
      </c>
      <c r="AE687" s="86"/>
    </row>
    <row r="688" spans="1:31">
      <c r="A688" s="88">
        <v>661</v>
      </c>
      <c r="B688" s="86" t="s">
        <v>3397</v>
      </c>
      <c r="C688" s="86" t="s">
        <v>3398</v>
      </c>
      <c r="D688" s="86" t="s">
        <v>17</v>
      </c>
      <c r="E688" s="86" t="s">
        <v>772</v>
      </c>
      <c r="F688" s="86" t="s">
        <v>18</v>
      </c>
      <c r="G688" s="86" t="s">
        <v>19</v>
      </c>
      <c r="H688" s="86" t="s">
        <v>5842</v>
      </c>
      <c r="I688" s="88">
        <v>1</v>
      </c>
      <c r="J688" s="86" t="s">
        <v>43</v>
      </c>
      <c r="K688" s="86" t="s">
        <v>5977</v>
      </c>
      <c r="M688" s="86" t="s">
        <v>391</v>
      </c>
      <c r="O688" s="86" t="s">
        <v>391</v>
      </c>
      <c r="P688" s="86" t="s">
        <v>3399</v>
      </c>
      <c r="Q688" s="86" t="s">
        <v>25</v>
      </c>
      <c r="R688" s="86" t="s">
        <v>3400</v>
      </c>
      <c r="S688" s="86" t="s">
        <v>5714</v>
      </c>
      <c r="T688" s="86" t="s">
        <v>7267</v>
      </c>
      <c r="U688" s="86" t="s">
        <v>7268</v>
      </c>
      <c r="V688" s="86" t="s">
        <v>28</v>
      </c>
      <c r="W688" s="86" t="s">
        <v>5714</v>
      </c>
      <c r="X688" s="86" t="s">
        <v>7267</v>
      </c>
      <c r="Y688" s="86" t="s">
        <v>7268</v>
      </c>
      <c r="Z688" s="86" t="s">
        <v>28</v>
      </c>
      <c r="AB688" s="87">
        <v>0</v>
      </c>
      <c r="AC688" s="89" t="s">
        <v>7703</v>
      </c>
      <c r="AD688" s="91">
        <v>0</v>
      </c>
      <c r="AE688" s="86"/>
    </row>
    <row r="689" spans="1:31">
      <c r="A689" s="88">
        <v>665</v>
      </c>
      <c r="B689" s="86" t="s">
        <v>1657</v>
      </c>
      <c r="C689" s="86" t="s">
        <v>1658</v>
      </c>
      <c r="D689" s="86" t="s">
        <v>17</v>
      </c>
      <c r="E689" s="86" t="s">
        <v>164</v>
      </c>
      <c r="F689" s="86" t="s">
        <v>18</v>
      </c>
      <c r="G689" s="86" t="s">
        <v>19</v>
      </c>
      <c r="H689" s="86" t="s">
        <v>5842</v>
      </c>
      <c r="I689" s="88">
        <v>1</v>
      </c>
      <c r="J689" s="86" t="s">
        <v>43</v>
      </c>
      <c r="K689" s="86" t="s">
        <v>5977</v>
      </c>
      <c r="M689" s="86" t="s">
        <v>391</v>
      </c>
      <c r="O689" s="86" t="s">
        <v>391</v>
      </c>
      <c r="P689" s="86" t="s">
        <v>1660</v>
      </c>
      <c r="Q689" s="86" t="s">
        <v>25</v>
      </c>
      <c r="R689" s="86" t="s">
        <v>1661</v>
      </c>
      <c r="S689" s="86" t="s">
        <v>1659</v>
      </c>
      <c r="T689" s="86" t="s">
        <v>7277</v>
      </c>
      <c r="U689" s="86" t="s">
        <v>7278</v>
      </c>
      <c r="V689" s="86" t="s">
        <v>28</v>
      </c>
      <c r="W689" s="86" t="s">
        <v>5674</v>
      </c>
      <c r="X689" s="86" t="s">
        <v>7279</v>
      </c>
      <c r="Y689" s="86" t="s">
        <v>7280</v>
      </c>
      <c r="Z689" s="86" t="s">
        <v>28</v>
      </c>
      <c r="AB689" s="87">
        <v>26.636719968619399</v>
      </c>
      <c r="AC689" s="89" t="s">
        <v>7703</v>
      </c>
      <c r="AD689" s="91">
        <v>0</v>
      </c>
      <c r="AE689" s="86"/>
    </row>
    <row r="690" spans="1:31">
      <c r="A690" s="88">
        <v>666</v>
      </c>
      <c r="B690" s="86" t="s">
        <v>3883</v>
      </c>
      <c r="C690" s="86" t="s">
        <v>3884</v>
      </c>
      <c r="D690" s="86" t="s">
        <v>17</v>
      </c>
      <c r="E690" s="86" t="s">
        <v>74</v>
      </c>
      <c r="F690" s="86" t="s">
        <v>18</v>
      </c>
      <c r="G690" s="86" t="s">
        <v>19</v>
      </c>
      <c r="H690" s="86" t="s">
        <v>5842</v>
      </c>
      <c r="I690" s="88">
        <v>1</v>
      </c>
      <c r="J690" s="86" t="s">
        <v>43</v>
      </c>
      <c r="K690" s="86" t="s">
        <v>5923</v>
      </c>
      <c r="M690" s="86" t="s">
        <v>523</v>
      </c>
      <c r="O690" s="86" t="s">
        <v>523</v>
      </c>
      <c r="P690" s="86" t="s">
        <v>3885</v>
      </c>
      <c r="Q690" s="86" t="s">
        <v>25</v>
      </c>
      <c r="R690" s="86" t="s">
        <v>3886</v>
      </c>
      <c r="S690" s="86" t="s">
        <v>3867</v>
      </c>
      <c r="T690" s="86" t="s">
        <v>6495</v>
      </c>
      <c r="U690" s="86" t="s">
        <v>6496</v>
      </c>
      <c r="V690" s="86" t="s">
        <v>28</v>
      </c>
      <c r="W690" s="86" t="s">
        <v>3867</v>
      </c>
      <c r="X690" s="86" t="s">
        <v>6495</v>
      </c>
      <c r="Y690" s="86" t="s">
        <v>6496</v>
      </c>
      <c r="Z690" s="86" t="s">
        <v>28</v>
      </c>
      <c r="AB690" s="87">
        <v>0</v>
      </c>
      <c r="AC690" s="89" t="s">
        <v>7703</v>
      </c>
      <c r="AD690" s="91">
        <v>0</v>
      </c>
      <c r="AE690" s="86"/>
    </row>
    <row r="691" spans="1:31">
      <c r="A691" s="88">
        <v>667</v>
      </c>
      <c r="B691" s="86" t="s">
        <v>5126</v>
      </c>
      <c r="C691" s="86" t="s">
        <v>5127</v>
      </c>
      <c r="D691" s="86" t="s">
        <v>17</v>
      </c>
      <c r="E691" s="86" t="s">
        <v>603</v>
      </c>
      <c r="F691" s="86" t="s">
        <v>18</v>
      </c>
      <c r="G691" s="86" t="s">
        <v>19</v>
      </c>
      <c r="H691" s="86" t="s">
        <v>5842</v>
      </c>
      <c r="I691" s="88">
        <v>1</v>
      </c>
      <c r="J691" s="86" t="s">
        <v>43</v>
      </c>
      <c r="K691" s="86" t="s">
        <v>378</v>
      </c>
      <c r="M691" s="86" t="s">
        <v>378</v>
      </c>
      <c r="O691" s="86" t="s">
        <v>378</v>
      </c>
      <c r="P691" s="86" t="s">
        <v>5128</v>
      </c>
      <c r="Q691" s="86" t="s">
        <v>25</v>
      </c>
      <c r="R691" s="86" t="s">
        <v>5129</v>
      </c>
      <c r="S691" s="86" t="s">
        <v>5625</v>
      </c>
      <c r="T691" s="86" t="s">
        <v>7281</v>
      </c>
      <c r="U691" s="86" t="s">
        <v>7282</v>
      </c>
      <c r="V691" s="86" t="s">
        <v>39</v>
      </c>
      <c r="W691" s="86" t="s">
        <v>5625</v>
      </c>
      <c r="X691" s="86" t="s">
        <v>7281</v>
      </c>
      <c r="Y691" s="86" t="s">
        <v>7282</v>
      </c>
      <c r="Z691" s="86" t="s">
        <v>28</v>
      </c>
      <c r="AB691" s="87">
        <v>0</v>
      </c>
      <c r="AC691" s="89" t="s">
        <v>7703</v>
      </c>
      <c r="AD691" s="91">
        <v>0</v>
      </c>
      <c r="AE691" s="86"/>
    </row>
    <row r="692" spans="1:31">
      <c r="A692" s="88">
        <v>669</v>
      </c>
      <c r="B692" s="86" t="s">
        <v>1302</v>
      </c>
      <c r="C692" s="86" t="s">
        <v>1303</v>
      </c>
      <c r="D692" s="86" t="s">
        <v>17</v>
      </c>
      <c r="E692" s="86" t="s">
        <v>282</v>
      </c>
      <c r="F692" s="86" t="s">
        <v>18</v>
      </c>
      <c r="G692" s="86" t="s">
        <v>19</v>
      </c>
      <c r="H692" s="86" t="s">
        <v>5842</v>
      </c>
      <c r="I692" s="88">
        <v>1</v>
      </c>
      <c r="J692" s="86" t="s">
        <v>43</v>
      </c>
      <c r="K692" s="86" t="s">
        <v>5977</v>
      </c>
      <c r="M692" s="86" t="s">
        <v>391</v>
      </c>
      <c r="O692" s="86" t="s">
        <v>391</v>
      </c>
      <c r="P692" s="86" t="s">
        <v>1304</v>
      </c>
      <c r="Q692" s="86" t="s">
        <v>25</v>
      </c>
      <c r="R692" s="86" t="s">
        <v>1305</v>
      </c>
      <c r="S692" s="86" t="s">
        <v>1298</v>
      </c>
      <c r="T692" s="86" t="s">
        <v>6569</v>
      </c>
      <c r="U692" s="86" t="s">
        <v>6570</v>
      </c>
      <c r="V692" s="86" t="s">
        <v>28</v>
      </c>
      <c r="W692" s="86" t="s">
        <v>1298</v>
      </c>
      <c r="X692" s="86" t="s">
        <v>6569</v>
      </c>
      <c r="Y692" s="86" t="s">
        <v>6570</v>
      </c>
      <c r="Z692" s="86" t="s">
        <v>28</v>
      </c>
      <c r="AB692" s="87">
        <v>0</v>
      </c>
      <c r="AC692" s="89" t="s">
        <v>7703</v>
      </c>
      <c r="AD692" s="91">
        <v>0</v>
      </c>
      <c r="AE692" s="86"/>
    </row>
    <row r="693" spans="1:31">
      <c r="A693" s="88">
        <v>671</v>
      </c>
      <c r="B693" s="86" t="s">
        <v>2344</v>
      </c>
      <c r="C693" s="86" t="s">
        <v>2345</v>
      </c>
      <c r="D693" s="86" t="s">
        <v>17</v>
      </c>
      <c r="E693" s="86" t="s">
        <v>658</v>
      </c>
      <c r="F693" s="86" t="s">
        <v>18</v>
      </c>
      <c r="G693" s="86" t="s">
        <v>19</v>
      </c>
      <c r="H693" s="86" t="s">
        <v>5842</v>
      </c>
      <c r="I693" s="88">
        <v>1</v>
      </c>
      <c r="J693" s="86" t="s">
        <v>43</v>
      </c>
      <c r="K693" s="86" t="s">
        <v>378</v>
      </c>
      <c r="M693" s="86" t="s">
        <v>2346</v>
      </c>
      <c r="O693" s="86" t="s">
        <v>2346</v>
      </c>
      <c r="P693" s="86" t="s">
        <v>2348</v>
      </c>
      <c r="Q693" s="86" t="s">
        <v>25</v>
      </c>
      <c r="R693" s="86" t="s">
        <v>2349</v>
      </c>
      <c r="S693" s="86" t="s">
        <v>2347</v>
      </c>
      <c r="T693" s="86" t="s">
        <v>7289</v>
      </c>
      <c r="U693" s="86" t="s">
        <v>7290</v>
      </c>
      <c r="V693" s="86" t="s">
        <v>28</v>
      </c>
      <c r="W693" s="86" t="s">
        <v>2347</v>
      </c>
      <c r="X693" s="86" t="s">
        <v>7289</v>
      </c>
      <c r="Y693" s="86" t="s">
        <v>7290</v>
      </c>
      <c r="Z693" s="86" t="s">
        <v>28</v>
      </c>
      <c r="AB693" s="87">
        <v>0</v>
      </c>
      <c r="AC693" s="89" t="s">
        <v>7703</v>
      </c>
      <c r="AD693" s="91">
        <v>0</v>
      </c>
      <c r="AE693" s="86"/>
    </row>
    <row r="694" spans="1:31">
      <c r="A694" s="88">
        <v>672</v>
      </c>
      <c r="B694" s="86" t="s">
        <v>1135</v>
      </c>
      <c r="C694" s="86" t="s">
        <v>1136</v>
      </c>
      <c r="D694" s="86" t="s">
        <v>17</v>
      </c>
      <c r="E694" s="86" t="s">
        <v>42</v>
      </c>
      <c r="F694" s="86" t="s">
        <v>18</v>
      </c>
      <c r="G694" s="86" t="s">
        <v>19</v>
      </c>
      <c r="H694" s="86" t="s">
        <v>5842</v>
      </c>
      <c r="I694" s="88">
        <v>1</v>
      </c>
      <c r="J694" s="86" t="s">
        <v>43</v>
      </c>
      <c r="K694" s="86" t="s">
        <v>5977</v>
      </c>
      <c r="M694" s="86" t="s">
        <v>391</v>
      </c>
      <c r="O694" s="86" t="s">
        <v>391</v>
      </c>
      <c r="P694" s="86" t="s">
        <v>1138</v>
      </c>
      <c r="Q694" s="86" t="s">
        <v>25</v>
      </c>
      <c r="R694" s="86" t="s">
        <v>1139</v>
      </c>
      <c r="S694" s="86" t="s">
        <v>1137</v>
      </c>
      <c r="T694" s="86" t="s">
        <v>7291</v>
      </c>
      <c r="U694" s="86" t="s">
        <v>7292</v>
      </c>
      <c r="V694" s="86" t="s">
        <v>28</v>
      </c>
      <c r="W694" s="86" t="s">
        <v>1137</v>
      </c>
      <c r="X694" s="86" t="s">
        <v>7291</v>
      </c>
      <c r="Y694" s="86" t="s">
        <v>7292</v>
      </c>
      <c r="Z694" s="86" t="s">
        <v>28</v>
      </c>
      <c r="AB694" s="87">
        <v>0</v>
      </c>
      <c r="AC694" s="89" t="s">
        <v>7703</v>
      </c>
      <c r="AD694" s="91">
        <v>0</v>
      </c>
      <c r="AE694" s="86"/>
    </row>
    <row r="695" spans="1:31">
      <c r="A695" s="88">
        <v>674</v>
      </c>
      <c r="B695" s="86" t="s">
        <v>5510</v>
      </c>
      <c r="C695" s="86" t="s">
        <v>5511</v>
      </c>
      <c r="D695" s="86" t="s">
        <v>17</v>
      </c>
      <c r="E695" s="86" t="s">
        <v>639</v>
      </c>
      <c r="F695" s="86" t="s">
        <v>18</v>
      </c>
      <c r="G695" s="86" t="s">
        <v>19</v>
      </c>
      <c r="H695" s="86" t="s">
        <v>5842</v>
      </c>
      <c r="I695" s="88">
        <v>1</v>
      </c>
      <c r="J695" s="86" t="s">
        <v>43</v>
      </c>
      <c r="K695" s="86" t="s">
        <v>5977</v>
      </c>
      <c r="M695" s="86" t="s">
        <v>391</v>
      </c>
      <c r="O695" s="86" t="s">
        <v>391</v>
      </c>
      <c r="P695" s="86" t="s">
        <v>5512</v>
      </c>
      <c r="Q695" s="86" t="s">
        <v>25</v>
      </c>
      <c r="R695" s="86" t="s">
        <v>5513</v>
      </c>
      <c r="S695" s="86" t="s">
        <v>2115</v>
      </c>
      <c r="T695" s="86" t="s">
        <v>6152</v>
      </c>
      <c r="U695" s="86" t="s">
        <v>6153</v>
      </c>
      <c r="V695" s="86" t="s">
        <v>28</v>
      </c>
      <c r="W695" s="86" t="s">
        <v>2115</v>
      </c>
      <c r="X695" s="86" t="s">
        <v>6152</v>
      </c>
      <c r="Y695" s="86" t="s">
        <v>6153</v>
      </c>
      <c r="Z695" s="86" t="s">
        <v>28</v>
      </c>
      <c r="AB695" s="87">
        <v>0</v>
      </c>
      <c r="AC695" s="89" t="s">
        <v>7703</v>
      </c>
      <c r="AD695" s="91">
        <v>0</v>
      </c>
      <c r="AE695" s="86"/>
    </row>
    <row r="696" spans="1:31">
      <c r="A696" s="88">
        <v>675</v>
      </c>
      <c r="B696" s="86" t="s">
        <v>2620</v>
      </c>
      <c r="C696" s="86" t="s">
        <v>2621</v>
      </c>
      <c r="D696" s="86" t="s">
        <v>17</v>
      </c>
      <c r="E696" s="86" t="s">
        <v>149</v>
      </c>
      <c r="F696" s="86" t="s">
        <v>18</v>
      </c>
      <c r="G696" s="86" t="s">
        <v>19</v>
      </c>
      <c r="H696" s="86" t="s">
        <v>5842</v>
      </c>
      <c r="I696" s="88">
        <v>1</v>
      </c>
      <c r="J696" s="86" t="s">
        <v>43</v>
      </c>
      <c r="K696" s="86" t="s">
        <v>5923</v>
      </c>
      <c r="M696" s="86" t="s">
        <v>523</v>
      </c>
      <c r="O696" s="86" t="s">
        <v>523</v>
      </c>
      <c r="P696" s="86" t="s">
        <v>2622</v>
      </c>
      <c r="Q696" s="86" t="s">
        <v>25</v>
      </c>
      <c r="R696" s="86" t="s">
        <v>2623</v>
      </c>
      <c r="S696" s="86" t="s">
        <v>38</v>
      </c>
      <c r="T696" s="86" t="s">
        <v>6343</v>
      </c>
      <c r="U696" s="86" t="s">
        <v>6344</v>
      </c>
      <c r="V696" s="86" t="s">
        <v>28</v>
      </c>
      <c r="W696" s="86" t="s">
        <v>38</v>
      </c>
      <c r="X696" s="86" t="s">
        <v>6343</v>
      </c>
      <c r="Y696" s="86" t="s">
        <v>6344</v>
      </c>
      <c r="Z696" s="86" t="s">
        <v>28</v>
      </c>
      <c r="AB696" s="87">
        <v>0</v>
      </c>
      <c r="AC696" s="89" t="s">
        <v>7703</v>
      </c>
      <c r="AD696" s="91">
        <v>0</v>
      </c>
      <c r="AE696" s="86"/>
    </row>
    <row r="697" spans="1:31">
      <c r="A697" s="88">
        <v>676</v>
      </c>
      <c r="B697" s="86" t="s">
        <v>2487</v>
      </c>
      <c r="C697" s="86" t="s">
        <v>2488</v>
      </c>
      <c r="D697" s="86" t="s">
        <v>17</v>
      </c>
      <c r="E697" s="86" t="s">
        <v>74</v>
      </c>
      <c r="F697" s="86" t="s">
        <v>18</v>
      </c>
      <c r="G697" s="86" t="s">
        <v>19</v>
      </c>
      <c r="H697" s="86" t="s">
        <v>5842</v>
      </c>
      <c r="I697" s="88">
        <v>1</v>
      </c>
      <c r="J697" s="86" t="s">
        <v>43</v>
      </c>
      <c r="K697" s="86" t="s">
        <v>378</v>
      </c>
      <c r="M697" s="86" t="s">
        <v>378</v>
      </c>
      <c r="O697" s="86" t="s">
        <v>378</v>
      </c>
      <c r="P697" s="86" t="s">
        <v>2489</v>
      </c>
      <c r="Q697" s="86" t="s">
        <v>25</v>
      </c>
      <c r="R697" s="86" t="s">
        <v>2490</v>
      </c>
      <c r="S697" s="86" t="s">
        <v>2484</v>
      </c>
      <c r="T697" s="86" t="s">
        <v>6563</v>
      </c>
      <c r="U697" s="86" t="s">
        <v>6564</v>
      </c>
      <c r="V697" s="86" t="s">
        <v>28</v>
      </c>
      <c r="W697" s="86" t="s">
        <v>2484</v>
      </c>
      <c r="X697" s="86" t="s">
        <v>6563</v>
      </c>
      <c r="Y697" s="86" t="s">
        <v>6564</v>
      </c>
      <c r="Z697" s="86" t="s">
        <v>28</v>
      </c>
      <c r="AB697" s="87">
        <v>0</v>
      </c>
      <c r="AC697" s="89" t="s">
        <v>7703</v>
      </c>
      <c r="AD697" s="91">
        <v>0</v>
      </c>
      <c r="AE697" s="86"/>
    </row>
    <row r="698" spans="1:31">
      <c r="A698" s="88">
        <v>677</v>
      </c>
      <c r="B698" s="86" t="s">
        <v>3419</v>
      </c>
      <c r="C698" s="86" t="s">
        <v>3420</v>
      </c>
      <c r="D698" s="86" t="s">
        <v>17</v>
      </c>
      <c r="E698" s="86" t="s">
        <v>658</v>
      </c>
      <c r="F698" s="86" t="s">
        <v>18</v>
      </c>
      <c r="G698" s="86" t="s">
        <v>19</v>
      </c>
      <c r="H698" s="86" t="s">
        <v>5842</v>
      </c>
      <c r="I698" s="88">
        <v>1</v>
      </c>
      <c r="J698" s="86" t="s">
        <v>43</v>
      </c>
      <c r="K698" s="86" t="s">
        <v>5977</v>
      </c>
      <c r="M698" s="86" t="s">
        <v>391</v>
      </c>
      <c r="O698" s="86" t="s">
        <v>391</v>
      </c>
      <c r="P698" s="86" t="s">
        <v>3421</v>
      </c>
      <c r="Q698" s="86" t="s">
        <v>25</v>
      </c>
      <c r="R698" s="86" t="s">
        <v>3422</v>
      </c>
      <c r="S698" s="86" t="s">
        <v>1552</v>
      </c>
      <c r="T698" s="86" t="s">
        <v>6094</v>
      </c>
      <c r="U698" s="86" t="s">
        <v>6095</v>
      </c>
      <c r="V698" s="86" t="s">
        <v>28</v>
      </c>
      <c r="W698" s="86" t="s">
        <v>1552</v>
      </c>
      <c r="X698" s="86" t="s">
        <v>6094</v>
      </c>
      <c r="Y698" s="86" t="s">
        <v>6095</v>
      </c>
      <c r="Z698" s="86" t="s">
        <v>28</v>
      </c>
      <c r="AB698" s="87">
        <v>0</v>
      </c>
      <c r="AC698" s="89" t="s">
        <v>7703</v>
      </c>
      <c r="AD698" s="91">
        <v>0</v>
      </c>
      <c r="AE698" s="86"/>
    </row>
    <row r="699" spans="1:31">
      <c r="A699" s="88">
        <v>679</v>
      </c>
      <c r="B699" s="86" t="s">
        <v>2256</v>
      </c>
      <c r="C699" s="86" t="s">
        <v>2257</v>
      </c>
      <c r="D699" s="86" t="s">
        <v>17</v>
      </c>
      <c r="E699" s="86" t="s">
        <v>74</v>
      </c>
      <c r="F699" s="86" t="s">
        <v>18</v>
      </c>
      <c r="G699" s="86" t="s">
        <v>19</v>
      </c>
      <c r="H699" s="86" t="s">
        <v>5842</v>
      </c>
      <c r="I699" s="88">
        <v>1</v>
      </c>
      <c r="J699" s="86" t="s">
        <v>43</v>
      </c>
      <c r="K699" s="86" t="s">
        <v>378</v>
      </c>
      <c r="M699" s="86" t="s">
        <v>378</v>
      </c>
      <c r="O699" s="86" t="s">
        <v>378</v>
      </c>
      <c r="P699" s="86" t="s">
        <v>2258</v>
      </c>
      <c r="Q699" s="86" t="s">
        <v>25</v>
      </c>
      <c r="R699" s="86" t="s">
        <v>2259</v>
      </c>
      <c r="S699" s="86" t="s">
        <v>5689</v>
      </c>
      <c r="T699" s="86" t="s">
        <v>6443</v>
      </c>
      <c r="U699" s="86" t="s">
        <v>6444</v>
      </c>
      <c r="V699" s="86" t="s">
        <v>28</v>
      </c>
      <c r="W699" s="86" t="s">
        <v>5689</v>
      </c>
      <c r="X699" s="86" t="s">
        <v>6443</v>
      </c>
      <c r="Y699" s="86" t="s">
        <v>6444</v>
      </c>
      <c r="Z699" s="86" t="s">
        <v>28</v>
      </c>
      <c r="AB699" s="87">
        <v>0</v>
      </c>
      <c r="AC699" s="89" t="s">
        <v>7703</v>
      </c>
      <c r="AD699" s="91">
        <v>0</v>
      </c>
      <c r="AE699" s="86"/>
    </row>
    <row r="700" spans="1:31">
      <c r="A700" s="88">
        <v>680</v>
      </c>
      <c r="B700" s="86" t="s">
        <v>1727</v>
      </c>
      <c r="C700" s="86" t="s">
        <v>1728</v>
      </c>
      <c r="D700" s="86" t="s">
        <v>17</v>
      </c>
      <c r="F700" s="86" t="s">
        <v>18</v>
      </c>
      <c r="G700" s="86" t="s">
        <v>19</v>
      </c>
      <c r="H700" s="86" t="s">
        <v>5842</v>
      </c>
      <c r="I700" s="88">
        <v>1</v>
      </c>
      <c r="J700" s="86" t="s">
        <v>43</v>
      </c>
      <c r="K700" s="86" t="s">
        <v>5977</v>
      </c>
      <c r="M700" s="86" t="s">
        <v>391</v>
      </c>
      <c r="O700" s="86" t="s">
        <v>391</v>
      </c>
      <c r="P700" s="86" t="s">
        <v>1729</v>
      </c>
      <c r="Q700" s="86" t="s">
        <v>25</v>
      </c>
      <c r="R700" s="86" t="s">
        <v>1730</v>
      </c>
      <c r="S700" s="86" t="s">
        <v>1719</v>
      </c>
      <c r="T700" s="86" t="s">
        <v>7065</v>
      </c>
      <c r="U700" s="86" t="s">
        <v>7066</v>
      </c>
      <c r="V700" s="86" t="s">
        <v>28</v>
      </c>
      <c r="W700" s="86" t="s">
        <v>1719</v>
      </c>
      <c r="X700" s="86" t="s">
        <v>7065</v>
      </c>
      <c r="Y700" s="86" t="s">
        <v>7066</v>
      </c>
      <c r="Z700" s="86" t="s">
        <v>28</v>
      </c>
      <c r="AB700" s="87">
        <v>0</v>
      </c>
      <c r="AC700" s="89" t="s">
        <v>7703</v>
      </c>
      <c r="AD700" s="91">
        <v>0</v>
      </c>
      <c r="AE700" s="86"/>
    </row>
    <row r="701" spans="1:31">
      <c r="A701" s="88">
        <v>681</v>
      </c>
      <c r="B701" s="86" t="s">
        <v>2740</v>
      </c>
      <c r="C701" s="86" t="s">
        <v>2741</v>
      </c>
      <c r="D701" s="86" t="s">
        <v>17</v>
      </c>
      <c r="E701" s="86" t="s">
        <v>1647</v>
      </c>
      <c r="F701" s="86" t="s">
        <v>18</v>
      </c>
      <c r="G701" s="86" t="s">
        <v>19</v>
      </c>
      <c r="H701" s="86" t="s">
        <v>5842</v>
      </c>
      <c r="I701" s="88">
        <v>1</v>
      </c>
      <c r="J701" s="86" t="s">
        <v>43</v>
      </c>
      <c r="K701" s="86" t="s">
        <v>5977</v>
      </c>
      <c r="M701" s="86" t="s">
        <v>391</v>
      </c>
      <c r="O701" s="86" t="s">
        <v>391</v>
      </c>
      <c r="P701" s="86" t="s">
        <v>2742</v>
      </c>
      <c r="Q701" s="86" t="s">
        <v>25</v>
      </c>
      <c r="R701" s="86" t="s">
        <v>2743</v>
      </c>
      <c r="S701" s="86" t="s">
        <v>5770</v>
      </c>
      <c r="T701" s="86" t="s">
        <v>6214</v>
      </c>
      <c r="U701" s="86" t="s">
        <v>6215</v>
      </c>
      <c r="V701" s="86" t="s">
        <v>28</v>
      </c>
      <c r="W701" s="86" t="s">
        <v>5770</v>
      </c>
      <c r="X701" s="86" t="s">
        <v>6214</v>
      </c>
      <c r="Y701" s="86" t="s">
        <v>6215</v>
      </c>
      <c r="Z701" s="86" t="s">
        <v>28</v>
      </c>
      <c r="AB701" s="87">
        <v>0</v>
      </c>
      <c r="AC701" s="89" t="s">
        <v>7703</v>
      </c>
      <c r="AD701" s="91">
        <v>0</v>
      </c>
      <c r="AE701" s="86"/>
    </row>
    <row r="702" spans="1:31">
      <c r="A702" s="88">
        <v>683</v>
      </c>
      <c r="B702" s="86" t="s">
        <v>1321</v>
      </c>
      <c r="C702" s="86" t="s">
        <v>1322</v>
      </c>
      <c r="D702" s="86" t="s">
        <v>17</v>
      </c>
      <c r="E702" s="86" t="s">
        <v>260</v>
      </c>
      <c r="F702" s="86" t="s">
        <v>18</v>
      </c>
      <c r="G702" s="86" t="s">
        <v>19</v>
      </c>
      <c r="H702" s="86" t="s">
        <v>5842</v>
      </c>
      <c r="I702" s="88">
        <v>1</v>
      </c>
      <c r="J702" s="86" t="s">
        <v>43</v>
      </c>
      <c r="K702" s="86" t="s">
        <v>5977</v>
      </c>
      <c r="M702" s="86" t="s">
        <v>391</v>
      </c>
      <c r="O702" s="86" t="s">
        <v>391</v>
      </c>
      <c r="P702" s="86" t="s">
        <v>1323</v>
      </c>
      <c r="Q702" s="86" t="s">
        <v>25</v>
      </c>
      <c r="R702" s="86" t="s">
        <v>1324</v>
      </c>
      <c r="S702" s="86" t="s">
        <v>1318</v>
      </c>
      <c r="T702" s="86" t="s">
        <v>7045</v>
      </c>
      <c r="U702" s="86" t="s">
        <v>7046</v>
      </c>
      <c r="V702" s="86" t="s">
        <v>39</v>
      </c>
      <c r="W702" s="86" t="s">
        <v>1318</v>
      </c>
      <c r="X702" s="86" t="s">
        <v>7045</v>
      </c>
      <c r="Y702" s="86" t="s">
        <v>7046</v>
      </c>
      <c r="Z702" s="86" t="s">
        <v>39</v>
      </c>
      <c r="AB702" s="87">
        <v>0</v>
      </c>
      <c r="AC702" s="89" t="s">
        <v>7703</v>
      </c>
      <c r="AD702" s="91">
        <v>0</v>
      </c>
      <c r="AE702" s="86"/>
    </row>
    <row r="703" spans="1:31">
      <c r="A703" s="88">
        <v>685</v>
      </c>
      <c r="B703" s="86" t="s">
        <v>992</v>
      </c>
      <c r="C703" s="86" t="s">
        <v>993</v>
      </c>
      <c r="D703" s="86" t="s">
        <v>17</v>
      </c>
      <c r="E703" s="86" t="s">
        <v>639</v>
      </c>
      <c r="F703" s="86" t="s">
        <v>18</v>
      </c>
      <c r="G703" s="86" t="s">
        <v>19</v>
      </c>
      <c r="H703" s="86" t="s">
        <v>5842</v>
      </c>
      <c r="I703" s="88">
        <v>1</v>
      </c>
      <c r="J703" s="86" t="s">
        <v>43</v>
      </c>
      <c r="K703" s="86" t="s">
        <v>5977</v>
      </c>
      <c r="M703" s="86" t="s">
        <v>391</v>
      </c>
      <c r="O703" s="86" t="s">
        <v>391</v>
      </c>
      <c r="P703" s="86" t="s">
        <v>994</v>
      </c>
      <c r="Q703" s="86" t="s">
        <v>25</v>
      </c>
      <c r="R703" s="86" t="s">
        <v>995</v>
      </c>
      <c r="S703" s="86" t="s">
        <v>971</v>
      </c>
      <c r="T703" s="86" t="s">
        <v>6514</v>
      </c>
      <c r="U703" s="86" t="s">
        <v>6515</v>
      </c>
      <c r="V703" s="86" t="s">
        <v>28</v>
      </c>
      <c r="W703" s="86" t="s">
        <v>971</v>
      </c>
      <c r="X703" s="86" t="s">
        <v>6514</v>
      </c>
      <c r="Y703" s="86" t="s">
        <v>6515</v>
      </c>
      <c r="Z703" s="86" t="s">
        <v>28</v>
      </c>
      <c r="AB703" s="87">
        <v>0</v>
      </c>
      <c r="AC703" s="89" t="s">
        <v>7703</v>
      </c>
      <c r="AD703" s="91">
        <v>0</v>
      </c>
      <c r="AE703" s="86"/>
    </row>
    <row r="704" spans="1:31">
      <c r="A704" s="88">
        <v>686</v>
      </c>
      <c r="B704" s="86" t="s">
        <v>5176</v>
      </c>
      <c r="C704" s="86" t="s">
        <v>5177</v>
      </c>
      <c r="D704" s="86" t="s">
        <v>59</v>
      </c>
      <c r="F704" s="86" t="s">
        <v>18</v>
      </c>
      <c r="G704" s="86" t="s">
        <v>19</v>
      </c>
      <c r="H704" s="86" t="s">
        <v>5842</v>
      </c>
      <c r="I704" s="88">
        <v>1</v>
      </c>
      <c r="J704" s="86" t="s">
        <v>43</v>
      </c>
      <c r="K704" s="86" t="s">
        <v>5977</v>
      </c>
      <c r="M704" s="86" t="s">
        <v>391</v>
      </c>
      <c r="O704" s="86" t="s">
        <v>391</v>
      </c>
      <c r="P704" s="86" t="s">
        <v>5179</v>
      </c>
      <c r="Q704" s="86" t="s">
        <v>25</v>
      </c>
      <c r="R704" s="86" t="s">
        <v>5180</v>
      </c>
      <c r="S704" s="86" t="s">
        <v>5178</v>
      </c>
      <c r="T704" s="86" t="s">
        <v>7303</v>
      </c>
      <c r="U704" s="86" t="s">
        <v>7304</v>
      </c>
      <c r="V704" s="86" t="s">
        <v>28</v>
      </c>
      <c r="W704" s="86" t="s">
        <v>5178</v>
      </c>
      <c r="X704" s="86" t="s">
        <v>7303</v>
      </c>
      <c r="Y704" s="86" t="s">
        <v>7304</v>
      </c>
      <c r="Z704" s="86" t="s">
        <v>39</v>
      </c>
      <c r="AB704" s="87">
        <v>0</v>
      </c>
      <c r="AC704" s="89" t="s">
        <v>7703</v>
      </c>
      <c r="AD704" s="91">
        <v>0</v>
      </c>
      <c r="AE704" s="86"/>
    </row>
    <row r="705" spans="1:31">
      <c r="A705" s="88">
        <v>687</v>
      </c>
      <c r="B705" s="86" t="s">
        <v>957</v>
      </c>
      <c r="C705" s="86" t="s">
        <v>958</v>
      </c>
      <c r="D705" s="86" t="s">
        <v>17</v>
      </c>
      <c r="E705" s="86" t="s">
        <v>74</v>
      </c>
      <c r="F705" s="86" t="s">
        <v>18</v>
      </c>
      <c r="G705" s="86" t="s">
        <v>19</v>
      </c>
      <c r="H705" s="86" t="s">
        <v>5842</v>
      </c>
      <c r="I705" s="88">
        <v>1</v>
      </c>
      <c r="J705" s="86" t="s">
        <v>43</v>
      </c>
      <c r="K705" s="86" t="s">
        <v>378</v>
      </c>
      <c r="M705" s="86" t="s">
        <v>378</v>
      </c>
      <c r="O705" s="86" t="s">
        <v>378</v>
      </c>
      <c r="P705" s="86" t="s">
        <v>960</v>
      </c>
      <c r="Q705" s="86" t="s">
        <v>25</v>
      </c>
      <c r="R705" s="86" t="s">
        <v>961</v>
      </c>
      <c r="S705" s="86" t="s">
        <v>959</v>
      </c>
      <c r="T705" s="86" t="s">
        <v>7305</v>
      </c>
      <c r="U705" s="86" t="s">
        <v>7306</v>
      </c>
      <c r="V705" s="86" t="s">
        <v>28</v>
      </c>
      <c r="W705" s="86" t="s">
        <v>959</v>
      </c>
      <c r="X705" s="86" t="s">
        <v>7305</v>
      </c>
      <c r="Y705" s="86" t="s">
        <v>7306</v>
      </c>
      <c r="Z705" s="86" t="s">
        <v>28</v>
      </c>
      <c r="AB705" s="87">
        <v>0</v>
      </c>
      <c r="AC705" s="89" t="s">
        <v>7703</v>
      </c>
      <c r="AD705" s="91">
        <v>0</v>
      </c>
      <c r="AE705" s="86"/>
    </row>
    <row r="706" spans="1:31">
      <c r="A706" s="88">
        <v>688</v>
      </c>
      <c r="B706" s="86" t="s">
        <v>1306</v>
      </c>
      <c r="C706" s="86" t="s">
        <v>1307</v>
      </c>
      <c r="D706" s="86" t="s">
        <v>17</v>
      </c>
      <c r="E706" s="86" t="s">
        <v>1308</v>
      </c>
      <c r="F706" s="86" t="s">
        <v>18</v>
      </c>
      <c r="G706" s="86" t="s">
        <v>19</v>
      </c>
      <c r="H706" s="86" t="s">
        <v>5842</v>
      </c>
      <c r="I706" s="88">
        <v>1</v>
      </c>
      <c r="J706" s="86" t="s">
        <v>43</v>
      </c>
      <c r="K706" s="86" t="s">
        <v>5977</v>
      </c>
      <c r="M706" s="86" t="s">
        <v>391</v>
      </c>
      <c r="O706" s="86" t="s">
        <v>391</v>
      </c>
      <c r="P706" s="86" t="s">
        <v>1309</v>
      </c>
      <c r="Q706" s="86" t="s">
        <v>25</v>
      </c>
      <c r="R706" s="86" t="s">
        <v>1310</v>
      </c>
      <c r="S706" s="86" t="s">
        <v>1298</v>
      </c>
      <c r="T706" s="86" t="s">
        <v>6569</v>
      </c>
      <c r="U706" s="86" t="s">
        <v>6570</v>
      </c>
      <c r="V706" s="86" t="s">
        <v>28</v>
      </c>
      <c r="W706" s="86" t="s">
        <v>1298</v>
      </c>
      <c r="X706" s="86" t="s">
        <v>6569</v>
      </c>
      <c r="Y706" s="86" t="s">
        <v>6570</v>
      </c>
      <c r="Z706" s="86" t="s">
        <v>28</v>
      </c>
      <c r="AB706" s="87">
        <v>0</v>
      </c>
      <c r="AC706" s="89" t="s">
        <v>7703</v>
      </c>
      <c r="AD706" s="91">
        <v>0</v>
      </c>
      <c r="AE706" s="86"/>
    </row>
    <row r="707" spans="1:31">
      <c r="A707" s="88">
        <v>689</v>
      </c>
      <c r="B707" s="86" t="s">
        <v>1821</v>
      </c>
      <c r="C707" s="86" t="s">
        <v>1822</v>
      </c>
      <c r="D707" s="86" t="s">
        <v>17</v>
      </c>
      <c r="E707" s="86" t="s">
        <v>603</v>
      </c>
      <c r="F707" s="86" t="s">
        <v>18</v>
      </c>
      <c r="G707" s="86" t="s">
        <v>19</v>
      </c>
      <c r="H707" s="86" t="s">
        <v>5842</v>
      </c>
      <c r="I707" s="88">
        <v>1</v>
      </c>
      <c r="J707" s="86" t="s">
        <v>43</v>
      </c>
      <c r="K707" s="86" t="s">
        <v>378</v>
      </c>
      <c r="M707" s="86" t="s">
        <v>378</v>
      </c>
      <c r="O707" s="86" t="s">
        <v>378</v>
      </c>
      <c r="P707" s="86" t="s">
        <v>1823</v>
      </c>
      <c r="Q707" s="86" t="s">
        <v>25</v>
      </c>
      <c r="R707" s="86" t="s">
        <v>1824</v>
      </c>
      <c r="S707" s="86" t="s">
        <v>1818</v>
      </c>
      <c r="T707" s="86" t="s">
        <v>7091</v>
      </c>
      <c r="U707" s="86" t="s">
        <v>7092</v>
      </c>
      <c r="V707" s="86" t="s">
        <v>28</v>
      </c>
      <c r="W707" s="86" t="s">
        <v>1818</v>
      </c>
      <c r="X707" s="86" t="s">
        <v>7091</v>
      </c>
      <c r="Y707" s="86" t="s">
        <v>7092</v>
      </c>
      <c r="Z707" s="86" t="s">
        <v>28</v>
      </c>
      <c r="AB707" s="87">
        <v>0</v>
      </c>
      <c r="AC707" s="89" t="s">
        <v>7703</v>
      </c>
      <c r="AD707" s="91">
        <v>0</v>
      </c>
      <c r="AE707" s="86"/>
    </row>
    <row r="708" spans="1:31">
      <c r="A708" s="88">
        <v>695</v>
      </c>
      <c r="B708" s="86" t="s">
        <v>506</v>
      </c>
      <c r="C708" s="86" t="s">
        <v>507</v>
      </c>
      <c r="D708" s="86" t="s">
        <v>17</v>
      </c>
      <c r="E708" s="86" t="s">
        <v>74</v>
      </c>
      <c r="F708" s="86" t="s">
        <v>18</v>
      </c>
      <c r="G708" s="86" t="s">
        <v>19</v>
      </c>
      <c r="H708" s="86" t="s">
        <v>5842</v>
      </c>
      <c r="I708" s="88">
        <v>1</v>
      </c>
      <c r="J708" s="86" t="s">
        <v>43</v>
      </c>
      <c r="K708" s="86" t="s">
        <v>5977</v>
      </c>
      <c r="M708" s="86" t="s">
        <v>391</v>
      </c>
      <c r="O708" s="86" t="s">
        <v>391</v>
      </c>
      <c r="P708" s="86" t="s">
        <v>508</v>
      </c>
      <c r="Q708" s="86" t="s">
        <v>509</v>
      </c>
      <c r="R708" s="86" t="s">
        <v>510</v>
      </c>
      <c r="S708" s="86" t="s">
        <v>489</v>
      </c>
      <c r="T708" s="86" t="s">
        <v>6130</v>
      </c>
      <c r="U708" s="86" t="s">
        <v>6131</v>
      </c>
      <c r="V708" s="86" t="s">
        <v>28</v>
      </c>
      <c r="W708" s="86" t="s">
        <v>489</v>
      </c>
      <c r="X708" s="86" t="s">
        <v>6130</v>
      </c>
      <c r="Y708" s="86" t="s">
        <v>6131</v>
      </c>
      <c r="Z708" s="86" t="s">
        <v>28</v>
      </c>
      <c r="AB708" s="87">
        <v>0</v>
      </c>
      <c r="AC708" s="89" t="s">
        <v>7703</v>
      </c>
      <c r="AD708" s="91">
        <v>0</v>
      </c>
      <c r="AE708" s="86"/>
    </row>
    <row r="709" spans="1:31">
      <c r="A709" s="88">
        <v>696</v>
      </c>
      <c r="B709" s="86" t="s">
        <v>796</v>
      </c>
      <c r="C709" s="86" t="s">
        <v>797</v>
      </c>
      <c r="D709" s="86" t="s">
        <v>17</v>
      </c>
      <c r="E709" s="86" t="s">
        <v>390</v>
      </c>
      <c r="F709" s="86" t="s">
        <v>18</v>
      </c>
      <c r="G709" s="86" t="s">
        <v>19</v>
      </c>
      <c r="H709" s="86" t="s">
        <v>5842</v>
      </c>
      <c r="I709" s="88">
        <v>1</v>
      </c>
      <c r="J709" s="86" t="s">
        <v>43</v>
      </c>
      <c r="K709" s="86" t="s">
        <v>378</v>
      </c>
      <c r="M709" s="86" t="s">
        <v>378</v>
      </c>
      <c r="O709" s="86" t="s">
        <v>378</v>
      </c>
      <c r="P709" s="86" t="s">
        <v>799</v>
      </c>
      <c r="Q709" s="86" t="s">
        <v>25</v>
      </c>
      <c r="R709" s="86" t="s">
        <v>800</v>
      </c>
      <c r="S709" s="86" t="s">
        <v>798</v>
      </c>
      <c r="T709" s="86" t="s">
        <v>7323</v>
      </c>
      <c r="U709" s="86" t="s">
        <v>7324</v>
      </c>
      <c r="V709" s="86" t="s">
        <v>28</v>
      </c>
      <c r="W709" s="86" t="s">
        <v>798</v>
      </c>
      <c r="X709" s="86" t="s">
        <v>7323</v>
      </c>
      <c r="Y709" s="86" t="s">
        <v>7324</v>
      </c>
      <c r="Z709" s="86" t="s">
        <v>28</v>
      </c>
      <c r="AB709" s="87">
        <v>0</v>
      </c>
      <c r="AC709" s="89" t="s">
        <v>7703</v>
      </c>
      <c r="AD709" s="91">
        <v>0</v>
      </c>
      <c r="AE709" s="86"/>
    </row>
    <row r="710" spans="1:31">
      <c r="A710" s="88">
        <v>697</v>
      </c>
      <c r="B710" s="86" t="s">
        <v>4294</v>
      </c>
      <c r="C710" s="86" t="s">
        <v>4295</v>
      </c>
      <c r="D710" s="86" t="s">
        <v>17</v>
      </c>
      <c r="E710" s="86" t="s">
        <v>42</v>
      </c>
      <c r="F710" s="86" t="s">
        <v>18</v>
      </c>
      <c r="G710" s="86" t="s">
        <v>19</v>
      </c>
      <c r="H710" s="86" t="s">
        <v>5842</v>
      </c>
      <c r="I710" s="88">
        <v>1</v>
      </c>
      <c r="J710" s="86" t="s">
        <v>43</v>
      </c>
      <c r="K710" s="86" t="s">
        <v>378</v>
      </c>
      <c r="M710" s="86" t="s">
        <v>378</v>
      </c>
      <c r="O710" s="86" t="s">
        <v>378</v>
      </c>
      <c r="P710" s="86" t="s">
        <v>4297</v>
      </c>
      <c r="Q710" s="86" t="s">
        <v>25</v>
      </c>
      <c r="R710" s="86" t="s">
        <v>4298</v>
      </c>
      <c r="S710" s="86" t="s">
        <v>4296</v>
      </c>
      <c r="T710" s="86" t="s">
        <v>7325</v>
      </c>
      <c r="U710" s="86" t="s">
        <v>7326</v>
      </c>
      <c r="V710" s="86" t="s">
        <v>28</v>
      </c>
      <c r="W710" s="86" t="s">
        <v>4296</v>
      </c>
      <c r="X710" s="86" t="s">
        <v>7325</v>
      </c>
      <c r="Y710" s="86" t="s">
        <v>7326</v>
      </c>
      <c r="Z710" s="86" t="s">
        <v>28</v>
      </c>
      <c r="AB710" s="87">
        <v>0</v>
      </c>
      <c r="AC710" s="89" t="s">
        <v>7703</v>
      </c>
      <c r="AD710" s="91">
        <v>0</v>
      </c>
      <c r="AE710" s="86"/>
    </row>
    <row r="711" spans="1:31">
      <c r="A711" s="88">
        <v>698</v>
      </c>
      <c r="B711" s="86" t="s">
        <v>4395</v>
      </c>
      <c r="C711" s="86" t="s">
        <v>4396</v>
      </c>
      <c r="D711" s="86" t="s">
        <v>17</v>
      </c>
      <c r="F711" s="86" t="s">
        <v>18</v>
      </c>
      <c r="G711" s="86" t="s">
        <v>19</v>
      </c>
      <c r="H711" s="86" t="s">
        <v>5842</v>
      </c>
      <c r="I711" s="88">
        <v>1</v>
      </c>
      <c r="J711" s="86" t="s">
        <v>43</v>
      </c>
      <c r="K711" s="86" t="s">
        <v>5977</v>
      </c>
      <c r="M711" s="86" t="s">
        <v>391</v>
      </c>
      <c r="O711" s="86" t="s">
        <v>391</v>
      </c>
      <c r="P711" s="86" t="s">
        <v>4153</v>
      </c>
      <c r="Q711" s="86" t="s">
        <v>25</v>
      </c>
      <c r="R711" s="86" t="s">
        <v>4398</v>
      </c>
      <c r="S711" s="86" t="s">
        <v>4397</v>
      </c>
      <c r="T711" s="86" t="s">
        <v>7327</v>
      </c>
      <c r="U711" s="86" t="s">
        <v>7328</v>
      </c>
      <c r="V711" s="86" t="s">
        <v>28</v>
      </c>
      <c r="W711" s="86" t="s">
        <v>4397</v>
      </c>
      <c r="X711" s="86" t="s">
        <v>7327</v>
      </c>
      <c r="Y711" s="86" t="s">
        <v>7328</v>
      </c>
      <c r="Z711" s="86" t="s">
        <v>28</v>
      </c>
      <c r="AB711" s="87">
        <v>0</v>
      </c>
      <c r="AC711" s="89" t="s">
        <v>7703</v>
      </c>
      <c r="AD711" s="91">
        <v>0</v>
      </c>
      <c r="AE711" s="86"/>
    </row>
    <row r="712" spans="1:31">
      <c r="A712" s="88">
        <v>702</v>
      </c>
      <c r="B712" s="86" t="s">
        <v>3745</v>
      </c>
      <c r="C712" s="86" t="s">
        <v>3746</v>
      </c>
      <c r="D712" s="86" t="s">
        <v>17</v>
      </c>
      <c r="E712" s="86" t="s">
        <v>42</v>
      </c>
      <c r="F712" s="86" t="s">
        <v>51</v>
      </c>
      <c r="G712" s="86" t="s">
        <v>19</v>
      </c>
      <c r="H712" s="86" t="s">
        <v>5842</v>
      </c>
      <c r="I712" s="88">
        <v>1</v>
      </c>
      <c r="J712" s="86" t="s">
        <v>43</v>
      </c>
      <c r="K712" s="86" t="s">
        <v>5923</v>
      </c>
      <c r="M712" s="86" t="s">
        <v>5922</v>
      </c>
      <c r="O712" s="86" t="s">
        <v>3747</v>
      </c>
      <c r="P712" s="86" t="s">
        <v>3748</v>
      </c>
      <c r="Q712" s="86" t="s">
        <v>25</v>
      </c>
      <c r="R712" s="86" t="s">
        <v>3749</v>
      </c>
      <c r="S712" s="86" t="s">
        <v>750</v>
      </c>
      <c r="T712" s="86" t="s">
        <v>6311</v>
      </c>
      <c r="U712" s="86" t="s">
        <v>6312</v>
      </c>
      <c r="V712" s="86" t="s">
        <v>28</v>
      </c>
      <c r="W712" s="86" t="s">
        <v>750</v>
      </c>
      <c r="X712" s="86" t="s">
        <v>6311</v>
      </c>
      <c r="Y712" s="86" t="s">
        <v>6312</v>
      </c>
      <c r="Z712" s="86" t="s">
        <v>28</v>
      </c>
      <c r="AB712" s="87">
        <v>0</v>
      </c>
      <c r="AC712" s="89" t="s">
        <v>7703</v>
      </c>
      <c r="AD712" s="91">
        <v>0</v>
      </c>
      <c r="AE712" s="86"/>
    </row>
    <row r="713" spans="1:31">
      <c r="A713" s="88">
        <v>703</v>
      </c>
      <c r="B713" s="86" t="s">
        <v>4150</v>
      </c>
      <c r="C713" s="86" t="s">
        <v>4151</v>
      </c>
      <c r="D713" s="86" t="s">
        <v>17</v>
      </c>
      <c r="E713" s="86" t="s">
        <v>74</v>
      </c>
      <c r="F713" s="86" t="s">
        <v>18</v>
      </c>
      <c r="G713" s="86" t="s">
        <v>19</v>
      </c>
      <c r="H713" s="86" t="s">
        <v>5842</v>
      </c>
      <c r="I713" s="88">
        <v>1</v>
      </c>
      <c r="J713" s="86" t="s">
        <v>43</v>
      </c>
      <c r="K713" s="86" t="s">
        <v>5977</v>
      </c>
      <c r="M713" s="86" t="s">
        <v>4152</v>
      </c>
      <c r="O713" s="86" t="s">
        <v>4152</v>
      </c>
      <c r="P713" s="86" t="s">
        <v>4153</v>
      </c>
      <c r="Q713" s="86" t="s">
        <v>25</v>
      </c>
      <c r="R713" s="86" t="s">
        <v>4154</v>
      </c>
      <c r="S713" s="86" t="s">
        <v>5725</v>
      </c>
      <c r="T713" s="86" t="s">
        <v>7339</v>
      </c>
      <c r="U713" s="86" t="s">
        <v>7340</v>
      </c>
      <c r="V713" s="86" t="s">
        <v>28</v>
      </c>
      <c r="W713" s="86" t="s">
        <v>5725</v>
      </c>
      <c r="X713" s="86" t="s">
        <v>7339</v>
      </c>
      <c r="Y713" s="86" t="s">
        <v>7340</v>
      </c>
      <c r="Z713" s="86" t="s">
        <v>28</v>
      </c>
      <c r="AB713" s="87">
        <v>0</v>
      </c>
      <c r="AC713" s="89" t="s">
        <v>7703</v>
      </c>
      <c r="AD713" s="91">
        <v>0</v>
      </c>
      <c r="AE713" s="86"/>
    </row>
    <row r="714" spans="1:31">
      <c r="A714" s="88">
        <v>704</v>
      </c>
      <c r="B714" s="86" t="s">
        <v>3459</v>
      </c>
      <c r="C714" s="86" t="s">
        <v>3460</v>
      </c>
      <c r="D714" s="86" t="s">
        <v>17</v>
      </c>
      <c r="E714" s="86" t="s">
        <v>687</v>
      </c>
      <c r="F714" s="86" t="s">
        <v>18</v>
      </c>
      <c r="G714" s="86" t="s">
        <v>19</v>
      </c>
      <c r="H714" s="86" t="s">
        <v>5842</v>
      </c>
      <c r="I714" s="88">
        <v>1</v>
      </c>
      <c r="J714" s="86" t="s">
        <v>43</v>
      </c>
      <c r="K714" s="86" t="s">
        <v>378</v>
      </c>
      <c r="M714" s="86" t="s">
        <v>378</v>
      </c>
      <c r="O714" s="86" t="s">
        <v>378</v>
      </c>
      <c r="P714" s="86" t="s">
        <v>3462</v>
      </c>
      <c r="Q714" s="86" t="s">
        <v>25</v>
      </c>
      <c r="R714" s="86" t="s">
        <v>3463</v>
      </c>
      <c r="S714" s="86" t="s">
        <v>3461</v>
      </c>
      <c r="T714" s="86" t="s">
        <v>7341</v>
      </c>
      <c r="U714" s="86" t="s">
        <v>7342</v>
      </c>
      <c r="V714" s="86" t="s">
        <v>28</v>
      </c>
      <c r="W714" s="86" t="s">
        <v>3461</v>
      </c>
      <c r="X714" s="86" t="s">
        <v>7341</v>
      </c>
      <c r="Y714" s="86" t="s">
        <v>7342</v>
      </c>
      <c r="Z714" s="86" t="s">
        <v>28</v>
      </c>
      <c r="AB714" s="87">
        <v>0</v>
      </c>
      <c r="AC714" s="89" t="s">
        <v>7703</v>
      </c>
      <c r="AD714" s="91">
        <v>0</v>
      </c>
      <c r="AE714" s="86"/>
    </row>
    <row r="715" spans="1:31">
      <c r="A715" s="88">
        <v>705</v>
      </c>
      <c r="B715" s="86" t="s">
        <v>615</v>
      </c>
      <c r="C715" s="86" t="s">
        <v>616</v>
      </c>
      <c r="D715" s="86" t="s">
        <v>59</v>
      </c>
      <c r="F715" s="86" t="s">
        <v>18</v>
      </c>
      <c r="G715" s="86" t="s">
        <v>19</v>
      </c>
      <c r="H715" s="86" t="s">
        <v>5842</v>
      </c>
      <c r="I715" s="88">
        <v>1</v>
      </c>
      <c r="J715" s="86" t="s">
        <v>43</v>
      </c>
      <c r="K715" s="86" t="s">
        <v>5977</v>
      </c>
      <c r="M715" s="86" t="s">
        <v>391</v>
      </c>
      <c r="O715" s="86" t="s">
        <v>391</v>
      </c>
      <c r="P715" s="86" t="s">
        <v>617</v>
      </c>
      <c r="Q715" s="86" t="s">
        <v>25</v>
      </c>
      <c r="R715" s="86" t="s">
        <v>618</v>
      </c>
      <c r="S715" s="86" t="s">
        <v>548</v>
      </c>
      <c r="T715" s="86" t="s">
        <v>6262</v>
      </c>
      <c r="U715" s="86" t="s">
        <v>6263</v>
      </c>
      <c r="V715" s="86" t="s">
        <v>28</v>
      </c>
      <c r="W715" s="86" t="s">
        <v>548</v>
      </c>
      <c r="X715" s="86" t="s">
        <v>6262</v>
      </c>
      <c r="Y715" s="86" t="s">
        <v>6263</v>
      </c>
      <c r="Z715" s="86" t="s">
        <v>28</v>
      </c>
      <c r="AB715" s="87">
        <v>0</v>
      </c>
      <c r="AC715" s="89" t="s">
        <v>7703</v>
      </c>
      <c r="AD715" s="91">
        <v>0</v>
      </c>
      <c r="AE715" s="86"/>
    </row>
    <row r="716" spans="1:31">
      <c r="A716" s="88">
        <v>706</v>
      </c>
      <c r="B716" s="86" t="s">
        <v>4775</v>
      </c>
      <c r="C716" s="86" t="s">
        <v>4776</v>
      </c>
      <c r="D716" s="86" t="s">
        <v>17</v>
      </c>
      <c r="F716" s="86" t="s">
        <v>18</v>
      </c>
      <c r="G716" s="86" t="s">
        <v>19</v>
      </c>
      <c r="H716" s="86" t="s">
        <v>5842</v>
      </c>
      <c r="I716" s="88">
        <v>1</v>
      </c>
      <c r="J716" s="86" t="s">
        <v>43</v>
      </c>
      <c r="K716" s="86" t="s">
        <v>5977</v>
      </c>
      <c r="M716" s="86" t="s">
        <v>391</v>
      </c>
      <c r="O716" s="86" t="s">
        <v>391</v>
      </c>
      <c r="P716" s="86" t="s">
        <v>4777</v>
      </c>
      <c r="Q716" s="86" t="s">
        <v>25</v>
      </c>
      <c r="R716" s="86" t="s">
        <v>4778</v>
      </c>
      <c r="S716" s="86" t="s">
        <v>1953</v>
      </c>
      <c r="T716" s="86" t="s">
        <v>6357</v>
      </c>
      <c r="U716" s="86" t="s">
        <v>6358</v>
      </c>
      <c r="V716" s="86" t="s">
        <v>28</v>
      </c>
      <c r="W716" s="86" t="s">
        <v>1953</v>
      </c>
      <c r="X716" s="86" t="s">
        <v>6357</v>
      </c>
      <c r="Y716" s="86" t="s">
        <v>6358</v>
      </c>
      <c r="Z716" s="86" t="s">
        <v>28</v>
      </c>
      <c r="AB716" s="87">
        <v>0</v>
      </c>
      <c r="AC716" s="89" t="s">
        <v>7703</v>
      </c>
      <c r="AD716" s="91">
        <v>0</v>
      </c>
      <c r="AE716" s="86"/>
    </row>
    <row r="717" spans="1:31">
      <c r="A717" s="88">
        <v>708</v>
      </c>
      <c r="B717" s="86" t="s">
        <v>467</v>
      </c>
      <c r="C717" s="86" t="s">
        <v>468</v>
      </c>
      <c r="D717" s="86" t="s">
        <v>17</v>
      </c>
      <c r="E717" s="86" t="s">
        <v>149</v>
      </c>
      <c r="F717" s="86" t="s">
        <v>18</v>
      </c>
      <c r="G717" s="86" t="s">
        <v>19</v>
      </c>
      <c r="H717" s="86" t="s">
        <v>5842</v>
      </c>
      <c r="I717" s="88">
        <v>1</v>
      </c>
      <c r="J717" s="86" t="s">
        <v>43</v>
      </c>
      <c r="K717" s="86" t="s">
        <v>5977</v>
      </c>
      <c r="M717" s="86" t="s">
        <v>391</v>
      </c>
      <c r="O717" s="86" t="s">
        <v>391</v>
      </c>
      <c r="P717" s="86" t="s">
        <v>469</v>
      </c>
      <c r="Q717" s="86" t="s">
        <v>25</v>
      </c>
      <c r="R717" s="86" t="s">
        <v>470</v>
      </c>
      <c r="S717" s="86" t="s">
        <v>464</v>
      </c>
      <c r="T717" s="86" t="s">
        <v>7343</v>
      </c>
      <c r="U717" s="86" t="s">
        <v>7344</v>
      </c>
      <c r="V717" s="86" t="s">
        <v>28</v>
      </c>
      <c r="W717" s="86" t="s">
        <v>464</v>
      </c>
      <c r="X717" s="86" t="s">
        <v>7343</v>
      </c>
      <c r="Y717" s="86" t="s">
        <v>7344</v>
      </c>
      <c r="Z717" s="86" t="s">
        <v>28</v>
      </c>
      <c r="AB717" s="87">
        <v>0</v>
      </c>
      <c r="AC717" s="89" t="s">
        <v>7703</v>
      </c>
      <c r="AD717" s="91">
        <v>0</v>
      </c>
      <c r="AE717" s="86"/>
    </row>
    <row r="718" spans="1:31">
      <c r="A718" s="88">
        <v>711</v>
      </c>
      <c r="B718" s="86" t="s">
        <v>2920</v>
      </c>
      <c r="C718" s="86" t="s">
        <v>2921</v>
      </c>
      <c r="D718" s="86" t="s">
        <v>17</v>
      </c>
      <c r="E718" s="86" t="s">
        <v>74</v>
      </c>
      <c r="F718" s="86" t="s">
        <v>18</v>
      </c>
      <c r="G718" s="86" t="s">
        <v>19</v>
      </c>
      <c r="H718" s="86" t="s">
        <v>5842</v>
      </c>
      <c r="I718" s="88">
        <v>1</v>
      </c>
      <c r="J718" s="86" t="s">
        <v>43</v>
      </c>
      <c r="K718" s="86" t="s">
        <v>5923</v>
      </c>
      <c r="M718" s="86" t="s">
        <v>523</v>
      </c>
      <c r="O718" s="86" t="s">
        <v>523</v>
      </c>
      <c r="P718" s="86" t="s">
        <v>2922</v>
      </c>
      <c r="Q718" s="86" t="s">
        <v>25</v>
      </c>
      <c r="R718" s="86" t="s">
        <v>2923</v>
      </c>
      <c r="S718" s="86" t="s">
        <v>2901</v>
      </c>
      <c r="T718" s="86" t="s">
        <v>6873</v>
      </c>
      <c r="U718" s="86" t="s">
        <v>6874</v>
      </c>
      <c r="V718" s="86" t="s">
        <v>28</v>
      </c>
      <c r="W718" s="86" t="s">
        <v>2901</v>
      </c>
      <c r="X718" s="86" t="s">
        <v>6873</v>
      </c>
      <c r="Y718" s="86" t="s">
        <v>6874</v>
      </c>
      <c r="Z718" s="86" t="s">
        <v>28</v>
      </c>
      <c r="AB718" s="87">
        <v>0</v>
      </c>
      <c r="AC718" s="89" t="s">
        <v>7703</v>
      </c>
      <c r="AD718" s="91">
        <v>0</v>
      </c>
      <c r="AE718" s="86"/>
    </row>
    <row r="719" spans="1:31">
      <c r="A719" s="88">
        <v>714</v>
      </c>
      <c r="B719" s="86" t="s">
        <v>1947</v>
      </c>
      <c r="C719" s="86" t="s">
        <v>1948</v>
      </c>
      <c r="D719" s="86" t="s">
        <v>17</v>
      </c>
      <c r="E719" s="86" t="s">
        <v>1949</v>
      </c>
      <c r="F719" s="86" t="s">
        <v>18</v>
      </c>
      <c r="G719" s="86" t="s">
        <v>19</v>
      </c>
      <c r="H719" s="86" t="s">
        <v>5842</v>
      </c>
      <c r="I719" s="88">
        <v>1</v>
      </c>
      <c r="J719" s="86" t="s">
        <v>43</v>
      </c>
      <c r="K719" s="86" t="s">
        <v>378</v>
      </c>
      <c r="M719" s="86" t="s">
        <v>378</v>
      </c>
      <c r="O719" s="86" t="s">
        <v>378</v>
      </c>
      <c r="P719" s="86" t="s">
        <v>1951</v>
      </c>
      <c r="Q719" s="86" t="s">
        <v>25</v>
      </c>
      <c r="R719" s="86" t="s">
        <v>1952</v>
      </c>
      <c r="S719" s="86" t="s">
        <v>1950</v>
      </c>
      <c r="T719" s="86" t="s">
        <v>7355</v>
      </c>
      <c r="U719" s="86" t="s">
        <v>7356</v>
      </c>
      <c r="V719" s="86" t="s">
        <v>28</v>
      </c>
      <c r="W719" s="86" t="s">
        <v>1950</v>
      </c>
      <c r="X719" s="86" t="s">
        <v>7355</v>
      </c>
      <c r="Y719" s="86" t="s">
        <v>7356</v>
      </c>
      <c r="Z719" s="86" t="s">
        <v>28</v>
      </c>
      <c r="AB719" s="87">
        <v>0</v>
      </c>
      <c r="AC719" s="89" t="s">
        <v>7703</v>
      </c>
      <c r="AD719" s="91">
        <v>0</v>
      </c>
      <c r="AE719" s="86"/>
    </row>
    <row r="720" spans="1:31">
      <c r="A720" s="88">
        <v>715</v>
      </c>
      <c r="B720" s="86" t="s">
        <v>3330</v>
      </c>
      <c r="C720" s="86" t="s">
        <v>3331</v>
      </c>
      <c r="D720" s="86" t="s">
        <v>17</v>
      </c>
      <c r="E720" s="86" t="s">
        <v>74</v>
      </c>
      <c r="F720" s="86" t="s">
        <v>18</v>
      </c>
      <c r="G720" s="86" t="s">
        <v>19</v>
      </c>
      <c r="H720" s="86" t="s">
        <v>5842</v>
      </c>
      <c r="I720" s="88">
        <v>1</v>
      </c>
      <c r="J720" s="86" t="s">
        <v>43</v>
      </c>
      <c r="K720" s="86" t="s">
        <v>5977</v>
      </c>
      <c r="M720" s="86" t="s">
        <v>391</v>
      </c>
      <c r="O720" s="86" t="s">
        <v>391</v>
      </c>
      <c r="P720" s="86" t="s">
        <v>3333</v>
      </c>
      <c r="Q720" s="86" t="s">
        <v>25</v>
      </c>
      <c r="R720" s="86" t="s">
        <v>3334</v>
      </c>
      <c r="S720" s="86" t="s">
        <v>3332</v>
      </c>
      <c r="T720" s="86" t="s">
        <v>7357</v>
      </c>
      <c r="U720" s="86" t="s">
        <v>7358</v>
      </c>
      <c r="V720" s="86" t="s">
        <v>28</v>
      </c>
      <c r="W720" s="86" t="s">
        <v>3332</v>
      </c>
      <c r="X720" s="86" t="s">
        <v>7357</v>
      </c>
      <c r="Y720" s="86" t="s">
        <v>7358</v>
      </c>
      <c r="Z720" s="86" t="s">
        <v>28</v>
      </c>
      <c r="AB720" s="87">
        <v>0</v>
      </c>
      <c r="AC720" s="89" t="s">
        <v>7703</v>
      </c>
      <c r="AD720" s="91">
        <v>0</v>
      </c>
      <c r="AE720" s="86"/>
    </row>
    <row r="721" spans="1:31">
      <c r="A721" s="88">
        <v>717</v>
      </c>
      <c r="B721" s="86" t="s">
        <v>1372</v>
      </c>
      <c r="C721" s="86" t="s">
        <v>1373</v>
      </c>
      <c r="D721" s="86" t="s">
        <v>17</v>
      </c>
      <c r="E721" s="86" t="s">
        <v>390</v>
      </c>
      <c r="F721" s="86" t="s">
        <v>18</v>
      </c>
      <c r="G721" s="86" t="s">
        <v>19</v>
      </c>
      <c r="H721" s="86" t="s">
        <v>5842</v>
      </c>
      <c r="I721" s="88">
        <v>1</v>
      </c>
      <c r="J721" s="86" t="s">
        <v>43</v>
      </c>
      <c r="K721" s="86" t="s">
        <v>378</v>
      </c>
      <c r="M721" s="86" t="s">
        <v>378</v>
      </c>
      <c r="O721" s="86" t="s">
        <v>378</v>
      </c>
      <c r="P721" s="86" t="s">
        <v>1374</v>
      </c>
      <c r="Q721" s="86" t="s">
        <v>25</v>
      </c>
      <c r="R721" s="86" t="s">
        <v>1375</v>
      </c>
      <c r="S721" s="86" t="s">
        <v>1369</v>
      </c>
      <c r="T721" s="86" t="s">
        <v>7249</v>
      </c>
      <c r="U721" s="86" t="s">
        <v>7250</v>
      </c>
      <c r="V721" s="86" t="s">
        <v>28</v>
      </c>
      <c r="W721" s="86" t="s">
        <v>1369</v>
      </c>
      <c r="X721" s="86" t="s">
        <v>7249</v>
      </c>
      <c r="Y721" s="86" t="s">
        <v>7250</v>
      </c>
      <c r="Z721" s="86" t="s">
        <v>28</v>
      </c>
      <c r="AB721" s="87">
        <v>0</v>
      </c>
      <c r="AC721" s="89" t="s">
        <v>7704</v>
      </c>
      <c r="AD721" s="91">
        <v>1</v>
      </c>
      <c r="AE721" s="86"/>
    </row>
    <row r="722" spans="1:31">
      <c r="A722" s="88">
        <v>718</v>
      </c>
      <c r="B722" s="86" t="s">
        <v>2018</v>
      </c>
      <c r="C722" s="86" t="s">
        <v>2019</v>
      </c>
      <c r="D722" s="86" t="s">
        <v>17</v>
      </c>
      <c r="E722" s="86" t="s">
        <v>42</v>
      </c>
      <c r="F722" s="86" t="s">
        <v>18</v>
      </c>
      <c r="G722" s="86" t="s">
        <v>19</v>
      </c>
      <c r="H722" s="86" t="s">
        <v>5842</v>
      </c>
      <c r="I722" s="88">
        <v>1</v>
      </c>
      <c r="J722" s="86" t="s">
        <v>43</v>
      </c>
      <c r="K722" s="86" t="s">
        <v>5977</v>
      </c>
      <c r="M722" s="86" t="s">
        <v>391</v>
      </c>
      <c r="O722" s="86" t="s">
        <v>391</v>
      </c>
      <c r="P722" s="86" t="s">
        <v>2021</v>
      </c>
      <c r="Q722" s="86" t="s">
        <v>25</v>
      </c>
      <c r="R722" s="86" t="s">
        <v>2022</v>
      </c>
      <c r="S722" s="86" t="s">
        <v>2020</v>
      </c>
      <c r="T722" s="86" t="s">
        <v>7361</v>
      </c>
      <c r="U722" s="86" t="s">
        <v>7362</v>
      </c>
      <c r="V722" s="86" t="s">
        <v>28</v>
      </c>
      <c r="W722" s="86" t="s">
        <v>2023</v>
      </c>
      <c r="X722" s="86" t="s">
        <v>7363</v>
      </c>
      <c r="Y722" s="86" t="s">
        <v>7364</v>
      </c>
      <c r="Z722" s="86" t="s">
        <v>28</v>
      </c>
      <c r="AB722" s="87">
        <v>15.910734579898399</v>
      </c>
      <c r="AC722" s="89" t="s">
        <v>7704</v>
      </c>
      <c r="AD722" s="91">
        <v>1</v>
      </c>
      <c r="AE722" s="86"/>
    </row>
    <row r="723" spans="1:31">
      <c r="A723" s="88">
        <v>719</v>
      </c>
      <c r="B723" s="86" t="s">
        <v>3801</v>
      </c>
      <c r="C723" s="86" t="s">
        <v>3802</v>
      </c>
      <c r="D723" s="86" t="s">
        <v>59</v>
      </c>
      <c r="F723" s="86" t="s">
        <v>18</v>
      </c>
      <c r="G723" s="86" t="s">
        <v>19</v>
      </c>
      <c r="H723" s="86" t="s">
        <v>5842</v>
      </c>
      <c r="I723" s="88">
        <v>1</v>
      </c>
      <c r="J723" s="86" t="s">
        <v>43</v>
      </c>
      <c r="K723" s="86" t="s">
        <v>378</v>
      </c>
      <c r="M723" s="86" t="s">
        <v>378</v>
      </c>
      <c r="O723" s="86" t="s">
        <v>378</v>
      </c>
      <c r="P723" s="86" t="s">
        <v>3804</v>
      </c>
      <c r="Q723" s="86" t="s">
        <v>25</v>
      </c>
      <c r="R723" s="86" t="s">
        <v>3805</v>
      </c>
      <c r="S723" s="86" t="s">
        <v>3803</v>
      </c>
      <c r="T723" s="86" t="s">
        <v>7365</v>
      </c>
      <c r="U723" s="86" t="s">
        <v>7366</v>
      </c>
      <c r="V723" s="86" t="s">
        <v>28</v>
      </c>
      <c r="W723" s="86" t="s">
        <v>3803</v>
      </c>
      <c r="X723" s="86" t="s">
        <v>7365</v>
      </c>
      <c r="Y723" s="86" t="s">
        <v>7366</v>
      </c>
      <c r="Z723" s="86" t="s">
        <v>28</v>
      </c>
      <c r="AB723" s="87">
        <v>0</v>
      </c>
      <c r="AC723" s="89" t="s">
        <v>7704</v>
      </c>
      <c r="AD723" s="91">
        <v>1</v>
      </c>
      <c r="AE723" s="86"/>
    </row>
    <row r="724" spans="1:31">
      <c r="A724" s="88">
        <v>721</v>
      </c>
      <c r="B724" s="86" t="s">
        <v>2388</v>
      </c>
      <c r="C724" s="86" t="s">
        <v>2389</v>
      </c>
      <c r="D724" s="86" t="s">
        <v>17</v>
      </c>
      <c r="E724" s="86" t="s">
        <v>74</v>
      </c>
      <c r="F724" s="86" t="s">
        <v>18</v>
      </c>
      <c r="G724" s="86" t="s">
        <v>19</v>
      </c>
      <c r="H724" s="86" t="s">
        <v>5842</v>
      </c>
      <c r="I724" s="88">
        <v>1</v>
      </c>
      <c r="J724" s="86" t="s">
        <v>43</v>
      </c>
      <c r="K724" s="86" t="s">
        <v>378</v>
      </c>
      <c r="M724" s="86" t="s">
        <v>378</v>
      </c>
      <c r="O724" s="86" t="s">
        <v>378</v>
      </c>
      <c r="P724" s="86" t="s">
        <v>2391</v>
      </c>
      <c r="Q724" s="86" t="s">
        <v>25</v>
      </c>
      <c r="R724" s="86" t="s">
        <v>2392</v>
      </c>
      <c r="S724" s="86" t="s">
        <v>2390</v>
      </c>
      <c r="T724" s="86" t="s">
        <v>7368</v>
      </c>
      <c r="U724" s="86" t="s">
        <v>7369</v>
      </c>
      <c r="V724" s="86" t="s">
        <v>28</v>
      </c>
      <c r="W724" s="86" t="s">
        <v>2390</v>
      </c>
      <c r="X724" s="86" t="s">
        <v>7368</v>
      </c>
      <c r="Y724" s="86" t="s">
        <v>7369</v>
      </c>
      <c r="Z724" s="86" t="s">
        <v>28</v>
      </c>
      <c r="AB724" s="87">
        <v>0</v>
      </c>
      <c r="AC724" s="89" t="s">
        <v>7704</v>
      </c>
      <c r="AD724" s="91">
        <v>1</v>
      </c>
      <c r="AE724" s="86"/>
    </row>
    <row r="725" spans="1:31">
      <c r="A725" s="88">
        <v>723</v>
      </c>
      <c r="B725" s="86" t="s">
        <v>2963</v>
      </c>
      <c r="C725" s="86" t="s">
        <v>2964</v>
      </c>
      <c r="D725" s="86" t="s">
        <v>17</v>
      </c>
      <c r="E725" s="86" t="s">
        <v>658</v>
      </c>
      <c r="F725" s="86" t="s">
        <v>18</v>
      </c>
      <c r="G725" s="86" t="s">
        <v>19</v>
      </c>
      <c r="H725" s="86" t="s">
        <v>5842</v>
      </c>
      <c r="I725" s="88">
        <v>1</v>
      </c>
      <c r="J725" s="86" t="s">
        <v>43</v>
      </c>
      <c r="K725" s="86" t="s">
        <v>378</v>
      </c>
      <c r="M725" s="86" t="s">
        <v>378</v>
      </c>
      <c r="O725" s="86" t="s">
        <v>378</v>
      </c>
      <c r="P725" s="86" t="s">
        <v>2965</v>
      </c>
      <c r="Q725" s="86" t="s">
        <v>25</v>
      </c>
      <c r="R725" s="86" t="s">
        <v>2966</v>
      </c>
      <c r="S725" s="86" t="s">
        <v>2959</v>
      </c>
      <c r="T725" s="86" t="s">
        <v>6673</v>
      </c>
      <c r="U725" s="86" t="s">
        <v>6674</v>
      </c>
      <c r="V725" s="86" t="s">
        <v>28</v>
      </c>
      <c r="W725" s="86" t="s">
        <v>2967</v>
      </c>
      <c r="X725" s="86" t="s">
        <v>7372</v>
      </c>
      <c r="Y725" s="86" t="s">
        <v>7373</v>
      </c>
      <c r="Z725" s="86" t="s">
        <v>28</v>
      </c>
      <c r="AB725" s="87">
        <v>2.6259934843215902</v>
      </c>
      <c r="AC725" s="89" t="s">
        <v>7704</v>
      </c>
      <c r="AD725" s="91">
        <v>1</v>
      </c>
      <c r="AE725" s="86"/>
    </row>
    <row r="726" spans="1:31">
      <c r="A726" s="88">
        <v>724</v>
      </c>
      <c r="B726" s="86" t="s">
        <v>2013</v>
      </c>
      <c r="C726" s="86" t="s">
        <v>2014</v>
      </c>
      <c r="D726" s="86" t="s">
        <v>17</v>
      </c>
      <c r="E726" s="86" t="s">
        <v>149</v>
      </c>
      <c r="F726" s="86" t="s">
        <v>18</v>
      </c>
      <c r="G726" s="86" t="s">
        <v>19</v>
      </c>
      <c r="H726" s="86" t="s">
        <v>5842</v>
      </c>
      <c r="I726" s="88">
        <v>1</v>
      </c>
      <c r="J726" s="86" t="s">
        <v>43</v>
      </c>
      <c r="K726" s="86" t="s">
        <v>378</v>
      </c>
      <c r="M726" s="86" t="s">
        <v>378</v>
      </c>
      <c r="O726" s="86" t="s">
        <v>378</v>
      </c>
      <c r="P726" s="86" t="s">
        <v>2016</v>
      </c>
      <c r="Q726" s="86" t="s">
        <v>25</v>
      </c>
      <c r="R726" s="86" t="s">
        <v>2017</v>
      </c>
      <c r="S726" s="86" t="s">
        <v>2015</v>
      </c>
      <c r="T726" s="86" t="s">
        <v>7374</v>
      </c>
      <c r="U726" s="86" t="s">
        <v>7375</v>
      </c>
      <c r="V726" s="86" t="s">
        <v>28</v>
      </c>
      <c r="W726" s="86" t="s">
        <v>2015</v>
      </c>
      <c r="X726" s="86" t="s">
        <v>7374</v>
      </c>
      <c r="Y726" s="86" t="s">
        <v>7375</v>
      </c>
      <c r="Z726" s="86" t="s">
        <v>28</v>
      </c>
      <c r="AB726" s="87">
        <v>0</v>
      </c>
      <c r="AC726" s="89" t="s">
        <v>7704</v>
      </c>
      <c r="AD726" s="91">
        <v>1</v>
      </c>
      <c r="AE726" s="86"/>
    </row>
    <row r="727" spans="1:31">
      <c r="A727" s="88">
        <v>726</v>
      </c>
      <c r="B727" s="86" t="s">
        <v>2992</v>
      </c>
      <c r="C727" s="86" t="s">
        <v>2993</v>
      </c>
      <c r="D727" s="86" t="s">
        <v>17</v>
      </c>
      <c r="E727" s="86" t="s">
        <v>2994</v>
      </c>
      <c r="F727" s="86" t="s">
        <v>18</v>
      </c>
      <c r="G727" s="86" t="s">
        <v>19</v>
      </c>
      <c r="H727" s="86" t="s">
        <v>5842</v>
      </c>
      <c r="I727" s="88">
        <v>1</v>
      </c>
      <c r="J727" s="86" t="s">
        <v>43</v>
      </c>
      <c r="K727" s="86" t="s">
        <v>5977</v>
      </c>
      <c r="M727" s="86" t="s">
        <v>391</v>
      </c>
      <c r="O727" s="86" t="s">
        <v>391</v>
      </c>
      <c r="P727" s="86" t="s">
        <v>2996</v>
      </c>
      <c r="Q727" s="86" t="s">
        <v>25</v>
      </c>
      <c r="R727" s="86" t="s">
        <v>2997</v>
      </c>
      <c r="S727" s="86" t="s">
        <v>2995</v>
      </c>
      <c r="T727" s="86" t="s">
        <v>7380</v>
      </c>
      <c r="U727" s="86" t="s">
        <v>7381</v>
      </c>
      <c r="V727" s="86" t="s">
        <v>28</v>
      </c>
      <c r="W727" s="86" t="s">
        <v>2995</v>
      </c>
      <c r="X727" s="86" t="s">
        <v>7380</v>
      </c>
      <c r="Y727" s="86" t="s">
        <v>7381</v>
      </c>
      <c r="Z727" s="86" t="s">
        <v>28</v>
      </c>
      <c r="AB727" s="87">
        <v>0</v>
      </c>
      <c r="AC727" s="89" t="s">
        <v>7704</v>
      </c>
      <c r="AD727" s="91">
        <v>1</v>
      </c>
      <c r="AE727" s="86"/>
    </row>
    <row r="728" spans="1:31">
      <c r="A728" s="88">
        <v>727</v>
      </c>
      <c r="B728" s="86" t="s">
        <v>5286</v>
      </c>
      <c r="C728" s="86" t="s">
        <v>5287</v>
      </c>
      <c r="D728" s="86" t="s">
        <v>17</v>
      </c>
      <c r="E728" s="86" t="s">
        <v>5288</v>
      </c>
      <c r="F728" s="86" t="s">
        <v>18</v>
      </c>
      <c r="G728" s="86" t="s">
        <v>19</v>
      </c>
      <c r="H728" s="86" t="s">
        <v>5842</v>
      </c>
      <c r="I728" s="88">
        <v>1</v>
      </c>
      <c r="J728" s="86" t="s">
        <v>43</v>
      </c>
      <c r="K728" s="86" t="s">
        <v>378</v>
      </c>
      <c r="M728" s="86" t="s">
        <v>378</v>
      </c>
      <c r="O728" s="86" t="s">
        <v>378</v>
      </c>
      <c r="P728" s="86" t="s">
        <v>5290</v>
      </c>
      <c r="Q728" s="86" t="s">
        <v>25</v>
      </c>
      <c r="R728" s="86" t="s">
        <v>5291</v>
      </c>
      <c r="S728" s="86" t="s">
        <v>5289</v>
      </c>
      <c r="T728" s="86" t="s">
        <v>7382</v>
      </c>
      <c r="U728" s="86" t="s">
        <v>7383</v>
      </c>
      <c r="V728" s="86" t="s">
        <v>28</v>
      </c>
      <c r="W728" s="86" t="s">
        <v>5289</v>
      </c>
      <c r="X728" s="86" t="s">
        <v>7382</v>
      </c>
      <c r="Y728" s="86" t="s">
        <v>7383</v>
      </c>
      <c r="Z728" s="86" t="s">
        <v>28</v>
      </c>
      <c r="AB728" s="87">
        <v>0</v>
      </c>
      <c r="AC728" s="89" t="s">
        <v>7704</v>
      </c>
      <c r="AD728" s="91">
        <v>1</v>
      </c>
      <c r="AE728" s="86"/>
    </row>
    <row r="729" spans="1:31">
      <c r="A729" s="88">
        <v>728</v>
      </c>
      <c r="B729" s="86" t="s">
        <v>4431</v>
      </c>
      <c r="C729" s="86" t="s">
        <v>4432</v>
      </c>
      <c r="D729" s="86" t="s">
        <v>17</v>
      </c>
      <c r="F729" s="86" t="s">
        <v>18</v>
      </c>
      <c r="G729" s="86" t="s">
        <v>19</v>
      </c>
      <c r="H729" s="86" t="s">
        <v>5842</v>
      </c>
      <c r="I729" s="88">
        <v>1</v>
      </c>
      <c r="J729" s="86" t="s">
        <v>43</v>
      </c>
      <c r="K729" s="86" t="s">
        <v>5977</v>
      </c>
      <c r="M729" s="86" t="s">
        <v>391</v>
      </c>
      <c r="O729" s="86" t="s">
        <v>391</v>
      </c>
      <c r="P729" s="86" t="s">
        <v>4434</v>
      </c>
      <c r="Q729" s="86" t="s">
        <v>25</v>
      </c>
      <c r="R729" s="86" t="s">
        <v>4435</v>
      </c>
      <c r="S729" s="86" t="s">
        <v>4433</v>
      </c>
      <c r="T729" s="86" t="s">
        <v>7384</v>
      </c>
      <c r="U729" s="86" t="s">
        <v>7385</v>
      </c>
      <c r="V729" s="86" t="s">
        <v>28</v>
      </c>
      <c r="W729" s="86" t="s">
        <v>4433</v>
      </c>
      <c r="X729" s="86" t="s">
        <v>7384</v>
      </c>
      <c r="Y729" s="86" t="s">
        <v>7385</v>
      </c>
      <c r="Z729" s="86" t="s">
        <v>28</v>
      </c>
      <c r="AB729" s="87">
        <v>0</v>
      </c>
      <c r="AC729" s="89" t="s">
        <v>7704</v>
      </c>
      <c r="AD729" s="91">
        <v>1</v>
      </c>
      <c r="AE729" s="86"/>
    </row>
    <row r="730" spans="1:31">
      <c r="A730" s="88">
        <v>729</v>
      </c>
      <c r="B730" s="86" t="s">
        <v>5116</v>
      </c>
      <c r="C730" s="86" t="s">
        <v>5117</v>
      </c>
      <c r="D730" s="86" t="s">
        <v>17</v>
      </c>
      <c r="E730" s="86" t="s">
        <v>5118</v>
      </c>
      <c r="F730" s="86" t="s">
        <v>18</v>
      </c>
      <c r="G730" s="86" t="s">
        <v>19</v>
      </c>
      <c r="H730" s="86" t="s">
        <v>5842</v>
      </c>
      <c r="I730" s="88">
        <v>1</v>
      </c>
      <c r="J730" s="86" t="s">
        <v>43</v>
      </c>
      <c r="K730" s="86" t="s">
        <v>5977</v>
      </c>
      <c r="M730" s="86" t="s">
        <v>391</v>
      </c>
      <c r="O730" s="86" t="s">
        <v>391</v>
      </c>
      <c r="P730" s="86" t="s">
        <v>4434</v>
      </c>
      <c r="Q730" s="86" t="s">
        <v>25</v>
      </c>
      <c r="R730" s="86" t="s">
        <v>5120</v>
      </c>
      <c r="S730" s="86" t="s">
        <v>5119</v>
      </c>
      <c r="T730" s="86" t="s">
        <v>7386</v>
      </c>
      <c r="U730" s="86" t="s">
        <v>7387</v>
      </c>
      <c r="V730" s="86" t="s">
        <v>28</v>
      </c>
      <c r="W730" s="86" t="s">
        <v>5119</v>
      </c>
      <c r="X730" s="86" t="s">
        <v>7386</v>
      </c>
      <c r="Y730" s="86" t="s">
        <v>7387</v>
      </c>
      <c r="Z730" s="86" t="s">
        <v>28</v>
      </c>
      <c r="AB730" s="87">
        <v>0</v>
      </c>
      <c r="AC730" s="89" t="s">
        <v>7704</v>
      </c>
      <c r="AD730" s="91">
        <v>1</v>
      </c>
      <c r="AE730" s="86"/>
    </row>
    <row r="731" spans="1:31">
      <c r="A731" s="88">
        <v>730</v>
      </c>
      <c r="B731" s="86" t="s">
        <v>1267</v>
      </c>
      <c r="C731" s="86" t="s">
        <v>1268</v>
      </c>
      <c r="D731" s="86" t="s">
        <v>17</v>
      </c>
      <c r="F731" s="86" t="s">
        <v>18</v>
      </c>
      <c r="G731" s="86" t="s">
        <v>19</v>
      </c>
      <c r="H731" s="86" t="s">
        <v>5842</v>
      </c>
      <c r="I731" s="88">
        <v>1</v>
      </c>
      <c r="J731" s="86" t="s">
        <v>43</v>
      </c>
      <c r="K731" s="86" t="s">
        <v>5977</v>
      </c>
      <c r="M731" s="86" t="s">
        <v>391</v>
      </c>
      <c r="O731" s="86" t="s">
        <v>391</v>
      </c>
      <c r="P731" s="86" t="s">
        <v>1269</v>
      </c>
      <c r="Q731" s="86" t="s">
        <v>25</v>
      </c>
      <c r="R731" s="86" t="s">
        <v>1270</v>
      </c>
      <c r="S731" s="86" t="s">
        <v>1257</v>
      </c>
      <c r="T731" s="86" t="s">
        <v>6467</v>
      </c>
      <c r="U731" s="86" t="s">
        <v>6468</v>
      </c>
      <c r="V731" s="86" t="s">
        <v>28</v>
      </c>
      <c r="W731" s="86" t="s">
        <v>1257</v>
      </c>
      <c r="X731" s="86" t="s">
        <v>6467</v>
      </c>
      <c r="Y731" s="86" t="s">
        <v>6468</v>
      </c>
      <c r="Z731" s="86" t="s">
        <v>28</v>
      </c>
      <c r="AB731" s="87">
        <v>0</v>
      </c>
      <c r="AC731" s="89" t="s">
        <v>7704</v>
      </c>
      <c r="AD731" s="91">
        <v>1</v>
      </c>
      <c r="AE731" s="86"/>
    </row>
    <row r="732" spans="1:31">
      <c r="A732" s="88">
        <v>731</v>
      </c>
      <c r="B732" s="86" t="s">
        <v>5041</v>
      </c>
      <c r="C732" s="86" t="s">
        <v>5042</v>
      </c>
      <c r="D732" s="86" t="s">
        <v>17</v>
      </c>
      <c r="E732" s="86" t="s">
        <v>390</v>
      </c>
      <c r="F732" s="86" t="s">
        <v>18</v>
      </c>
      <c r="G732" s="86" t="s">
        <v>19</v>
      </c>
      <c r="H732" s="86" t="s">
        <v>5842</v>
      </c>
      <c r="I732" s="88">
        <v>1</v>
      </c>
      <c r="J732" s="86" t="s">
        <v>43</v>
      </c>
      <c r="K732" s="86" t="s">
        <v>378</v>
      </c>
      <c r="M732" s="86" t="s">
        <v>378</v>
      </c>
      <c r="O732" s="86" t="s">
        <v>378</v>
      </c>
      <c r="P732" s="86" t="s">
        <v>5044</v>
      </c>
      <c r="Q732" s="86" t="s">
        <v>25</v>
      </c>
      <c r="R732" s="86" t="s">
        <v>5045</v>
      </c>
      <c r="S732" s="86" t="s">
        <v>5043</v>
      </c>
      <c r="T732" s="86" t="s">
        <v>7388</v>
      </c>
      <c r="U732" s="86" t="s">
        <v>7389</v>
      </c>
      <c r="V732" s="86" t="s">
        <v>28</v>
      </c>
      <c r="W732" s="86" t="s">
        <v>5043</v>
      </c>
      <c r="X732" s="86" t="s">
        <v>7388</v>
      </c>
      <c r="Y732" s="86" t="s">
        <v>7389</v>
      </c>
      <c r="Z732" s="86" t="s">
        <v>28</v>
      </c>
      <c r="AB732" s="87">
        <v>0</v>
      </c>
      <c r="AC732" s="89" t="s">
        <v>7704</v>
      </c>
      <c r="AD732" s="91">
        <v>1</v>
      </c>
      <c r="AE732" s="86"/>
    </row>
    <row r="733" spans="1:31">
      <c r="A733" s="88">
        <v>732</v>
      </c>
      <c r="B733" s="86" t="s">
        <v>2051</v>
      </c>
      <c r="C733" s="86" t="s">
        <v>2052</v>
      </c>
      <c r="D733" s="86" t="s">
        <v>17</v>
      </c>
      <c r="E733" s="86" t="s">
        <v>74</v>
      </c>
      <c r="F733" s="86" t="s">
        <v>18</v>
      </c>
      <c r="G733" s="86" t="s">
        <v>19</v>
      </c>
      <c r="H733" s="86" t="s">
        <v>5842</v>
      </c>
      <c r="I733" s="88">
        <v>1</v>
      </c>
      <c r="J733" s="86" t="s">
        <v>43</v>
      </c>
      <c r="K733" s="86" t="s">
        <v>5977</v>
      </c>
      <c r="M733" s="86" t="s">
        <v>391</v>
      </c>
      <c r="O733" s="86" t="s">
        <v>391</v>
      </c>
      <c r="P733" s="86" t="s">
        <v>2054</v>
      </c>
      <c r="Q733" s="86" t="s">
        <v>25</v>
      </c>
      <c r="R733" s="86" t="s">
        <v>2055</v>
      </c>
      <c r="S733" s="86" t="s">
        <v>2053</v>
      </c>
      <c r="T733" s="86" t="s">
        <v>7390</v>
      </c>
      <c r="U733" s="86" t="s">
        <v>7391</v>
      </c>
      <c r="V733" s="86" t="s">
        <v>28</v>
      </c>
      <c r="W733" s="86" t="s">
        <v>2053</v>
      </c>
      <c r="X733" s="86" t="s">
        <v>7390</v>
      </c>
      <c r="Y733" s="86" t="s">
        <v>7391</v>
      </c>
      <c r="Z733" s="86" t="s">
        <v>28</v>
      </c>
      <c r="AB733" s="87">
        <v>0</v>
      </c>
      <c r="AC733" s="89" t="s">
        <v>7704</v>
      </c>
      <c r="AD733" s="91">
        <v>1</v>
      </c>
      <c r="AE733" s="86"/>
    </row>
    <row r="734" spans="1:31">
      <c r="A734" s="88">
        <v>733</v>
      </c>
      <c r="B734" s="86" t="s">
        <v>376</v>
      </c>
      <c r="C734" s="86" t="s">
        <v>377</v>
      </c>
      <c r="D734" s="86" t="s">
        <v>17</v>
      </c>
      <c r="E734" s="86" t="s">
        <v>164</v>
      </c>
      <c r="F734" s="86" t="s">
        <v>18</v>
      </c>
      <c r="G734" s="86" t="s">
        <v>19</v>
      </c>
      <c r="H734" s="86" t="s">
        <v>5842</v>
      </c>
      <c r="I734" s="88">
        <v>1</v>
      </c>
      <c r="J734" s="86" t="s">
        <v>43</v>
      </c>
      <c r="K734" s="86" t="s">
        <v>378</v>
      </c>
      <c r="M734" s="86" t="s">
        <v>378</v>
      </c>
      <c r="O734" s="86" t="s">
        <v>378</v>
      </c>
      <c r="P734" s="86" t="s">
        <v>380</v>
      </c>
      <c r="Q734" s="86" t="s">
        <v>25</v>
      </c>
      <c r="R734" s="86" t="s">
        <v>381</v>
      </c>
      <c r="S734" s="86" t="s">
        <v>379</v>
      </c>
      <c r="T734" s="86" t="s">
        <v>7392</v>
      </c>
      <c r="U734" s="86" t="s">
        <v>7393</v>
      </c>
      <c r="V734" s="86" t="s">
        <v>28</v>
      </c>
      <c r="W734" s="86" t="s">
        <v>379</v>
      </c>
      <c r="X734" s="86" t="s">
        <v>7392</v>
      </c>
      <c r="Y734" s="86" t="s">
        <v>7393</v>
      </c>
      <c r="Z734" s="86" t="s">
        <v>28</v>
      </c>
      <c r="AB734" s="87">
        <v>0</v>
      </c>
      <c r="AC734" s="89" t="s">
        <v>7704</v>
      </c>
      <c r="AD734" s="91">
        <v>1</v>
      </c>
      <c r="AE734" s="86"/>
    </row>
    <row r="735" spans="1:31">
      <c r="A735" s="88">
        <v>735</v>
      </c>
      <c r="B735" s="86" t="s">
        <v>2091</v>
      </c>
      <c r="C735" s="86" t="s">
        <v>2092</v>
      </c>
      <c r="D735" s="86" t="s">
        <v>17</v>
      </c>
      <c r="E735" s="86" t="s">
        <v>603</v>
      </c>
      <c r="F735" s="86" t="s">
        <v>18</v>
      </c>
      <c r="G735" s="86" t="s">
        <v>19</v>
      </c>
      <c r="H735" s="86" t="s">
        <v>5842</v>
      </c>
      <c r="I735" s="88">
        <v>1</v>
      </c>
      <c r="J735" s="86" t="s">
        <v>43</v>
      </c>
      <c r="K735" s="86" t="s">
        <v>5977</v>
      </c>
      <c r="M735" s="86" t="s">
        <v>391</v>
      </c>
      <c r="O735" s="86" t="s">
        <v>391</v>
      </c>
      <c r="P735" s="86" t="s">
        <v>2094</v>
      </c>
      <c r="Q735" s="86" t="s">
        <v>25</v>
      </c>
      <c r="R735" s="86" t="s">
        <v>2095</v>
      </c>
      <c r="S735" s="86" t="s">
        <v>2093</v>
      </c>
      <c r="T735" s="86" t="s">
        <v>7396</v>
      </c>
      <c r="U735" s="86" t="s">
        <v>7397</v>
      </c>
      <c r="V735" s="86" t="s">
        <v>28</v>
      </c>
      <c r="W735" s="86" t="s">
        <v>2093</v>
      </c>
      <c r="X735" s="86" t="s">
        <v>7396</v>
      </c>
      <c r="Y735" s="86" t="s">
        <v>7397</v>
      </c>
      <c r="Z735" s="86" t="s">
        <v>28</v>
      </c>
      <c r="AB735" s="87">
        <v>0</v>
      </c>
      <c r="AC735" s="89" t="s">
        <v>7704</v>
      </c>
      <c r="AD735" s="91">
        <v>1</v>
      </c>
      <c r="AE735" s="86"/>
    </row>
    <row r="736" spans="1:31">
      <c r="A736" s="88">
        <v>737</v>
      </c>
      <c r="B736" s="86" t="s">
        <v>4915</v>
      </c>
      <c r="C736" s="86" t="s">
        <v>4916</v>
      </c>
      <c r="D736" s="86" t="s">
        <v>17</v>
      </c>
      <c r="E736" s="86" t="s">
        <v>149</v>
      </c>
      <c r="F736" s="86" t="s">
        <v>18</v>
      </c>
      <c r="G736" s="86" t="s">
        <v>19</v>
      </c>
      <c r="H736" s="86" t="s">
        <v>5842</v>
      </c>
      <c r="I736" s="88">
        <v>1</v>
      </c>
      <c r="J736" s="86" t="s">
        <v>43</v>
      </c>
      <c r="K736" s="86" t="s">
        <v>378</v>
      </c>
      <c r="M736" s="86" t="s">
        <v>378</v>
      </c>
      <c r="O736" s="86" t="s">
        <v>378</v>
      </c>
      <c r="P736" s="86" t="s">
        <v>4918</v>
      </c>
      <c r="Q736" s="86" t="s">
        <v>25</v>
      </c>
      <c r="R736" s="86" t="s">
        <v>4919</v>
      </c>
      <c r="S736" s="86" t="s">
        <v>4917</v>
      </c>
      <c r="T736" s="86" t="s">
        <v>7400</v>
      </c>
      <c r="U736" s="86" t="s">
        <v>7401</v>
      </c>
      <c r="V736" s="86" t="s">
        <v>28</v>
      </c>
      <c r="W736" s="86" t="s">
        <v>5750</v>
      </c>
      <c r="X736" s="86" t="s">
        <v>7402</v>
      </c>
      <c r="Y736" s="86" t="s">
        <v>7403</v>
      </c>
      <c r="Z736" s="86" t="s">
        <v>28</v>
      </c>
      <c r="AB736" s="87">
        <v>8.4169129107590397</v>
      </c>
      <c r="AC736" s="89" t="s">
        <v>7704</v>
      </c>
      <c r="AD736" s="91">
        <v>1</v>
      </c>
      <c r="AE736" s="86"/>
    </row>
    <row r="737" spans="1:31">
      <c r="A737" s="88">
        <v>738</v>
      </c>
      <c r="B737" s="86" t="s">
        <v>3851</v>
      </c>
      <c r="C737" s="86" t="s">
        <v>3852</v>
      </c>
      <c r="D737" s="86" t="s">
        <v>17</v>
      </c>
      <c r="F737" s="86" t="s">
        <v>18</v>
      </c>
      <c r="G737" s="86" t="s">
        <v>19</v>
      </c>
      <c r="H737" s="86" t="s">
        <v>5842</v>
      </c>
      <c r="I737" s="88">
        <v>1</v>
      </c>
      <c r="J737" s="86" t="s">
        <v>43</v>
      </c>
      <c r="K737" s="86" t="s">
        <v>378</v>
      </c>
      <c r="M737" s="86" t="s">
        <v>3853</v>
      </c>
      <c r="O737" s="86" t="s">
        <v>3855</v>
      </c>
      <c r="P737" s="86" t="s">
        <v>3856</v>
      </c>
      <c r="Q737" s="86" t="s">
        <v>25</v>
      </c>
      <c r="R737" s="86" t="s">
        <v>3857</v>
      </c>
      <c r="S737" s="86" t="s">
        <v>3858</v>
      </c>
      <c r="T737" s="86" t="s">
        <v>7404</v>
      </c>
      <c r="U737" s="86" t="s">
        <v>7405</v>
      </c>
      <c r="V737" s="86" t="s">
        <v>28</v>
      </c>
      <c r="W737" s="86" t="s">
        <v>3854</v>
      </c>
      <c r="X737" s="86" t="s">
        <v>7406</v>
      </c>
      <c r="Y737" s="86" t="s">
        <v>7407</v>
      </c>
      <c r="Z737" s="86" t="s">
        <v>39</v>
      </c>
      <c r="AB737" s="87">
        <v>22.374935468435002</v>
      </c>
      <c r="AC737" s="89" t="s">
        <v>7704</v>
      </c>
      <c r="AD737" s="91">
        <v>1</v>
      </c>
      <c r="AE737" s="86"/>
    </row>
    <row r="738" spans="1:31">
      <c r="A738" s="88">
        <v>739</v>
      </c>
      <c r="B738" s="86" t="s">
        <v>1560</v>
      </c>
      <c r="C738" s="86" t="s">
        <v>1561</v>
      </c>
      <c r="D738" s="86" t="s">
        <v>17</v>
      </c>
      <c r="E738" s="86" t="s">
        <v>164</v>
      </c>
      <c r="F738" s="86" t="s">
        <v>18</v>
      </c>
      <c r="G738" s="86" t="s">
        <v>19</v>
      </c>
      <c r="H738" s="86" t="s">
        <v>5842</v>
      </c>
      <c r="I738" s="88">
        <v>1</v>
      </c>
      <c r="J738" s="86" t="s">
        <v>43</v>
      </c>
      <c r="K738" s="86" t="s">
        <v>378</v>
      </c>
      <c r="M738" s="86" t="s">
        <v>378</v>
      </c>
      <c r="O738" s="86" t="s">
        <v>378</v>
      </c>
      <c r="P738" s="86" t="s">
        <v>1563</v>
      </c>
      <c r="Q738" s="86" t="s">
        <v>25</v>
      </c>
      <c r="R738" s="86" t="s">
        <v>1564</v>
      </c>
      <c r="S738" s="86" t="s">
        <v>1562</v>
      </c>
      <c r="T738" s="86" t="s">
        <v>7408</v>
      </c>
      <c r="U738" s="86" t="s">
        <v>7409</v>
      </c>
      <c r="V738" s="86" t="s">
        <v>28</v>
      </c>
      <c r="W738" s="86" t="s">
        <v>1562</v>
      </c>
      <c r="X738" s="86" t="s">
        <v>7408</v>
      </c>
      <c r="Y738" s="86" t="s">
        <v>7409</v>
      </c>
      <c r="Z738" s="86" t="s">
        <v>28</v>
      </c>
      <c r="AB738" s="87">
        <v>0</v>
      </c>
      <c r="AC738" s="89" t="s">
        <v>7704</v>
      </c>
      <c r="AD738" s="91">
        <v>1</v>
      </c>
      <c r="AE738" s="86"/>
    </row>
    <row r="739" spans="1:31">
      <c r="A739" s="88">
        <v>740</v>
      </c>
      <c r="B739" s="86" t="s">
        <v>4410</v>
      </c>
      <c r="C739" s="86" t="s">
        <v>6044</v>
      </c>
      <c r="D739" s="86" t="s">
        <v>17</v>
      </c>
      <c r="E739" s="86" t="s">
        <v>267</v>
      </c>
      <c r="F739" s="86" t="s">
        <v>18</v>
      </c>
      <c r="G739" s="86" t="s">
        <v>142</v>
      </c>
      <c r="H739" s="86" t="s">
        <v>5842</v>
      </c>
      <c r="I739" s="88">
        <v>1</v>
      </c>
      <c r="J739" s="86" t="s">
        <v>43</v>
      </c>
      <c r="K739" s="86" t="s">
        <v>5593</v>
      </c>
      <c r="M739" s="86" t="s">
        <v>4412</v>
      </c>
      <c r="O739" s="86" t="s">
        <v>4412</v>
      </c>
      <c r="P739" s="86" t="s">
        <v>4414</v>
      </c>
      <c r="Q739" s="86" t="s">
        <v>25</v>
      </c>
      <c r="R739" s="86" t="s">
        <v>4415</v>
      </c>
      <c r="S739" s="86" t="s">
        <v>4413</v>
      </c>
      <c r="T739" s="86" t="s">
        <v>7410</v>
      </c>
      <c r="U739" s="86" t="s">
        <v>7411</v>
      </c>
      <c r="V739" s="86" t="s">
        <v>28</v>
      </c>
      <c r="W739" s="86" t="s">
        <v>4413</v>
      </c>
      <c r="X739" s="86" t="s">
        <v>7410</v>
      </c>
      <c r="Y739" s="86" t="s">
        <v>7411</v>
      </c>
      <c r="Z739" s="86" t="s">
        <v>28</v>
      </c>
      <c r="AB739" s="87">
        <v>0</v>
      </c>
      <c r="AC739" s="89" t="s">
        <v>7704</v>
      </c>
      <c r="AD739" s="91">
        <v>1</v>
      </c>
      <c r="AE739" s="86"/>
    </row>
    <row r="740" spans="1:31">
      <c r="A740" s="88">
        <v>741</v>
      </c>
      <c r="B740" s="86" t="s">
        <v>2260</v>
      </c>
      <c r="C740" s="86" t="s">
        <v>2261</v>
      </c>
      <c r="D740" s="86" t="s">
        <v>17</v>
      </c>
      <c r="E740" s="86" t="s">
        <v>164</v>
      </c>
      <c r="F740" s="86" t="s">
        <v>18</v>
      </c>
      <c r="G740" s="86" t="s">
        <v>19</v>
      </c>
      <c r="H740" s="86" t="s">
        <v>5842</v>
      </c>
      <c r="I740" s="88">
        <v>1</v>
      </c>
      <c r="J740" s="86" t="s">
        <v>43</v>
      </c>
      <c r="K740" s="86" t="s">
        <v>378</v>
      </c>
      <c r="M740" s="86" t="s">
        <v>378</v>
      </c>
      <c r="O740" s="86" t="s">
        <v>378</v>
      </c>
      <c r="P740" s="86" t="s">
        <v>2262</v>
      </c>
      <c r="Q740" s="86" t="s">
        <v>25</v>
      </c>
      <c r="R740" s="86" t="s">
        <v>2263</v>
      </c>
      <c r="S740" s="86" t="s">
        <v>5689</v>
      </c>
      <c r="T740" s="86" t="s">
        <v>6443</v>
      </c>
      <c r="U740" s="86" t="s">
        <v>6444</v>
      </c>
      <c r="V740" s="86" t="s">
        <v>28</v>
      </c>
      <c r="W740" s="86" t="s">
        <v>5689</v>
      </c>
      <c r="X740" s="86" t="s">
        <v>6443</v>
      </c>
      <c r="Y740" s="86" t="s">
        <v>6444</v>
      </c>
      <c r="Z740" s="86" t="s">
        <v>28</v>
      </c>
      <c r="AB740" s="87">
        <v>0</v>
      </c>
      <c r="AC740" s="89" t="s">
        <v>7704</v>
      </c>
      <c r="AD740" s="91">
        <v>1</v>
      </c>
      <c r="AE740" s="86"/>
    </row>
    <row r="741" spans="1:31">
      <c r="A741" s="88">
        <v>743</v>
      </c>
      <c r="B741" s="86" t="s">
        <v>511</v>
      </c>
      <c r="C741" s="86" t="s">
        <v>512</v>
      </c>
      <c r="D741" s="86" t="s">
        <v>17</v>
      </c>
      <c r="F741" s="86" t="s">
        <v>18</v>
      </c>
      <c r="G741" s="86" t="s">
        <v>19</v>
      </c>
      <c r="H741" s="86" t="s">
        <v>5842</v>
      </c>
      <c r="I741" s="88">
        <v>1</v>
      </c>
      <c r="J741" s="86" t="s">
        <v>43</v>
      </c>
      <c r="K741" s="86" t="s">
        <v>5977</v>
      </c>
      <c r="M741" s="86" t="s">
        <v>391</v>
      </c>
      <c r="O741" s="86" t="s">
        <v>391</v>
      </c>
      <c r="P741" s="86" t="s">
        <v>513</v>
      </c>
      <c r="Q741" s="86" t="s">
        <v>25</v>
      </c>
      <c r="R741" s="86" t="s">
        <v>514</v>
      </c>
      <c r="S741" s="86" t="s">
        <v>489</v>
      </c>
      <c r="T741" s="86" t="s">
        <v>6130</v>
      </c>
      <c r="U741" s="86" t="s">
        <v>6131</v>
      </c>
      <c r="V741" s="86" t="s">
        <v>28</v>
      </c>
      <c r="W741" s="86" t="s">
        <v>489</v>
      </c>
      <c r="X741" s="86" t="s">
        <v>6130</v>
      </c>
      <c r="Y741" s="86" t="s">
        <v>6131</v>
      </c>
      <c r="Z741" s="86" t="s">
        <v>28</v>
      </c>
      <c r="AB741" s="87">
        <v>0</v>
      </c>
      <c r="AC741" s="89" t="s">
        <v>7704</v>
      </c>
      <c r="AD741" s="91">
        <v>1</v>
      </c>
      <c r="AE741" s="86"/>
    </row>
    <row r="742" spans="1:31">
      <c r="A742" s="88">
        <v>744</v>
      </c>
      <c r="B742" s="86" t="s">
        <v>542</v>
      </c>
      <c r="C742" s="86" t="s">
        <v>543</v>
      </c>
      <c r="D742" s="86" t="s">
        <v>17</v>
      </c>
      <c r="F742" s="86" t="s">
        <v>18</v>
      </c>
      <c r="G742" s="86" t="s">
        <v>19</v>
      </c>
      <c r="H742" s="86" t="s">
        <v>5842</v>
      </c>
      <c r="I742" s="88">
        <v>1</v>
      </c>
      <c r="J742" s="86" t="s">
        <v>43</v>
      </c>
      <c r="K742" s="86" t="s">
        <v>5977</v>
      </c>
      <c r="M742" s="86" t="s">
        <v>391</v>
      </c>
      <c r="O742" s="86" t="s">
        <v>391</v>
      </c>
      <c r="P742" s="86" t="s">
        <v>544</v>
      </c>
      <c r="Q742" s="86" t="s">
        <v>25</v>
      </c>
      <c r="R742" s="86" t="s">
        <v>545</v>
      </c>
      <c r="S742" s="86" t="s">
        <v>538</v>
      </c>
      <c r="T742" s="86" t="s">
        <v>7313</v>
      </c>
      <c r="U742" s="86" t="s">
        <v>7314</v>
      </c>
      <c r="V742" s="86" t="s">
        <v>28</v>
      </c>
      <c r="W742" s="86" t="s">
        <v>538</v>
      </c>
      <c r="X742" s="86" t="s">
        <v>7313</v>
      </c>
      <c r="Y742" s="86" t="s">
        <v>7314</v>
      </c>
      <c r="Z742" s="86" t="s">
        <v>28</v>
      </c>
      <c r="AB742" s="87">
        <v>0</v>
      </c>
      <c r="AC742" s="89" t="s">
        <v>7704</v>
      </c>
      <c r="AD742" s="91">
        <v>1</v>
      </c>
      <c r="AE742" s="86"/>
    </row>
    <row r="743" spans="1:31">
      <c r="A743" s="88">
        <v>745</v>
      </c>
      <c r="B743" s="86" t="s">
        <v>3448</v>
      </c>
      <c r="C743" s="86" t="s">
        <v>3449</v>
      </c>
      <c r="D743" s="86" t="s">
        <v>17</v>
      </c>
      <c r="F743" s="86" t="s">
        <v>18</v>
      </c>
      <c r="G743" s="86" t="s">
        <v>19</v>
      </c>
      <c r="H743" s="86" t="s">
        <v>5842</v>
      </c>
      <c r="I743" s="88">
        <v>1</v>
      </c>
      <c r="J743" s="86" t="s">
        <v>43</v>
      </c>
      <c r="K743" s="86" t="s">
        <v>378</v>
      </c>
      <c r="M743" s="86" t="s">
        <v>378</v>
      </c>
      <c r="O743" s="86" t="s">
        <v>378</v>
      </c>
      <c r="P743" s="86" t="s">
        <v>3451</v>
      </c>
      <c r="Q743" s="86" t="s">
        <v>25</v>
      </c>
      <c r="R743" s="86" t="s">
        <v>3452</v>
      </c>
      <c r="S743" s="86" t="s">
        <v>3450</v>
      </c>
      <c r="T743" s="86" t="s">
        <v>7416</v>
      </c>
      <c r="U743" s="86" t="s">
        <v>7417</v>
      </c>
      <c r="V743" s="86" t="s">
        <v>28</v>
      </c>
      <c r="W743" s="86" t="s">
        <v>3450</v>
      </c>
      <c r="X743" s="86" t="s">
        <v>7416</v>
      </c>
      <c r="Y743" s="86" t="s">
        <v>7417</v>
      </c>
      <c r="Z743" s="86" t="s">
        <v>28</v>
      </c>
      <c r="AB743" s="87">
        <v>0</v>
      </c>
      <c r="AC743" s="89" t="s">
        <v>7704</v>
      </c>
      <c r="AD743" s="91">
        <v>1</v>
      </c>
      <c r="AE743" s="86"/>
    </row>
    <row r="744" spans="1:31">
      <c r="A744" s="88">
        <v>748</v>
      </c>
      <c r="B744" s="86" t="s">
        <v>2144</v>
      </c>
      <c r="C744" s="86" t="s">
        <v>2145</v>
      </c>
      <c r="D744" s="86" t="s">
        <v>17</v>
      </c>
      <c r="F744" s="86" t="s">
        <v>18</v>
      </c>
      <c r="G744" s="86" t="s">
        <v>19</v>
      </c>
      <c r="H744" s="86" t="s">
        <v>5842</v>
      </c>
      <c r="I744" s="88">
        <v>1</v>
      </c>
      <c r="J744" s="86" t="s">
        <v>43</v>
      </c>
      <c r="K744" s="86" t="s">
        <v>5977</v>
      </c>
      <c r="M744" s="86" t="s">
        <v>391</v>
      </c>
      <c r="O744" s="86" t="s">
        <v>391</v>
      </c>
      <c r="P744" s="86" t="s">
        <v>2146</v>
      </c>
      <c r="Q744" s="86" t="s">
        <v>25</v>
      </c>
      <c r="R744" s="86" t="s">
        <v>2147</v>
      </c>
      <c r="S744" s="86" t="s">
        <v>2135</v>
      </c>
      <c r="T744" s="86" t="s">
        <v>7253</v>
      </c>
      <c r="U744" s="86" t="s">
        <v>7254</v>
      </c>
      <c r="V744" s="86" t="s">
        <v>28</v>
      </c>
      <c r="W744" s="86" t="s">
        <v>2135</v>
      </c>
      <c r="X744" s="86" t="s">
        <v>7253</v>
      </c>
      <c r="Y744" s="86" t="s">
        <v>7254</v>
      </c>
      <c r="Z744" s="86" t="s">
        <v>28</v>
      </c>
      <c r="AB744" s="87">
        <v>0</v>
      </c>
      <c r="AC744" s="89" t="s">
        <v>7704</v>
      </c>
      <c r="AD744" s="91">
        <v>1</v>
      </c>
      <c r="AE744" s="86"/>
    </row>
    <row r="745" spans="1:31">
      <c r="A745" s="88">
        <v>750</v>
      </c>
      <c r="B745" s="86" t="s">
        <v>2393</v>
      </c>
      <c r="C745" s="86" t="s">
        <v>2394</v>
      </c>
      <c r="D745" s="86" t="s">
        <v>17</v>
      </c>
      <c r="E745" s="86" t="s">
        <v>42</v>
      </c>
      <c r="F745" s="86" t="s">
        <v>18</v>
      </c>
      <c r="G745" s="86" t="s">
        <v>19</v>
      </c>
      <c r="H745" s="86" t="s">
        <v>5842</v>
      </c>
      <c r="I745" s="88">
        <v>1</v>
      </c>
      <c r="J745" s="86" t="s">
        <v>43</v>
      </c>
      <c r="K745" s="86" t="s">
        <v>378</v>
      </c>
      <c r="M745" s="86" t="s">
        <v>378</v>
      </c>
      <c r="O745" s="86" t="s">
        <v>378</v>
      </c>
      <c r="P745" s="86" t="s">
        <v>2395</v>
      </c>
      <c r="Q745" s="86" t="s">
        <v>25</v>
      </c>
      <c r="R745" s="86" t="s">
        <v>2396</v>
      </c>
      <c r="S745" s="86" t="s">
        <v>5771</v>
      </c>
      <c r="T745" s="86" t="s">
        <v>7426</v>
      </c>
      <c r="U745" s="86" t="s">
        <v>7427</v>
      </c>
      <c r="V745" s="86" t="s">
        <v>28</v>
      </c>
      <c r="W745" s="86" t="s">
        <v>5771</v>
      </c>
      <c r="X745" s="86" t="s">
        <v>7426</v>
      </c>
      <c r="Y745" s="86" t="s">
        <v>7427</v>
      </c>
      <c r="Z745" s="86" t="s">
        <v>28</v>
      </c>
      <c r="AB745" s="87">
        <v>0</v>
      </c>
      <c r="AC745" s="89" t="s">
        <v>7704</v>
      </c>
      <c r="AD745" s="91">
        <v>1</v>
      </c>
      <c r="AE745" s="86"/>
    </row>
    <row r="746" spans="1:31">
      <c r="A746" s="88">
        <v>751</v>
      </c>
      <c r="B746" s="86" t="s">
        <v>3569</v>
      </c>
      <c r="C746" s="86" t="s">
        <v>3570</v>
      </c>
      <c r="D746" s="86" t="s">
        <v>17</v>
      </c>
      <c r="F746" s="86" t="s">
        <v>18</v>
      </c>
      <c r="G746" s="86" t="s">
        <v>19</v>
      </c>
      <c r="H746" s="86" t="s">
        <v>5842</v>
      </c>
      <c r="I746" s="88">
        <v>1</v>
      </c>
      <c r="J746" s="86" t="s">
        <v>43</v>
      </c>
      <c r="K746" s="86" t="s">
        <v>5977</v>
      </c>
      <c r="M746" s="86" t="s">
        <v>391</v>
      </c>
      <c r="O746" s="86" t="s">
        <v>391</v>
      </c>
      <c r="P746" s="86" t="s">
        <v>3571</v>
      </c>
      <c r="Q746" s="86" t="s">
        <v>25</v>
      </c>
      <c r="R746" s="86" t="s">
        <v>3572</v>
      </c>
      <c r="S746" s="86" t="s">
        <v>3561</v>
      </c>
      <c r="T746" s="86" t="s">
        <v>6757</v>
      </c>
      <c r="U746" s="86" t="s">
        <v>6758</v>
      </c>
      <c r="V746" s="86" t="s">
        <v>28</v>
      </c>
      <c r="W746" s="86" t="s">
        <v>3561</v>
      </c>
      <c r="X746" s="86" t="s">
        <v>6757</v>
      </c>
      <c r="Y746" s="86" t="s">
        <v>6758</v>
      </c>
      <c r="Z746" s="86" t="s">
        <v>28</v>
      </c>
      <c r="AB746" s="87">
        <v>0</v>
      </c>
      <c r="AC746" s="89" t="s">
        <v>7704</v>
      </c>
      <c r="AD746" s="91">
        <v>1</v>
      </c>
      <c r="AE746" s="86"/>
    </row>
    <row r="747" spans="1:31">
      <c r="A747" s="88">
        <v>753</v>
      </c>
      <c r="B747" s="86" t="s">
        <v>1943</v>
      </c>
      <c r="C747" s="86" t="s">
        <v>1944</v>
      </c>
      <c r="D747" s="86" t="s">
        <v>17</v>
      </c>
      <c r="E747" s="86" t="s">
        <v>42</v>
      </c>
      <c r="F747" s="86" t="s">
        <v>18</v>
      </c>
      <c r="G747" s="86" t="s">
        <v>19</v>
      </c>
      <c r="H747" s="86" t="s">
        <v>5842</v>
      </c>
      <c r="I747" s="88">
        <v>1</v>
      </c>
      <c r="J747" s="86" t="s">
        <v>43</v>
      </c>
      <c r="K747" s="86" t="s">
        <v>378</v>
      </c>
      <c r="M747" s="86" t="s">
        <v>378</v>
      </c>
      <c r="O747" s="86" t="s">
        <v>378</v>
      </c>
      <c r="P747" s="86" t="s">
        <v>1945</v>
      </c>
      <c r="Q747" s="86" t="s">
        <v>25</v>
      </c>
      <c r="R747" s="86" t="s">
        <v>1946</v>
      </c>
      <c r="S747" s="86" t="s">
        <v>1940</v>
      </c>
      <c r="T747" s="86" t="s">
        <v>7241</v>
      </c>
      <c r="U747" s="86" t="s">
        <v>7242</v>
      </c>
      <c r="V747" s="86" t="s">
        <v>28</v>
      </c>
      <c r="W747" s="86" t="s">
        <v>1940</v>
      </c>
      <c r="X747" s="86" t="s">
        <v>7241</v>
      </c>
      <c r="Y747" s="86" t="s">
        <v>7242</v>
      </c>
      <c r="Z747" s="86" t="s">
        <v>28</v>
      </c>
      <c r="AB747" s="87">
        <v>0</v>
      </c>
      <c r="AC747" s="89" t="s">
        <v>7704</v>
      </c>
      <c r="AD747" s="91">
        <v>1</v>
      </c>
      <c r="AE747" s="86"/>
    </row>
    <row r="748" spans="1:31">
      <c r="A748" s="88">
        <v>754</v>
      </c>
      <c r="B748" s="86" t="s">
        <v>790</v>
      </c>
      <c r="C748" s="86" t="s">
        <v>791</v>
      </c>
      <c r="D748" s="86" t="s">
        <v>17</v>
      </c>
      <c r="E748" s="86" t="s">
        <v>792</v>
      </c>
      <c r="F748" s="86" t="s">
        <v>18</v>
      </c>
      <c r="G748" s="86" t="s">
        <v>19</v>
      </c>
      <c r="H748" s="86" t="s">
        <v>5842</v>
      </c>
      <c r="I748" s="88">
        <v>1</v>
      </c>
      <c r="J748" s="86" t="s">
        <v>43</v>
      </c>
      <c r="K748" s="86" t="s">
        <v>378</v>
      </c>
      <c r="M748" s="86" t="s">
        <v>378</v>
      </c>
      <c r="O748" s="86" t="s">
        <v>378</v>
      </c>
      <c r="P748" s="86" t="s">
        <v>794</v>
      </c>
      <c r="Q748" s="86" t="s">
        <v>25</v>
      </c>
      <c r="R748" s="86" t="s">
        <v>795</v>
      </c>
      <c r="S748" s="86" t="s">
        <v>793</v>
      </c>
      <c r="T748" s="86" t="s">
        <v>7430</v>
      </c>
      <c r="U748" s="86" t="s">
        <v>7431</v>
      </c>
      <c r="V748" s="86" t="s">
        <v>28</v>
      </c>
      <c r="W748" s="86" t="s">
        <v>793</v>
      </c>
      <c r="X748" s="86" t="s">
        <v>7430</v>
      </c>
      <c r="Y748" s="86" t="s">
        <v>7431</v>
      </c>
      <c r="Z748" s="86" t="s">
        <v>28</v>
      </c>
      <c r="AB748" s="87">
        <v>0</v>
      </c>
      <c r="AC748" s="89" t="s">
        <v>7704</v>
      </c>
      <c r="AD748" s="91">
        <v>1</v>
      </c>
      <c r="AE748" s="86"/>
    </row>
    <row r="749" spans="1:31">
      <c r="A749" s="88">
        <v>756</v>
      </c>
      <c r="B749" s="86" t="s">
        <v>805</v>
      </c>
      <c r="C749" s="86" t="s">
        <v>806</v>
      </c>
      <c r="D749" s="86" t="s">
        <v>17</v>
      </c>
      <c r="E749" s="86" t="s">
        <v>149</v>
      </c>
      <c r="F749" s="86" t="s">
        <v>18</v>
      </c>
      <c r="G749" s="86" t="s">
        <v>19</v>
      </c>
      <c r="H749" s="86" t="s">
        <v>5842</v>
      </c>
      <c r="I749" s="88">
        <v>1</v>
      </c>
      <c r="J749" s="86" t="s">
        <v>43</v>
      </c>
      <c r="K749" s="86" t="s">
        <v>5977</v>
      </c>
      <c r="M749" s="86" t="s">
        <v>391</v>
      </c>
      <c r="O749" s="86" t="s">
        <v>391</v>
      </c>
      <c r="P749" s="86" t="s">
        <v>807</v>
      </c>
      <c r="Q749" s="86" t="s">
        <v>25</v>
      </c>
      <c r="R749" s="86" t="s">
        <v>808</v>
      </c>
      <c r="S749" s="86" t="s">
        <v>116</v>
      </c>
      <c r="T749" s="86" t="s">
        <v>7105</v>
      </c>
      <c r="U749" s="86" t="s">
        <v>7106</v>
      </c>
      <c r="V749" s="86" t="s">
        <v>28</v>
      </c>
      <c r="W749" s="86" t="s">
        <v>116</v>
      </c>
      <c r="X749" s="86" t="s">
        <v>7105</v>
      </c>
      <c r="Y749" s="86" t="s">
        <v>7106</v>
      </c>
      <c r="Z749" s="86" t="s">
        <v>28</v>
      </c>
      <c r="AB749" s="87">
        <v>0</v>
      </c>
      <c r="AC749" s="89" t="s">
        <v>7704</v>
      </c>
      <c r="AD749" s="91">
        <v>1</v>
      </c>
      <c r="AE749" s="86"/>
    </row>
    <row r="750" spans="1:31">
      <c r="A750" s="88">
        <v>757</v>
      </c>
      <c r="B750" s="86" t="s">
        <v>2559</v>
      </c>
      <c r="C750" s="86" t="s">
        <v>2560</v>
      </c>
      <c r="D750" s="86" t="s">
        <v>17</v>
      </c>
      <c r="E750" s="86" t="s">
        <v>390</v>
      </c>
      <c r="F750" s="86" t="s">
        <v>18</v>
      </c>
      <c r="G750" s="86" t="s">
        <v>19</v>
      </c>
      <c r="H750" s="86" t="s">
        <v>5842</v>
      </c>
      <c r="I750" s="88">
        <v>1</v>
      </c>
      <c r="J750" s="86" t="s">
        <v>43</v>
      </c>
      <c r="K750" s="86" t="s">
        <v>5977</v>
      </c>
      <c r="M750" s="86" t="s">
        <v>391</v>
      </c>
      <c r="O750" s="86" t="s">
        <v>391</v>
      </c>
      <c r="P750" s="86" t="s">
        <v>2561</v>
      </c>
      <c r="Q750" s="86" t="s">
        <v>25</v>
      </c>
      <c r="R750" s="86" t="s">
        <v>2562</v>
      </c>
      <c r="S750" s="86" t="s">
        <v>2554</v>
      </c>
      <c r="T750" s="86" t="s">
        <v>7031</v>
      </c>
      <c r="U750" s="86" t="s">
        <v>7032</v>
      </c>
      <c r="V750" s="86" t="s">
        <v>28</v>
      </c>
      <c r="W750" s="86" t="s">
        <v>2554</v>
      </c>
      <c r="X750" s="86" t="s">
        <v>7031</v>
      </c>
      <c r="Y750" s="86" t="s">
        <v>7032</v>
      </c>
      <c r="Z750" s="86" t="s">
        <v>28</v>
      </c>
      <c r="AB750" s="87">
        <v>0</v>
      </c>
      <c r="AC750" s="89" t="s">
        <v>7704</v>
      </c>
      <c r="AD750" s="91">
        <v>1</v>
      </c>
      <c r="AE750" s="86"/>
    </row>
    <row r="751" spans="1:31">
      <c r="A751" s="88">
        <v>758</v>
      </c>
      <c r="B751" s="86" t="s">
        <v>3643</v>
      </c>
      <c r="C751" s="86" t="s">
        <v>3644</v>
      </c>
      <c r="D751" s="86" t="s">
        <v>17</v>
      </c>
      <c r="E751" s="86" t="s">
        <v>398</v>
      </c>
      <c r="F751" s="86" t="s">
        <v>18</v>
      </c>
      <c r="G751" s="86" t="s">
        <v>19</v>
      </c>
      <c r="H751" s="86" t="s">
        <v>5842</v>
      </c>
      <c r="I751" s="88">
        <v>1</v>
      </c>
      <c r="J751" s="86" t="s">
        <v>43</v>
      </c>
      <c r="K751" s="86" t="s">
        <v>5977</v>
      </c>
      <c r="M751" s="86" t="s">
        <v>391</v>
      </c>
      <c r="O751" s="86" t="s">
        <v>391</v>
      </c>
      <c r="P751" s="86" t="s">
        <v>3645</v>
      </c>
      <c r="Q751" s="86" t="s">
        <v>25</v>
      </c>
      <c r="R751" s="86" t="s">
        <v>3646</v>
      </c>
      <c r="S751" s="86" t="s">
        <v>5717</v>
      </c>
      <c r="T751" s="86" t="s">
        <v>6685</v>
      </c>
      <c r="U751" s="86" t="s">
        <v>6686</v>
      </c>
      <c r="V751" s="86" t="s">
        <v>28</v>
      </c>
      <c r="W751" s="86" t="s">
        <v>5717</v>
      </c>
      <c r="X751" s="86" t="s">
        <v>6685</v>
      </c>
      <c r="Y751" s="86" t="s">
        <v>6686</v>
      </c>
      <c r="Z751" s="86" t="s">
        <v>39</v>
      </c>
      <c r="AB751" s="87">
        <v>0</v>
      </c>
      <c r="AC751" s="89" t="s">
        <v>7704</v>
      </c>
      <c r="AD751" s="91">
        <v>1</v>
      </c>
      <c r="AE751" s="86"/>
    </row>
    <row r="752" spans="1:31">
      <c r="A752" s="88">
        <v>760</v>
      </c>
      <c r="B752" s="86" t="s">
        <v>2845</v>
      </c>
      <c r="C752" s="86" t="s">
        <v>2846</v>
      </c>
      <c r="D752" s="86" t="s">
        <v>17</v>
      </c>
      <c r="E752" s="86" t="s">
        <v>260</v>
      </c>
      <c r="F752" s="86" t="s">
        <v>18</v>
      </c>
      <c r="G752" s="86" t="s">
        <v>19</v>
      </c>
      <c r="H752" s="86" t="s">
        <v>5842</v>
      </c>
      <c r="I752" s="88">
        <v>1</v>
      </c>
      <c r="J752" s="86" t="s">
        <v>43</v>
      </c>
      <c r="K752" s="86" t="s">
        <v>378</v>
      </c>
      <c r="M752" s="86" t="s">
        <v>378</v>
      </c>
      <c r="O752" s="86" t="s">
        <v>378</v>
      </c>
      <c r="P752" s="86" t="s">
        <v>2848</v>
      </c>
      <c r="Q752" s="86" t="s">
        <v>25</v>
      </c>
      <c r="R752" s="86" t="s">
        <v>2849</v>
      </c>
      <c r="S752" s="86" t="s">
        <v>2847</v>
      </c>
      <c r="T752" s="86" t="s">
        <v>7438</v>
      </c>
      <c r="U752" s="86" t="s">
        <v>7439</v>
      </c>
      <c r="V752" s="86" t="s">
        <v>28</v>
      </c>
      <c r="W752" s="86" t="s">
        <v>2847</v>
      </c>
      <c r="X752" s="86" t="s">
        <v>7438</v>
      </c>
      <c r="Y752" s="86" t="s">
        <v>7439</v>
      </c>
      <c r="Z752" s="86" t="s">
        <v>28</v>
      </c>
      <c r="AB752" s="87">
        <v>0</v>
      </c>
      <c r="AC752" s="89" t="s">
        <v>7704</v>
      </c>
      <c r="AD752" s="91">
        <v>1</v>
      </c>
      <c r="AE752" s="86"/>
    </row>
    <row r="753" spans="1:31">
      <c r="A753" s="88">
        <v>761</v>
      </c>
      <c r="B753" s="86" t="s">
        <v>3796</v>
      </c>
      <c r="C753" s="86" t="s">
        <v>3797</v>
      </c>
      <c r="D753" s="86" t="s">
        <v>17</v>
      </c>
      <c r="E753" s="86" t="s">
        <v>42</v>
      </c>
      <c r="F753" s="86" t="s">
        <v>18</v>
      </c>
      <c r="G753" s="86" t="s">
        <v>19</v>
      </c>
      <c r="H753" s="86" t="s">
        <v>5842</v>
      </c>
      <c r="I753" s="88">
        <v>1</v>
      </c>
      <c r="J753" s="86" t="s">
        <v>43</v>
      </c>
      <c r="K753" s="86" t="s">
        <v>378</v>
      </c>
      <c r="M753" s="86" t="s">
        <v>378</v>
      </c>
      <c r="O753" s="86" t="s">
        <v>378</v>
      </c>
      <c r="P753" s="86" t="s">
        <v>3799</v>
      </c>
      <c r="Q753" s="86" t="s">
        <v>25</v>
      </c>
      <c r="R753" s="86" t="s">
        <v>3800</v>
      </c>
      <c r="S753" s="86" t="s">
        <v>3798</v>
      </c>
      <c r="T753" s="86" t="s">
        <v>7440</v>
      </c>
      <c r="U753" s="86" t="s">
        <v>7441</v>
      </c>
      <c r="V753" s="86" t="s">
        <v>28</v>
      </c>
      <c r="W753" s="86" t="s">
        <v>3798</v>
      </c>
      <c r="X753" s="86" t="s">
        <v>7440</v>
      </c>
      <c r="Y753" s="86" t="s">
        <v>7441</v>
      </c>
      <c r="Z753" s="86" t="s">
        <v>28</v>
      </c>
      <c r="AB753" s="87">
        <v>0</v>
      </c>
      <c r="AC753" s="89" t="s">
        <v>7704</v>
      </c>
      <c r="AD753" s="91">
        <v>1</v>
      </c>
      <c r="AE753" s="86"/>
    </row>
    <row r="754" spans="1:31">
      <c r="A754" s="88">
        <v>762</v>
      </c>
      <c r="B754" s="86" t="s">
        <v>2080</v>
      </c>
      <c r="C754" s="86" t="s">
        <v>2081</v>
      </c>
      <c r="D754" s="86" t="s">
        <v>17</v>
      </c>
      <c r="E754" s="86" t="s">
        <v>1141</v>
      </c>
      <c r="F754" s="86" t="s">
        <v>18</v>
      </c>
      <c r="G754" s="86" t="s">
        <v>19</v>
      </c>
      <c r="H754" s="86" t="s">
        <v>5842</v>
      </c>
      <c r="I754" s="88">
        <v>1</v>
      </c>
      <c r="J754" s="86" t="s">
        <v>43</v>
      </c>
      <c r="K754" s="86" t="s">
        <v>378</v>
      </c>
      <c r="M754" s="86" t="s">
        <v>378</v>
      </c>
      <c r="O754" s="86" t="s">
        <v>378</v>
      </c>
      <c r="P754" s="86" t="s">
        <v>2083</v>
      </c>
      <c r="Q754" s="86" t="s">
        <v>25</v>
      </c>
      <c r="R754" s="86" t="s">
        <v>2084</v>
      </c>
      <c r="S754" s="86" t="s">
        <v>2082</v>
      </c>
      <c r="T754" s="86" t="s">
        <v>7442</v>
      </c>
      <c r="U754" s="86" t="s">
        <v>7443</v>
      </c>
      <c r="V754" s="86" t="s">
        <v>28</v>
      </c>
      <c r="W754" s="86" t="s">
        <v>2082</v>
      </c>
      <c r="X754" s="86" t="s">
        <v>7442</v>
      </c>
      <c r="Y754" s="86" t="s">
        <v>7443</v>
      </c>
      <c r="Z754" s="86" t="s">
        <v>28</v>
      </c>
      <c r="AB754" s="87">
        <v>0</v>
      </c>
      <c r="AC754" s="89" t="s">
        <v>7704</v>
      </c>
      <c r="AD754" s="91">
        <v>1</v>
      </c>
      <c r="AE754" s="86"/>
    </row>
    <row r="755" spans="1:31">
      <c r="A755" s="88">
        <v>763</v>
      </c>
      <c r="B755" s="86" t="s">
        <v>1161</v>
      </c>
      <c r="C755" s="86" t="s">
        <v>1162</v>
      </c>
      <c r="D755" s="86" t="s">
        <v>17</v>
      </c>
      <c r="E755" s="86" t="s">
        <v>639</v>
      </c>
      <c r="F755" s="86" t="s">
        <v>18</v>
      </c>
      <c r="G755" s="86" t="s">
        <v>19</v>
      </c>
      <c r="H755" s="86" t="s">
        <v>5842</v>
      </c>
      <c r="I755" s="88">
        <v>1</v>
      </c>
      <c r="J755" s="86" t="s">
        <v>43</v>
      </c>
      <c r="K755" s="86" t="s">
        <v>5977</v>
      </c>
      <c r="M755" s="86" t="s">
        <v>391</v>
      </c>
      <c r="O755" s="86" t="s">
        <v>391</v>
      </c>
      <c r="P755" s="86" t="s">
        <v>1164</v>
      </c>
      <c r="Q755" s="86" t="s">
        <v>25</v>
      </c>
      <c r="R755" s="86" t="s">
        <v>1165</v>
      </c>
      <c r="S755" s="86" t="s">
        <v>1163</v>
      </c>
      <c r="T755" s="86" t="s">
        <v>7444</v>
      </c>
      <c r="U755" s="86" t="s">
        <v>7445</v>
      </c>
      <c r="V755" s="86" t="s">
        <v>28</v>
      </c>
      <c r="W755" s="86" t="s">
        <v>1163</v>
      </c>
      <c r="X755" s="86" t="s">
        <v>7444</v>
      </c>
      <c r="Y755" s="86" t="s">
        <v>7445</v>
      </c>
      <c r="Z755" s="86" t="s">
        <v>28</v>
      </c>
      <c r="AB755" s="87">
        <v>0</v>
      </c>
      <c r="AC755" s="89" t="s">
        <v>7704</v>
      </c>
      <c r="AD755" s="91">
        <v>1</v>
      </c>
      <c r="AE755" s="86"/>
    </row>
    <row r="756" spans="1:31">
      <c r="A756" s="88">
        <v>765</v>
      </c>
      <c r="B756" s="86" t="s">
        <v>1363</v>
      </c>
      <c r="C756" s="86" t="s">
        <v>1364</v>
      </c>
      <c r="D756" s="86" t="s">
        <v>17</v>
      </c>
      <c r="F756" s="86" t="s">
        <v>18</v>
      </c>
      <c r="G756" s="86" t="s">
        <v>19</v>
      </c>
      <c r="H756" s="86" t="s">
        <v>5842</v>
      </c>
      <c r="I756" s="88">
        <v>1</v>
      </c>
      <c r="J756" s="86" t="s">
        <v>43</v>
      </c>
      <c r="K756" s="86" t="s">
        <v>5977</v>
      </c>
      <c r="M756" s="86" t="s">
        <v>391</v>
      </c>
      <c r="O756" s="86" t="s">
        <v>391</v>
      </c>
      <c r="P756" s="86" t="s">
        <v>1365</v>
      </c>
      <c r="Q756" s="86" t="s">
        <v>25</v>
      </c>
      <c r="R756" s="86" t="s">
        <v>1366</v>
      </c>
      <c r="S756" s="86" t="s">
        <v>5667</v>
      </c>
      <c r="T756" s="86" t="s">
        <v>7448</v>
      </c>
      <c r="U756" s="86" t="s">
        <v>7449</v>
      </c>
      <c r="V756" s="86" t="s">
        <v>39</v>
      </c>
      <c r="W756" s="86" t="s">
        <v>5776</v>
      </c>
      <c r="X756" s="86" t="s">
        <v>7450</v>
      </c>
      <c r="Y756" s="86" t="s">
        <v>7451</v>
      </c>
      <c r="Z756" s="86" t="s">
        <v>39</v>
      </c>
      <c r="AB756" s="87">
        <v>320.998253344386</v>
      </c>
      <c r="AC756" s="89" t="s">
        <v>7704</v>
      </c>
      <c r="AD756" s="91">
        <v>1</v>
      </c>
      <c r="AE756" s="86"/>
    </row>
    <row r="757" spans="1:31">
      <c r="A757" s="88">
        <v>766</v>
      </c>
      <c r="B757" s="86" t="s">
        <v>3523</v>
      </c>
      <c r="C757" s="86" t="s">
        <v>3524</v>
      </c>
      <c r="D757" s="86" t="s">
        <v>17</v>
      </c>
      <c r="F757" s="86" t="s">
        <v>18</v>
      </c>
      <c r="G757" s="86" t="s">
        <v>19</v>
      </c>
      <c r="H757" s="86" t="s">
        <v>5842</v>
      </c>
      <c r="I757" s="88">
        <v>1</v>
      </c>
      <c r="J757" s="86" t="s">
        <v>43</v>
      </c>
      <c r="K757" s="86" t="s">
        <v>378</v>
      </c>
      <c r="M757" s="86" t="s">
        <v>378</v>
      </c>
      <c r="O757" s="86" t="s">
        <v>378</v>
      </c>
      <c r="P757" s="86" t="s">
        <v>3526</v>
      </c>
      <c r="Q757" s="86" t="s">
        <v>25</v>
      </c>
      <c r="R757" s="86" t="s">
        <v>3527</v>
      </c>
      <c r="S757" s="86" t="s">
        <v>3525</v>
      </c>
      <c r="T757" s="86" t="s">
        <v>7079</v>
      </c>
      <c r="U757" s="86" t="s">
        <v>7080</v>
      </c>
      <c r="V757" s="86" t="s">
        <v>28</v>
      </c>
      <c r="W757" s="86" t="s">
        <v>3525</v>
      </c>
      <c r="X757" s="86" t="s">
        <v>7079</v>
      </c>
      <c r="Y757" s="86" t="s">
        <v>7080</v>
      </c>
      <c r="Z757" s="86" t="s">
        <v>28</v>
      </c>
      <c r="AB757" s="87">
        <v>0</v>
      </c>
      <c r="AC757" s="89" t="s">
        <v>7704</v>
      </c>
      <c r="AD757" s="91">
        <v>1</v>
      </c>
      <c r="AE757" s="86"/>
    </row>
    <row r="758" spans="1:31">
      <c r="A758" s="88">
        <v>767</v>
      </c>
      <c r="B758" s="86" t="s">
        <v>3667</v>
      </c>
      <c r="C758" s="86" t="s">
        <v>3668</v>
      </c>
      <c r="D758" s="86" t="s">
        <v>17</v>
      </c>
      <c r="F758" s="86" t="s">
        <v>18</v>
      </c>
      <c r="G758" s="86" t="s">
        <v>19</v>
      </c>
      <c r="H758" s="86" t="s">
        <v>5842</v>
      </c>
      <c r="I758" s="88">
        <v>1</v>
      </c>
      <c r="J758" s="86" t="s">
        <v>43</v>
      </c>
      <c r="K758" s="86" t="s">
        <v>378</v>
      </c>
      <c r="M758" s="86" t="s">
        <v>378</v>
      </c>
      <c r="O758" s="86" t="s">
        <v>378</v>
      </c>
      <c r="P758" s="86" t="s">
        <v>3669</v>
      </c>
      <c r="Q758" s="86" t="s">
        <v>25</v>
      </c>
      <c r="R758" s="86" t="s">
        <v>3670</v>
      </c>
      <c r="S758" s="86" t="s">
        <v>5644</v>
      </c>
      <c r="T758" s="86" t="s">
        <v>7186</v>
      </c>
      <c r="U758" s="86" t="s">
        <v>7187</v>
      </c>
      <c r="V758" s="86" t="s">
        <v>28</v>
      </c>
      <c r="W758" s="86" t="s">
        <v>5644</v>
      </c>
      <c r="X758" s="86" t="s">
        <v>7186</v>
      </c>
      <c r="Y758" s="86" t="s">
        <v>7187</v>
      </c>
      <c r="Z758" s="86" t="s">
        <v>28</v>
      </c>
      <c r="AB758" s="87">
        <v>0</v>
      </c>
      <c r="AC758" s="89" t="s">
        <v>7704</v>
      </c>
      <c r="AD758" s="91">
        <v>1</v>
      </c>
      <c r="AE758" s="86"/>
    </row>
    <row r="759" spans="1:31">
      <c r="A759" s="88">
        <v>768</v>
      </c>
      <c r="B759" s="86" t="s">
        <v>5079</v>
      </c>
      <c r="C759" s="86" t="s">
        <v>5080</v>
      </c>
      <c r="D759" s="86" t="s">
        <v>17</v>
      </c>
      <c r="F759" s="86" t="s">
        <v>18</v>
      </c>
      <c r="G759" s="86" t="s">
        <v>19</v>
      </c>
      <c r="H759" s="86" t="s">
        <v>5842</v>
      </c>
      <c r="I759" s="88">
        <v>1</v>
      </c>
      <c r="J759" s="86" t="s">
        <v>43</v>
      </c>
      <c r="K759" s="86" t="s">
        <v>5977</v>
      </c>
      <c r="M759" s="86" t="s">
        <v>391</v>
      </c>
      <c r="O759" s="86" t="s">
        <v>391</v>
      </c>
      <c r="P759" s="86" t="s">
        <v>5081</v>
      </c>
      <c r="Q759" s="86" t="s">
        <v>25</v>
      </c>
      <c r="R759" s="86" t="s">
        <v>5082</v>
      </c>
      <c r="S759" s="86" t="s">
        <v>351</v>
      </c>
      <c r="T759" s="86" t="s">
        <v>7452</v>
      </c>
      <c r="U759" s="86" t="s">
        <v>7453</v>
      </c>
      <c r="V759" s="86" t="s">
        <v>28</v>
      </c>
      <c r="W759" s="86" t="s">
        <v>351</v>
      </c>
      <c r="X759" s="86" t="s">
        <v>7452</v>
      </c>
      <c r="Y759" s="86" t="s">
        <v>7453</v>
      </c>
      <c r="Z759" s="86" t="s">
        <v>28</v>
      </c>
      <c r="AB759" s="87">
        <v>0</v>
      </c>
      <c r="AC759" s="89" t="s">
        <v>7704</v>
      </c>
      <c r="AD759" s="91">
        <v>1</v>
      </c>
      <c r="AE759" s="86"/>
    </row>
    <row r="760" spans="1:31">
      <c r="A760" s="88">
        <v>769</v>
      </c>
      <c r="B760" s="86" t="s">
        <v>5083</v>
      </c>
      <c r="C760" s="86" t="s">
        <v>5084</v>
      </c>
      <c r="D760" s="86" t="s">
        <v>17</v>
      </c>
      <c r="E760" s="86" t="s">
        <v>103</v>
      </c>
      <c r="F760" s="86" t="s">
        <v>18</v>
      </c>
      <c r="G760" s="86" t="s">
        <v>19</v>
      </c>
      <c r="H760" s="86" t="s">
        <v>5842</v>
      </c>
      <c r="I760" s="88">
        <v>1</v>
      </c>
      <c r="J760" s="86" t="s">
        <v>43</v>
      </c>
      <c r="K760" s="86" t="s">
        <v>5977</v>
      </c>
      <c r="M760" s="86" t="s">
        <v>3735</v>
      </c>
      <c r="O760" s="86" t="s">
        <v>3735</v>
      </c>
      <c r="P760" s="86" t="s">
        <v>5086</v>
      </c>
      <c r="Q760" s="86" t="s">
        <v>25</v>
      </c>
      <c r="R760" s="86" t="s">
        <v>5087</v>
      </c>
      <c r="S760" s="86" t="s">
        <v>5085</v>
      </c>
      <c r="T760" s="86" t="s">
        <v>7454</v>
      </c>
      <c r="U760" s="86" t="s">
        <v>7455</v>
      </c>
      <c r="V760" s="86" t="s">
        <v>28</v>
      </c>
      <c r="W760" s="86" t="s">
        <v>5754</v>
      </c>
      <c r="X760" s="86" t="s">
        <v>7456</v>
      </c>
      <c r="Y760" s="86" t="s">
        <v>7457</v>
      </c>
      <c r="Z760" s="86" t="s">
        <v>28</v>
      </c>
      <c r="AB760" s="87">
        <v>5.5838539398729896</v>
      </c>
      <c r="AC760" s="89" t="s">
        <v>7704</v>
      </c>
      <c r="AD760" s="91">
        <v>1</v>
      </c>
      <c r="AE760" s="86"/>
    </row>
    <row r="761" spans="1:31">
      <c r="A761" s="88">
        <v>770</v>
      </c>
      <c r="B761" s="86" t="s">
        <v>3905</v>
      </c>
      <c r="C761" s="86" t="s">
        <v>3906</v>
      </c>
      <c r="D761" s="86" t="s">
        <v>17</v>
      </c>
      <c r="E761" s="86" t="s">
        <v>42</v>
      </c>
      <c r="F761" s="86" t="s">
        <v>18</v>
      </c>
      <c r="G761" s="86" t="s">
        <v>19</v>
      </c>
      <c r="H761" s="86" t="s">
        <v>5842</v>
      </c>
      <c r="I761" s="88">
        <v>1</v>
      </c>
      <c r="J761" s="86" t="s">
        <v>43</v>
      </c>
      <c r="K761" s="86" t="s">
        <v>378</v>
      </c>
      <c r="M761" s="86" t="s">
        <v>378</v>
      </c>
      <c r="O761" s="86" t="s">
        <v>378</v>
      </c>
      <c r="P761" s="86" t="s">
        <v>3908</v>
      </c>
      <c r="Q761" s="86" t="s">
        <v>25</v>
      </c>
      <c r="R761" s="86" t="s">
        <v>3909</v>
      </c>
      <c r="S761" s="86" t="s">
        <v>3907</v>
      </c>
      <c r="T761" s="86" t="s">
        <v>7458</v>
      </c>
      <c r="U761" s="86" t="s">
        <v>7459</v>
      </c>
      <c r="V761" s="86" t="s">
        <v>28</v>
      </c>
      <c r="W761" s="86" t="s">
        <v>3907</v>
      </c>
      <c r="X761" s="86" t="s">
        <v>7458</v>
      </c>
      <c r="Y761" s="86" t="s">
        <v>7459</v>
      </c>
      <c r="Z761" s="86" t="s">
        <v>28</v>
      </c>
      <c r="AB761" s="87">
        <v>0</v>
      </c>
      <c r="AC761" s="89" t="s">
        <v>7704</v>
      </c>
      <c r="AD761" s="91">
        <v>1</v>
      </c>
      <c r="AE761" s="86"/>
    </row>
    <row r="762" spans="1:31">
      <c r="A762" s="88">
        <v>771</v>
      </c>
      <c r="B762" s="86" t="s">
        <v>838</v>
      </c>
      <c r="C762" s="86" t="s">
        <v>839</v>
      </c>
      <c r="D762" s="86" t="s">
        <v>17</v>
      </c>
      <c r="F762" s="86" t="s">
        <v>18</v>
      </c>
      <c r="G762" s="86" t="s">
        <v>19</v>
      </c>
      <c r="H762" s="86" t="s">
        <v>5842</v>
      </c>
      <c r="I762" s="88">
        <v>1</v>
      </c>
      <c r="J762" s="86" t="s">
        <v>399</v>
      </c>
      <c r="K762" s="86" t="s">
        <v>5592</v>
      </c>
      <c r="M762" s="86" t="s">
        <v>840</v>
      </c>
      <c r="O762" s="86" t="s">
        <v>840</v>
      </c>
      <c r="P762" s="86" t="s">
        <v>841</v>
      </c>
      <c r="Q762" s="86" t="s">
        <v>25</v>
      </c>
      <c r="R762" s="86" t="s">
        <v>842</v>
      </c>
      <c r="S762" s="86" t="s">
        <v>5663</v>
      </c>
      <c r="T762" s="86" t="s">
        <v>7460</v>
      </c>
      <c r="U762" s="86" t="s">
        <v>7461</v>
      </c>
      <c r="V762" s="86" t="s">
        <v>28</v>
      </c>
      <c r="W762" s="86" t="s">
        <v>844</v>
      </c>
      <c r="X762" s="86" t="s">
        <v>7462</v>
      </c>
      <c r="Y762" s="86" t="s">
        <v>7463</v>
      </c>
      <c r="Z762" s="86" t="s">
        <v>28</v>
      </c>
      <c r="AB762" s="87">
        <v>4.7333850729958904</v>
      </c>
      <c r="AC762" s="89" t="s">
        <v>7704</v>
      </c>
      <c r="AD762" s="91">
        <v>1</v>
      </c>
      <c r="AE762" s="86"/>
    </row>
    <row r="763" spans="1:31">
      <c r="A763" s="88">
        <v>772</v>
      </c>
      <c r="B763" s="86" t="s">
        <v>1238</v>
      </c>
      <c r="C763" s="86" t="s">
        <v>1239</v>
      </c>
      <c r="D763" s="86" t="s">
        <v>17</v>
      </c>
      <c r="E763" s="86" t="s">
        <v>74</v>
      </c>
      <c r="F763" s="86" t="s">
        <v>18</v>
      </c>
      <c r="G763" s="86" t="s">
        <v>19</v>
      </c>
      <c r="H763" s="86" t="s">
        <v>5842</v>
      </c>
      <c r="I763" s="88">
        <v>1</v>
      </c>
      <c r="J763" s="86" t="s">
        <v>43</v>
      </c>
      <c r="K763" s="86" t="s">
        <v>5977</v>
      </c>
      <c r="M763" s="86" t="s">
        <v>391</v>
      </c>
      <c r="O763" s="86" t="s">
        <v>391</v>
      </c>
      <c r="P763" s="86" t="s">
        <v>841</v>
      </c>
      <c r="Q763" s="86" t="s">
        <v>25</v>
      </c>
      <c r="R763" s="86" t="s">
        <v>1241</v>
      </c>
      <c r="S763" s="86" t="s">
        <v>1240</v>
      </c>
      <c r="T763" s="86" t="s">
        <v>7464</v>
      </c>
      <c r="U763" s="86" t="s">
        <v>7465</v>
      </c>
      <c r="V763" s="86" t="s">
        <v>28</v>
      </c>
      <c r="W763" s="86" t="s">
        <v>1240</v>
      </c>
      <c r="X763" s="86" t="s">
        <v>7464</v>
      </c>
      <c r="Y763" s="86" t="s">
        <v>7465</v>
      </c>
      <c r="Z763" s="86" t="s">
        <v>28</v>
      </c>
      <c r="AB763" s="87">
        <v>0</v>
      </c>
      <c r="AC763" s="89" t="s">
        <v>7704</v>
      </c>
      <c r="AD763" s="91">
        <v>1</v>
      </c>
      <c r="AE763" s="86"/>
    </row>
    <row r="764" spans="1:31">
      <c r="A764" s="88">
        <v>773</v>
      </c>
      <c r="B764" s="86" t="s">
        <v>3671</v>
      </c>
      <c r="C764" s="86" t="s">
        <v>3672</v>
      </c>
      <c r="D764" s="86" t="s">
        <v>17</v>
      </c>
      <c r="E764" s="86" t="s">
        <v>74</v>
      </c>
      <c r="F764" s="86" t="s">
        <v>18</v>
      </c>
      <c r="G764" s="86" t="s">
        <v>19</v>
      </c>
      <c r="H764" s="86" t="s">
        <v>5842</v>
      </c>
      <c r="I764" s="88">
        <v>1</v>
      </c>
      <c r="J764" s="86" t="s">
        <v>43</v>
      </c>
      <c r="K764" s="86" t="s">
        <v>378</v>
      </c>
      <c r="M764" s="86" t="s">
        <v>378</v>
      </c>
      <c r="O764" s="86" t="s">
        <v>378</v>
      </c>
      <c r="P764" s="86" t="s">
        <v>3673</v>
      </c>
      <c r="Q764" s="86" t="s">
        <v>25</v>
      </c>
      <c r="R764" s="86" t="s">
        <v>3674</v>
      </c>
      <c r="S764" s="86" t="s">
        <v>5644</v>
      </c>
      <c r="T764" s="86" t="s">
        <v>7186</v>
      </c>
      <c r="U764" s="86" t="s">
        <v>7187</v>
      </c>
      <c r="V764" s="86" t="s">
        <v>28</v>
      </c>
      <c r="W764" s="86" t="s">
        <v>5644</v>
      </c>
      <c r="X764" s="86" t="s">
        <v>7186</v>
      </c>
      <c r="Y764" s="86" t="s">
        <v>7187</v>
      </c>
      <c r="Z764" s="86" t="s">
        <v>28</v>
      </c>
      <c r="AB764" s="87">
        <v>0</v>
      </c>
      <c r="AC764" s="89" t="s">
        <v>7704</v>
      </c>
      <c r="AD764" s="91">
        <v>1</v>
      </c>
      <c r="AE764" s="86"/>
    </row>
    <row r="765" spans="1:31">
      <c r="A765" s="88">
        <v>774</v>
      </c>
      <c r="B765" s="86" t="s">
        <v>4527</v>
      </c>
      <c r="C765" s="86" t="s">
        <v>4528</v>
      </c>
      <c r="D765" s="86" t="s">
        <v>17</v>
      </c>
      <c r="E765" s="86" t="s">
        <v>32</v>
      </c>
      <c r="F765" s="86" t="s">
        <v>18</v>
      </c>
      <c r="G765" s="86" t="s">
        <v>19</v>
      </c>
      <c r="H765" s="86" t="s">
        <v>5842</v>
      </c>
      <c r="I765" s="88">
        <v>1</v>
      </c>
      <c r="J765" s="86" t="s">
        <v>43</v>
      </c>
      <c r="K765" s="86" t="s">
        <v>5977</v>
      </c>
      <c r="M765" s="86" t="s">
        <v>391</v>
      </c>
      <c r="O765" s="86" t="s">
        <v>391</v>
      </c>
      <c r="P765" s="86" t="s">
        <v>4529</v>
      </c>
      <c r="Q765" s="86" t="s">
        <v>25</v>
      </c>
      <c r="R765" s="86" t="s">
        <v>4530</v>
      </c>
      <c r="S765" s="86" t="s">
        <v>4522</v>
      </c>
      <c r="T765" s="86" t="s">
        <v>6597</v>
      </c>
      <c r="U765" s="86" t="s">
        <v>6598</v>
      </c>
      <c r="V765" s="86" t="s">
        <v>28</v>
      </c>
      <c r="W765" s="86" t="s">
        <v>4522</v>
      </c>
      <c r="X765" s="86" t="s">
        <v>6597</v>
      </c>
      <c r="Y765" s="86" t="s">
        <v>6598</v>
      </c>
      <c r="Z765" s="86" t="s">
        <v>28</v>
      </c>
      <c r="AB765" s="87">
        <v>0</v>
      </c>
      <c r="AC765" s="89" t="s">
        <v>7704</v>
      </c>
      <c r="AD765" s="91">
        <v>1</v>
      </c>
      <c r="AE765" s="86"/>
    </row>
    <row r="766" spans="1:31">
      <c r="A766" s="88">
        <v>775</v>
      </c>
      <c r="B766" s="86" t="s">
        <v>3771</v>
      </c>
      <c r="C766" s="86" t="s">
        <v>3772</v>
      </c>
      <c r="D766" s="86" t="s">
        <v>59</v>
      </c>
      <c r="F766" s="86" t="s">
        <v>18</v>
      </c>
      <c r="G766" s="86" t="s">
        <v>19</v>
      </c>
      <c r="H766" s="86" t="s">
        <v>5842</v>
      </c>
      <c r="I766" s="88">
        <v>1</v>
      </c>
      <c r="J766" s="86" t="s">
        <v>43</v>
      </c>
      <c r="K766" s="86" t="s">
        <v>5923</v>
      </c>
      <c r="M766" s="86" t="s">
        <v>869</v>
      </c>
      <c r="O766" s="86" t="s">
        <v>869</v>
      </c>
      <c r="P766" s="86" t="s">
        <v>3773</v>
      </c>
      <c r="Q766" s="86" t="s">
        <v>25</v>
      </c>
      <c r="R766" s="86" t="s">
        <v>3774</v>
      </c>
      <c r="S766" s="86" t="s">
        <v>3767</v>
      </c>
      <c r="T766" s="86" t="s">
        <v>6703</v>
      </c>
      <c r="U766" s="86" t="s">
        <v>6704</v>
      </c>
      <c r="V766" s="86" t="s">
        <v>28</v>
      </c>
      <c r="W766" s="86" t="s">
        <v>5719</v>
      </c>
      <c r="X766" s="86" t="s">
        <v>7466</v>
      </c>
      <c r="Y766" s="86" t="s">
        <v>7467</v>
      </c>
      <c r="Z766" s="86" t="s">
        <v>28</v>
      </c>
      <c r="AB766" s="87">
        <v>41.125816044928797</v>
      </c>
      <c r="AC766" s="89" t="s">
        <v>7704</v>
      </c>
      <c r="AD766" s="91">
        <v>1</v>
      </c>
      <c r="AE766" s="86"/>
    </row>
    <row r="767" spans="1:31">
      <c r="A767" s="88">
        <v>776</v>
      </c>
      <c r="B767" s="86" t="s">
        <v>1764</v>
      </c>
      <c r="C767" s="86" t="s">
        <v>1765</v>
      </c>
      <c r="D767" s="86" t="s">
        <v>17</v>
      </c>
      <c r="E767" s="86" t="s">
        <v>537</v>
      </c>
      <c r="F767" s="86" t="s">
        <v>18</v>
      </c>
      <c r="G767" s="86" t="s">
        <v>19</v>
      </c>
      <c r="H767" s="86" t="s">
        <v>5842</v>
      </c>
      <c r="I767" s="88">
        <v>1</v>
      </c>
      <c r="J767" s="86" t="s">
        <v>43</v>
      </c>
      <c r="K767" s="86" t="s">
        <v>378</v>
      </c>
      <c r="M767" s="86" t="s">
        <v>378</v>
      </c>
      <c r="O767" s="86" t="s">
        <v>378</v>
      </c>
      <c r="P767" s="86" t="s">
        <v>1767</v>
      </c>
      <c r="Q767" s="86" t="s">
        <v>25</v>
      </c>
      <c r="R767" s="86" t="s">
        <v>1768</v>
      </c>
      <c r="S767" s="86" t="s">
        <v>1766</v>
      </c>
      <c r="T767" s="86" t="s">
        <v>7468</v>
      </c>
      <c r="U767" s="86" t="s">
        <v>7469</v>
      </c>
      <c r="V767" s="86" t="s">
        <v>28</v>
      </c>
      <c r="W767" s="86" t="s">
        <v>1766</v>
      </c>
      <c r="X767" s="86" t="s">
        <v>7468</v>
      </c>
      <c r="Y767" s="86" t="s">
        <v>7469</v>
      </c>
      <c r="Z767" s="86" t="s">
        <v>28</v>
      </c>
      <c r="AB767" s="87">
        <v>0</v>
      </c>
      <c r="AC767" s="89" t="s">
        <v>7704</v>
      </c>
      <c r="AD767" s="91">
        <v>1</v>
      </c>
      <c r="AE767" s="86"/>
    </row>
    <row r="768" spans="1:31">
      <c r="A768" s="88">
        <v>777</v>
      </c>
      <c r="B768" s="86" t="s">
        <v>2924</v>
      </c>
      <c r="C768" s="86" t="s">
        <v>2925</v>
      </c>
      <c r="D768" s="86" t="s">
        <v>17</v>
      </c>
      <c r="E768" s="86" t="s">
        <v>639</v>
      </c>
      <c r="F768" s="86" t="s">
        <v>18</v>
      </c>
      <c r="G768" s="86" t="s">
        <v>19</v>
      </c>
      <c r="H768" s="86" t="s">
        <v>5842</v>
      </c>
      <c r="I768" s="88">
        <v>1</v>
      </c>
      <c r="J768" s="86" t="s">
        <v>43</v>
      </c>
      <c r="K768" s="86" t="s">
        <v>378</v>
      </c>
      <c r="M768" s="86" t="s">
        <v>378</v>
      </c>
      <c r="O768" s="86" t="s">
        <v>378</v>
      </c>
      <c r="P768" s="86" t="s">
        <v>2927</v>
      </c>
      <c r="Q768" s="86" t="s">
        <v>25</v>
      </c>
      <c r="R768" s="86" t="s">
        <v>2928</v>
      </c>
      <c r="S768" s="86" t="s">
        <v>2926</v>
      </c>
      <c r="T768" s="86" t="s">
        <v>7470</v>
      </c>
      <c r="U768" s="86" t="s">
        <v>7471</v>
      </c>
      <c r="V768" s="86" t="s">
        <v>28</v>
      </c>
      <c r="W768" s="86" t="s">
        <v>5705</v>
      </c>
      <c r="X768" s="86" t="s">
        <v>7472</v>
      </c>
      <c r="Y768" s="86" t="s">
        <v>7473</v>
      </c>
      <c r="Z768" s="86" t="s">
        <v>28</v>
      </c>
      <c r="AB768" s="87">
        <v>5.8089142805767997</v>
      </c>
      <c r="AC768" s="89" t="s">
        <v>7704</v>
      </c>
      <c r="AD768" s="91">
        <v>1</v>
      </c>
      <c r="AE768" s="86"/>
    </row>
    <row r="769" spans="1:31">
      <c r="A769" s="88">
        <v>779</v>
      </c>
      <c r="B769" s="86" t="s">
        <v>4202</v>
      </c>
      <c r="C769" s="86" t="s">
        <v>4203</v>
      </c>
      <c r="D769" s="86" t="s">
        <v>17</v>
      </c>
      <c r="E769" s="86" t="s">
        <v>1480</v>
      </c>
      <c r="F769" s="86" t="s">
        <v>18</v>
      </c>
      <c r="G769" s="86" t="s">
        <v>19</v>
      </c>
      <c r="H769" s="86" t="s">
        <v>5842</v>
      </c>
      <c r="I769" s="88">
        <v>1</v>
      </c>
      <c r="J769" s="86" t="s">
        <v>43</v>
      </c>
      <c r="K769" s="86" t="s">
        <v>5977</v>
      </c>
      <c r="M769" s="86" t="s">
        <v>391</v>
      </c>
      <c r="O769" s="86" t="s">
        <v>391</v>
      </c>
      <c r="P769" s="86" t="s">
        <v>4204</v>
      </c>
      <c r="Q769" s="86" t="s">
        <v>25</v>
      </c>
      <c r="R769" s="86" t="s">
        <v>4205</v>
      </c>
      <c r="S769" s="86" t="s">
        <v>5727</v>
      </c>
      <c r="T769" s="86" t="s">
        <v>7476</v>
      </c>
      <c r="U769" s="86" t="s">
        <v>7477</v>
      </c>
      <c r="V769" s="86" t="s">
        <v>28</v>
      </c>
      <c r="W769" s="86" t="s">
        <v>5727</v>
      </c>
      <c r="X769" s="86" t="s">
        <v>6385</v>
      </c>
      <c r="Y769" s="86" t="s">
        <v>6386</v>
      </c>
      <c r="Z769" s="86" t="s">
        <v>39</v>
      </c>
      <c r="AB769" s="87">
        <v>0.38907849586624299</v>
      </c>
      <c r="AC769" s="89" t="s">
        <v>7704</v>
      </c>
      <c r="AD769" s="91">
        <v>1</v>
      </c>
      <c r="AE769" s="86"/>
    </row>
    <row r="770" spans="1:31">
      <c r="A770" s="88">
        <v>780</v>
      </c>
      <c r="B770" s="86" t="s">
        <v>3910</v>
      </c>
      <c r="C770" s="86" t="s">
        <v>3911</v>
      </c>
      <c r="D770" s="86" t="s">
        <v>17</v>
      </c>
      <c r="E770" s="86" t="s">
        <v>537</v>
      </c>
      <c r="F770" s="86" t="s">
        <v>18</v>
      </c>
      <c r="G770" s="86" t="s">
        <v>19</v>
      </c>
      <c r="H770" s="86" t="s">
        <v>5842</v>
      </c>
      <c r="I770" s="88">
        <v>1</v>
      </c>
      <c r="J770" s="86" t="s">
        <v>43</v>
      </c>
      <c r="K770" s="86" t="s">
        <v>378</v>
      </c>
      <c r="M770" s="86" t="s">
        <v>378</v>
      </c>
      <c r="O770" s="86" t="s">
        <v>378</v>
      </c>
      <c r="P770" s="86" t="s">
        <v>3912</v>
      </c>
      <c r="Q770" s="86" t="s">
        <v>27</v>
      </c>
      <c r="R770" s="86" t="s">
        <v>3913</v>
      </c>
      <c r="S770" s="86" t="s">
        <v>3907</v>
      </c>
      <c r="T770" s="86" t="s">
        <v>7458</v>
      </c>
      <c r="U770" s="86" t="s">
        <v>7459</v>
      </c>
      <c r="V770" s="86" t="s">
        <v>28</v>
      </c>
      <c r="W770" s="86" t="s">
        <v>3907</v>
      </c>
      <c r="X770" s="86" t="s">
        <v>7458</v>
      </c>
      <c r="Y770" s="86" t="s">
        <v>7459</v>
      </c>
      <c r="Z770" s="86" t="s">
        <v>28</v>
      </c>
      <c r="AB770" s="87">
        <v>0</v>
      </c>
      <c r="AC770" s="89" t="s">
        <v>7704</v>
      </c>
      <c r="AD770" s="91">
        <v>1</v>
      </c>
      <c r="AE770" s="86"/>
    </row>
    <row r="771" spans="1:31">
      <c r="A771" s="88">
        <v>781</v>
      </c>
      <c r="B771" s="86" t="s">
        <v>5335</v>
      </c>
      <c r="C771" s="86" t="s">
        <v>5336</v>
      </c>
      <c r="D771" s="86" t="s">
        <v>59</v>
      </c>
      <c r="F771" s="86" t="s">
        <v>18</v>
      </c>
      <c r="G771" s="86" t="s">
        <v>19</v>
      </c>
      <c r="H771" s="86" t="s">
        <v>5842</v>
      </c>
      <c r="I771" s="88">
        <v>1</v>
      </c>
      <c r="J771" s="86" t="s">
        <v>43</v>
      </c>
      <c r="K771" s="86" t="s">
        <v>378</v>
      </c>
      <c r="M771" s="86" t="s">
        <v>378</v>
      </c>
      <c r="O771" s="86" t="s">
        <v>378</v>
      </c>
      <c r="P771" s="86" t="s">
        <v>5337</v>
      </c>
      <c r="Q771" s="86" t="s">
        <v>25</v>
      </c>
      <c r="R771" s="86" t="s">
        <v>5338</v>
      </c>
      <c r="S771" s="86" t="s">
        <v>5327</v>
      </c>
      <c r="T771" s="86" t="s">
        <v>6615</v>
      </c>
      <c r="U771" s="86" t="s">
        <v>6616</v>
      </c>
      <c r="V771" s="86" t="s">
        <v>28</v>
      </c>
      <c r="W771" s="86" t="s">
        <v>5327</v>
      </c>
      <c r="X771" s="86" t="s">
        <v>6615</v>
      </c>
      <c r="Y771" s="86" t="s">
        <v>6616</v>
      </c>
      <c r="Z771" s="86" t="s">
        <v>28</v>
      </c>
      <c r="AB771" s="87">
        <v>0</v>
      </c>
      <c r="AC771" s="89" t="s">
        <v>7704</v>
      </c>
      <c r="AD771" s="91">
        <v>1</v>
      </c>
      <c r="AE771" s="86"/>
    </row>
    <row r="772" spans="1:31">
      <c r="A772" s="88">
        <v>782</v>
      </c>
      <c r="B772" s="86" t="s">
        <v>2422</v>
      </c>
      <c r="C772" s="86" t="s">
        <v>2423</v>
      </c>
      <c r="D772" s="86" t="s">
        <v>17</v>
      </c>
      <c r="E772" s="86" t="s">
        <v>398</v>
      </c>
      <c r="F772" s="86" t="s">
        <v>18</v>
      </c>
      <c r="G772" s="86" t="s">
        <v>19</v>
      </c>
      <c r="H772" s="86" t="s">
        <v>5842</v>
      </c>
      <c r="I772" s="88">
        <v>1</v>
      </c>
      <c r="J772" s="86" t="s">
        <v>43</v>
      </c>
      <c r="K772" s="86" t="s">
        <v>378</v>
      </c>
      <c r="M772" s="86" t="s">
        <v>2424</v>
      </c>
      <c r="O772" s="86" t="s">
        <v>2424</v>
      </c>
      <c r="P772" s="86" t="s">
        <v>2425</v>
      </c>
      <c r="Q772" s="86" t="s">
        <v>25</v>
      </c>
      <c r="R772" s="86" t="s">
        <v>2426</v>
      </c>
      <c r="S772" s="86" t="s">
        <v>5786</v>
      </c>
      <c r="T772" s="86" t="s">
        <v>7478</v>
      </c>
      <c r="U772" s="86" t="s">
        <v>7479</v>
      </c>
      <c r="V772" s="86" t="s">
        <v>28</v>
      </c>
      <c r="W772" s="86" t="s">
        <v>5696</v>
      </c>
      <c r="X772" s="86" t="s">
        <v>7480</v>
      </c>
      <c r="Y772" s="86" t="s">
        <v>7481</v>
      </c>
      <c r="Z772" s="86" t="s">
        <v>28</v>
      </c>
      <c r="AB772" s="87">
        <v>2.9343201986395</v>
      </c>
      <c r="AC772" s="89" t="s">
        <v>7704</v>
      </c>
      <c r="AD772" s="91">
        <v>1</v>
      </c>
      <c r="AE772" s="86"/>
    </row>
    <row r="773" spans="1:31">
      <c r="A773" s="88">
        <v>784</v>
      </c>
      <c r="B773" s="86" t="s">
        <v>4241</v>
      </c>
      <c r="C773" s="86" t="s">
        <v>4242</v>
      </c>
      <c r="D773" s="86" t="s">
        <v>17</v>
      </c>
      <c r="E773" s="86" t="s">
        <v>74</v>
      </c>
      <c r="F773" s="86" t="s">
        <v>18</v>
      </c>
      <c r="G773" s="86" t="s">
        <v>19</v>
      </c>
      <c r="H773" s="86" t="s">
        <v>5842</v>
      </c>
      <c r="I773" s="88">
        <v>1</v>
      </c>
      <c r="J773" s="86" t="s">
        <v>43</v>
      </c>
      <c r="K773" s="86" t="s">
        <v>378</v>
      </c>
      <c r="M773" s="86" t="s">
        <v>378</v>
      </c>
      <c r="O773" s="86" t="s">
        <v>378</v>
      </c>
      <c r="P773" s="86" t="s">
        <v>4244</v>
      </c>
      <c r="Q773" s="86" t="s">
        <v>25</v>
      </c>
      <c r="R773" s="86" t="s">
        <v>4245</v>
      </c>
      <c r="S773" s="86" t="s">
        <v>4243</v>
      </c>
      <c r="T773" s="86" t="s">
        <v>7484</v>
      </c>
      <c r="U773" s="86" t="s">
        <v>7485</v>
      </c>
      <c r="V773" s="86" t="s">
        <v>28</v>
      </c>
      <c r="W773" s="86" t="s">
        <v>4243</v>
      </c>
      <c r="X773" s="86" t="s">
        <v>7484</v>
      </c>
      <c r="Y773" s="86" t="s">
        <v>7485</v>
      </c>
      <c r="Z773" s="86" t="s">
        <v>28</v>
      </c>
      <c r="AB773" s="87">
        <v>0</v>
      </c>
      <c r="AC773" s="89" t="s">
        <v>7704</v>
      </c>
      <c r="AD773" s="91">
        <v>1</v>
      </c>
      <c r="AE773" s="86"/>
    </row>
    <row r="774" spans="1:31">
      <c r="A774" s="88">
        <v>786</v>
      </c>
      <c r="B774" s="86" t="s">
        <v>996</v>
      </c>
      <c r="C774" s="86" t="s">
        <v>997</v>
      </c>
      <c r="D774" s="86" t="s">
        <v>17</v>
      </c>
      <c r="E774" s="86" t="s">
        <v>267</v>
      </c>
      <c r="F774" s="86" t="s">
        <v>18</v>
      </c>
      <c r="G774" s="86" t="s">
        <v>19</v>
      </c>
      <c r="H774" s="86" t="s">
        <v>5842</v>
      </c>
      <c r="I774" s="88">
        <v>1</v>
      </c>
      <c r="J774" s="86" t="s">
        <v>43</v>
      </c>
      <c r="K774" s="86" t="s">
        <v>5977</v>
      </c>
      <c r="M774" s="86" t="s">
        <v>391</v>
      </c>
      <c r="O774" s="86" t="s">
        <v>391</v>
      </c>
      <c r="P774" s="86" t="s">
        <v>998</v>
      </c>
      <c r="Q774" s="86" t="s">
        <v>25</v>
      </c>
      <c r="R774" s="86" t="s">
        <v>999</v>
      </c>
      <c r="S774" s="86" t="s">
        <v>971</v>
      </c>
      <c r="T774" s="86" t="s">
        <v>6514</v>
      </c>
      <c r="U774" s="86" t="s">
        <v>6515</v>
      </c>
      <c r="V774" s="86" t="s">
        <v>28</v>
      </c>
      <c r="W774" s="86" t="s">
        <v>971</v>
      </c>
      <c r="X774" s="86" t="s">
        <v>6514</v>
      </c>
      <c r="Y774" s="86" t="s">
        <v>6515</v>
      </c>
      <c r="Z774" s="86" t="s">
        <v>28</v>
      </c>
      <c r="AB774" s="87">
        <v>0</v>
      </c>
      <c r="AC774" s="89" t="s">
        <v>7704</v>
      </c>
      <c r="AD774" s="91">
        <v>1</v>
      </c>
      <c r="AE774" s="86"/>
    </row>
    <row r="775" spans="1:31">
      <c r="A775" s="88">
        <v>787</v>
      </c>
      <c r="B775" s="86" t="s">
        <v>2527</v>
      </c>
      <c r="C775" s="86" t="s">
        <v>2528</v>
      </c>
      <c r="D775" s="86" t="s">
        <v>17</v>
      </c>
      <c r="E775" s="86" t="s">
        <v>891</v>
      </c>
      <c r="F775" s="86" t="s">
        <v>18</v>
      </c>
      <c r="G775" s="86" t="s">
        <v>19</v>
      </c>
      <c r="H775" s="86" t="s">
        <v>5842</v>
      </c>
      <c r="I775" s="88">
        <v>1</v>
      </c>
      <c r="J775" s="86" t="s">
        <v>43</v>
      </c>
      <c r="K775" s="86" t="s">
        <v>5977</v>
      </c>
      <c r="M775" s="86" t="s">
        <v>391</v>
      </c>
      <c r="O775" s="86" t="s">
        <v>391</v>
      </c>
      <c r="P775" s="86" t="s">
        <v>2529</v>
      </c>
      <c r="Q775" s="86" t="s">
        <v>25</v>
      </c>
      <c r="R775" s="86" t="s">
        <v>2530</v>
      </c>
      <c r="S775" s="86" t="s">
        <v>1242</v>
      </c>
      <c r="T775" s="86" t="s">
        <v>6770</v>
      </c>
      <c r="U775" s="86" t="s">
        <v>6771</v>
      </c>
      <c r="V775" s="86" t="s">
        <v>28</v>
      </c>
      <c r="W775" s="86" t="s">
        <v>1242</v>
      </c>
      <c r="X775" s="86" t="s">
        <v>6770</v>
      </c>
      <c r="Y775" s="86" t="s">
        <v>6771</v>
      </c>
      <c r="Z775" s="86" t="s">
        <v>28</v>
      </c>
      <c r="AB775" s="87">
        <v>0</v>
      </c>
      <c r="AC775" s="89" t="s">
        <v>7704</v>
      </c>
      <c r="AD775" s="91">
        <v>1</v>
      </c>
      <c r="AE775" s="86"/>
    </row>
    <row r="776" spans="1:31">
      <c r="A776" s="88">
        <v>788</v>
      </c>
      <c r="B776" s="86" t="s">
        <v>2116</v>
      </c>
      <c r="C776" s="86" t="s">
        <v>2117</v>
      </c>
      <c r="D776" s="86" t="s">
        <v>17</v>
      </c>
      <c r="E776" s="86" t="s">
        <v>603</v>
      </c>
      <c r="F776" s="86" t="s">
        <v>18</v>
      </c>
      <c r="G776" s="86" t="s">
        <v>19</v>
      </c>
      <c r="H776" s="86" t="s">
        <v>5842</v>
      </c>
      <c r="I776" s="88">
        <v>1</v>
      </c>
      <c r="J776" s="86" t="s">
        <v>43</v>
      </c>
      <c r="K776" s="86" t="s">
        <v>378</v>
      </c>
      <c r="M776" s="86" t="s">
        <v>378</v>
      </c>
      <c r="O776" s="86" t="s">
        <v>378</v>
      </c>
      <c r="P776" s="86" t="s">
        <v>2119</v>
      </c>
      <c r="Q776" s="86" t="s">
        <v>25</v>
      </c>
      <c r="R776" s="86" t="s">
        <v>2120</v>
      </c>
      <c r="S776" s="86" t="s">
        <v>2118</v>
      </c>
      <c r="T776" s="86" t="s">
        <v>7490</v>
      </c>
      <c r="U776" s="86" t="s">
        <v>7491</v>
      </c>
      <c r="V776" s="86" t="s">
        <v>28</v>
      </c>
      <c r="W776" s="86" t="s">
        <v>2118</v>
      </c>
      <c r="X776" s="86" t="s">
        <v>7490</v>
      </c>
      <c r="Y776" s="86" t="s">
        <v>7491</v>
      </c>
      <c r="Z776" s="86" t="s">
        <v>28</v>
      </c>
      <c r="AB776" s="87">
        <v>0</v>
      </c>
      <c r="AC776" s="89" t="s">
        <v>7704</v>
      </c>
      <c r="AD776" s="91">
        <v>1</v>
      </c>
      <c r="AE776" s="86"/>
    </row>
    <row r="777" spans="1:31">
      <c r="A777" s="88">
        <v>789</v>
      </c>
      <c r="B777" s="86" t="s">
        <v>2497</v>
      </c>
      <c r="C777" s="86" t="s">
        <v>2498</v>
      </c>
      <c r="D777" s="86" t="s">
        <v>17</v>
      </c>
      <c r="E777" s="86" t="s">
        <v>42</v>
      </c>
      <c r="F777" s="86" t="s">
        <v>18</v>
      </c>
      <c r="G777" s="86" t="s">
        <v>19</v>
      </c>
      <c r="H777" s="86" t="s">
        <v>5842</v>
      </c>
      <c r="I777" s="88">
        <v>1</v>
      </c>
      <c r="J777" s="86" t="s">
        <v>43</v>
      </c>
      <c r="K777" s="86" t="s">
        <v>5977</v>
      </c>
      <c r="M777" s="86" t="s">
        <v>391</v>
      </c>
      <c r="O777" s="86" t="s">
        <v>391</v>
      </c>
      <c r="P777" s="86" t="s">
        <v>2499</v>
      </c>
      <c r="Q777" s="86" t="s">
        <v>25</v>
      </c>
      <c r="R777" s="86" t="s">
        <v>2500</v>
      </c>
      <c r="S777" s="86" t="s">
        <v>5717</v>
      </c>
      <c r="T777" s="86" t="s">
        <v>6685</v>
      </c>
      <c r="U777" s="86" t="s">
        <v>6686</v>
      </c>
      <c r="V777" s="86" t="s">
        <v>28</v>
      </c>
      <c r="W777" s="86" t="s">
        <v>5717</v>
      </c>
      <c r="X777" s="86" t="s">
        <v>6685</v>
      </c>
      <c r="Y777" s="86" t="s">
        <v>6686</v>
      </c>
      <c r="Z777" s="86" t="s">
        <v>39</v>
      </c>
      <c r="AB777" s="87">
        <v>0</v>
      </c>
      <c r="AC777" s="89" t="s">
        <v>7704</v>
      </c>
      <c r="AD777" s="91">
        <v>1</v>
      </c>
      <c r="AE777" s="86"/>
    </row>
    <row r="778" spans="1:31">
      <c r="A778" s="88">
        <v>791</v>
      </c>
      <c r="B778" s="86" t="s">
        <v>4155</v>
      </c>
      <c r="C778" s="86" t="s">
        <v>4156</v>
      </c>
      <c r="D778" s="86" t="s">
        <v>17</v>
      </c>
      <c r="E778" s="86" t="s">
        <v>2946</v>
      </c>
      <c r="F778" s="86" t="s">
        <v>18</v>
      </c>
      <c r="G778" s="86" t="s">
        <v>19</v>
      </c>
      <c r="H778" s="86" t="s">
        <v>5842</v>
      </c>
      <c r="I778" s="88">
        <v>1</v>
      </c>
      <c r="J778" s="86" t="s">
        <v>43</v>
      </c>
      <c r="K778" s="86" t="s">
        <v>378</v>
      </c>
      <c r="M778" s="86" t="s">
        <v>378</v>
      </c>
      <c r="O778" s="86" t="s">
        <v>378</v>
      </c>
      <c r="P778" s="86" t="s">
        <v>4158</v>
      </c>
      <c r="Q778" s="86" t="s">
        <v>25</v>
      </c>
      <c r="R778" s="86" t="s">
        <v>4159</v>
      </c>
      <c r="S778" s="86" t="s">
        <v>4157</v>
      </c>
      <c r="T778" s="86" t="s">
        <v>7494</v>
      </c>
      <c r="U778" s="86" t="s">
        <v>7495</v>
      </c>
      <c r="V778" s="86" t="s">
        <v>28</v>
      </c>
      <c r="W778" s="86" t="s">
        <v>4157</v>
      </c>
      <c r="X778" s="86" t="s">
        <v>7494</v>
      </c>
      <c r="Y778" s="86" t="s">
        <v>7495</v>
      </c>
      <c r="Z778" s="86" t="s">
        <v>28</v>
      </c>
      <c r="AB778" s="87">
        <v>0</v>
      </c>
      <c r="AC778" s="89" t="s">
        <v>7704</v>
      </c>
      <c r="AD778" s="91">
        <v>1</v>
      </c>
      <c r="AE778" s="86"/>
    </row>
    <row r="779" spans="1:31">
      <c r="A779" s="88">
        <v>792</v>
      </c>
      <c r="B779" s="86" t="s">
        <v>5188</v>
      </c>
      <c r="C779" s="86" t="s">
        <v>5189</v>
      </c>
      <c r="D779" s="86" t="s">
        <v>17</v>
      </c>
      <c r="E779" s="86" t="s">
        <v>1480</v>
      </c>
      <c r="F779" s="86" t="s">
        <v>18</v>
      </c>
      <c r="G779" s="86" t="s">
        <v>19</v>
      </c>
      <c r="H779" s="86" t="s">
        <v>5842</v>
      </c>
      <c r="I779" s="88">
        <v>1</v>
      </c>
      <c r="J779" s="86" t="s">
        <v>43</v>
      </c>
      <c r="K779" s="86" t="s">
        <v>5977</v>
      </c>
      <c r="M779" s="86" t="s">
        <v>391</v>
      </c>
      <c r="O779" s="86" t="s">
        <v>391</v>
      </c>
      <c r="P779" s="86" t="s">
        <v>5191</v>
      </c>
      <c r="Q779" s="86" t="s">
        <v>25</v>
      </c>
      <c r="R779" s="86" t="s">
        <v>5192</v>
      </c>
      <c r="S779" s="86" t="s">
        <v>5190</v>
      </c>
      <c r="T779" s="86" t="s">
        <v>7496</v>
      </c>
      <c r="U779" s="86" t="s">
        <v>7497</v>
      </c>
      <c r="V779" s="86" t="s">
        <v>28</v>
      </c>
      <c r="W779" s="86" t="s">
        <v>5190</v>
      </c>
      <c r="X779" s="86" t="s">
        <v>7496</v>
      </c>
      <c r="Y779" s="86" t="s">
        <v>7497</v>
      </c>
      <c r="Z779" s="86" t="s">
        <v>28</v>
      </c>
      <c r="AB779" s="87">
        <v>0</v>
      </c>
      <c r="AC779" s="89" t="s">
        <v>7704</v>
      </c>
      <c r="AD779" s="91">
        <v>1</v>
      </c>
      <c r="AE779" s="86"/>
    </row>
    <row r="780" spans="1:31">
      <c r="A780" s="88">
        <v>793</v>
      </c>
      <c r="B780" s="86" t="s">
        <v>951</v>
      </c>
      <c r="C780" s="86" t="s">
        <v>952</v>
      </c>
      <c r="D780" s="86" t="s">
        <v>17</v>
      </c>
      <c r="E780" s="86" t="s">
        <v>953</v>
      </c>
      <c r="F780" s="86" t="s">
        <v>18</v>
      </c>
      <c r="G780" s="86" t="s">
        <v>19</v>
      </c>
      <c r="H780" s="86" t="s">
        <v>5842</v>
      </c>
      <c r="I780" s="88">
        <v>1</v>
      </c>
      <c r="J780" s="86" t="s">
        <v>43</v>
      </c>
      <c r="K780" s="86" t="s">
        <v>378</v>
      </c>
      <c r="M780" s="86" t="s">
        <v>378</v>
      </c>
      <c r="O780" s="86" t="s">
        <v>378</v>
      </c>
      <c r="P780" s="86" t="s">
        <v>955</v>
      </c>
      <c r="Q780" s="86" t="s">
        <v>25</v>
      </c>
      <c r="R780" s="86" t="s">
        <v>956</v>
      </c>
      <c r="S780" s="86" t="s">
        <v>954</v>
      </c>
      <c r="T780" s="86" t="s">
        <v>7498</v>
      </c>
      <c r="U780" s="86" t="s">
        <v>7499</v>
      </c>
      <c r="V780" s="86" t="s">
        <v>28</v>
      </c>
      <c r="W780" s="86" t="s">
        <v>954</v>
      </c>
      <c r="X780" s="86" t="s">
        <v>7498</v>
      </c>
      <c r="Y780" s="86" t="s">
        <v>7499</v>
      </c>
      <c r="Z780" s="86" t="s">
        <v>28</v>
      </c>
      <c r="AB780" s="87">
        <v>0</v>
      </c>
      <c r="AC780" s="89" t="s">
        <v>7704</v>
      </c>
      <c r="AD780" s="91">
        <v>1</v>
      </c>
      <c r="AE780" s="86"/>
    </row>
    <row r="781" spans="1:31">
      <c r="A781" s="88">
        <v>794</v>
      </c>
      <c r="B781" s="86" t="s">
        <v>5215</v>
      </c>
      <c r="C781" s="86" t="s">
        <v>5216</v>
      </c>
      <c r="D781" s="86" t="s">
        <v>17</v>
      </c>
      <c r="E781" s="86" t="s">
        <v>390</v>
      </c>
      <c r="F781" s="86" t="s">
        <v>18</v>
      </c>
      <c r="G781" s="86" t="s">
        <v>19</v>
      </c>
      <c r="H781" s="86" t="s">
        <v>5842</v>
      </c>
      <c r="I781" s="88">
        <v>1</v>
      </c>
      <c r="J781" s="86" t="s">
        <v>43</v>
      </c>
      <c r="K781" s="86" t="s">
        <v>378</v>
      </c>
      <c r="M781" s="86" t="s">
        <v>378</v>
      </c>
      <c r="O781" s="86" t="s">
        <v>378</v>
      </c>
      <c r="P781" s="86" t="s">
        <v>5217</v>
      </c>
      <c r="Q781" s="86" t="s">
        <v>25</v>
      </c>
      <c r="R781" s="86" t="s">
        <v>5218</v>
      </c>
      <c r="S781" s="86" t="s">
        <v>5616</v>
      </c>
      <c r="T781" s="86" t="s">
        <v>7500</v>
      </c>
      <c r="U781" s="86" t="s">
        <v>7501</v>
      </c>
      <c r="V781" s="86" t="s">
        <v>39</v>
      </c>
      <c r="W781" s="86" t="s">
        <v>5616</v>
      </c>
      <c r="X781" s="86" t="s">
        <v>7500</v>
      </c>
      <c r="Y781" s="86" t="s">
        <v>7501</v>
      </c>
      <c r="Z781" s="86" t="s">
        <v>28</v>
      </c>
      <c r="AB781" s="87">
        <v>0</v>
      </c>
      <c r="AC781" s="89" t="s">
        <v>7704</v>
      </c>
      <c r="AD781" s="91">
        <v>1</v>
      </c>
      <c r="AE781" s="86"/>
    </row>
    <row r="782" spans="1:31">
      <c r="A782" s="88">
        <v>797</v>
      </c>
      <c r="B782" s="86" t="s">
        <v>1863</v>
      </c>
      <c r="C782" s="86" t="s">
        <v>1864</v>
      </c>
      <c r="D782" s="86" t="s">
        <v>17</v>
      </c>
      <c r="E782" s="86" t="s">
        <v>687</v>
      </c>
      <c r="F782" s="86" t="s">
        <v>18</v>
      </c>
      <c r="G782" s="86" t="s">
        <v>19</v>
      </c>
      <c r="H782" s="86" t="s">
        <v>5842</v>
      </c>
      <c r="I782" s="88">
        <v>1</v>
      </c>
      <c r="J782" s="86" t="s">
        <v>43</v>
      </c>
      <c r="K782" s="86" t="s">
        <v>5977</v>
      </c>
      <c r="M782" s="86" t="s">
        <v>391</v>
      </c>
      <c r="O782" s="86" t="s">
        <v>391</v>
      </c>
      <c r="P782" s="86" t="s">
        <v>1866</v>
      </c>
      <c r="Q782" s="86" t="s">
        <v>25</v>
      </c>
      <c r="R782" s="86" t="s">
        <v>1867</v>
      </c>
      <c r="S782" s="86" t="s">
        <v>1865</v>
      </c>
      <c r="T782" s="86" t="s">
        <v>7508</v>
      </c>
      <c r="U782" s="86" t="s">
        <v>7509</v>
      </c>
      <c r="V782" s="86" t="s">
        <v>28</v>
      </c>
      <c r="W782" s="86" t="s">
        <v>1865</v>
      </c>
      <c r="X782" s="86" t="s">
        <v>7508</v>
      </c>
      <c r="Y782" s="86" t="s">
        <v>7509</v>
      </c>
      <c r="Z782" s="86" t="s">
        <v>28</v>
      </c>
      <c r="AB782" s="87">
        <v>0</v>
      </c>
      <c r="AC782" s="89" t="s">
        <v>7704</v>
      </c>
      <c r="AD782" s="91">
        <v>1</v>
      </c>
      <c r="AE782" s="86"/>
    </row>
    <row r="783" spans="1:31">
      <c r="A783" s="88">
        <v>798</v>
      </c>
      <c r="B783" s="86" t="s">
        <v>3820</v>
      </c>
      <c r="C783" s="86" t="s">
        <v>3821</v>
      </c>
      <c r="D783" s="86" t="s">
        <v>17</v>
      </c>
      <c r="E783" s="86" t="s">
        <v>1671</v>
      </c>
      <c r="F783" s="86" t="s">
        <v>18</v>
      </c>
      <c r="G783" s="86" t="s">
        <v>19</v>
      </c>
      <c r="H783" s="86" t="s">
        <v>5842</v>
      </c>
      <c r="I783" s="88">
        <v>1</v>
      </c>
      <c r="J783" s="86" t="s">
        <v>43</v>
      </c>
      <c r="K783" s="86" t="s">
        <v>378</v>
      </c>
      <c r="M783" s="86" t="s">
        <v>378</v>
      </c>
      <c r="O783" s="86" t="s">
        <v>378</v>
      </c>
      <c r="P783" s="86" t="s">
        <v>3822</v>
      </c>
      <c r="Q783" s="86" t="s">
        <v>25</v>
      </c>
      <c r="R783" s="86" t="s">
        <v>3823</v>
      </c>
      <c r="S783" s="86" t="s">
        <v>5721</v>
      </c>
      <c r="T783" s="86" t="s">
        <v>7150</v>
      </c>
      <c r="U783" s="86" t="s">
        <v>7151</v>
      </c>
      <c r="V783" s="86" t="s">
        <v>28</v>
      </c>
      <c r="W783" s="86" t="s">
        <v>5720</v>
      </c>
      <c r="X783" s="86" t="s">
        <v>7510</v>
      </c>
      <c r="Y783" s="86" t="s">
        <v>7511</v>
      </c>
      <c r="Z783" s="86" t="s">
        <v>28</v>
      </c>
      <c r="AB783" s="87">
        <v>3.5442731577598798</v>
      </c>
      <c r="AC783" s="89" t="s">
        <v>7704</v>
      </c>
      <c r="AD783" s="91">
        <v>1</v>
      </c>
      <c r="AE783" s="86"/>
    </row>
    <row r="784" spans="1:31">
      <c r="A784" s="88">
        <v>799</v>
      </c>
      <c r="B784" s="86" t="s">
        <v>3785</v>
      </c>
      <c r="C784" s="86" t="s">
        <v>3786</v>
      </c>
      <c r="D784" s="86" t="s">
        <v>17</v>
      </c>
      <c r="F784" s="86" t="s">
        <v>18</v>
      </c>
      <c r="G784" s="86" t="s">
        <v>19</v>
      </c>
      <c r="H784" s="86" t="s">
        <v>5842</v>
      </c>
      <c r="I784" s="88">
        <v>1</v>
      </c>
      <c r="J784" s="86" t="s">
        <v>43</v>
      </c>
      <c r="K784" s="86" t="s">
        <v>378</v>
      </c>
      <c r="M784" s="86" t="s">
        <v>378</v>
      </c>
      <c r="O784" s="86" t="s">
        <v>378</v>
      </c>
      <c r="P784" s="86" t="s">
        <v>3788</v>
      </c>
      <c r="Q784" s="86" t="s">
        <v>25</v>
      </c>
      <c r="R784" s="86" t="s">
        <v>3789</v>
      </c>
      <c r="S784" s="86" t="s">
        <v>3787</v>
      </c>
      <c r="T784" s="86" t="s">
        <v>6745</v>
      </c>
      <c r="U784" s="86" t="s">
        <v>6746</v>
      </c>
      <c r="V784" s="86" t="s">
        <v>28</v>
      </c>
      <c r="W784" s="86" t="s">
        <v>3787</v>
      </c>
      <c r="X784" s="86" t="s">
        <v>6745</v>
      </c>
      <c r="Y784" s="86" t="s">
        <v>6746</v>
      </c>
      <c r="Z784" s="86" t="s">
        <v>28</v>
      </c>
      <c r="AB784" s="87">
        <v>0</v>
      </c>
      <c r="AC784" s="89" t="s">
        <v>7704</v>
      </c>
      <c r="AD784" s="91">
        <v>1</v>
      </c>
      <c r="AE784" s="86"/>
    </row>
    <row r="785" spans="1:31">
      <c r="A785" s="88">
        <v>800</v>
      </c>
      <c r="B785" s="86" t="s">
        <v>2713</v>
      </c>
      <c r="C785" s="86" t="s">
        <v>2714</v>
      </c>
      <c r="D785" s="86" t="s">
        <v>17</v>
      </c>
      <c r="E785" s="86" t="s">
        <v>157</v>
      </c>
      <c r="F785" s="86" t="s">
        <v>18</v>
      </c>
      <c r="G785" s="86" t="s">
        <v>19</v>
      </c>
      <c r="H785" s="86" t="s">
        <v>5842</v>
      </c>
      <c r="I785" s="88">
        <v>1</v>
      </c>
      <c r="J785" s="86" t="s">
        <v>43</v>
      </c>
      <c r="K785" s="86" t="s">
        <v>5977</v>
      </c>
      <c r="M785" s="86" t="s">
        <v>391</v>
      </c>
      <c r="O785" s="86" t="s">
        <v>391</v>
      </c>
      <c r="P785" s="86" t="s">
        <v>2715</v>
      </c>
      <c r="Q785" s="86" t="s">
        <v>25</v>
      </c>
      <c r="R785" s="86" t="s">
        <v>2716</v>
      </c>
      <c r="S785" s="86" t="s">
        <v>2709</v>
      </c>
      <c r="T785" s="86" t="s">
        <v>7117</v>
      </c>
      <c r="U785" s="86" t="s">
        <v>7118</v>
      </c>
      <c r="V785" s="86" t="s">
        <v>28</v>
      </c>
      <c r="W785" s="86" t="s">
        <v>2709</v>
      </c>
      <c r="X785" s="86" t="s">
        <v>7117</v>
      </c>
      <c r="Y785" s="86" t="s">
        <v>7118</v>
      </c>
      <c r="Z785" s="86" t="s">
        <v>28</v>
      </c>
      <c r="AB785" s="87">
        <v>0</v>
      </c>
      <c r="AC785" s="89" t="s">
        <v>7704</v>
      </c>
      <c r="AD785" s="91">
        <v>1</v>
      </c>
      <c r="AE785" s="86"/>
    </row>
    <row r="786" spans="1:31">
      <c r="A786" s="88">
        <v>801</v>
      </c>
      <c r="B786" s="86" t="s">
        <v>521</v>
      </c>
      <c r="C786" s="86" t="s">
        <v>522</v>
      </c>
      <c r="D786" s="86" t="s">
        <v>17</v>
      </c>
      <c r="E786" s="86" t="s">
        <v>260</v>
      </c>
      <c r="F786" s="86" t="s">
        <v>18</v>
      </c>
      <c r="G786" s="86" t="s">
        <v>19</v>
      </c>
      <c r="H786" s="86" t="s">
        <v>5842</v>
      </c>
      <c r="I786" s="88">
        <v>1</v>
      </c>
      <c r="J786" s="86" t="s">
        <v>43</v>
      </c>
      <c r="K786" s="86" t="s">
        <v>5923</v>
      </c>
      <c r="M786" s="86" t="s">
        <v>523</v>
      </c>
      <c r="O786" s="86" t="s">
        <v>523</v>
      </c>
      <c r="P786" s="86" t="s">
        <v>524</v>
      </c>
      <c r="Q786" s="86" t="s">
        <v>25</v>
      </c>
      <c r="R786" s="86" t="s">
        <v>525</v>
      </c>
      <c r="S786" s="86" t="s">
        <v>518</v>
      </c>
      <c r="T786" s="86" t="s">
        <v>7512</v>
      </c>
      <c r="U786" s="86" t="s">
        <v>7513</v>
      </c>
      <c r="V786" s="86" t="s">
        <v>28</v>
      </c>
      <c r="W786" s="86" t="s">
        <v>518</v>
      </c>
      <c r="X786" s="86" t="s">
        <v>7512</v>
      </c>
      <c r="Y786" s="86" t="s">
        <v>7513</v>
      </c>
      <c r="Z786" s="86" t="s">
        <v>28</v>
      </c>
      <c r="AB786" s="87">
        <v>0</v>
      </c>
      <c r="AC786" s="89" t="s">
        <v>7704</v>
      </c>
      <c r="AD786" s="91">
        <v>1</v>
      </c>
      <c r="AE786" s="86"/>
    </row>
    <row r="787" spans="1:31">
      <c r="A787" s="88">
        <v>802</v>
      </c>
      <c r="B787" s="86" t="s">
        <v>1092</v>
      </c>
      <c r="C787" s="86" t="s">
        <v>1093</v>
      </c>
      <c r="D787" s="86" t="s">
        <v>17</v>
      </c>
      <c r="F787" s="86" t="s">
        <v>18</v>
      </c>
      <c r="G787" s="86" t="s">
        <v>19</v>
      </c>
      <c r="H787" s="86" t="s">
        <v>5842</v>
      </c>
      <c r="I787" s="88">
        <v>1</v>
      </c>
      <c r="J787" s="86" t="s">
        <v>43</v>
      </c>
      <c r="K787" s="86" t="s">
        <v>378</v>
      </c>
      <c r="M787" s="86" t="s">
        <v>378</v>
      </c>
      <c r="O787" s="86" t="s">
        <v>378</v>
      </c>
      <c r="P787" s="86" t="s">
        <v>1095</v>
      </c>
      <c r="Q787" s="86" t="s">
        <v>25</v>
      </c>
      <c r="R787" s="86" t="s">
        <v>1096</v>
      </c>
      <c r="S787" s="86" t="s">
        <v>1094</v>
      </c>
      <c r="T787" s="86" t="s">
        <v>7514</v>
      </c>
      <c r="U787" s="86" t="s">
        <v>7515</v>
      </c>
      <c r="V787" s="86" t="s">
        <v>28</v>
      </c>
      <c r="W787" s="86" t="s">
        <v>1094</v>
      </c>
      <c r="X787" s="86" t="s">
        <v>7514</v>
      </c>
      <c r="Y787" s="86" t="s">
        <v>7515</v>
      </c>
      <c r="Z787" s="86" t="s">
        <v>28</v>
      </c>
      <c r="AB787" s="87">
        <v>0</v>
      </c>
      <c r="AC787" s="89" t="s">
        <v>7704</v>
      </c>
      <c r="AD787" s="91">
        <v>1</v>
      </c>
      <c r="AE787" s="86"/>
    </row>
    <row r="788" spans="1:31">
      <c r="A788" s="88">
        <v>804</v>
      </c>
      <c r="B788" s="86" t="s">
        <v>1189</v>
      </c>
      <c r="C788" s="86" t="s">
        <v>1190</v>
      </c>
      <c r="D788" s="86" t="s">
        <v>17</v>
      </c>
      <c r="E788" s="86" t="s">
        <v>658</v>
      </c>
      <c r="F788" s="86" t="s">
        <v>18</v>
      </c>
      <c r="G788" s="86" t="s">
        <v>19</v>
      </c>
      <c r="H788" s="86" t="s">
        <v>5842</v>
      </c>
      <c r="I788" s="88">
        <v>1</v>
      </c>
      <c r="J788" s="86" t="s">
        <v>43</v>
      </c>
      <c r="K788" s="86" t="s">
        <v>5923</v>
      </c>
      <c r="M788" s="86" t="s">
        <v>523</v>
      </c>
      <c r="O788" s="86" t="s">
        <v>523</v>
      </c>
      <c r="P788" s="86" t="s">
        <v>1191</v>
      </c>
      <c r="Q788" s="86" t="s">
        <v>25</v>
      </c>
      <c r="R788" s="86" t="s">
        <v>1192</v>
      </c>
      <c r="S788" s="86" t="s">
        <v>1168</v>
      </c>
      <c r="T788" s="86" t="s">
        <v>6268</v>
      </c>
      <c r="U788" s="86" t="s">
        <v>6269</v>
      </c>
      <c r="V788" s="86" t="s">
        <v>28</v>
      </c>
      <c r="W788" s="86" t="s">
        <v>1168</v>
      </c>
      <c r="X788" s="86" t="s">
        <v>6268</v>
      </c>
      <c r="Y788" s="86" t="s">
        <v>6269</v>
      </c>
      <c r="Z788" s="86" t="s">
        <v>28</v>
      </c>
      <c r="AB788" s="87">
        <v>0</v>
      </c>
      <c r="AC788" s="89" t="s">
        <v>7704</v>
      </c>
      <c r="AD788" s="91">
        <v>1</v>
      </c>
      <c r="AE788" s="86"/>
    </row>
    <row r="789" spans="1:31">
      <c r="A789" s="88">
        <v>805</v>
      </c>
      <c r="B789" s="86" t="s">
        <v>3824</v>
      </c>
      <c r="C789" s="86" t="s">
        <v>3825</v>
      </c>
      <c r="D789" s="86" t="s">
        <v>17</v>
      </c>
      <c r="E789" s="86" t="s">
        <v>74</v>
      </c>
      <c r="F789" s="86" t="s">
        <v>18</v>
      </c>
      <c r="G789" s="86" t="s">
        <v>19</v>
      </c>
      <c r="H789" s="86" t="s">
        <v>5842</v>
      </c>
      <c r="I789" s="88">
        <v>1</v>
      </c>
      <c r="J789" s="86" t="s">
        <v>43</v>
      </c>
      <c r="K789" s="86" t="s">
        <v>378</v>
      </c>
      <c r="M789" s="86" t="s">
        <v>378</v>
      </c>
      <c r="O789" s="86" t="s">
        <v>378</v>
      </c>
      <c r="P789" s="86" t="s">
        <v>3826</v>
      </c>
      <c r="Q789" s="86" t="s">
        <v>25</v>
      </c>
      <c r="R789" s="86" t="s">
        <v>3827</v>
      </c>
      <c r="S789" s="86" t="s">
        <v>5721</v>
      </c>
      <c r="T789" s="86" t="s">
        <v>7150</v>
      </c>
      <c r="U789" s="86" t="s">
        <v>7151</v>
      </c>
      <c r="V789" s="86" t="s">
        <v>28</v>
      </c>
      <c r="W789" s="86" t="s">
        <v>5720</v>
      </c>
      <c r="X789" s="86" t="s">
        <v>7510</v>
      </c>
      <c r="Y789" s="86" t="s">
        <v>7511</v>
      </c>
      <c r="Z789" s="86" t="s">
        <v>28</v>
      </c>
      <c r="AB789" s="87">
        <v>3.5442731577598798</v>
      </c>
      <c r="AC789" s="89" t="s">
        <v>7704</v>
      </c>
      <c r="AD789" s="91">
        <v>1</v>
      </c>
      <c r="AE789" s="86"/>
    </row>
    <row r="790" spans="1:31">
      <c r="A790" s="88">
        <v>806</v>
      </c>
      <c r="B790" s="86" t="s">
        <v>759</v>
      </c>
      <c r="C790" s="86" t="s">
        <v>760</v>
      </c>
      <c r="D790" s="86" t="s">
        <v>17</v>
      </c>
      <c r="E790" s="86" t="s">
        <v>390</v>
      </c>
      <c r="F790" s="86" t="s">
        <v>18</v>
      </c>
      <c r="G790" s="86" t="s">
        <v>19</v>
      </c>
      <c r="H790" s="86" t="s">
        <v>5842</v>
      </c>
      <c r="I790" s="88">
        <v>1</v>
      </c>
      <c r="J790" s="86" t="s">
        <v>43</v>
      </c>
      <c r="K790" s="86" t="s">
        <v>5977</v>
      </c>
      <c r="M790" s="86" t="s">
        <v>391</v>
      </c>
      <c r="O790" s="86" t="s">
        <v>391</v>
      </c>
      <c r="P790" s="86" t="s">
        <v>761</v>
      </c>
      <c r="Q790" s="86" t="s">
        <v>25</v>
      </c>
      <c r="R790" s="86" t="s">
        <v>762</v>
      </c>
      <c r="S790" s="86" t="s">
        <v>730</v>
      </c>
      <c r="T790" s="86" t="s">
        <v>6895</v>
      </c>
      <c r="U790" s="86" t="s">
        <v>6896</v>
      </c>
      <c r="V790" s="86" t="s">
        <v>28</v>
      </c>
      <c r="W790" s="86" t="s">
        <v>730</v>
      </c>
      <c r="X790" s="86" t="s">
        <v>6895</v>
      </c>
      <c r="Y790" s="86" t="s">
        <v>6896</v>
      </c>
      <c r="Z790" s="86" t="s">
        <v>28</v>
      </c>
      <c r="AB790" s="87">
        <v>0</v>
      </c>
      <c r="AC790" s="89" t="s">
        <v>7704</v>
      </c>
      <c r="AD790" s="91">
        <v>1</v>
      </c>
      <c r="AE790" s="86"/>
    </row>
    <row r="791" spans="1:31">
      <c r="A791" s="88">
        <v>807</v>
      </c>
      <c r="B791" s="86" t="s">
        <v>2272</v>
      </c>
      <c r="C791" s="86" t="s">
        <v>2273</v>
      </c>
      <c r="D791" s="86" t="s">
        <v>17</v>
      </c>
      <c r="F791" s="86" t="s">
        <v>18</v>
      </c>
      <c r="G791" s="86" t="s">
        <v>19</v>
      </c>
      <c r="H791" s="86" t="s">
        <v>5842</v>
      </c>
      <c r="I791" s="88">
        <v>1</v>
      </c>
      <c r="J791" s="86" t="s">
        <v>43</v>
      </c>
      <c r="K791" s="86" t="s">
        <v>5923</v>
      </c>
      <c r="M791" s="86" t="s">
        <v>523</v>
      </c>
      <c r="O791" s="86" t="s">
        <v>523</v>
      </c>
      <c r="P791" s="86" t="s">
        <v>2274</v>
      </c>
      <c r="Q791" s="86" t="s">
        <v>25</v>
      </c>
      <c r="R791" s="86" t="s">
        <v>2275</v>
      </c>
      <c r="S791" s="86" t="s">
        <v>5689</v>
      </c>
      <c r="T791" s="86" t="s">
        <v>6443</v>
      </c>
      <c r="U791" s="86" t="s">
        <v>6444</v>
      </c>
      <c r="V791" s="86" t="s">
        <v>28</v>
      </c>
      <c r="W791" s="86" t="s">
        <v>5689</v>
      </c>
      <c r="X791" s="86" t="s">
        <v>6443</v>
      </c>
      <c r="Y791" s="86" t="s">
        <v>6444</v>
      </c>
      <c r="Z791" s="86" t="s">
        <v>28</v>
      </c>
      <c r="AB791" s="87">
        <v>0</v>
      </c>
      <c r="AC791" s="89" t="s">
        <v>7704</v>
      </c>
      <c r="AD791" s="91">
        <v>1</v>
      </c>
      <c r="AE791" s="86"/>
    </row>
    <row r="792" spans="1:31">
      <c r="A792" s="88">
        <v>809</v>
      </c>
      <c r="B792" s="86" t="s">
        <v>3438</v>
      </c>
      <c r="C792" s="86" t="s">
        <v>3439</v>
      </c>
      <c r="D792" s="86" t="s">
        <v>17</v>
      </c>
      <c r="E792" s="86" t="s">
        <v>680</v>
      </c>
      <c r="F792" s="86" t="s">
        <v>18</v>
      </c>
      <c r="G792" s="86" t="s">
        <v>19</v>
      </c>
      <c r="H792" s="86" t="s">
        <v>5842</v>
      </c>
      <c r="I792" s="88">
        <v>1</v>
      </c>
      <c r="J792" s="86" t="s">
        <v>43</v>
      </c>
      <c r="K792" s="86" t="s">
        <v>5977</v>
      </c>
      <c r="M792" s="86" t="s">
        <v>391</v>
      </c>
      <c r="O792" s="86" t="s">
        <v>391</v>
      </c>
      <c r="P792" s="86" t="s">
        <v>3441</v>
      </c>
      <c r="Q792" s="86" t="s">
        <v>25</v>
      </c>
      <c r="R792" s="86" t="s">
        <v>3442</v>
      </c>
      <c r="S792" s="86" t="s">
        <v>3440</v>
      </c>
      <c r="T792" s="86" t="s">
        <v>7520</v>
      </c>
      <c r="U792" s="86" t="s">
        <v>7521</v>
      </c>
      <c r="V792" s="86" t="s">
        <v>39</v>
      </c>
      <c r="W792" s="86" t="s">
        <v>3440</v>
      </c>
      <c r="X792" s="86" t="s">
        <v>7520</v>
      </c>
      <c r="Y792" s="86" t="s">
        <v>7521</v>
      </c>
      <c r="Z792" s="86" t="s">
        <v>39</v>
      </c>
      <c r="AB792" s="87">
        <v>0</v>
      </c>
      <c r="AC792" s="89" t="s">
        <v>7704</v>
      </c>
      <c r="AD792" s="91">
        <v>1</v>
      </c>
      <c r="AE792" s="86"/>
    </row>
    <row r="793" spans="1:31">
      <c r="A793" s="88">
        <v>811</v>
      </c>
      <c r="B793" s="86" t="s">
        <v>2798</v>
      </c>
      <c r="C793" s="86" t="s">
        <v>2799</v>
      </c>
      <c r="D793" s="86" t="s">
        <v>17</v>
      </c>
      <c r="E793" s="86" t="s">
        <v>453</v>
      </c>
      <c r="F793" s="86" t="s">
        <v>18</v>
      </c>
      <c r="G793" s="86" t="s">
        <v>19</v>
      </c>
      <c r="H793" s="86" t="s">
        <v>5842</v>
      </c>
      <c r="I793" s="88">
        <v>1</v>
      </c>
      <c r="J793" s="86" t="s">
        <v>43</v>
      </c>
      <c r="K793" s="86" t="s">
        <v>378</v>
      </c>
      <c r="M793" s="86" t="s">
        <v>378</v>
      </c>
      <c r="O793" s="86" t="s">
        <v>378</v>
      </c>
      <c r="P793" s="86" t="s">
        <v>2800</v>
      </c>
      <c r="Q793" s="86" t="s">
        <v>25</v>
      </c>
      <c r="R793" s="86" t="s">
        <v>2801</v>
      </c>
      <c r="S793" s="86" t="s">
        <v>2794</v>
      </c>
      <c r="T793" s="86" t="s">
        <v>6687</v>
      </c>
      <c r="U793" s="86" t="s">
        <v>6688</v>
      </c>
      <c r="V793" s="86" t="s">
        <v>28</v>
      </c>
      <c r="W793" s="86" t="s">
        <v>2794</v>
      </c>
      <c r="X793" s="86" t="s">
        <v>6687</v>
      </c>
      <c r="Y793" s="86" t="s">
        <v>6688</v>
      </c>
      <c r="Z793" s="86" t="s">
        <v>28</v>
      </c>
      <c r="AB793" s="87">
        <v>0</v>
      </c>
      <c r="AC793" s="89" t="s">
        <v>7704</v>
      </c>
      <c r="AD793" s="91">
        <v>1</v>
      </c>
      <c r="AE793" s="86"/>
    </row>
    <row r="794" spans="1:31">
      <c r="A794" s="88">
        <v>812</v>
      </c>
      <c r="B794" s="86" t="s">
        <v>515</v>
      </c>
      <c r="C794" s="86" t="s">
        <v>516</v>
      </c>
      <c r="D794" s="86" t="s">
        <v>17</v>
      </c>
      <c r="E794" s="86" t="s">
        <v>74</v>
      </c>
      <c r="F794" s="86" t="s">
        <v>18</v>
      </c>
      <c r="G794" s="86" t="s">
        <v>19</v>
      </c>
      <c r="H794" s="86" t="s">
        <v>5842</v>
      </c>
      <c r="I794" s="88">
        <v>1</v>
      </c>
      <c r="J794" s="86" t="s">
        <v>43</v>
      </c>
      <c r="K794" s="86" t="s">
        <v>5977</v>
      </c>
      <c r="M794" s="86" t="s">
        <v>517</v>
      </c>
      <c r="O794" s="86" t="s">
        <v>517</v>
      </c>
      <c r="P794" s="86" t="s">
        <v>519</v>
      </c>
      <c r="Q794" s="86" t="s">
        <v>25</v>
      </c>
      <c r="R794" s="86" t="s">
        <v>520</v>
      </c>
      <c r="S794" s="86" t="s">
        <v>518</v>
      </c>
      <c r="T794" s="86" t="s">
        <v>7512</v>
      </c>
      <c r="U794" s="86" t="s">
        <v>7513</v>
      </c>
      <c r="V794" s="86" t="s">
        <v>28</v>
      </c>
      <c r="W794" s="86" t="s">
        <v>518</v>
      </c>
      <c r="X794" s="86" t="s">
        <v>7512</v>
      </c>
      <c r="Y794" s="86" t="s">
        <v>7513</v>
      </c>
      <c r="Z794" s="86" t="s">
        <v>28</v>
      </c>
      <c r="AB794" s="87">
        <v>0</v>
      </c>
      <c r="AC794" s="89" t="s">
        <v>7704</v>
      </c>
      <c r="AD794" s="91">
        <v>1</v>
      </c>
      <c r="AE794" s="86"/>
    </row>
    <row r="795" spans="1:31">
      <c r="A795" s="88">
        <v>814</v>
      </c>
      <c r="B795" s="86" t="s">
        <v>2744</v>
      </c>
      <c r="C795" s="86" t="s">
        <v>2745</v>
      </c>
      <c r="D795" s="86" t="s">
        <v>59</v>
      </c>
      <c r="F795" s="86" t="s">
        <v>18</v>
      </c>
      <c r="G795" s="86" t="s">
        <v>19</v>
      </c>
      <c r="H795" s="86" t="s">
        <v>5842</v>
      </c>
      <c r="I795" s="88">
        <v>1</v>
      </c>
      <c r="J795" s="86" t="s">
        <v>43</v>
      </c>
      <c r="K795" s="86" t="s">
        <v>5977</v>
      </c>
      <c r="M795" s="86" t="s">
        <v>391</v>
      </c>
      <c r="O795" s="86" t="s">
        <v>391</v>
      </c>
      <c r="P795" s="86" t="s">
        <v>2746</v>
      </c>
      <c r="Q795" s="86" t="s">
        <v>25</v>
      </c>
      <c r="R795" s="86" t="s">
        <v>2747</v>
      </c>
      <c r="S795" s="86" t="s">
        <v>5770</v>
      </c>
      <c r="T795" s="86" t="s">
        <v>6214</v>
      </c>
      <c r="U795" s="86" t="s">
        <v>6215</v>
      </c>
      <c r="V795" s="86" t="s">
        <v>28</v>
      </c>
      <c r="W795" s="86" t="s">
        <v>5770</v>
      </c>
      <c r="X795" s="86" t="s">
        <v>6214</v>
      </c>
      <c r="Y795" s="86" t="s">
        <v>6215</v>
      </c>
      <c r="Z795" s="86" t="s">
        <v>28</v>
      </c>
      <c r="AB795" s="87">
        <v>0</v>
      </c>
      <c r="AC795" s="89" t="s">
        <v>7704</v>
      </c>
      <c r="AD795" s="91">
        <v>1</v>
      </c>
      <c r="AE795" s="86"/>
    </row>
    <row r="796" spans="1:31">
      <c r="A796" s="88">
        <v>815</v>
      </c>
      <c r="B796" s="86" t="s">
        <v>845</v>
      </c>
      <c r="C796" s="86" t="s">
        <v>846</v>
      </c>
      <c r="D796" s="86" t="s">
        <v>17</v>
      </c>
      <c r="F796" s="86" t="s">
        <v>18</v>
      </c>
      <c r="G796" s="86" t="s">
        <v>19</v>
      </c>
      <c r="H796" s="86" t="s">
        <v>5842</v>
      </c>
      <c r="I796" s="88">
        <v>1</v>
      </c>
      <c r="J796" s="86" t="s">
        <v>43</v>
      </c>
      <c r="K796" s="86" t="s">
        <v>5977</v>
      </c>
      <c r="M796" s="86" t="s">
        <v>391</v>
      </c>
      <c r="O796" s="86" t="s">
        <v>391</v>
      </c>
      <c r="P796" s="86" t="s">
        <v>848</v>
      </c>
      <c r="Q796" s="86" t="s">
        <v>25</v>
      </c>
      <c r="R796" s="86" t="s">
        <v>849</v>
      </c>
      <c r="S796" s="86" t="s">
        <v>847</v>
      </c>
      <c r="T796" s="86" t="s">
        <v>7528</v>
      </c>
      <c r="U796" s="86" t="s">
        <v>7529</v>
      </c>
      <c r="V796" s="86" t="s">
        <v>28</v>
      </c>
      <c r="W796" s="86" t="s">
        <v>847</v>
      </c>
      <c r="X796" s="86" t="s">
        <v>7528</v>
      </c>
      <c r="Y796" s="86" t="s">
        <v>7529</v>
      </c>
      <c r="Z796" s="86" t="s">
        <v>28</v>
      </c>
      <c r="AB796" s="87">
        <v>0</v>
      </c>
      <c r="AC796" s="89" t="s">
        <v>7704</v>
      </c>
      <c r="AD796" s="91">
        <v>1</v>
      </c>
      <c r="AE796" s="86"/>
    </row>
    <row r="797" spans="1:31">
      <c r="A797" s="88">
        <v>816</v>
      </c>
      <c r="B797" s="86" t="s">
        <v>1478</v>
      </c>
      <c r="C797" s="86" t="s">
        <v>1479</v>
      </c>
      <c r="D797" s="86" t="s">
        <v>17</v>
      </c>
      <c r="E797" s="86" t="s">
        <v>1480</v>
      </c>
      <c r="F797" s="86" t="s">
        <v>18</v>
      </c>
      <c r="G797" s="86" t="s">
        <v>19</v>
      </c>
      <c r="H797" s="86" t="s">
        <v>5842</v>
      </c>
      <c r="I797" s="88">
        <v>1</v>
      </c>
      <c r="J797" s="86" t="s">
        <v>43</v>
      </c>
      <c r="K797" s="86" t="s">
        <v>5977</v>
      </c>
      <c r="M797" s="86" t="s">
        <v>391</v>
      </c>
      <c r="O797" s="86" t="s">
        <v>391</v>
      </c>
      <c r="P797" s="86" t="s">
        <v>1481</v>
      </c>
      <c r="Q797" s="86" t="s">
        <v>25</v>
      </c>
      <c r="R797" s="86" t="s">
        <v>1482</v>
      </c>
      <c r="S797" s="86" t="s">
        <v>843</v>
      </c>
      <c r="T797" s="86" t="s">
        <v>6176</v>
      </c>
      <c r="U797" s="86" t="s">
        <v>6177</v>
      </c>
      <c r="V797" s="86" t="s">
        <v>28</v>
      </c>
      <c r="W797" s="86" t="s">
        <v>1483</v>
      </c>
      <c r="X797" s="86" t="s">
        <v>7530</v>
      </c>
      <c r="Y797" s="86" t="s">
        <v>7531</v>
      </c>
      <c r="Z797" s="86" t="s">
        <v>28</v>
      </c>
      <c r="AB797" s="87">
        <v>76.5359312783837</v>
      </c>
      <c r="AC797" s="89" t="s">
        <v>7704</v>
      </c>
      <c r="AD797" s="91">
        <v>1</v>
      </c>
      <c r="AE797" s="86"/>
    </row>
    <row r="798" spans="1:31">
      <c r="A798" s="88">
        <v>818</v>
      </c>
      <c r="B798" s="86" t="s">
        <v>1599</v>
      </c>
      <c r="C798" s="86" t="s">
        <v>1600</v>
      </c>
      <c r="D798" s="86" t="s">
        <v>17</v>
      </c>
      <c r="E798" s="86" t="s">
        <v>603</v>
      </c>
      <c r="F798" s="86" t="s">
        <v>18</v>
      </c>
      <c r="G798" s="86" t="s">
        <v>19</v>
      </c>
      <c r="H798" s="86" t="s">
        <v>5842</v>
      </c>
      <c r="I798" s="88">
        <v>1</v>
      </c>
      <c r="J798" s="86" t="s">
        <v>43</v>
      </c>
      <c r="K798" s="86" t="s">
        <v>378</v>
      </c>
      <c r="M798" s="86" t="s">
        <v>378</v>
      </c>
      <c r="O798" s="86" t="s">
        <v>378</v>
      </c>
      <c r="P798" s="86" t="s">
        <v>1602</v>
      </c>
      <c r="Q798" s="86" t="s">
        <v>25</v>
      </c>
      <c r="R798" s="86" t="s">
        <v>1603</v>
      </c>
      <c r="S798" s="86" t="s">
        <v>1601</v>
      </c>
      <c r="T798" s="86" t="s">
        <v>6132</v>
      </c>
      <c r="U798" s="86" t="s">
        <v>6133</v>
      </c>
      <c r="V798" s="86" t="s">
        <v>28</v>
      </c>
      <c r="W798" s="86" t="s">
        <v>1601</v>
      </c>
      <c r="X798" s="86" t="s">
        <v>6132</v>
      </c>
      <c r="Y798" s="86" t="s">
        <v>6133</v>
      </c>
      <c r="Z798" s="86" t="s">
        <v>28</v>
      </c>
      <c r="AB798" s="87">
        <v>0</v>
      </c>
      <c r="AC798" s="89" t="s">
        <v>7704</v>
      </c>
      <c r="AD798" s="91">
        <v>1</v>
      </c>
      <c r="AE798" s="86"/>
    </row>
    <row r="799" spans="1:31">
      <c r="A799" s="88">
        <v>820</v>
      </c>
      <c r="B799" s="86" t="s">
        <v>1382</v>
      </c>
      <c r="C799" s="86" t="s">
        <v>1383</v>
      </c>
      <c r="D799" s="86" t="s">
        <v>17</v>
      </c>
      <c r="E799" s="86" t="s">
        <v>282</v>
      </c>
      <c r="F799" s="86" t="s">
        <v>18</v>
      </c>
      <c r="G799" s="86" t="s">
        <v>19</v>
      </c>
      <c r="H799" s="86" t="s">
        <v>5842</v>
      </c>
      <c r="I799" s="88">
        <v>1</v>
      </c>
      <c r="J799" s="86" t="s">
        <v>43</v>
      </c>
      <c r="K799" s="86" t="s">
        <v>5977</v>
      </c>
      <c r="M799" s="86" t="s">
        <v>391</v>
      </c>
      <c r="O799" s="86" t="s">
        <v>391</v>
      </c>
      <c r="P799" s="86" t="s">
        <v>1385</v>
      </c>
      <c r="Q799" s="86" t="s">
        <v>25</v>
      </c>
      <c r="R799" s="86" t="s">
        <v>1386</v>
      </c>
      <c r="S799" s="86" t="s">
        <v>1384</v>
      </c>
      <c r="T799" s="86" t="s">
        <v>7534</v>
      </c>
      <c r="U799" s="86" t="s">
        <v>7535</v>
      </c>
      <c r="V799" s="86" t="s">
        <v>28</v>
      </c>
      <c r="W799" s="86" t="s">
        <v>1384</v>
      </c>
      <c r="X799" s="86" t="s">
        <v>7534</v>
      </c>
      <c r="Y799" s="86" t="s">
        <v>7535</v>
      </c>
      <c r="Z799" s="86" t="s">
        <v>28</v>
      </c>
      <c r="AB799" s="87">
        <v>0</v>
      </c>
      <c r="AC799" s="89" t="s">
        <v>7704</v>
      </c>
      <c r="AD799" s="91">
        <v>1</v>
      </c>
      <c r="AE799" s="86"/>
    </row>
    <row r="800" spans="1:31">
      <c r="A800" s="88">
        <v>821</v>
      </c>
      <c r="B800" s="86" t="s">
        <v>1000</v>
      </c>
      <c r="C800" s="86" t="s">
        <v>1001</v>
      </c>
      <c r="D800" s="86" t="s">
        <v>17</v>
      </c>
      <c r="E800" s="86" t="s">
        <v>390</v>
      </c>
      <c r="F800" s="86" t="s">
        <v>18</v>
      </c>
      <c r="G800" s="86" t="s">
        <v>19</v>
      </c>
      <c r="H800" s="86" t="s">
        <v>5842</v>
      </c>
      <c r="I800" s="88">
        <v>1</v>
      </c>
      <c r="J800" s="86" t="s">
        <v>43</v>
      </c>
      <c r="K800" s="86" t="s">
        <v>5977</v>
      </c>
      <c r="M800" s="86" t="s">
        <v>391</v>
      </c>
      <c r="O800" s="86" t="s">
        <v>391</v>
      </c>
      <c r="P800" s="86" t="s">
        <v>1002</v>
      </c>
      <c r="Q800" s="86" t="s">
        <v>25</v>
      </c>
      <c r="R800" s="86" t="s">
        <v>1003</v>
      </c>
      <c r="S800" s="86" t="s">
        <v>971</v>
      </c>
      <c r="T800" s="86" t="s">
        <v>6514</v>
      </c>
      <c r="U800" s="86" t="s">
        <v>6515</v>
      </c>
      <c r="V800" s="86" t="s">
        <v>28</v>
      </c>
      <c r="W800" s="86" t="s">
        <v>971</v>
      </c>
      <c r="X800" s="86" t="s">
        <v>6514</v>
      </c>
      <c r="Y800" s="86" t="s">
        <v>6515</v>
      </c>
      <c r="Z800" s="86" t="s">
        <v>28</v>
      </c>
      <c r="AB800" s="87">
        <v>0</v>
      </c>
      <c r="AC800" s="89" t="s">
        <v>7704</v>
      </c>
      <c r="AD800" s="91">
        <v>1</v>
      </c>
      <c r="AE800" s="86"/>
    </row>
    <row r="801" spans="1:31">
      <c r="A801" s="88">
        <v>822</v>
      </c>
      <c r="B801" s="86" t="s">
        <v>3401</v>
      </c>
      <c r="C801" s="86" t="s">
        <v>3402</v>
      </c>
      <c r="D801" s="86" t="s">
        <v>17</v>
      </c>
      <c r="F801" s="86" t="s">
        <v>18</v>
      </c>
      <c r="G801" s="86" t="s">
        <v>19</v>
      </c>
      <c r="H801" s="86" t="s">
        <v>5842</v>
      </c>
      <c r="I801" s="88">
        <v>1</v>
      </c>
      <c r="J801" s="86" t="s">
        <v>43</v>
      </c>
      <c r="K801" s="86" t="s">
        <v>5977</v>
      </c>
      <c r="M801" s="86" t="s">
        <v>391</v>
      </c>
      <c r="O801" s="86" t="s">
        <v>3403</v>
      </c>
      <c r="P801" s="86" t="s">
        <v>3404</v>
      </c>
      <c r="R801" s="86" t="s">
        <v>3405</v>
      </c>
      <c r="S801" s="86" t="s">
        <v>5714</v>
      </c>
      <c r="T801" s="86" t="s">
        <v>7267</v>
      </c>
      <c r="U801" s="86" t="s">
        <v>7268</v>
      </c>
      <c r="V801" s="86" t="s">
        <v>28</v>
      </c>
      <c r="W801" s="86" t="s">
        <v>5827</v>
      </c>
      <c r="X801" s="86" t="s">
        <v>6077</v>
      </c>
      <c r="Y801" s="86" t="s">
        <v>6077</v>
      </c>
      <c r="AB801" s="87">
        <v>0</v>
      </c>
      <c r="AC801" s="89" t="s">
        <v>7704</v>
      </c>
      <c r="AD801" s="91">
        <v>1</v>
      </c>
      <c r="AE801" s="86"/>
    </row>
    <row r="802" spans="1:31">
      <c r="A802" s="88">
        <v>823</v>
      </c>
      <c r="B802" s="86" t="s">
        <v>5366</v>
      </c>
      <c r="C802" s="86" t="s">
        <v>5367</v>
      </c>
      <c r="D802" s="86" t="s">
        <v>17</v>
      </c>
      <c r="E802" s="86" t="s">
        <v>282</v>
      </c>
      <c r="F802" s="86" t="s">
        <v>18</v>
      </c>
      <c r="G802" s="86" t="s">
        <v>19</v>
      </c>
      <c r="H802" s="86" t="s">
        <v>5842</v>
      </c>
      <c r="I802" s="88">
        <v>1</v>
      </c>
      <c r="J802" s="86" t="s">
        <v>43</v>
      </c>
      <c r="K802" s="86" t="s">
        <v>5923</v>
      </c>
      <c r="M802" s="86" t="s">
        <v>523</v>
      </c>
      <c r="O802" s="86" t="s">
        <v>523</v>
      </c>
      <c r="P802" s="86" t="s">
        <v>5368</v>
      </c>
      <c r="Q802" s="86" t="s">
        <v>25</v>
      </c>
      <c r="R802" s="86" t="s">
        <v>5369</v>
      </c>
      <c r="S802" s="86" t="s">
        <v>5360</v>
      </c>
      <c r="T802" s="86" t="s">
        <v>6991</v>
      </c>
      <c r="U802" s="86" t="s">
        <v>6992</v>
      </c>
      <c r="V802" s="86" t="s">
        <v>28</v>
      </c>
      <c r="W802" s="86" t="s">
        <v>5360</v>
      </c>
      <c r="X802" s="86" t="s">
        <v>6991</v>
      </c>
      <c r="Y802" s="86" t="s">
        <v>6992</v>
      </c>
      <c r="Z802" s="86" t="s">
        <v>28</v>
      </c>
      <c r="AB802" s="87">
        <v>0</v>
      </c>
      <c r="AC802" s="89" t="s">
        <v>7704</v>
      </c>
      <c r="AD802" s="91">
        <v>1</v>
      </c>
      <c r="AE802" s="86"/>
    </row>
    <row r="803" spans="1:31">
      <c r="A803" s="88">
        <v>824</v>
      </c>
      <c r="B803" s="86" t="s">
        <v>662</v>
      </c>
      <c r="C803" s="86" t="s">
        <v>663</v>
      </c>
      <c r="D803" s="86" t="s">
        <v>17</v>
      </c>
      <c r="E803" s="86" t="s">
        <v>664</v>
      </c>
      <c r="F803" s="86" t="s">
        <v>18</v>
      </c>
      <c r="G803" s="86" t="s">
        <v>142</v>
      </c>
      <c r="H803" s="86" t="s">
        <v>5842</v>
      </c>
      <c r="I803" s="88">
        <v>1</v>
      </c>
      <c r="J803" s="86" t="s">
        <v>43</v>
      </c>
      <c r="K803" s="86" t="s">
        <v>5977</v>
      </c>
      <c r="M803" s="86" t="s">
        <v>391</v>
      </c>
      <c r="O803" s="86" t="s">
        <v>666</v>
      </c>
      <c r="P803" s="86" t="s">
        <v>667</v>
      </c>
      <c r="R803" s="86" t="s">
        <v>668</v>
      </c>
      <c r="S803" s="86" t="s">
        <v>665</v>
      </c>
      <c r="T803" s="86" t="s">
        <v>7536</v>
      </c>
      <c r="U803" s="86" t="s">
        <v>7537</v>
      </c>
      <c r="V803" s="86" t="s">
        <v>6047</v>
      </c>
      <c r="W803" s="86" t="s">
        <v>665</v>
      </c>
      <c r="X803" s="86" t="s">
        <v>7536</v>
      </c>
      <c r="Y803" s="86" t="s">
        <v>7537</v>
      </c>
      <c r="Z803" s="86" t="s">
        <v>6047</v>
      </c>
      <c r="AB803" s="87">
        <v>0</v>
      </c>
      <c r="AC803" s="89" t="s">
        <v>7704</v>
      </c>
      <c r="AD803" s="91">
        <v>1</v>
      </c>
      <c r="AE803" s="86"/>
    </row>
    <row r="804" spans="1:31">
      <c r="A804" s="88">
        <v>825</v>
      </c>
      <c r="B804" s="86" t="s">
        <v>2624</v>
      </c>
      <c r="C804" s="86" t="s">
        <v>2625</v>
      </c>
      <c r="D804" s="86" t="s">
        <v>17</v>
      </c>
      <c r="E804" s="86" t="s">
        <v>42</v>
      </c>
      <c r="F804" s="86" t="s">
        <v>18</v>
      </c>
      <c r="G804" s="86" t="s">
        <v>19</v>
      </c>
      <c r="H804" s="86" t="s">
        <v>5842</v>
      </c>
      <c r="I804" s="88">
        <v>1</v>
      </c>
      <c r="J804" s="86" t="s">
        <v>43</v>
      </c>
      <c r="K804" s="86" t="s">
        <v>5923</v>
      </c>
      <c r="M804" s="86" t="s">
        <v>523</v>
      </c>
      <c r="O804" s="86" t="s">
        <v>523</v>
      </c>
      <c r="P804" s="86" t="s">
        <v>2626</v>
      </c>
      <c r="Q804" s="86" t="s">
        <v>25</v>
      </c>
      <c r="R804" s="86" t="s">
        <v>2627</v>
      </c>
      <c r="S804" s="86" t="s">
        <v>38</v>
      </c>
      <c r="T804" s="86" t="s">
        <v>6343</v>
      </c>
      <c r="U804" s="86" t="s">
        <v>6344</v>
      </c>
      <c r="V804" s="86" t="s">
        <v>28</v>
      </c>
      <c r="W804" s="86" t="s">
        <v>38</v>
      </c>
      <c r="X804" s="86" t="s">
        <v>6343</v>
      </c>
      <c r="Y804" s="86" t="s">
        <v>6344</v>
      </c>
      <c r="Z804" s="86" t="s">
        <v>28</v>
      </c>
      <c r="AB804" s="87">
        <v>0</v>
      </c>
      <c r="AC804" s="89" t="s">
        <v>7704</v>
      </c>
      <c r="AD804" s="91">
        <v>1</v>
      </c>
      <c r="AE804" s="86"/>
    </row>
    <row r="805" spans="1:31">
      <c r="A805" s="88">
        <v>829</v>
      </c>
      <c r="B805" s="86" t="s">
        <v>1087</v>
      </c>
      <c r="C805" s="86" t="s">
        <v>1088</v>
      </c>
      <c r="D805" s="86" t="s">
        <v>17</v>
      </c>
      <c r="E805" s="86" t="s">
        <v>74</v>
      </c>
      <c r="F805" s="86" t="s">
        <v>18</v>
      </c>
      <c r="G805" s="86" t="s">
        <v>19</v>
      </c>
      <c r="H805" s="86" t="s">
        <v>5842</v>
      </c>
      <c r="I805" s="88">
        <v>1</v>
      </c>
      <c r="J805" s="86" t="s">
        <v>43</v>
      </c>
      <c r="K805" s="86" t="s">
        <v>378</v>
      </c>
      <c r="M805" s="86" t="s">
        <v>378</v>
      </c>
      <c r="O805" s="86" t="s">
        <v>378</v>
      </c>
      <c r="P805" s="86" t="s">
        <v>1090</v>
      </c>
      <c r="Q805" s="86" t="s">
        <v>25</v>
      </c>
      <c r="R805" s="86" t="s">
        <v>1091</v>
      </c>
      <c r="S805" s="86" t="s">
        <v>1089</v>
      </c>
      <c r="T805" s="86" t="s">
        <v>7542</v>
      </c>
      <c r="U805" s="86" t="s">
        <v>7543</v>
      </c>
      <c r="V805" s="86" t="s">
        <v>28</v>
      </c>
      <c r="W805" s="86" t="s">
        <v>1089</v>
      </c>
      <c r="X805" s="86" t="s">
        <v>7542</v>
      </c>
      <c r="Y805" s="86" t="s">
        <v>7543</v>
      </c>
      <c r="Z805" s="86" t="s">
        <v>28</v>
      </c>
      <c r="AB805" s="87">
        <v>0</v>
      </c>
      <c r="AC805" s="89" t="s">
        <v>7704</v>
      </c>
      <c r="AD805" s="91">
        <v>1</v>
      </c>
      <c r="AE805" s="86"/>
    </row>
    <row r="806" spans="1:31">
      <c r="A806" s="88">
        <v>830</v>
      </c>
      <c r="B806" s="86" t="s">
        <v>1994</v>
      </c>
      <c r="C806" s="86" t="s">
        <v>1995</v>
      </c>
      <c r="D806" s="86" t="s">
        <v>17</v>
      </c>
      <c r="F806" s="86" t="s">
        <v>18</v>
      </c>
      <c r="G806" s="86" t="s">
        <v>19</v>
      </c>
      <c r="H806" s="86" t="s">
        <v>5842</v>
      </c>
      <c r="I806" s="88">
        <v>1</v>
      </c>
      <c r="J806" s="86" t="s">
        <v>43</v>
      </c>
      <c r="K806" s="86" t="s">
        <v>378</v>
      </c>
      <c r="M806" s="86" t="s">
        <v>378</v>
      </c>
      <c r="O806" s="86" t="s">
        <v>378</v>
      </c>
      <c r="P806" s="86" t="s">
        <v>1996</v>
      </c>
      <c r="Q806" s="86" t="s">
        <v>25</v>
      </c>
      <c r="R806" s="86" t="s">
        <v>1997</v>
      </c>
      <c r="S806" s="86" t="s">
        <v>5630</v>
      </c>
      <c r="T806" s="86" t="s">
        <v>7544</v>
      </c>
      <c r="U806" s="86" t="s">
        <v>7545</v>
      </c>
      <c r="V806" s="86" t="s">
        <v>39</v>
      </c>
      <c r="W806" s="86" t="s">
        <v>5630</v>
      </c>
      <c r="X806" s="86" t="s">
        <v>7544</v>
      </c>
      <c r="Y806" s="86" t="s">
        <v>7545</v>
      </c>
      <c r="Z806" s="86" t="s">
        <v>39</v>
      </c>
      <c r="AB806" s="87">
        <v>0</v>
      </c>
      <c r="AC806" s="89" t="s">
        <v>7704</v>
      </c>
      <c r="AD806" s="91">
        <v>1</v>
      </c>
      <c r="AE806" s="86"/>
    </row>
    <row r="807" spans="1:31">
      <c r="A807" s="88">
        <v>831</v>
      </c>
      <c r="B807" s="86" t="s">
        <v>3484</v>
      </c>
      <c r="C807" s="86" t="s">
        <v>3485</v>
      </c>
      <c r="D807" s="86" t="s">
        <v>17</v>
      </c>
      <c r="E807" s="86" t="s">
        <v>639</v>
      </c>
      <c r="F807" s="86" t="s">
        <v>18</v>
      </c>
      <c r="G807" s="86" t="s">
        <v>19</v>
      </c>
      <c r="H807" s="86" t="s">
        <v>5842</v>
      </c>
      <c r="I807" s="88">
        <v>1</v>
      </c>
      <c r="J807" s="86" t="s">
        <v>43</v>
      </c>
      <c r="K807" s="86" t="s">
        <v>378</v>
      </c>
      <c r="M807" s="86" t="s">
        <v>378</v>
      </c>
      <c r="O807" s="86" t="s">
        <v>378</v>
      </c>
      <c r="P807" s="86" t="s">
        <v>3486</v>
      </c>
      <c r="Q807" s="86" t="s">
        <v>25</v>
      </c>
      <c r="R807" s="86" t="s">
        <v>3487</v>
      </c>
      <c r="S807" s="86" t="s">
        <v>251</v>
      </c>
      <c r="T807" s="86" t="s">
        <v>7546</v>
      </c>
      <c r="U807" s="86" t="s">
        <v>7547</v>
      </c>
      <c r="V807" s="86" t="s">
        <v>28</v>
      </c>
      <c r="W807" s="86" t="s">
        <v>251</v>
      </c>
      <c r="X807" s="86" t="s">
        <v>7546</v>
      </c>
      <c r="Y807" s="86" t="s">
        <v>7547</v>
      </c>
      <c r="Z807" s="86" t="s">
        <v>28</v>
      </c>
      <c r="AB807" s="87">
        <v>0</v>
      </c>
      <c r="AC807" s="89" t="s">
        <v>7704</v>
      </c>
      <c r="AD807" s="91">
        <v>1</v>
      </c>
      <c r="AE807" s="86"/>
    </row>
    <row r="808" spans="1:31">
      <c r="A808" s="88">
        <v>832</v>
      </c>
      <c r="B808" s="86" t="s">
        <v>5065</v>
      </c>
      <c r="C808" s="86" t="s">
        <v>5066</v>
      </c>
      <c r="D808" s="86" t="s">
        <v>17</v>
      </c>
      <c r="E808" s="86" t="s">
        <v>282</v>
      </c>
      <c r="F808" s="86" t="s">
        <v>18</v>
      </c>
      <c r="G808" s="86" t="s">
        <v>19</v>
      </c>
      <c r="H808" s="86" t="s">
        <v>5842</v>
      </c>
      <c r="I808" s="88">
        <v>1</v>
      </c>
      <c r="J808" s="86" t="s">
        <v>399</v>
      </c>
      <c r="K808" s="86" t="s">
        <v>5592</v>
      </c>
      <c r="M808" s="86" t="s">
        <v>2110</v>
      </c>
      <c r="O808" s="86" t="s">
        <v>2110</v>
      </c>
      <c r="P808" s="86" t="s">
        <v>5067</v>
      </c>
      <c r="Q808" s="86" t="s">
        <v>25</v>
      </c>
      <c r="R808" s="86" t="s">
        <v>5068</v>
      </c>
      <c r="S808" s="86" t="s">
        <v>5059</v>
      </c>
      <c r="T808" s="86" t="s">
        <v>6379</v>
      </c>
      <c r="U808" s="86" t="s">
        <v>6380</v>
      </c>
      <c r="V808" s="86" t="s">
        <v>28</v>
      </c>
      <c r="W808" s="86" t="s">
        <v>5069</v>
      </c>
      <c r="X808" s="86" t="s">
        <v>7548</v>
      </c>
      <c r="Y808" s="86" t="s">
        <v>7549</v>
      </c>
      <c r="Z808" s="86" t="s">
        <v>39</v>
      </c>
      <c r="AB808" s="87">
        <v>19.859866099185201</v>
      </c>
      <c r="AC808" s="89" t="s">
        <v>7704</v>
      </c>
      <c r="AD808" s="91">
        <v>1</v>
      </c>
      <c r="AE808" s="86"/>
    </row>
    <row r="809" spans="1:31">
      <c r="A809" s="88">
        <v>833</v>
      </c>
      <c r="B809" s="86" t="s">
        <v>3349</v>
      </c>
      <c r="C809" s="86" t="s">
        <v>3350</v>
      </c>
      <c r="D809" s="86" t="s">
        <v>17</v>
      </c>
      <c r="E809" s="86" t="s">
        <v>1492</v>
      </c>
      <c r="F809" s="86" t="s">
        <v>18</v>
      </c>
      <c r="G809" s="86" t="s">
        <v>19</v>
      </c>
      <c r="H809" s="86" t="s">
        <v>5842</v>
      </c>
      <c r="I809" s="88">
        <v>1</v>
      </c>
      <c r="J809" s="86" t="s">
        <v>43</v>
      </c>
      <c r="K809" s="86" t="s">
        <v>5977</v>
      </c>
      <c r="M809" s="86" t="s">
        <v>391</v>
      </c>
      <c r="O809" s="86" t="s">
        <v>391</v>
      </c>
      <c r="P809" s="86" t="s">
        <v>3352</v>
      </c>
      <c r="Q809" s="86" t="s">
        <v>25</v>
      </c>
      <c r="R809" s="86" t="s">
        <v>3353</v>
      </c>
      <c r="S809" s="86" t="s">
        <v>3351</v>
      </c>
      <c r="T809" s="86" t="s">
        <v>7550</v>
      </c>
      <c r="U809" s="86" t="s">
        <v>7551</v>
      </c>
      <c r="V809" s="86" t="s">
        <v>28</v>
      </c>
      <c r="W809" s="86" t="s">
        <v>3351</v>
      </c>
      <c r="X809" s="86" t="s">
        <v>7550</v>
      </c>
      <c r="Y809" s="86" t="s">
        <v>7551</v>
      </c>
      <c r="Z809" s="86" t="s">
        <v>28</v>
      </c>
      <c r="AB809" s="87">
        <v>0</v>
      </c>
      <c r="AC809" s="89" t="s">
        <v>7704</v>
      </c>
      <c r="AD809" s="91">
        <v>1</v>
      </c>
      <c r="AE809" s="86"/>
    </row>
    <row r="810" spans="1:31">
      <c r="A810" s="88">
        <v>834</v>
      </c>
      <c r="B810" s="86" t="s">
        <v>3169</v>
      </c>
      <c r="C810" s="86" t="s">
        <v>3170</v>
      </c>
      <c r="D810" s="86" t="s">
        <v>17</v>
      </c>
      <c r="E810" s="86" t="s">
        <v>639</v>
      </c>
      <c r="F810" s="86" t="s">
        <v>18</v>
      </c>
      <c r="G810" s="86" t="s">
        <v>142</v>
      </c>
      <c r="H810" s="86" t="s">
        <v>5842</v>
      </c>
      <c r="I810" s="88">
        <v>1</v>
      </c>
      <c r="J810" s="86" t="s">
        <v>43</v>
      </c>
      <c r="K810" s="86" t="s">
        <v>5593</v>
      </c>
      <c r="M810" s="86" t="s">
        <v>187</v>
      </c>
      <c r="O810" s="86" t="s">
        <v>187</v>
      </c>
      <c r="P810" s="86" t="s">
        <v>3171</v>
      </c>
      <c r="Q810" s="86" t="s">
        <v>3172</v>
      </c>
      <c r="R810" s="86" t="s">
        <v>3173</v>
      </c>
      <c r="S810" s="86" t="s">
        <v>79</v>
      </c>
      <c r="T810" s="86" t="s">
        <v>6413</v>
      </c>
      <c r="U810" s="86" t="s">
        <v>6414</v>
      </c>
      <c r="V810" s="86" t="s">
        <v>28</v>
      </c>
      <c r="W810" s="86" t="s">
        <v>79</v>
      </c>
      <c r="X810" s="86" t="s">
        <v>6413</v>
      </c>
      <c r="Y810" s="86" t="s">
        <v>6414</v>
      </c>
      <c r="Z810" s="86" t="s">
        <v>28</v>
      </c>
      <c r="AB810" s="87">
        <v>0</v>
      </c>
      <c r="AC810" s="89" t="s">
        <v>7704</v>
      </c>
      <c r="AD810" s="91">
        <v>1</v>
      </c>
      <c r="AE810" s="86"/>
    </row>
    <row r="811" spans="1:31">
      <c r="A811" s="88">
        <v>835</v>
      </c>
      <c r="B811" s="86" t="s">
        <v>2333</v>
      </c>
      <c r="C811" s="86" t="s">
        <v>2334</v>
      </c>
      <c r="D811" s="86" t="s">
        <v>17</v>
      </c>
      <c r="E811" s="86" t="s">
        <v>42</v>
      </c>
      <c r="F811" s="86" t="s">
        <v>18</v>
      </c>
      <c r="G811" s="86" t="s">
        <v>19</v>
      </c>
      <c r="H811" s="86" t="s">
        <v>5842</v>
      </c>
      <c r="I811" s="88">
        <v>1</v>
      </c>
      <c r="J811" s="86" t="s">
        <v>43</v>
      </c>
      <c r="K811" s="86" t="s">
        <v>5977</v>
      </c>
      <c r="M811" s="86" t="s">
        <v>391</v>
      </c>
      <c r="O811" s="86" t="s">
        <v>391</v>
      </c>
      <c r="P811" s="86" t="s">
        <v>2335</v>
      </c>
      <c r="Q811" s="86" t="s">
        <v>25</v>
      </c>
      <c r="R811" s="86" t="s">
        <v>2336</v>
      </c>
      <c r="S811" s="86" t="s">
        <v>2328</v>
      </c>
      <c r="T811" s="86" t="s">
        <v>7552</v>
      </c>
      <c r="U811" s="86" t="s">
        <v>7553</v>
      </c>
      <c r="V811" s="86" t="s">
        <v>28</v>
      </c>
      <c r="W811" s="86" t="s">
        <v>2328</v>
      </c>
      <c r="X811" s="86" t="s">
        <v>7552</v>
      </c>
      <c r="Y811" s="86" t="s">
        <v>7553</v>
      </c>
      <c r="Z811" s="86" t="s">
        <v>28</v>
      </c>
      <c r="AB811" s="87">
        <v>0</v>
      </c>
      <c r="AC811" s="89" t="s">
        <v>7704</v>
      </c>
      <c r="AD811" s="91">
        <v>1</v>
      </c>
      <c r="AE811" s="86"/>
    </row>
    <row r="812" spans="1:31">
      <c r="A812" s="88">
        <v>836</v>
      </c>
      <c r="B812" s="86" t="s">
        <v>619</v>
      </c>
      <c r="C812" s="86" t="s">
        <v>620</v>
      </c>
      <c r="D812" s="86" t="s">
        <v>17</v>
      </c>
      <c r="E812" s="86" t="s">
        <v>621</v>
      </c>
      <c r="F812" s="86" t="s">
        <v>18</v>
      </c>
      <c r="G812" s="86" t="s">
        <v>19</v>
      </c>
      <c r="H812" s="86" t="s">
        <v>5842</v>
      </c>
      <c r="I812" s="88">
        <v>1</v>
      </c>
      <c r="J812" s="86" t="s">
        <v>43</v>
      </c>
      <c r="K812" s="86" t="s">
        <v>5977</v>
      </c>
      <c r="M812" s="86" t="s">
        <v>391</v>
      </c>
      <c r="O812" s="86" t="s">
        <v>391</v>
      </c>
      <c r="P812" s="86" t="s">
        <v>622</v>
      </c>
      <c r="Q812" s="86" t="s">
        <v>25</v>
      </c>
      <c r="R812" s="86" t="s">
        <v>623</v>
      </c>
      <c r="S812" s="86" t="s">
        <v>548</v>
      </c>
      <c r="T812" s="86" t="s">
        <v>6262</v>
      </c>
      <c r="U812" s="86" t="s">
        <v>6263</v>
      </c>
      <c r="V812" s="86" t="s">
        <v>28</v>
      </c>
      <c r="W812" s="86" t="s">
        <v>5661</v>
      </c>
      <c r="X812" s="86" t="s">
        <v>7554</v>
      </c>
      <c r="Y812" s="86" t="s">
        <v>7555</v>
      </c>
      <c r="Z812" s="86" t="s">
        <v>28</v>
      </c>
      <c r="AB812" s="87">
        <v>5.8703452485768102</v>
      </c>
      <c r="AC812" s="89" t="s">
        <v>7704</v>
      </c>
      <c r="AD812" s="91">
        <v>1</v>
      </c>
      <c r="AE812" s="86"/>
    </row>
    <row r="813" spans="1:31">
      <c r="A813" s="88">
        <v>837</v>
      </c>
      <c r="B813" s="86" t="s">
        <v>2929</v>
      </c>
      <c r="C813" s="86" t="s">
        <v>2930</v>
      </c>
      <c r="D813" s="86" t="s">
        <v>17</v>
      </c>
      <c r="E813" s="86" t="s">
        <v>103</v>
      </c>
      <c r="F813" s="86" t="s">
        <v>18</v>
      </c>
      <c r="G813" s="86" t="s">
        <v>19</v>
      </c>
      <c r="H813" s="86" t="s">
        <v>5842</v>
      </c>
      <c r="I813" s="88">
        <v>1</v>
      </c>
      <c r="J813" s="86" t="s">
        <v>43</v>
      </c>
      <c r="K813" s="86" t="s">
        <v>378</v>
      </c>
      <c r="M813" s="86" t="s">
        <v>378</v>
      </c>
      <c r="O813" s="86" t="s">
        <v>378</v>
      </c>
      <c r="P813" s="86" t="s">
        <v>2931</v>
      </c>
      <c r="Q813" s="86" t="s">
        <v>25</v>
      </c>
      <c r="R813" s="86" t="s">
        <v>2932</v>
      </c>
      <c r="S813" s="86" t="s">
        <v>2926</v>
      </c>
      <c r="T813" s="86" t="s">
        <v>7470</v>
      </c>
      <c r="U813" s="86" t="s">
        <v>7471</v>
      </c>
      <c r="V813" s="86" t="s">
        <v>28</v>
      </c>
      <c r="W813" s="86" t="s">
        <v>5706</v>
      </c>
      <c r="X813" s="86" t="s">
        <v>7556</v>
      </c>
      <c r="Y813" s="86" t="s">
        <v>7557</v>
      </c>
      <c r="Z813" s="86" t="s">
        <v>28</v>
      </c>
      <c r="AB813" s="87">
        <v>3.2740938207797701</v>
      </c>
      <c r="AC813" s="89" t="s">
        <v>7704</v>
      </c>
      <c r="AD813" s="91">
        <v>1</v>
      </c>
      <c r="AE813" s="86"/>
    </row>
    <row r="814" spans="1:31">
      <c r="A814" s="88">
        <v>838</v>
      </c>
      <c r="B814" s="86" t="s">
        <v>2417</v>
      </c>
      <c r="C814" s="86" t="s">
        <v>2418</v>
      </c>
      <c r="D814" s="86" t="s">
        <v>17</v>
      </c>
      <c r="E814" s="86" t="s">
        <v>42</v>
      </c>
      <c r="F814" s="86" t="s">
        <v>18</v>
      </c>
      <c r="G814" s="86" t="s">
        <v>142</v>
      </c>
      <c r="H814" s="86" t="s">
        <v>5842</v>
      </c>
      <c r="I814" s="88">
        <v>1</v>
      </c>
      <c r="J814" s="86" t="s">
        <v>43</v>
      </c>
      <c r="K814" s="86" t="s">
        <v>5593</v>
      </c>
      <c r="M814" s="86" t="s">
        <v>2419</v>
      </c>
      <c r="O814" s="86" t="s">
        <v>2419</v>
      </c>
      <c r="P814" s="86" t="s">
        <v>2420</v>
      </c>
      <c r="Q814" s="86" t="s">
        <v>25</v>
      </c>
      <c r="R814" s="86" t="s">
        <v>2421</v>
      </c>
      <c r="S814" s="86" t="s">
        <v>5638</v>
      </c>
      <c r="T814" s="86" t="s">
        <v>6033</v>
      </c>
      <c r="U814" s="86" t="s">
        <v>6943</v>
      </c>
      <c r="V814" s="86" t="s">
        <v>39</v>
      </c>
      <c r="W814" s="86" t="s">
        <v>5638</v>
      </c>
      <c r="X814" s="86" t="s">
        <v>6033</v>
      </c>
      <c r="Y814" s="86" t="s">
        <v>6943</v>
      </c>
      <c r="Z814" s="86" t="s">
        <v>39</v>
      </c>
      <c r="AB814" s="87">
        <v>0</v>
      </c>
      <c r="AC814" s="89" t="s">
        <v>7704</v>
      </c>
      <c r="AD814" s="91">
        <v>1</v>
      </c>
      <c r="AE814" s="86"/>
    </row>
    <row r="815" spans="1:31">
      <c r="A815" s="88">
        <v>839</v>
      </c>
      <c r="B815" s="86" t="s">
        <v>1776</v>
      </c>
      <c r="C815" s="86" t="s">
        <v>1777</v>
      </c>
      <c r="D815" s="86" t="s">
        <v>17</v>
      </c>
      <c r="E815" s="86" t="s">
        <v>74</v>
      </c>
      <c r="F815" s="86" t="s">
        <v>18</v>
      </c>
      <c r="G815" s="86" t="s">
        <v>19</v>
      </c>
      <c r="H815" s="86" t="s">
        <v>5842</v>
      </c>
      <c r="I815" s="88">
        <v>1</v>
      </c>
      <c r="J815" s="86" t="s">
        <v>43</v>
      </c>
      <c r="K815" s="86" t="s">
        <v>5977</v>
      </c>
      <c r="M815" s="86" t="s">
        <v>391</v>
      </c>
      <c r="O815" s="86" t="s">
        <v>391</v>
      </c>
      <c r="P815" s="86" t="s">
        <v>1778</v>
      </c>
      <c r="Q815" s="86" t="s">
        <v>25</v>
      </c>
      <c r="R815" s="86" t="s">
        <v>1779</v>
      </c>
      <c r="S815" s="86" t="s">
        <v>5772</v>
      </c>
      <c r="T815" s="86" t="s">
        <v>7558</v>
      </c>
      <c r="U815" s="86" t="s">
        <v>7559</v>
      </c>
      <c r="V815" s="86" t="s">
        <v>39</v>
      </c>
      <c r="W815" s="86" t="s">
        <v>541</v>
      </c>
      <c r="X815" s="86" t="s">
        <v>6212</v>
      </c>
      <c r="Y815" s="86" t="s">
        <v>6213</v>
      </c>
      <c r="Z815" s="86" t="s">
        <v>28</v>
      </c>
      <c r="AB815" s="87">
        <v>7.5575873616891398</v>
      </c>
      <c r="AC815" s="89" t="s">
        <v>7704</v>
      </c>
      <c r="AD815" s="91">
        <v>1</v>
      </c>
      <c r="AE815" s="86"/>
    </row>
    <row r="816" spans="1:31">
      <c r="A816" s="88">
        <v>841</v>
      </c>
      <c r="B816" s="86" t="s">
        <v>5008</v>
      </c>
      <c r="C816" s="86" t="s">
        <v>5009</v>
      </c>
      <c r="D816" s="86" t="s">
        <v>17</v>
      </c>
      <c r="E816" s="86" t="s">
        <v>42</v>
      </c>
      <c r="F816" s="86" t="s">
        <v>18</v>
      </c>
      <c r="G816" s="86" t="s">
        <v>19</v>
      </c>
      <c r="H816" s="86" t="s">
        <v>5842</v>
      </c>
      <c r="I816" s="88">
        <v>1</v>
      </c>
      <c r="J816" s="86" t="s">
        <v>43</v>
      </c>
      <c r="K816" s="86" t="s">
        <v>5977</v>
      </c>
      <c r="M816" s="86" t="s">
        <v>391</v>
      </c>
      <c r="O816" s="86" t="s">
        <v>391</v>
      </c>
      <c r="P816" s="86" t="s">
        <v>5011</v>
      </c>
      <c r="Q816" s="86" t="s">
        <v>25</v>
      </c>
      <c r="R816" s="86" t="s">
        <v>5012</v>
      </c>
      <c r="S816" s="86" t="s">
        <v>5010</v>
      </c>
      <c r="T816" s="86" t="s">
        <v>7564</v>
      </c>
      <c r="U816" s="86" t="s">
        <v>7565</v>
      </c>
      <c r="V816" s="86" t="s">
        <v>28</v>
      </c>
      <c r="W816" s="86" t="s">
        <v>5013</v>
      </c>
      <c r="X816" s="86" t="s">
        <v>7564</v>
      </c>
      <c r="Y816" s="86" t="s">
        <v>7565</v>
      </c>
      <c r="Z816" s="86" t="s">
        <v>28</v>
      </c>
      <c r="AB816" s="87">
        <v>0</v>
      </c>
      <c r="AC816" s="89" t="s">
        <v>7704</v>
      </c>
      <c r="AD816" s="91">
        <v>1</v>
      </c>
      <c r="AE816" s="86"/>
    </row>
    <row r="817" spans="1:31">
      <c r="A817" s="88">
        <v>842</v>
      </c>
      <c r="B817" s="86" t="s">
        <v>4531</v>
      </c>
      <c r="C817" s="86" t="s">
        <v>4532</v>
      </c>
      <c r="D817" s="86" t="s">
        <v>17</v>
      </c>
      <c r="E817" s="86" t="s">
        <v>639</v>
      </c>
      <c r="F817" s="86" t="s">
        <v>18</v>
      </c>
      <c r="G817" s="86" t="s">
        <v>19</v>
      </c>
      <c r="H817" s="86" t="s">
        <v>5842</v>
      </c>
      <c r="I817" s="88">
        <v>1</v>
      </c>
      <c r="J817" s="86" t="s">
        <v>43</v>
      </c>
      <c r="K817" s="86" t="s">
        <v>5977</v>
      </c>
      <c r="M817" s="86" t="s">
        <v>391</v>
      </c>
      <c r="O817" s="86" t="s">
        <v>391</v>
      </c>
      <c r="P817" s="86" t="s">
        <v>4533</v>
      </c>
      <c r="Q817" s="86" t="s">
        <v>25</v>
      </c>
      <c r="R817" s="86" t="s">
        <v>4534</v>
      </c>
      <c r="S817" s="86" t="s">
        <v>4522</v>
      </c>
      <c r="T817" s="86" t="s">
        <v>6597</v>
      </c>
      <c r="U817" s="86" t="s">
        <v>6598</v>
      </c>
      <c r="V817" s="86" t="s">
        <v>28</v>
      </c>
      <c r="W817" s="86" t="s">
        <v>4522</v>
      </c>
      <c r="X817" s="86" t="s">
        <v>6597</v>
      </c>
      <c r="Y817" s="86" t="s">
        <v>6598</v>
      </c>
      <c r="Z817" s="86" t="s">
        <v>28</v>
      </c>
      <c r="AB817" s="87">
        <v>0</v>
      </c>
      <c r="AC817" s="89" t="s">
        <v>7704</v>
      </c>
      <c r="AD817" s="91">
        <v>1</v>
      </c>
      <c r="AE817" s="86"/>
    </row>
    <row r="818" spans="1:31">
      <c r="A818" s="88">
        <v>843</v>
      </c>
      <c r="B818" s="86" t="s">
        <v>4920</v>
      </c>
      <c r="C818" s="86" t="s">
        <v>4921</v>
      </c>
      <c r="D818" s="86" t="s">
        <v>17</v>
      </c>
      <c r="E818" s="86" t="s">
        <v>42</v>
      </c>
      <c r="F818" s="86" t="s">
        <v>18</v>
      </c>
      <c r="G818" s="86" t="s">
        <v>19</v>
      </c>
      <c r="H818" s="86" t="s">
        <v>5842</v>
      </c>
      <c r="I818" s="88">
        <v>1</v>
      </c>
      <c r="J818" s="86" t="s">
        <v>43</v>
      </c>
      <c r="K818" s="86" t="s">
        <v>378</v>
      </c>
      <c r="M818" s="86" t="s">
        <v>378</v>
      </c>
      <c r="O818" s="86" t="s">
        <v>378</v>
      </c>
      <c r="P818" s="86" t="s">
        <v>4922</v>
      </c>
      <c r="Q818" s="86" t="s">
        <v>25</v>
      </c>
      <c r="R818" s="86" t="s">
        <v>4923</v>
      </c>
      <c r="S818" s="86" t="s">
        <v>4917</v>
      </c>
      <c r="T818" s="86" t="s">
        <v>7400</v>
      </c>
      <c r="U818" s="86" t="s">
        <v>7401</v>
      </c>
      <c r="V818" s="86" t="s">
        <v>28</v>
      </c>
      <c r="W818" s="86" t="s">
        <v>4917</v>
      </c>
      <c r="X818" s="86" t="s">
        <v>7400</v>
      </c>
      <c r="Y818" s="86" t="s">
        <v>7401</v>
      </c>
      <c r="Z818" s="86" t="s">
        <v>28</v>
      </c>
      <c r="AB818" s="87">
        <v>0</v>
      </c>
      <c r="AC818" s="89" t="s">
        <v>7704</v>
      </c>
      <c r="AD818" s="91">
        <v>1</v>
      </c>
      <c r="AE818" s="86"/>
    </row>
    <row r="819" spans="1:31">
      <c r="A819" s="88">
        <v>844</v>
      </c>
      <c r="B819" s="86" t="s">
        <v>2953</v>
      </c>
      <c r="C819" s="86" t="s">
        <v>2954</v>
      </c>
      <c r="D819" s="86" t="s">
        <v>17</v>
      </c>
      <c r="E819" s="86" t="s">
        <v>390</v>
      </c>
      <c r="F819" s="86" t="s">
        <v>18</v>
      </c>
      <c r="G819" s="86" t="s">
        <v>19</v>
      </c>
      <c r="H819" s="86" t="s">
        <v>5842</v>
      </c>
      <c r="I819" s="88">
        <v>1</v>
      </c>
      <c r="J819" s="86" t="s">
        <v>43</v>
      </c>
      <c r="K819" s="86" t="s">
        <v>5977</v>
      </c>
      <c r="M819" s="86" t="s">
        <v>391</v>
      </c>
      <c r="O819" s="86" t="s">
        <v>391</v>
      </c>
      <c r="P819" s="86" t="s">
        <v>2955</v>
      </c>
      <c r="Q819" s="86" t="s">
        <v>25</v>
      </c>
      <c r="R819" s="86" t="s">
        <v>2956</v>
      </c>
      <c r="S819" s="86" t="s">
        <v>2941</v>
      </c>
      <c r="T819" s="86" t="s">
        <v>6643</v>
      </c>
      <c r="U819" s="86" t="s">
        <v>6644</v>
      </c>
      <c r="V819" s="86" t="s">
        <v>28</v>
      </c>
      <c r="W819" s="86" t="s">
        <v>2941</v>
      </c>
      <c r="X819" s="86" t="s">
        <v>6643</v>
      </c>
      <c r="Y819" s="86" t="s">
        <v>6644</v>
      </c>
      <c r="Z819" s="86" t="s">
        <v>28</v>
      </c>
      <c r="AB819" s="87">
        <v>0</v>
      </c>
      <c r="AC819" s="89" t="s">
        <v>7704</v>
      </c>
      <c r="AD819" s="91">
        <v>1</v>
      </c>
      <c r="AE819" s="86"/>
    </row>
    <row r="820" spans="1:31">
      <c r="A820" s="88">
        <v>845</v>
      </c>
      <c r="B820" s="86" t="s">
        <v>3300</v>
      </c>
      <c r="C820" s="86" t="s">
        <v>6048</v>
      </c>
      <c r="D820" s="86" t="s">
        <v>17</v>
      </c>
      <c r="E820" s="86" t="s">
        <v>282</v>
      </c>
      <c r="F820" s="86" t="s">
        <v>18</v>
      </c>
      <c r="G820" s="86" t="s">
        <v>19</v>
      </c>
      <c r="H820" s="86" t="s">
        <v>5842</v>
      </c>
      <c r="I820" s="88">
        <v>1</v>
      </c>
      <c r="J820" s="86" t="s">
        <v>43</v>
      </c>
      <c r="K820" s="86" t="s">
        <v>5977</v>
      </c>
      <c r="M820" s="86" t="s">
        <v>1104</v>
      </c>
      <c r="O820" s="86" t="s">
        <v>1104</v>
      </c>
      <c r="P820" s="86" t="s">
        <v>3302</v>
      </c>
      <c r="Q820" s="86" t="s">
        <v>25</v>
      </c>
      <c r="R820" s="86" t="s">
        <v>3303</v>
      </c>
      <c r="S820" s="86" t="s">
        <v>5712</v>
      </c>
      <c r="T820" s="86" t="s">
        <v>7566</v>
      </c>
      <c r="U820" s="86" t="s">
        <v>7567</v>
      </c>
      <c r="V820" s="86" t="s">
        <v>28</v>
      </c>
      <c r="W820" s="86" t="s">
        <v>5712</v>
      </c>
      <c r="X820" s="86" t="s">
        <v>7566</v>
      </c>
      <c r="Y820" s="86" t="s">
        <v>7567</v>
      </c>
      <c r="Z820" s="86" t="s">
        <v>28</v>
      </c>
      <c r="AB820" s="87">
        <v>0</v>
      </c>
      <c r="AC820" s="89" t="s">
        <v>7704</v>
      </c>
      <c r="AD820" s="91">
        <v>1</v>
      </c>
      <c r="AE820" s="86"/>
    </row>
    <row r="821" spans="1:31">
      <c r="A821" s="88">
        <v>848</v>
      </c>
      <c r="B821" s="86" t="s">
        <v>1797</v>
      </c>
      <c r="C821" s="86" t="s">
        <v>1798</v>
      </c>
      <c r="D821" s="86" t="s">
        <v>17</v>
      </c>
      <c r="F821" s="86" t="s">
        <v>18</v>
      </c>
      <c r="G821" s="86" t="s">
        <v>19</v>
      </c>
      <c r="H821" s="86" t="s">
        <v>5842</v>
      </c>
      <c r="I821" s="88">
        <v>1</v>
      </c>
      <c r="J821" s="86" t="s">
        <v>43</v>
      </c>
      <c r="K821" s="86" t="s">
        <v>378</v>
      </c>
      <c r="M821" s="86" t="s">
        <v>378</v>
      </c>
      <c r="O821" s="86" t="s">
        <v>378</v>
      </c>
      <c r="P821" s="86" t="s">
        <v>1800</v>
      </c>
      <c r="Q821" s="86" t="s">
        <v>25</v>
      </c>
      <c r="R821" s="86" t="s">
        <v>1801</v>
      </c>
      <c r="S821" s="86" t="s">
        <v>1799</v>
      </c>
      <c r="T821" s="86" t="s">
        <v>7568</v>
      </c>
      <c r="U821" s="86" t="s">
        <v>7569</v>
      </c>
      <c r="V821" s="86" t="s">
        <v>28</v>
      </c>
      <c r="W821" s="86" t="s">
        <v>1799</v>
      </c>
      <c r="X821" s="86" t="s">
        <v>7568</v>
      </c>
      <c r="Y821" s="86" t="s">
        <v>7569</v>
      </c>
      <c r="Z821" s="86" t="s">
        <v>28</v>
      </c>
      <c r="AB821" s="87">
        <v>0</v>
      </c>
      <c r="AC821" s="89" t="s">
        <v>7704</v>
      </c>
      <c r="AD821" s="91">
        <v>1</v>
      </c>
      <c r="AE821" s="86"/>
    </row>
    <row r="822" spans="1:31">
      <c r="A822" s="88">
        <v>849</v>
      </c>
      <c r="B822" s="86" t="s">
        <v>4087</v>
      </c>
      <c r="C822" s="86" t="s">
        <v>4088</v>
      </c>
      <c r="D822" s="86" t="s">
        <v>17</v>
      </c>
      <c r="E822" s="86" t="s">
        <v>390</v>
      </c>
      <c r="F822" s="86" t="s">
        <v>18</v>
      </c>
      <c r="G822" s="86" t="s">
        <v>19</v>
      </c>
      <c r="H822" s="86" t="s">
        <v>5842</v>
      </c>
      <c r="I822" s="88">
        <v>1</v>
      </c>
      <c r="J822" s="86" t="s">
        <v>43</v>
      </c>
      <c r="K822" s="86" t="s">
        <v>5977</v>
      </c>
      <c r="M822" s="86" t="s">
        <v>391</v>
      </c>
      <c r="O822" s="86" t="s">
        <v>391</v>
      </c>
      <c r="P822" s="86" t="s">
        <v>4090</v>
      </c>
      <c r="Q822" s="86" t="s">
        <v>25</v>
      </c>
      <c r="R822" s="86" t="s">
        <v>4091</v>
      </c>
      <c r="S822" s="86" t="s">
        <v>4089</v>
      </c>
      <c r="T822" s="86" t="s">
        <v>7570</v>
      </c>
      <c r="U822" s="86" t="s">
        <v>7571</v>
      </c>
      <c r="V822" s="86" t="s">
        <v>28</v>
      </c>
      <c r="W822" s="86" t="s">
        <v>4089</v>
      </c>
      <c r="X822" s="86" t="s">
        <v>7570</v>
      </c>
      <c r="Y822" s="86" t="s">
        <v>7571</v>
      </c>
      <c r="Z822" s="86" t="s">
        <v>28</v>
      </c>
      <c r="AB822" s="87">
        <v>0</v>
      </c>
      <c r="AC822" s="89" t="s">
        <v>7704</v>
      </c>
      <c r="AD822" s="91">
        <v>1</v>
      </c>
      <c r="AE822" s="86"/>
    </row>
    <row r="823" spans="1:31">
      <c r="A823" s="88">
        <v>850</v>
      </c>
      <c r="B823" s="86" t="s">
        <v>5014</v>
      </c>
      <c r="C823" s="86" t="s">
        <v>5015</v>
      </c>
      <c r="D823" s="86" t="s">
        <v>17</v>
      </c>
      <c r="E823" s="86" t="s">
        <v>74</v>
      </c>
      <c r="F823" s="86" t="s">
        <v>18</v>
      </c>
      <c r="G823" s="86" t="s">
        <v>19</v>
      </c>
      <c r="H823" s="86" t="s">
        <v>5842</v>
      </c>
      <c r="I823" s="88">
        <v>1</v>
      </c>
      <c r="J823" s="86" t="s">
        <v>43</v>
      </c>
      <c r="K823" s="86" t="s">
        <v>5977</v>
      </c>
      <c r="M823" s="86" t="s">
        <v>391</v>
      </c>
      <c r="O823" s="86" t="s">
        <v>391</v>
      </c>
      <c r="P823" s="86" t="s">
        <v>5016</v>
      </c>
      <c r="Q823" s="86" t="s">
        <v>25</v>
      </c>
      <c r="R823" s="86" t="s">
        <v>5017</v>
      </c>
      <c r="S823" s="86" t="s">
        <v>5010</v>
      </c>
      <c r="T823" s="86" t="s">
        <v>7564</v>
      </c>
      <c r="U823" s="86" t="s">
        <v>7565</v>
      </c>
      <c r="V823" s="86" t="s">
        <v>28</v>
      </c>
      <c r="W823" s="86" t="s">
        <v>5013</v>
      </c>
      <c r="X823" s="86" t="s">
        <v>7564</v>
      </c>
      <c r="Y823" s="86" t="s">
        <v>7565</v>
      </c>
      <c r="Z823" s="86" t="s">
        <v>28</v>
      </c>
      <c r="AB823" s="87">
        <v>0</v>
      </c>
      <c r="AC823" s="89" t="s">
        <v>7704</v>
      </c>
      <c r="AD823" s="91">
        <v>1</v>
      </c>
      <c r="AE823" s="86"/>
    </row>
    <row r="824" spans="1:31">
      <c r="A824" s="88">
        <v>851</v>
      </c>
      <c r="B824" s="86" t="s">
        <v>2158</v>
      </c>
      <c r="C824" s="86" t="s">
        <v>2159</v>
      </c>
      <c r="D824" s="86" t="s">
        <v>17</v>
      </c>
      <c r="E824" s="86" t="s">
        <v>2160</v>
      </c>
      <c r="F824" s="86" t="s">
        <v>18</v>
      </c>
      <c r="G824" s="86" t="s">
        <v>19</v>
      </c>
      <c r="H824" s="86" t="s">
        <v>5842</v>
      </c>
      <c r="I824" s="88">
        <v>1</v>
      </c>
      <c r="J824" s="86" t="s">
        <v>43</v>
      </c>
      <c r="K824" s="86" t="s">
        <v>5977</v>
      </c>
      <c r="M824" s="86" t="s">
        <v>391</v>
      </c>
      <c r="O824" s="86" t="s">
        <v>391</v>
      </c>
      <c r="P824" s="86" t="s">
        <v>2162</v>
      </c>
      <c r="Q824" s="86" t="s">
        <v>25</v>
      </c>
      <c r="R824" s="86" t="s">
        <v>2163</v>
      </c>
      <c r="S824" s="86" t="s">
        <v>2161</v>
      </c>
      <c r="T824" s="86" t="s">
        <v>7572</v>
      </c>
      <c r="U824" s="86" t="s">
        <v>7573</v>
      </c>
      <c r="V824" s="86" t="s">
        <v>28</v>
      </c>
      <c r="W824" s="86" t="s">
        <v>2161</v>
      </c>
      <c r="X824" s="86" t="s">
        <v>7572</v>
      </c>
      <c r="Y824" s="86" t="s">
        <v>7573</v>
      </c>
      <c r="Z824" s="86" t="s">
        <v>28</v>
      </c>
      <c r="AB824" s="87">
        <v>0</v>
      </c>
      <c r="AC824" s="89" t="s">
        <v>7704</v>
      </c>
      <c r="AD824" s="91">
        <v>1</v>
      </c>
      <c r="AE824" s="86"/>
    </row>
    <row r="825" spans="1:31">
      <c r="A825" s="88">
        <v>853</v>
      </c>
      <c r="B825" s="86" t="s">
        <v>3174</v>
      </c>
      <c r="C825" s="86" t="s">
        <v>3175</v>
      </c>
      <c r="D825" s="86" t="s">
        <v>17</v>
      </c>
      <c r="E825" s="86" t="s">
        <v>639</v>
      </c>
      <c r="F825" s="86" t="s">
        <v>18</v>
      </c>
      <c r="G825" s="86" t="s">
        <v>172</v>
      </c>
      <c r="H825" s="86" t="s">
        <v>5842</v>
      </c>
      <c r="I825" s="88">
        <v>1</v>
      </c>
      <c r="J825" s="86" t="s">
        <v>43</v>
      </c>
      <c r="K825" s="86" t="s">
        <v>5593</v>
      </c>
      <c r="M825" s="86" t="s">
        <v>187</v>
      </c>
      <c r="O825" s="86" t="s">
        <v>3176</v>
      </c>
      <c r="P825" s="86" t="s">
        <v>3177</v>
      </c>
      <c r="Q825" s="86" t="s">
        <v>25</v>
      </c>
      <c r="R825" s="86" t="s">
        <v>3178</v>
      </c>
      <c r="S825" s="86" t="s">
        <v>79</v>
      </c>
      <c r="T825" s="86" t="s">
        <v>6413</v>
      </c>
      <c r="U825" s="86" t="s">
        <v>6414</v>
      </c>
      <c r="V825" s="86" t="s">
        <v>28</v>
      </c>
      <c r="W825" s="86" t="s">
        <v>79</v>
      </c>
      <c r="X825" s="86" t="s">
        <v>6413</v>
      </c>
      <c r="Y825" s="86" t="s">
        <v>6414</v>
      </c>
      <c r="Z825" s="86" t="s">
        <v>28</v>
      </c>
      <c r="AB825" s="87">
        <v>0</v>
      </c>
      <c r="AC825" s="89" t="s">
        <v>7704</v>
      </c>
      <c r="AD825" s="91">
        <v>1</v>
      </c>
      <c r="AE825" s="86"/>
    </row>
    <row r="826" spans="1:31">
      <c r="A826" s="88">
        <v>855</v>
      </c>
      <c r="B826" s="86" t="s">
        <v>3775</v>
      </c>
      <c r="C826" s="86" t="s">
        <v>3776</v>
      </c>
      <c r="D826" s="86" t="s">
        <v>17</v>
      </c>
      <c r="F826" s="86" t="s">
        <v>18</v>
      </c>
      <c r="G826" s="86" t="s">
        <v>19</v>
      </c>
      <c r="H826" s="86" t="s">
        <v>5842</v>
      </c>
      <c r="I826" s="88">
        <v>1</v>
      </c>
      <c r="J826" s="86" t="s">
        <v>43</v>
      </c>
      <c r="K826" s="86" t="s">
        <v>5977</v>
      </c>
      <c r="M826" s="86" t="s">
        <v>391</v>
      </c>
      <c r="O826" s="86" t="s">
        <v>391</v>
      </c>
      <c r="P826" s="86" t="s">
        <v>3778</v>
      </c>
      <c r="Q826" s="86" t="s">
        <v>25</v>
      </c>
      <c r="R826" s="86" t="s">
        <v>3779</v>
      </c>
      <c r="S826" s="86" t="s">
        <v>3777</v>
      </c>
      <c r="T826" s="86" t="s">
        <v>7578</v>
      </c>
      <c r="U826" s="86" t="s">
        <v>7579</v>
      </c>
      <c r="V826" s="86" t="s">
        <v>28</v>
      </c>
      <c r="W826" s="86" t="s">
        <v>3777</v>
      </c>
      <c r="X826" s="86" t="s">
        <v>7578</v>
      </c>
      <c r="Y826" s="86" t="s">
        <v>7579</v>
      </c>
      <c r="Z826" s="86" t="s">
        <v>28</v>
      </c>
      <c r="AB826" s="87">
        <v>0</v>
      </c>
      <c r="AC826" s="89" t="s">
        <v>7704</v>
      </c>
      <c r="AD826" s="91">
        <v>1</v>
      </c>
      <c r="AE826" s="86"/>
    </row>
    <row r="827" spans="1:31">
      <c r="A827" s="88">
        <v>856</v>
      </c>
      <c r="B827" s="86" t="s">
        <v>1410</v>
      </c>
      <c r="C827" s="86" t="s">
        <v>1411</v>
      </c>
      <c r="D827" s="86" t="s">
        <v>17</v>
      </c>
      <c r="E827" s="86" t="s">
        <v>1412</v>
      </c>
      <c r="F827" s="86" t="s">
        <v>18</v>
      </c>
      <c r="G827" s="86" t="s">
        <v>19</v>
      </c>
      <c r="H827" s="86" t="s">
        <v>5842</v>
      </c>
      <c r="I827" s="88">
        <v>1</v>
      </c>
      <c r="J827" s="86" t="s">
        <v>399</v>
      </c>
      <c r="K827" s="86" t="s">
        <v>5592</v>
      </c>
      <c r="M827" s="86" t="s">
        <v>1413</v>
      </c>
      <c r="O827" s="86" t="s">
        <v>1413</v>
      </c>
      <c r="P827" s="86" t="s">
        <v>1414</v>
      </c>
      <c r="Q827" s="86" t="s">
        <v>25</v>
      </c>
      <c r="R827" s="86" t="s">
        <v>1415</v>
      </c>
      <c r="S827" s="86" t="s">
        <v>5633</v>
      </c>
      <c r="T827" s="86" t="s">
        <v>7580</v>
      </c>
      <c r="U827" s="86" t="s">
        <v>7581</v>
      </c>
      <c r="V827" s="86" t="s">
        <v>39</v>
      </c>
      <c r="W827" s="86" t="s">
        <v>1416</v>
      </c>
      <c r="X827" s="86" t="s">
        <v>7580</v>
      </c>
      <c r="Y827" s="86" t="s">
        <v>7581</v>
      </c>
      <c r="Z827" s="86" t="s">
        <v>39</v>
      </c>
      <c r="AB827" s="87">
        <v>0</v>
      </c>
      <c r="AC827" s="89" t="s">
        <v>7704</v>
      </c>
      <c r="AD827" s="91">
        <v>1</v>
      </c>
      <c r="AE827" s="86"/>
    </row>
    <row r="828" spans="1:31">
      <c r="A828" s="88">
        <v>858</v>
      </c>
      <c r="B828" s="86" t="s">
        <v>1650</v>
      </c>
      <c r="C828" s="86" t="s">
        <v>1651</v>
      </c>
      <c r="D828" s="86" t="s">
        <v>17</v>
      </c>
      <c r="E828" s="86" t="s">
        <v>74</v>
      </c>
      <c r="F828" s="86" t="s">
        <v>18</v>
      </c>
      <c r="G828" s="86" t="s">
        <v>19</v>
      </c>
      <c r="H828" s="86" t="s">
        <v>5842</v>
      </c>
      <c r="I828" s="88">
        <v>1</v>
      </c>
      <c r="J828" s="86" t="s">
        <v>43</v>
      </c>
      <c r="K828" s="86" t="s">
        <v>5923</v>
      </c>
      <c r="M828" s="86" t="s">
        <v>1652</v>
      </c>
      <c r="O828" s="86" t="s">
        <v>1653</v>
      </c>
      <c r="P828" s="86" t="s">
        <v>1654</v>
      </c>
      <c r="Q828" s="86" t="s">
        <v>25</v>
      </c>
      <c r="R828" s="86" t="s">
        <v>1655</v>
      </c>
      <c r="S828" s="86" t="s">
        <v>1656</v>
      </c>
      <c r="T828" s="86" t="s">
        <v>7582</v>
      </c>
      <c r="U828" s="86" t="s">
        <v>7583</v>
      </c>
      <c r="V828" s="86" t="s">
        <v>28</v>
      </c>
      <c r="W828" s="86" t="s">
        <v>1656</v>
      </c>
      <c r="X828" s="86" t="s">
        <v>7582</v>
      </c>
      <c r="Y828" s="86" t="s">
        <v>7583</v>
      </c>
      <c r="Z828" s="86" t="s">
        <v>28</v>
      </c>
      <c r="AB828" s="87">
        <v>0</v>
      </c>
      <c r="AC828" s="89" t="s">
        <v>7704</v>
      </c>
      <c r="AD828" s="91">
        <v>1</v>
      </c>
      <c r="AE828" s="86"/>
    </row>
    <row r="829" spans="1:31">
      <c r="A829" s="88">
        <v>859</v>
      </c>
      <c r="B829" s="86" t="s">
        <v>1683</v>
      </c>
      <c r="C829" s="86" t="s">
        <v>1684</v>
      </c>
      <c r="D829" s="86" t="s">
        <v>17</v>
      </c>
      <c r="E829" s="86" t="s">
        <v>371</v>
      </c>
      <c r="F829" s="86" t="s">
        <v>18</v>
      </c>
      <c r="G829" s="86" t="s">
        <v>19</v>
      </c>
      <c r="H829" s="86" t="s">
        <v>5842</v>
      </c>
      <c r="I829" s="88">
        <v>1</v>
      </c>
      <c r="J829" s="86" t="s">
        <v>43</v>
      </c>
      <c r="K829" s="86" t="s">
        <v>5923</v>
      </c>
      <c r="M829" s="86" t="s">
        <v>1246</v>
      </c>
      <c r="O829" s="86" t="s">
        <v>1246</v>
      </c>
      <c r="P829" s="86" t="s">
        <v>1686</v>
      </c>
      <c r="Q829" s="86" t="s">
        <v>25</v>
      </c>
      <c r="R829" s="86" t="s">
        <v>1687</v>
      </c>
      <c r="S829" s="86" t="s">
        <v>5635</v>
      </c>
      <c r="T829" s="86" t="s">
        <v>7584</v>
      </c>
      <c r="U829" s="86" t="s">
        <v>7585</v>
      </c>
      <c r="V829" s="86" t="s">
        <v>28</v>
      </c>
      <c r="W829" s="86" t="s">
        <v>5635</v>
      </c>
      <c r="X829" s="86" t="s">
        <v>7584</v>
      </c>
      <c r="Y829" s="86" t="s">
        <v>7585</v>
      </c>
      <c r="Z829" s="86" t="s">
        <v>28</v>
      </c>
      <c r="AB829" s="87">
        <v>0</v>
      </c>
      <c r="AC829" s="89" t="s">
        <v>7704</v>
      </c>
      <c r="AD829" s="91">
        <v>1</v>
      </c>
      <c r="AE829" s="86"/>
    </row>
    <row r="830" spans="1:31">
      <c r="A830" s="88">
        <v>860</v>
      </c>
      <c r="B830" s="86" t="s">
        <v>3508</v>
      </c>
      <c r="C830" s="86" t="s">
        <v>3509</v>
      </c>
      <c r="D830" s="86" t="s">
        <v>17</v>
      </c>
      <c r="F830" s="86" t="s">
        <v>18</v>
      </c>
      <c r="G830" s="86" t="s">
        <v>19</v>
      </c>
      <c r="H830" s="86" t="s">
        <v>5842</v>
      </c>
      <c r="I830" s="88">
        <v>1</v>
      </c>
      <c r="J830" s="86" t="s">
        <v>43</v>
      </c>
      <c r="K830" s="86" t="s">
        <v>5977</v>
      </c>
      <c r="M830" s="86" t="s">
        <v>391</v>
      </c>
      <c r="O830" s="86" t="s">
        <v>391</v>
      </c>
      <c r="P830" s="86" t="s">
        <v>3511</v>
      </c>
      <c r="Q830" s="86" t="s">
        <v>25</v>
      </c>
      <c r="R830" s="86" t="s">
        <v>3512</v>
      </c>
      <c r="S830" s="86" t="s">
        <v>3510</v>
      </c>
      <c r="T830" s="86" t="s">
        <v>7586</v>
      </c>
      <c r="U830" s="86" t="s">
        <v>7587</v>
      </c>
      <c r="V830" s="86" t="s">
        <v>28</v>
      </c>
      <c r="W830" s="86" t="s">
        <v>3510</v>
      </c>
      <c r="X830" s="86" t="s">
        <v>7586</v>
      </c>
      <c r="Y830" s="86" t="s">
        <v>7587</v>
      </c>
      <c r="Z830" s="86" t="s">
        <v>28</v>
      </c>
      <c r="AB830" s="87">
        <v>0</v>
      </c>
      <c r="AC830" s="89" t="s">
        <v>7704</v>
      </c>
      <c r="AD830" s="91">
        <v>1</v>
      </c>
      <c r="AE830" s="86"/>
    </row>
    <row r="831" spans="1:31">
      <c r="A831" s="88">
        <v>863</v>
      </c>
      <c r="B831" s="86" t="s">
        <v>5070</v>
      </c>
      <c r="C831" s="86" t="s">
        <v>5071</v>
      </c>
      <c r="D831" s="86" t="s">
        <v>17</v>
      </c>
      <c r="F831" s="86" t="s">
        <v>18</v>
      </c>
      <c r="G831" s="86" t="s">
        <v>19</v>
      </c>
      <c r="H831" s="86" t="s">
        <v>5842</v>
      </c>
      <c r="I831" s="88">
        <v>1</v>
      </c>
      <c r="J831" s="86" t="s">
        <v>43</v>
      </c>
      <c r="K831" s="86" t="s">
        <v>5977</v>
      </c>
      <c r="M831" s="86" t="s">
        <v>391</v>
      </c>
      <c r="O831" s="86" t="s">
        <v>391</v>
      </c>
      <c r="P831" s="86" t="s">
        <v>5072</v>
      </c>
      <c r="Q831" s="86" t="s">
        <v>25</v>
      </c>
      <c r="R831" s="86" t="s">
        <v>5073</v>
      </c>
      <c r="S831" s="86" t="s">
        <v>351</v>
      </c>
      <c r="T831" s="86" t="s">
        <v>7452</v>
      </c>
      <c r="U831" s="86" t="s">
        <v>7453</v>
      </c>
      <c r="V831" s="86" t="s">
        <v>28</v>
      </c>
      <c r="W831" s="86" t="s">
        <v>351</v>
      </c>
      <c r="X831" s="86" t="s">
        <v>7452</v>
      </c>
      <c r="Y831" s="86" t="s">
        <v>7453</v>
      </c>
      <c r="Z831" s="86" t="s">
        <v>28</v>
      </c>
      <c r="AB831" s="87">
        <v>0</v>
      </c>
      <c r="AC831" s="89" t="s">
        <v>7704</v>
      </c>
      <c r="AD831" s="91">
        <v>1</v>
      </c>
      <c r="AE831" s="86"/>
    </row>
    <row r="832" spans="1:31">
      <c r="A832" s="88">
        <v>864</v>
      </c>
      <c r="B832" s="86" t="s">
        <v>5514</v>
      </c>
      <c r="C832" s="86" t="s">
        <v>5515</v>
      </c>
      <c r="D832" s="86" t="s">
        <v>17</v>
      </c>
      <c r="E832" s="86" t="s">
        <v>639</v>
      </c>
      <c r="F832" s="86" t="s">
        <v>18</v>
      </c>
      <c r="G832" s="86" t="s">
        <v>19</v>
      </c>
      <c r="H832" s="86" t="s">
        <v>5842</v>
      </c>
      <c r="I832" s="88">
        <v>1</v>
      </c>
      <c r="J832" s="86" t="s">
        <v>43</v>
      </c>
      <c r="K832" s="86" t="s">
        <v>5977</v>
      </c>
      <c r="M832" s="86" t="s">
        <v>391</v>
      </c>
      <c r="O832" s="86" t="s">
        <v>391</v>
      </c>
      <c r="P832" s="86" t="s">
        <v>5516</v>
      </c>
      <c r="Q832" s="86" t="s">
        <v>25</v>
      </c>
      <c r="R832" s="86" t="s">
        <v>5517</v>
      </c>
      <c r="S832" s="86" t="s">
        <v>2115</v>
      </c>
      <c r="T832" s="86" t="s">
        <v>6152</v>
      </c>
      <c r="U832" s="86" t="s">
        <v>6153</v>
      </c>
      <c r="V832" s="86" t="s">
        <v>28</v>
      </c>
      <c r="W832" s="86" t="s">
        <v>2115</v>
      </c>
      <c r="X832" s="86" t="s">
        <v>6152</v>
      </c>
      <c r="Y832" s="86" t="s">
        <v>6153</v>
      </c>
      <c r="Z832" s="86" t="s">
        <v>28</v>
      </c>
      <c r="AB832" s="87">
        <v>0</v>
      </c>
      <c r="AC832" s="89" t="s">
        <v>7704</v>
      </c>
      <c r="AD832" s="91">
        <v>1</v>
      </c>
      <c r="AE832" s="86"/>
    </row>
    <row r="833" spans="1:31">
      <c r="A833" s="88">
        <v>865</v>
      </c>
      <c r="B833" s="86" t="s">
        <v>624</v>
      </c>
      <c r="C833" s="86" t="s">
        <v>625</v>
      </c>
      <c r="D833" s="86" t="s">
        <v>17</v>
      </c>
      <c r="E833" s="86" t="s">
        <v>308</v>
      </c>
      <c r="F833" s="86" t="s">
        <v>18</v>
      </c>
      <c r="G833" s="86" t="s">
        <v>142</v>
      </c>
      <c r="H833" s="86" t="s">
        <v>5842</v>
      </c>
      <c r="I833" s="88">
        <v>1</v>
      </c>
      <c r="J833" s="86" t="s">
        <v>43</v>
      </c>
      <c r="K833" s="86" t="s">
        <v>5977</v>
      </c>
      <c r="M833" s="86" t="s">
        <v>391</v>
      </c>
      <c r="O833" s="86" t="s">
        <v>391</v>
      </c>
      <c r="P833" s="86" t="s">
        <v>626</v>
      </c>
      <c r="Q833" s="86" t="s">
        <v>25</v>
      </c>
      <c r="R833" s="86" t="s">
        <v>627</v>
      </c>
      <c r="S833" s="86" t="s">
        <v>548</v>
      </c>
      <c r="T833" s="86" t="s">
        <v>6262</v>
      </c>
      <c r="U833" s="86" t="s">
        <v>6263</v>
      </c>
      <c r="V833" s="86" t="s">
        <v>28</v>
      </c>
      <c r="W833" s="86" t="s">
        <v>628</v>
      </c>
      <c r="X833" s="86" t="s">
        <v>7588</v>
      </c>
      <c r="Y833" s="86" t="s">
        <v>7589</v>
      </c>
      <c r="Z833" s="86" t="s">
        <v>28</v>
      </c>
      <c r="AB833" s="87">
        <v>12.721588622899</v>
      </c>
      <c r="AC833" s="89" t="s">
        <v>7704</v>
      </c>
      <c r="AD833" s="91">
        <v>1</v>
      </c>
      <c r="AE833" s="86"/>
    </row>
    <row r="834" spans="1:31">
      <c r="A834" s="88">
        <v>866</v>
      </c>
      <c r="B834" s="86" t="s">
        <v>2915</v>
      </c>
      <c r="C834" s="86" t="s">
        <v>2916</v>
      </c>
      <c r="D834" s="86" t="s">
        <v>17</v>
      </c>
      <c r="E834" s="86" t="s">
        <v>2917</v>
      </c>
      <c r="F834" s="86" t="s">
        <v>18</v>
      </c>
      <c r="G834" s="86" t="s">
        <v>19</v>
      </c>
      <c r="H834" s="86" t="s">
        <v>5842</v>
      </c>
      <c r="I834" s="88">
        <v>1</v>
      </c>
      <c r="J834" s="86" t="s">
        <v>43</v>
      </c>
      <c r="K834" s="86" t="s">
        <v>5977</v>
      </c>
      <c r="M834" s="86" t="s">
        <v>391</v>
      </c>
      <c r="O834" s="86" t="s">
        <v>2894</v>
      </c>
      <c r="P834" s="86" t="s">
        <v>2918</v>
      </c>
      <c r="Q834" s="86" t="s">
        <v>25</v>
      </c>
      <c r="R834" s="86" t="s">
        <v>2919</v>
      </c>
      <c r="S834" s="86" t="s">
        <v>2901</v>
      </c>
      <c r="T834" s="86" t="s">
        <v>6873</v>
      </c>
      <c r="U834" s="86" t="s">
        <v>6874</v>
      </c>
      <c r="V834" s="86" t="s">
        <v>28</v>
      </c>
      <c r="W834" s="86" t="s">
        <v>2901</v>
      </c>
      <c r="X834" s="86" t="s">
        <v>6873</v>
      </c>
      <c r="Y834" s="86" t="s">
        <v>6874</v>
      </c>
      <c r="Z834" s="86" t="s">
        <v>39</v>
      </c>
      <c r="AB834" s="87">
        <v>0</v>
      </c>
      <c r="AC834" s="89" t="s">
        <v>7704</v>
      </c>
      <c r="AD834" s="91">
        <v>1</v>
      </c>
      <c r="AE834" s="86"/>
    </row>
    <row r="835" spans="1:31">
      <c r="A835" s="88">
        <v>869</v>
      </c>
      <c r="B835" s="86" t="s">
        <v>1181</v>
      </c>
      <c r="C835" s="86" t="s">
        <v>1182</v>
      </c>
      <c r="D835" s="86" t="s">
        <v>17</v>
      </c>
      <c r="E835" s="86" t="s">
        <v>74</v>
      </c>
      <c r="F835" s="86" t="s">
        <v>18</v>
      </c>
      <c r="G835" s="86" t="s">
        <v>19</v>
      </c>
      <c r="H835" s="86" t="s">
        <v>5842</v>
      </c>
      <c r="I835" s="88">
        <v>1</v>
      </c>
      <c r="J835" s="86" t="s">
        <v>43</v>
      </c>
      <c r="K835" s="86" t="s">
        <v>5977</v>
      </c>
      <c r="M835" s="86" t="s">
        <v>391</v>
      </c>
      <c r="O835" s="86" t="s">
        <v>391</v>
      </c>
      <c r="P835" s="86" t="s">
        <v>1183</v>
      </c>
      <c r="Q835" s="86" t="s">
        <v>25</v>
      </c>
      <c r="R835" s="86" t="s">
        <v>1184</v>
      </c>
      <c r="S835" s="86" t="s">
        <v>1168</v>
      </c>
      <c r="T835" s="86" t="s">
        <v>6268</v>
      </c>
      <c r="U835" s="86" t="s">
        <v>6269</v>
      </c>
      <c r="V835" s="86" t="s">
        <v>28</v>
      </c>
      <c r="W835" s="86" t="s">
        <v>1168</v>
      </c>
      <c r="X835" s="86" t="s">
        <v>6268</v>
      </c>
      <c r="Y835" s="86" t="s">
        <v>6269</v>
      </c>
      <c r="Z835" s="86" t="s">
        <v>28</v>
      </c>
      <c r="AB835" s="87">
        <v>0</v>
      </c>
      <c r="AC835" s="89" t="s">
        <v>7704</v>
      </c>
      <c r="AD835" s="91">
        <v>1</v>
      </c>
      <c r="AE835" s="86"/>
    </row>
    <row r="836" spans="1:31">
      <c r="A836" s="88">
        <v>870</v>
      </c>
      <c r="B836" s="86" t="s">
        <v>1140</v>
      </c>
      <c r="C836" s="86" t="s">
        <v>5981</v>
      </c>
      <c r="D836" s="86" t="s">
        <v>17</v>
      </c>
      <c r="E836" s="86" t="s">
        <v>1141</v>
      </c>
      <c r="F836" s="86" t="s">
        <v>18</v>
      </c>
      <c r="G836" s="86" t="s">
        <v>19</v>
      </c>
      <c r="H836" s="86" t="s">
        <v>5842</v>
      </c>
      <c r="I836" s="88">
        <v>1</v>
      </c>
      <c r="J836" s="86" t="s">
        <v>43</v>
      </c>
      <c r="K836" s="86" t="s">
        <v>378</v>
      </c>
      <c r="M836" s="86" t="s">
        <v>1142</v>
      </c>
      <c r="O836" s="86" t="s">
        <v>1142</v>
      </c>
      <c r="P836" s="86" t="s">
        <v>1144</v>
      </c>
      <c r="Q836" s="86" t="s">
        <v>25</v>
      </c>
      <c r="R836" s="86" t="s">
        <v>1145</v>
      </c>
      <c r="S836" s="86" t="s">
        <v>1143</v>
      </c>
      <c r="T836" s="86" t="s">
        <v>7596</v>
      </c>
      <c r="U836" s="86" t="s">
        <v>7597</v>
      </c>
      <c r="V836" s="86" t="s">
        <v>28</v>
      </c>
      <c r="W836" s="86" t="s">
        <v>1143</v>
      </c>
      <c r="X836" s="86" t="s">
        <v>7596</v>
      </c>
      <c r="Y836" s="86" t="s">
        <v>7597</v>
      </c>
      <c r="Z836" s="86" t="s">
        <v>28</v>
      </c>
      <c r="AB836" s="87">
        <v>0</v>
      </c>
      <c r="AC836" s="89" t="s">
        <v>7704</v>
      </c>
      <c r="AD836" s="91">
        <v>1</v>
      </c>
      <c r="AE836" s="86"/>
    </row>
    <row r="837" spans="1:31">
      <c r="A837" s="88">
        <v>871</v>
      </c>
      <c r="B837" s="86" t="s">
        <v>3972</v>
      </c>
      <c r="C837" s="86" t="s">
        <v>3973</v>
      </c>
      <c r="D837" s="86" t="s">
        <v>17</v>
      </c>
      <c r="F837" s="86" t="s">
        <v>18</v>
      </c>
      <c r="G837" s="86" t="s">
        <v>19</v>
      </c>
      <c r="H837" s="86" t="s">
        <v>5842</v>
      </c>
      <c r="I837" s="88">
        <v>1</v>
      </c>
      <c r="J837" s="86" t="s">
        <v>43</v>
      </c>
      <c r="K837" s="86" t="s">
        <v>5977</v>
      </c>
      <c r="M837" s="86" t="s">
        <v>391</v>
      </c>
      <c r="O837" s="86" t="s">
        <v>391</v>
      </c>
      <c r="P837" s="86" t="s">
        <v>3974</v>
      </c>
      <c r="Q837" s="86" t="s">
        <v>25</v>
      </c>
      <c r="R837" s="86" t="s">
        <v>3975</v>
      </c>
      <c r="S837" s="86" t="s">
        <v>1769</v>
      </c>
      <c r="T837" s="86" t="s">
        <v>6286</v>
      </c>
      <c r="U837" s="86" t="s">
        <v>6287</v>
      </c>
      <c r="V837" s="86" t="s">
        <v>39</v>
      </c>
      <c r="W837" s="86" t="s">
        <v>1769</v>
      </c>
      <c r="X837" s="86" t="s">
        <v>6286</v>
      </c>
      <c r="Y837" s="86" t="s">
        <v>6287</v>
      </c>
      <c r="Z837" s="86" t="s">
        <v>39</v>
      </c>
      <c r="AB837" s="87">
        <v>0</v>
      </c>
      <c r="AC837" s="89" t="s">
        <v>7704</v>
      </c>
      <c r="AD837" s="91">
        <v>1</v>
      </c>
      <c r="AE837" s="86"/>
    </row>
    <row r="838" spans="1:31">
      <c r="A838" s="88">
        <v>872</v>
      </c>
      <c r="B838" s="86" t="s">
        <v>1548</v>
      </c>
      <c r="C838" s="86" t="s">
        <v>1549</v>
      </c>
      <c r="D838" s="86" t="s">
        <v>17</v>
      </c>
      <c r="E838" s="86" t="s">
        <v>74</v>
      </c>
      <c r="F838" s="86" t="s">
        <v>18</v>
      </c>
      <c r="G838" s="86" t="s">
        <v>19</v>
      </c>
      <c r="H838" s="86" t="s">
        <v>5842</v>
      </c>
      <c r="I838" s="88">
        <v>1</v>
      </c>
      <c r="J838" s="86" t="s">
        <v>43</v>
      </c>
      <c r="K838" s="86" t="s">
        <v>5923</v>
      </c>
      <c r="M838" s="86" t="s">
        <v>1246</v>
      </c>
      <c r="O838" s="86" t="s">
        <v>5937</v>
      </c>
      <c r="P838" s="86" t="s">
        <v>1550</v>
      </c>
      <c r="Q838" s="86" t="s">
        <v>25</v>
      </c>
      <c r="R838" s="86" t="s">
        <v>1551</v>
      </c>
      <c r="S838" s="86" t="s">
        <v>5639</v>
      </c>
      <c r="T838" s="86" t="s">
        <v>7598</v>
      </c>
      <c r="U838" s="86" t="s">
        <v>7599</v>
      </c>
      <c r="V838" s="86" t="s">
        <v>39</v>
      </c>
      <c r="W838" s="86" t="s">
        <v>5835</v>
      </c>
      <c r="X838" s="86" t="s">
        <v>7600</v>
      </c>
      <c r="Y838" s="86" t="s">
        <v>7601</v>
      </c>
      <c r="Z838" s="86" t="s">
        <v>28</v>
      </c>
      <c r="AB838" s="87">
        <v>18.3819562328381</v>
      </c>
      <c r="AC838" s="89" t="s">
        <v>7704</v>
      </c>
      <c r="AD838" s="91">
        <v>1</v>
      </c>
      <c r="AE838" s="86"/>
    </row>
    <row r="839" spans="1:31">
      <c r="A839" s="88">
        <v>873</v>
      </c>
      <c r="B839" s="86" t="s">
        <v>5258</v>
      </c>
      <c r="C839" s="86" t="s">
        <v>5259</v>
      </c>
      <c r="D839" s="86" t="s">
        <v>17</v>
      </c>
      <c r="E839" s="86" t="s">
        <v>1480</v>
      </c>
      <c r="F839" s="86" t="s">
        <v>18</v>
      </c>
      <c r="G839" s="86" t="s">
        <v>19</v>
      </c>
      <c r="H839" s="86" t="s">
        <v>5842</v>
      </c>
      <c r="I839" s="88">
        <v>1</v>
      </c>
      <c r="J839" s="86" t="s">
        <v>43</v>
      </c>
      <c r="K839" s="86" t="s">
        <v>5977</v>
      </c>
      <c r="M839" s="86" t="s">
        <v>391</v>
      </c>
      <c r="O839" s="86" t="s">
        <v>391</v>
      </c>
      <c r="P839" s="86" t="s">
        <v>5260</v>
      </c>
      <c r="Q839" s="86" t="s">
        <v>25</v>
      </c>
      <c r="R839" s="86" t="s">
        <v>5261</v>
      </c>
      <c r="S839" s="86" t="s">
        <v>5227</v>
      </c>
      <c r="T839" s="86" t="s">
        <v>7123</v>
      </c>
      <c r="U839" s="86" t="s">
        <v>7124</v>
      </c>
      <c r="V839" s="86" t="s">
        <v>28</v>
      </c>
      <c r="W839" s="86" t="s">
        <v>5227</v>
      </c>
      <c r="X839" s="86" t="s">
        <v>7123</v>
      </c>
      <c r="Y839" s="86" t="s">
        <v>7125</v>
      </c>
      <c r="Z839" s="86" t="s">
        <v>28</v>
      </c>
      <c r="AB839" s="87">
        <v>1.1131949257E-5</v>
      </c>
      <c r="AC839" s="89" t="s">
        <v>7704</v>
      </c>
      <c r="AD839" s="91">
        <v>1</v>
      </c>
      <c r="AE839" s="86"/>
    </row>
    <row r="840" spans="1:31">
      <c r="A840" s="88">
        <v>874</v>
      </c>
      <c r="B840" s="86" t="s">
        <v>3828</v>
      </c>
      <c r="C840" s="86" t="s">
        <v>3829</v>
      </c>
      <c r="D840" s="86" t="s">
        <v>17</v>
      </c>
      <c r="E840" s="86" t="s">
        <v>74</v>
      </c>
      <c r="F840" s="86" t="s">
        <v>18</v>
      </c>
      <c r="G840" s="86" t="s">
        <v>19</v>
      </c>
      <c r="H840" s="86" t="s">
        <v>5842</v>
      </c>
      <c r="I840" s="88">
        <v>1</v>
      </c>
      <c r="J840" s="86" t="s">
        <v>43</v>
      </c>
      <c r="K840" s="86" t="s">
        <v>378</v>
      </c>
      <c r="M840" s="86" t="s">
        <v>378</v>
      </c>
      <c r="O840" s="86" t="s">
        <v>378</v>
      </c>
      <c r="P840" s="86" t="s">
        <v>3830</v>
      </c>
      <c r="Q840" s="86" t="s">
        <v>25</v>
      </c>
      <c r="R840" s="86" t="s">
        <v>3831</v>
      </c>
      <c r="S840" s="86" t="s">
        <v>5721</v>
      </c>
      <c r="T840" s="86" t="s">
        <v>7150</v>
      </c>
      <c r="U840" s="86" t="s">
        <v>7151</v>
      </c>
      <c r="V840" s="86" t="s">
        <v>28</v>
      </c>
      <c r="W840" s="86" t="s">
        <v>5721</v>
      </c>
      <c r="X840" s="86" t="s">
        <v>7150</v>
      </c>
      <c r="Y840" s="86" t="s">
        <v>7151</v>
      </c>
      <c r="Z840" s="86" t="s">
        <v>28</v>
      </c>
      <c r="AB840" s="87">
        <v>0</v>
      </c>
      <c r="AC840" s="89" t="s">
        <v>7704</v>
      </c>
      <c r="AD840" s="91">
        <v>1</v>
      </c>
      <c r="AE840" s="86"/>
    </row>
    <row r="841" spans="1:31">
      <c r="A841" s="88">
        <v>875</v>
      </c>
      <c r="B841" s="86" t="s">
        <v>5518</v>
      </c>
      <c r="C841" s="86" t="s">
        <v>5519</v>
      </c>
      <c r="D841" s="86" t="s">
        <v>17</v>
      </c>
      <c r="E841" s="86" t="s">
        <v>639</v>
      </c>
      <c r="F841" s="86" t="s">
        <v>18</v>
      </c>
      <c r="G841" s="86" t="s">
        <v>19</v>
      </c>
      <c r="H841" s="86" t="s">
        <v>5842</v>
      </c>
      <c r="I841" s="88">
        <v>1</v>
      </c>
      <c r="J841" s="86" t="s">
        <v>43</v>
      </c>
      <c r="K841" s="86" t="s">
        <v>5977</v>
      </c>
      <c r="M841" s="86" t="s">
        <v>391</v>
      </c>
      <c r="O841" s="86" t="s">
        <v>391</v>
      </c>
      <c r="P841" s="86" t="s">
        <v>5520</v>
      </c>
      <c r="Q841" s="86" t="s">
        <v>25</v>
      </c>
      <c r="R841" s="86" t="s">
        <v>5521</v>
      </c>
      <c r="S841" s="86" t="s">
        <v>2115</v>
      </c>
      <c r="T841" s="86" t="s">
        <v>6152</v>
      </c>
      <c r="U841" s="86" t="s">
        <v>6153</v>
      </c>
      <c r="V841" s="86" t="s">
        <v>28</v>
      </c>
      <c r="W841" s="86" t="s">
        <v>2115</v>
      </c>
      <c r="X841" s="86" t="s">
        <v>6152</v>
      </c>
      <c r="Y841" s="86" t="s">
        <v>6153</v>
      </c>
      <c r="Z841" s="86" t="s">
        <v>28</v>
      </c>
      <c r="AB841" s="87">
        <v>0</v>
      </c>
      <c r="AC841" s="89" t="s">
        <v>7704</v>
      </c>
      <c r="AD841" s="91">
        <v>1</v>
      </c>
      <c r="AE841" s="86"/>
    </row>
    <row r="842" spans="1:31">
      <c r="A842" s="88">
        <v>876</v>
      </c>
      <c r="B842" s="86" t="s">
        <v>2121</v>
      </c>
      <c r="C842" s="86" t="s">
        <v>2122</v>
      </c>
      <c r="D842" s="86" t="s">
        <v>17</v>
      </c>
      <c r="E842" s="86" t="s">
        <v>2123</v>
      </c>
      <c r="F842" s="86" t="s">
        <v>18</v>
      </c>
      <c r="G842" s="86" t="s">
        <v>19</v>
      </c>
      <c r="H842" s="86" t="s">
        <v>5842</v>
      </c>
      <c r="I842" s="88">
        <v>1</v>
      </c>
      <c r="J842" s="86" t="s">
        <v>43</v>
      </c>
      <c r="K842" s="86" t="s">
        <v>378</v>
      </c>
      <c r="M842" s="86" t="s">
        <v>378</v>
      </c>
      <c r="O842" s="86" t="s">
        <v>378</v>
      </c>
      <c r="P842" s="86" t="s">
        <v>2125</v>
      </c>
      <c r="Q842" s="86" t="s">
        <v>25</v>
      </c>
      <c r="R842" s="86" t="s">
        <v>2126</v>
      </c>
      <c r="S842" s="86" t="s">
        <v>2124</v>
      </c>
      <c r="T842" s="86" t="s">
        <v>7602</v>
      </c>
      <c r="U842" s="86" t="s">
        <v>7603</v>
      </c>
      <c r="V842" s="86" t="s">
        <v>28</v>
      </c>
      <c r="W842" s="86" t="s">
        <v>2124</v>
      </c>
      <c r="X842" s="86" t="s">
        <v>7602</v>
      </c>
      <c r="Y842" s="86" t="s">
        <v>7603</v>
      </c>
      <c r="Z842" s="86" t="s">
        <v>28</v>
      </c>
      <c r="AB842" s="87">
        <v>0</v>
      </c>
      <c r="AC842" s="89" t="s">
        <v>7704</v>
      </c>
      <c r="AD842" s="91">
        <v>1</v>
      </c>
      <c r="AE842" s="86"/>
    </row>
    <row r="843" spans="1:31">
      <c r="A843" s="88">
        <v>877</v>
      </c>
      <c r="B843" s="86" t="s">
        <v>1793</v>
      </c>
      <c r="C843" s="86" t="s">
        <v>1794</v>
      </c>
      <c r="D843" s="86" t="s">
        <v>17</v>
      </c>
      <c r="F843" s="86" t="s">
        <v>18</v>
      </c>
      <c r="G843" s="86" t="s">
        <v>19</v>
      </c>
      <c r="H843" s="86" t="s">
        <v>5842</v>
      </c>
      <c r="I843" s="88">
        <v>1</v>
      </c>
      <c r="J843" s="86" t="s">
        <v>43</v>
      </c>
      <c r="K843" s="86" t="s">
        <v>378</v>
      </c>
      <c r="M843" s="86" t="s">
        <v>378</v>
      </c>
      <c r="O843" s="86" t="s">
        <v>378</v>
      </c>
      <c r="P843" s="86" t="s">
        <v>1795</v>
      </c>
      <c r="Q843" s="86" t="s">
        <v>25</v>
      </c>
      <c r="R843" s="86" t="s">
        <v>1796</v>
      </c>
      <c r="S843" s="86" t="s">
        <v>1792</v>
      </c>
      <c r="T843" s="86" t="s">
        <v>7101</v>
      </c>
      <c r="U843" s="86" t="s">
        <v>7102</v>
      </c>
      <c r="V843" s="86" t="s">
        <v>28</v>
      </c>
      <c r="W843" s="86" t="s">
        <v>1792</v>
      </c>
      <c r="X843" s="86" t="s">
        <v>7101</v>
      </c>
      <c r="Y843" s="86" t="s">
        <v>7102</v>
      </c>
      <c r="Z843" s="86" t="s">
        <v>28</v>
      </c>
      <c r="AB843" s="87">
        <v>0</v>
      </c>
      <c r="AC843" s="89" t="s">
        <v>7704</v>
      </c>
      <c r="AD843" s="91">
        <v>1</v>
      </c>
      <c r="AE843" s="86"/>
    </row>
    <row r="844" spans="1:31">
      <c r="A844" s="88">
        <v>878</v>
      </c>
      <c r="B844" s="86" t="s">
        <v>2469</v>
      </c>
      <c r="C844" s="86" t="s">
        <v>2470</v>
      </c>
      <c r="D844" s="86" t="s">
        <v>17</v>
      </c>
      <c r="E844" s="86" t="s">
        <v>2471</v>
      </c>
      <c r="F844" s="86" t="s">
        <v>18</v>
      </c>
      <c r="G844" s="86" t="s">
        <v>19</v>
      </c>
      <c r="H844" s="86" t="s">
        <v>5842</v>
      </c>
      <c r="I844" s="88">
        <v>1</v>
      </c>
      <c r="J844" s="86" t="s">
        <v>43</v>
      </c>
      <c r="K844" s="86" t="s">
        <v>378</v>
      </c>
      <c r="M844" s="86" t="s">
        <v>378</v>
      </c>
      <c r="O844" s="86" t="s">
        <v>378</v>
      </c>
      <c r="P844" s="86" t="s">
        <v>2473</v>
      </c>
      <c r="Q844" s="86" t="s">
        <v>25</v>
      </c>
      <c r="R844" s="86" t="s">
        <v>2474</v>
      </c>
      <c r="S844" s="86" t="s">
        <v>2472</v>
      </c>
      <c r="T844" s="86" t="s">
        <v>7604</v>
      </c>
      <c r="U844" s="86" t="s">
        <v>7605</v>
      </c>
      <c r="V844" s="86" t="s">
        <v>39</v>
      </c>
      <c r="W844" s="86" t="s">
        <v>2472</v>
      </c>
      <c r="X844" s="86" t="s">
        <v>7604</v>
      </c>
      <c r="Y844" s="86" t="s">
        <v>7605</v>
      </c>
      <c r="Z844" s="86" t="s">
        <v>39</v>
      </c>
      <c r="AB844" s="87">
        <v>0</v>
      </c>
      <c r="AC844" s="89" t="s">
        <v>7704</v>
      </c>
      <c r="AD844" s="91">
        <v>1</v>
      </c>
      <c r="AE844" s="86"/>
    </row>
    <row r="845" spans="1:31">
      <c r="A845" s="88">
        <v>880</v>
      </c>
      <c r="B845" s="86" t="s">
        <v>2301</v>
      </c>
      <c r="C845" s="86" t="s">
        <v>2302</v>
      </c>
      <c r="D845" s="86" t="s">
        <v>17</v>
      </c>
      <c r="E845" s="86" t="s">
        <v>74</v>
      </c>
      <c r="F845" s="86" t="s">
        <v>18</v>
      </c>
      <c r="G845" s="86" t="s">
        <v>19</v>
      </c>
      <c r="H845" s="86" t="s">
        <v>5842</v>
      </c>
      <c r="I845" s="88">
        <v>1</v>
      </c>
      <c r="J845" s="86" t="s">
        <v>43</v>
      </c>
      <c r="K845" s="86" t="s">
        <v>378</v>
      </c>
      <c r="M845" s="86" t="s">
        <v>378</v>
      </c>
      <c r="O845" s="86" t="s">
        <v>378</v>
      </c>
      <c r="P845" s="86" t="s">
        <v>2303</v>
      </c>
      <c r="Q845" s="86" t="s">
        <v>25</v>
      </c>
      <c r="R845" s="86" t="s">
        <v>2304</v>
      </c>
      <c r="S845" s="86" t="s">
        <v>2294</v>
      </c>
      <c r="T845" s="86" t="s">
        <v>6551</v>
      </c>
      <c r="U845" s="86" t="s">
        <v>6552</v>
      </c>
      <c r="V845" s="86" t="s">
        <v>28</v>
      </c>
      <c r="W845" s="86" t="s">
        <v>2294</v>
      </c>
      <c r="X845" s="86" t="s">
        <v>6551</v>
      </c>
      <c r="Y845" s="86" t="s">
        <v>6552</v>
      </c>
      <c r="Z845" s="86" t="s">
        <v>39</v>
      </c>
      <c r="AB845" s="87">
        <v>0</v>
      </c>
      <c r="AC845" s="89" t="s">
        <v>7704</v>
      </c>
      <c r="AD845" s="91">
        <v>1</v>
      </c>
      <c r="AE845" s="86"/>
    </row>
    <row r="846" spans="1:31">
      <c r="A846" s="88">
        <v>881</v>
      </c>
      <c r="B846" s="86" t="s">
        <v>1825</v>
      </c>
      <c r="C846" s="86" t="s">
        <v>1826</v>
      </c>
      <c r="D846" s="86" t="s">
        <v>17</v>
      </c>
      <c r="E846" s="86" t="s">
        <v>390</v>
      </c>
      <c r="F846" s="86" t="s">
        <v>18</v>
      </c>
      <c r="G846" s="86" t="s">
        <v>19</v>
      </c>
      <c r="H846" s="86" t="s">
        <v>5842</v>
      </c>
      <c r="I846" s="88">
        <v>1</v>
      </c>
      <c r="J846" s="86" t="s">
        <v>43</v>
      </c>
      <c r="K846" s="86" t="s">
        <v>378</v>
      </c>
      <c r="M846" s="86" t="s">
        <v>378</v>
      </c>
      <c r="O846" s="86" t="s">
        <v>378</v>
      </c>
      <c r="P846" s="86" t="s">
        <v>1827</v>
      </c>
      <c r="Q846" s="86" t="s">
        <v>25</v>
      </c>
      <c r="R846" s="86" t="s">
        <v>1828</v>
      </c>
      <c r="S846" s="86" t="s">
        <v>1818</v>
      </c>
      <c r="T846" s="86" t="s">
        <v>7091</v>
      </c>
      <c r="U846" s="86" t="s">
        <v>7092</v>
      </c>
      <c r="V846" s="86" t="s">
        <v>28</v>
      </c>
      <c r="W846" s="86" t="s">
        <v>1818</v>
      </c>
      <c r="X846" s="86" t="s">
        <v>7091</v>
      </c>
      <c r="Y846" s="86" t="s">
        <v>7092</v>
      </c>
      <c r="Z846" s="86" t="s">
        <v>28</v>
      </c>
      <c r="AB846" s="87">
        <v>0</v>
      </c>
      <c r="AC846" s="89" t="s">
        <v>7704</v>
      </c>
      <c r="AD846" s="91">
        <v>1</v>
      </c>
      <c r="AE846" s="86"/>
    </row>
    <row r="847" spans="1:31">
      <c r="A847" s="88">
        <v>882</v>
      </c>
      <c r="B847" s="86" t="s">
        <v>633</v>
      </c>
      <c r="C847" s="86" t="s">
        <v>634</v>
      </c>
      <c r="D847" s="86" t="s">
        <v>17</v>
      </c>
      <c r="F847" s="86" t="s">
        <v>18</v>
      </c>
      <c r="G847" s="86" t="s">
        <v>19</v>
      </c>
      <c r="H847" s="86" t="s">
        <v>5842</v>
      </c>
      <c r="I847" s="88">
        <v>1</v>
      </c>
      <c r="J847" s="86" t="s">
        <v>43</v>
      </c>
      <c r="K847" s="86" t="s">
        <v>5923</v>
      </c>
      <c r="M847" s="86" t="s">
        <v>523</v>
      </c>
      <c r="O847" s="86" t="s">
        <v>523</v>
      </c>
      <c r="P847" s="86" t="s">
        <v>635</v>
      </c>
      <c r="Q847" s="86" t="s">
        <v>25</v>
      </c>
      <c r="R847" s="86" t="s">
        <v>636</v>
      </c>
      <c r="S847" s="86" t="s">
        <v>548</v>
      </c>
      <c r="T847" s="86" t="s">
        <v>6262</v>
      </c>
      <c r="U847" s="86" t="s">
        <v>6263</v>
      </c>
      <c r="V847" s="86" t="s">
        <v>28</v>
      </c>
      <c r="W847" s="86" t="s">
        <v>548</v>
      </c>
      <c r="X847" s="86" t="s">
        <v>6262</v>
      </c>
      <c r="Y847" s="86" t="s">
        <v>6263</v>
      </c>
      <c r="Z847" s="86" t="s">
        <v>28</v>
      </c>
      <c r="AB847" s="87">
        <v>0</v>
      </c>
      <c r="AC847" s="89" t="s">
        <v>7704</v>
      </c>
      <c r="AD847" s="91">
        <v>1</v>
      </c>
      <c r="AE847" s="86"/>
    </row>
    <row r="848" spans="1:31">
      <c r="A848" s="88">
        <v>883</v>
      </c>
      <c r="B848" s="86" t="s">
        <v>5522</v>
      </c>
      <c r="C848" s="86" t="s">
        <v>5523</v>
      </c>
      <c r="D848" s="86" t="s">
        <v>17</v>
      </c>
      <c r="E848" s="86" t="s">
        <v>639</v>
      </c>
      <c r="F848" s="86" t="s">
        <v>18</v>
      </c>
      <c r="G848" s="86" t="s">
        <v>19</v>
      </c>
      <c r="H848" s="86" t="s">
        <v>5842</v>
      </c>
      <c r="I848" s="88">
        <v>1</v>
      </c>
      <c r="J848" s="86" t="s">
        <v>43</v>
      </c>
      <c r="K848" s="86" t="s">
        <v>5977</v>
      </c>
      <c r="M848" s="86" t="s">
        <v>391</v>
      </c>
      <c r="O848" s="86" t="s">
        <v>391</v>
      </c>
      <c r="P848" s="86" t="s">
        <v>5524</v>
      </c>
      <c r="Q848" s="86" t="s">
        <v>25</v>
      </c>
      <c r="R848" s="86" t="s">
        <v>5525</v>
      </c>
      <c r="S848" s="86" t="s">
        <v>2115</v>
      </c>
      <c r="T848" s="86" t="s">
        <v>6152</v>
      </c>
      <c r="U848" s="86" t="s">
        <v>6153</v>
      </c>
      <c r="V848" s="86" t="s">
        <v>28</v>
      </c>
      <c r="W848" s="86" t="s">
        <v>2115</v>
      </c>
      <c r="X848" s="86" t="s">
        <v>6152</v>
      </c>
      <c r="Y848" s="86" t="s">
        <v>6153</v>
      </c>
      <c r="Z848" s="86" t="s">
        <v>28</v>
      </c>
      <c r="AB848" s="87">
        <v>0</v>
      </c>
      <c r="AC848" s="89" t="s">
        <v>7704</v>
      </c>
      <c r="AD848" s="91">
        <v>1</v>
      </c>
      <c r="AE848" s="86"/>
    </row>
    <row r="849" spans="1:31">
      <c r="A849" s="88">
        <v>884</v>
      </c>
      <c r="B849" s="86" t="s">
        <v>4444</v>
      </c>
      <c r="C849" s="86" t="s">
        <v>4445</v>
      </c>
      <c r="D849" s="86" t="s">
        <v>17</v>
      </c>
      <c r="E849" s="86" t="s">
        <v>1081</v>
      </c>
      <c r="F849" s="86" t="s">
        <v>18</v>
      </c>
      <c r="G849" s="86" t="s">
        <v>19</v>
      </c>
      <c r="H849" s="86" t="s">
        <v>5842</v>
      </c>
      <c r="I849" s="88">
        <v>1</v>
      </c>
      <c r="J849" s="86" t="s">
        <v>43</v>
      </c>
      <c r="K849" s="86" t="s">
        <v>378</v>
      </c>
      <c r="M849" s="86" t="s">
        <v>378</v>
      </c>
      <c r="O849" s="86" t="s">
        <v>378</v>
      </c>
      <c r="P849" s="86" t="s">
        <v>4446</v>
      </c>
      <c r="Q849" s="86" t="s">
        <v>25</v>
      </c>
      <c r="R849" s="86" t="s">
        <v>4447</v>
      </c>
      <c r="S849" s="86" t="s">
        <v>5736</v>
      </c>
      <c r="T849" s="86" t="s">
        <v>7606</v>
      </c>
      <c r="U849" s="86" t="s">
        <v>7607</v>
      </c>
      <c r="V849" s="86" t="s">
        <v>28</v>
      </c>
      <c r="W849" s="86" t="s">
        <v>5736</v>
      </c>
      <c r="X849" s="86" t="s">
        <v>7606</v>
      </c>
      <c r="Y849" s="86" t="s">
        <v>7607</v>
      </c>
      <c r="Z849" s="86" t="s">
        <v>28</v>
      </c>
      <c r="AB849" s="87">
        <v>0</v>
      </c>
      <c r="AC849" s="89" t="s">
        <v>7704</v>
      </c>
      <c r="AD849" s="91">
        <v>1</v>
      </c>
      <c r="AE849" s="86"/>
    </row>
    <row r="850" spans="1:31">
      <c r="A850" s="88">
        <v>885</v>
      </c>
      <c r="B850" s="86" t="s">
        <v>3304</v>
      </c>
      <c r="C850" s="86" t="s">
        <v>3305</v>
      </c>
      <c r="D850" s="86" t="s">
        <v>17</v>
      </c>
      <c r="E850" s="86" t="s">
        <v>1081</v>
      </c>
      <c r="F850" s="86" t="s">
        <v>18</v>
      </c>
      <c r="G850" s="86" t="s">
        <v>19</v>
      </c>
      <c r="H850" s="86" t="s">
        <v>5842</v>
      </c>
      <c r="I850" s="88">
        <v>1</v>
      </c>
      <c r="J850" s="86" t="s">
        <v>43</v>
      </c>
      <c r="K850" s="86" t="s">
        <v>378</v>
      </c>
      <c r="M850" s="86" t="s">
        <v>378</v>
      </c>
      <c r="O850" s="86" t="s">
        <v>378</v>
      </c>
      <c r="P850" s="86" t="s">
        <v>3306</v>
      </c>
      <c r="Q850" s="86" t="s">
        <v>25</v>
      </c>
      <c r="R850" s="86" t="s">
        <v>3307</v>
      </c>
      <c r="S850" s="86" t="s">
        <v>236</v>
      </c>
      <c r="T850" s="86" t="s">
        <v>6178</v>
      </c>
      <c r="U850" s="86" t="s">
        <v>6179</v>
      </c>
      <c r="V850" s="86" t="s">
        <v>28</v>
      </c>
      <c r="W850" s="86" t="s">
        <v>236</v>
      </c>
      <c r="X850" s="86" t="s">
        <v>6178</v>
      </c>
      <c r="Y850" s="86" t="s">
        <v>6179</v>
      </c>
      <c r="Z850" s="86" t="s">
        <v>28</v>
      </c>
      <c r="AB850" s="87">
        <v>0</v>
      </c>
      <c r="AC850" s="89" t="s">
        <v>7704</v>
      </c>
      <c r="AD850" s="91">
        <v>1</v>
      </c>
      <c r="AE850" s="86"/>
    </row>
    <row r="851" spans="1:31">
      <c r="A851" s="88">
        <v>887</v>
      </c>
      <c r="B851" s="86" t="s">
        <v>3443</v>
      </c>
      <c r="C851" s="86" t="s">
        <v>3444</v>
      </c>
      <c r="D851" s="86" t="s">
        <v>17</v>
      </c>
      <c r="F851" s="86" t="s">
        <v>18</v>
      </c>
      <c r="G851" s="86" t="s">
        <v>19</v>
      </c>
      <c r="H851" s="86" t="s">
        <v>5842</v>
      </c>
      <c r="I851" s="88">
        <v>1</v>
      </c>
      <c r="J851" s="86" t="s">
        <v>43</v>
      </c>
      <c r="K851" s="86" t="s">
        <v>378</v>
      </c>
      <c r="M851" s="86" t="s">
        <v>2346</v>
      </c>
      <c r="O851" s="86" t="s">
        <v>2346</v>
      </c>
      <c r="P851" s="86" t="s">
        <v>3446</v>
      </c>
      <c r="Q851" s="86" t="s">
        <v>25</v>
      </c>
      <c r="R851" s="86" t="s">
        <v>3447</v>
      </c>
      <c r="S851" s="86" t="s">
        <v>3445</v>
      </c>
      <c r="T851" s="86" t="s">
        <v>7610</v>
      </c>
      <c r="U851" s="86" t="s">
        <v>7611</v>
      </c>
      <c r="V851" s="86" t="s">
        <v>28</v>
      </c>
      <c r="W851" s="86" t="s">
        <v>5715</v>
      </c>
      <c r="X851" s="86" t="s">
        <v>7612</v>
      </c>
      <c r="Y851" s="86" t="s">
        <v>7613</v>
      </c>
      <c r="Z851" s="86" t="s">
        <v>28</v>
      </c>
      <c r="AB851" s="87">
        <v>2.6397864562339501</v>
      </c>
      <c r="AC851" s="89" t="s">
        <v>7704</v>
      </c>
      <c r="AD851" s="91">
        <v>1</v>
      </c>
      <c r="AE851" s="86"/>
    </row>
    <row r="852" spans="1:31">
      <c r="A852" s="88">
        <v>888</v>
      </c>
      <c r="B852" s="86" t="s">
        <v>904</v>
      </c>
      <c r="C852" s="86" t="s">
        <v>905</v>
      </c>
      <c r="D852" s="86" t="s">
        <v>17</v>
      </c>
      <c r="E852" s="86" t="s">
        <v>42</v>
      </c>
      <c r="F852" s="86" t="s">
        <v>18</v>
      </c>
      <c r="G852" s="86" t="s">
        <v>19</v>
      </c>
      <c r="H852" s="86" t="s">
        <v>5842</v>
      </c>
      <c r="I852" s="88">
        <v>1</v>
      </c>
      <c r="J852" s="86" t="s">
        <v>43</v>
      </c>
      <c r="K852" s="86" t="s">
        <v>378</v>
      </c>
      <c r="M852" s="86" t="s">
        <v>378</v>
      </c>
      <c r="O852" s="86" t="s">
        <v>378</v>
      </c>
      <c r="P852" s="86" t="s">
        <v>907</v>
      </c>
      <c r="Q852" s="86" t="s">
        <v>25</v>
      </c>
      <c r="R852" s="86" t="s">
        <v>908</v>
      </c>
      <c r="S852" s="86" t="s">
        <v>906</v>
      </c>
      <c r="T852" s="86" t="s">
        <v>7614</v>
      </c>
      <c r="U852" s="86" t="s">
        <v>7615</v>
      </c>
      <c r="V852" s="86" t="s">
        <v>28</v>
      </c>
      <c r="W852" s="86" t="s">
        <v>906</v>
      </c>
      <c r="X852" s="86" t="s">
        <v>7614</v>
      </c>
      <c r="Y852" s="86" t="s">
        <v>7615</v>
      </c>
      <c r="Z852" s="86" t="s">
        <v>28</v>
      </c>
      <c r="AB852" s="87">
        <v>0</v>
      </c>
      <c r="AC852" s="89" t="s">
        <v>7704</v>
      </c>
      <c r="AD852" s="91">
        <v>1</v>
      </c>
      <c r="AE852" s="86"/>
    </row>
    <row r="853" spans="1:31">
      <c r="A853" s="88">
        <v>889</v>
      </c>
      <c r="B853" s="86" t="s">
        <v>3696</v>
      </c>
      <c r="C853" s="86" t="s">
        <v>3697</v>
      </c>
      <c r="D853" s="86" t="s">
        <v>17</v>
      </c>
      <c r="E853" s="86" t="s">
        <v>74</v>
      </c>
      <c r="F853" s="86" t="s">
        <v>18</v>
      </c>
      <c r="G853" s="86" t="s">
        <v>19</v>
      </c>
      <c r="H853" s="86" t="s">
        <v>5842</v>
      </c>
      <c r="I853" s="88">
        <v>1</v>
      </c>
      <c r="J853" s="86" t="s">
        <v>43</v>
      </c>
      <c r="K853" s="86" t="s">
        <v>378</v>
      </c>
      <c r="M853" s="86" t="s">
        <v>378</v>
      </c>
      <c r="O853" s="86" t="s">
        <v>378</v>
      </c>
      <c r="P853" s="86" t="s">
        <v>3699</v>
      </c>
      <c r="Q853" s="86" t="s">
        <v>25</v>
      </c>
      <c r="R853" s="86" t="s">
        <v>3700</v>
      </c>
      <c r="S853" s="86" t="s">
        <v>3698</v>
      </c>
      <c r="T853" s="86" t="s">
        <v>7616</v>
      </c>
      <c r="U853" s="86" t="s">
        <v>7617</v>
      </c>
      <c r="V853" s="86" t="s">
        <v>28</v>
      </c>
      <c r="W853" s="86" t="s">
        <v>3698</v>
      </c>
      <c r="X853" s="86" t="s">
        <v>7616</v>
      </c>
      <c r="Y853" s="86" t="s">
        <v>7617</v>
      </c>
      <c r="Z853" s="86" t="s">
        <v>28</v>
      </c>
      <c r="AB853" s="87">
        <v>0</v>
      </c>
      <c r="AC853" s="89" t="s">
        <v>7704</v>
      </c>
      <c r="AD853" s="91">
        <v>1</v>
      </c>
      <c r="AE853" s="86"/>
    </row>
    <row r="854" spans="1:31">
      <c r="A854" s="88">
        <v>893</v>
      </c>
      <c r="B854" s="86" t="s">
        <v>3215</v>
      </c>
      <c r="C854" s="86" t="s">
        <v>3216</v>
      </c>
      <c r="D854" s="86" t="s">
        <v>17</v>
      </c>
      <c r="E854" s="86" t="s">
        <v>3217</v>
      </c>
      <c r="F854" s="86" t="s">
        <v>51</v>
      </c>
      <c r="G854" s="86" t="s">
        <v>142</v>
      </c>
      <c r="H854" s="86" t="s">
        <v>5842</v>
      </c>
      <c r="I854" s="88">
        <v>1</v>
      </c>
      <c r="J854" s="86" t="s">
        <v>43</v>
      </c>
      <c r="K854" s="86" t="s">
        <v>5593</v>
      </c>
      <c r="M854" s="86" t="s">
        <v>3218</v>
      </c>
      <c r="O854" s="86" t="s">
        <v>3218</v>
      </c>
      <c r="P854" s="86" t="s">
        <v>3219</v>
      </c>
      <c r="Q854" s="86" t="s">
        <v>25</v>
      </c>
      <c r="R854" s="86" t="s">
        <v>3220</v>
      </c>
      <c r="S854" s="86" t="s">
        <v>79</v>
      </c>
      <c r="T854" s="86" t="s">
        <v>6413</v>
      </c>
      <c r="U854" s="86" t="s">
        <v>6414</v>
      </c>
      <c r="V854" s="86" t="s">
        <v>28</v>
      </c>
      <c r="W854" s="86" t="s">
        <v>2959</v>
      </c>
      <c r="X854" s="86" t="s">
        <v>6673</v>
      </c>
      <c r="Y854" s="86" t="s">
        <v>6674</v>
      </c>
      <c r="Z854" s="86" t="s">
        <v>39</v>
      </c>
      <c r="AB854" s="87">
        <v>50.162100027028899</v>
      </c>
      <c r="AC854" s="89" t="s">
        <v>7704</v>
      </c>
      <c r="AD854" s="91">
        <v>1</v>
      </c>
      <c r="AE854" s="86"/>
    </row>
    <row r="855" spans="1:31">
      <c r="A855" s="88">
        <v>894</v>
      </c>
      <c r="B855" s="86" t="s">
        <v>1185</v>
      </c>
      <c r="C855" s="86" t="s">
        <v>1186</v>
      </c>
      <c r="D855" s="86" t="s">
        <v>17</v>
      </c>
      <c r="F855" s="86" t="s">
        <v>18</v>
      </c>
      <c r="G855" s="86" t="s">
        <v>19</v>
      </c>
      <c r="H855" s="86" t="s">
        <v>5842</v>
      </c>
      <c r="I855" s="88">
        <v>1</v>
      </c>
      <c r="J855" s="86" t="s">
        <v>43</v>
      </c>
      <c r="K855" s="86" t="s">
        <v>5977</v>
      </c>
      <c r="M855" s="86" t="s">
        <v>391</v>
      </c>
      <c r="O855" s="86" t="s">
        <v>391</v>
      </c>
      <c r="P855" s="86" t="s">
        <v>1187</v>
      </c>
      <c r="Q855" s="86" t="s">
        <v>25</v>
      </c>
      <c r="R855" s="86" t="s">
        <v>1188</v>
      </c>
      <c r="S855" s="86" t="s">
        <v>1168</v>
      </c>
      <c r="T855" s="86" t="s">
        <v>6268</v>
      </c>
      <c r="U855" s="86" t="s">
        <v>6269</v>
      </c>
      <c r="V855" s="86" t="s">
        <v>28</v>
      </c>
      <c r="W855" s="86" t="s">
        <v>1168</v>
      </c>
      <c r="X855" s="86" t="s">
        <v>6268</v>
      </c>
      <c r="Y855" s="86" t="s">
        <v>6269</v>
      </c>
      <c r="Z855" s="86" t="s">
        <v>28</v>
      </c>
      <c r="AB855" s="87">
        <v>0</v>
      </c>
      <c r="AC855" s="89" t="s">
        <v>7704</v>
      </c>
      <c r="AD855" s="91">
        <v>1</v>
      </c>
      <c r="AE855" s="86"/>
    </row>
    <row r="856" spans="1:31">
      <c r="A856" s="88">
        <v>895</v>
      </c>
      <c r="B856" s="86" t="s">
        <v>1004</v>
      </c>
      <c r="C856" s="86" t="s">
        <v>1005</v>
      </c>
      <c r="D856" s="86" t="s">
        <v>17</v>
      </c>
      <c r="E856" s="86" t="s">
        <v>639</v>
      </c>
      <c r="F856" s="86" t="s">
        <v>18</v>
      </c>
      <c r="G856" s="86" t="s">
        <v>19</v>
      </c>
      <c r="H856" s="86" t="s">
        <v>5842</v>
      </c>
      <c r="I856" s="88">
        <v>1</v>
      </c>
      <c r="J856" s="86" t="s">
        <v>43</v>
      </c>
      <c r="K856" s="86" t="s">
        <v>5977</v>
      </c>
      <c r="M856" s="86" t="s">
        <v>391</v>
      </c>
      <c r="O856" s="86" t="s">
        <v>391</v>
      </c>
      <c r="P856" s="86" t="s">
        <v>1006</v>
      </c>
      <c r="Q856" s="86" t="s">
        <v>25</v>
      </c>
      <c r="R856" s="86" t="s">
        <v>1007</v>
      </c>
      <c r="S856" s="86" t="s">
        <v>971</v>
      </c>
      <c r="T856" s="86" t="s">
        <v>6514</v>
      </c>
      <c r="U856" s="86" t="s">
        <v>6515</v>
      </c>
      <c r="V856" s="86" t="s">
        <v>28</v>
      </c>
      <c r="W856" s="86" t="s">
        <v>971</v>
      </c>
      <c r="X856" s="86" t="s">
        <v>6514</v>
      </c>
      <c r="Y856" s="86" t="s">
        <v>6515</v>
      </c>
      <c r="Z856" s="86" t="s">
        <v>28</v>
      </c>
      <c r="AB856" s="87">
        <v>0</v>
      </c>
      <c r="AC856" s="89" t="s">
        <v>7704</v>
      </c>
      <c r="AD856" s="91">
        <v>1</v>
      </c>
      <c r="AE856" s="86"/>
    </row>
    <row r="857" spans="1:31">
      <c r="A857" s="88">
        <v>896</v>
      </c>
      <c r="B857" s="86" t="s">
        <v>711</v>
      </c>
      <c r="C857" s="86" t="s">
        <v>712</v>
      </c>
      <c r="D857" s="86" t="s">
        <v>17</v>
      </c>
      <c r="E857" s="86" t="s">
        <v>42</v>
      </c>
      <c r="F857" s="86" t="s">
        <v>18</v>
      </c>
      <c r="G857" s="86" t="s">
        <v>19</v>
      </c>
      <c r="H857" s="86" t="s">
        <v>5842</v>
      </c>
      <c r="I857" s="88">
        <v>1</v>
      </c>
      <c r="J857" s="86" t="s">
        <v>43</v>
      </c>
      <c r="K857" s="86" t="s">
        <v>378</v>
      </c>
      <c r="M857" s="86" t="s">
        <v>378</v>
      </c>
      <c r="O857" s="86" t="s">
        <v>378</v>
      </c>
      <c r="P857" s="86" t="s">
        <v>714</v>
      </c>
      <c r="Q857" s="86" t="s">
        <v>25</v>
      </c>
      <c r="R857" s="86" t="s">
        <v>715</v>
      </c>
      <c r="S857" s="86" t="s">
        <v>713</v>
      </c>
      <c r="T857" s="86" t="s">
        <v>7622</v>
      </c>
      <c r="U857" s="86" t="s">
        <v>7623</v>
      </c>
      <c r="V857" s="86" t="s">
        <v>28</v>
      </c>
      <c r="W857" s="86" t="s">
        <v>713</v>
      </c>
      <c r="X857" s="86" t="s">
        <v>7622</v>
      </c>
      <c r="Y857" s="86" t="s">
        <v>7623</v>
      </c>
      <c r="Z857" s="86" t="s">
        <v>28</v>
      </c>
      <c r="AB857" s="87">
        <v>0</v>
      </c>
      <c r="AC857" s="89" t="s">
        <v>7704</v>
      </c>
      <c r="AD857" s="91">
        <v>1</v>
      </c>
      <c r="AE857" s="86"/>
    </row>
    <row r="858" spans="1:31">
      <c r="A858" s="88">
        <v>898</v>
      </c>
      <c r="B858" s="86" t="s">
        <v>4330</v>
      </c>
      <c r="C858" s="86" t="s">
        <v>4331</v>
      </c>
      <c r="D858" s="86" t="s">
        <v>17</v>
      </c>
      <c r="E858" s="86" t="s">
        <v>74</v>
      </c>
      <c r="F858" s="86" t="s">
        <v>18</v>
      </c>
      <c r="G858" s="86" t="s">
        <v>19</v>
      </c>
      <c r="H858" s="86" t="s">
        <v>5842</v>
      </c>
      <c r="I858" s="88">
        <v>1</v>
      </c>
      <c r="J858" s="86" t="s">
        <v>43</v>
      </c>
      <c r="K858" s="86" t="s">
        <v>5977</v>
      </c>
      <c r="M858" s="86" t="s">
        <v>391</v>
      </c>
      <c r="O858" s="86" t="s">
        <v>391</v>
      </c>
      <c r="P858" s="86" t="s">
        <v>4333</v>
      </c>
      <c r="Q858" s="86" t="s">
        <v>25</v>
      </c>
      <c r="R858" s="86" t="s">
        <v>4334</v>
      </c>
      <c r="S858" s="86" t="s">
        <v>4332</v>
      </c>
      <c r="T858" s="86" t="s">
        <v>7624</v>
      </c>
      <c r="U858" s="86" t="s">
        <v>7625</v>
      </c>
      <c r="V858" s="86" t="s">
        <v>28</v>
      </c>
      <c r="W858" s="86" t="s">
        <v>4332</v>
      </c>
      <c r="X858" s="86" t="s">
        <v>7624</v>
      </c>
      <c r="Y858" s="86" t="s">
        <v>7625</v>
      </c>
      <c r="Z858" s="86" t="s">
        <v>28</v>
      </c>
      <c r="AB858" s="87">
        <v>0</v>
      </c>
      <c r="AC858" s="89" t="s">
        <v>7704</v>
      </c>
      <c r="AD858" s="91">
        <v>1</v>
      </c>
      <c r="AE858" s="86"/>
    </row>
    <row r="859" spans="1:31">
      <c r="A859" s="88">
        <v>899</v>
      </c>
      <c r="B859" s="86" t="s">
        <v>1490</v>
      </c>
      <c r="C859" s="86" t="s">
        <v>1491</v>
      </c>
      <c r="D859" s="86" t="s">
        <v>17</v>
      </c>
      <c r="E859" s="86" t="s">
        <v>1492</v>
      </c>
      <c r="F859" s="86" t="s">
        <v>18</v>
      </c>
      <c r="G859" s="86" t="s">
        <v>19</v>
      </c>
      <c r="H859" s="86" t="s">
        <v>5842</v>
      </c>
      <c r="I859" s="88">
        <v>1</v>
      </c>
      <c r="J859" s="86" t="s">
        <v>43</v>
      </c>
      <c r="K859" s="86" t="s">
        <v>5923</v>
      </c>
      <c r="M859" s="86" t="s">
        <v>1493</v>
      </c>
      <c r="O859" s="86" t="s">
        <v>1493</v>
      </c>
      <c r="P859" s="86" t="s">
        <v>1494</v>
      </c>
      <c r="Q859" s="86" t="s">
        <v>25</v>
      </c>
      <c r="R859" s="86" t="s">
        <v>1495</v>
      </c>
      <c r="S859" s="86" t="s">
        <v>843</v>
      </c>
      <c r="T859" s="86" t="s">
        <v>6176</v>
      </c>
      <c r="U859" s="86" t="s">
        <v>6177</v>
      </c>
      <c r="V859" s="86" t="s">
        <v>28</v>
      </c>
      <c r="W859" s="86" t="s">
        <v>1496</v>
      </c>
      <c r="X859" s="86" t="s">
        <v>7626</v>
      </c>
      <c r="Y859" s="86" t="s">
        <v>7627</v>
      </c>
      <c r="Z859" s="86" t="s">
        <v>28</v>
      </c>
      <c r="AB859" s="87">
        <v>18.0397340319115</v>
      </c>
      <c r="AC859" s="89" t="s">
        <v>7704</v>
      </c>
      <c r="AD859" s="91">
        <v>1</v>
      </c>
      <c r="AE859" s="86"/>
    </row>
    <row r="860" spans="1:31">
      <c r="A860" s="88">
        <v>901</v>
      </c>
      <c r="B860" s="86" t="s">
        <v>4166</v>
      </c>
      <c r="C860" s="86" t="s">
        <v>4167</v>
      </c>
      <c r="D860" s="86" t="s">
        <v>17</v>
      </c>
      <c r="E860" s="86" t="s">
        <v>74</v>
      </c>
      <c r="F860" s="86" t="s">
        <v>18</v>
      </c>
      <c r="G860" s="86" t="s">
        <v>19</v>
      </c>
      <c r="H860" s="86" t="s">
        <v>5842</v>
      </c>
      <c r="I860" s="88">
        <v>1</v>
      </c>
      <c r="J860" s="86" t="s">
        <v>43</v>
      </c>
      <c r="K860" s="86" t="s">
        <v>378</v>
      </c>
      <c r="M860" s="86" t="s">
        <v>378</v>
      </c>
      <c r="O860" s="86" t="s">
        <v>378</v>
      </c>
      <c r="P860" s="86" t="s">
        <v>4169</v>
      </c>
      <c r="Q860" s="86" t="s">
        <v>25</v>
      </c>
      <c r="R860" s="86" t="s">
        <v>4170</v>
      </c>
      <c r="S860" s="86" t="s">
        <v>4168</v>
      </c>
      <c r="T860" s="86" t="s">
        <v>7630</v>
      </c>
      <c r="U860" s="86" t="s">
        <v>7631</v>
      </c>
      <c r="V860" s="86" t="s">
        <v>28</v>
      </c>
      <c r="W860" s="86" t="s">
        <v>4168</v>
      </c>
      <c r="X860" s="86" t="s">
        <v>7630</v>
      </c>
      <c r="Y860" s="86" t="s">
        <v>7631</v>
      </c>
      <c r="Z860" s="86" t="s">
        <v>28</v>
      </c>
      <c r="AB860" s="87">
        <v>0</v>
      </c>
      <c r="AC860" s="89" t="s">
        <v>7704</v>
      </c>
      <c r="AD860" s="91">
        <v>1</v>
      </c>
      <c r="AE860" s="86"/>
    </row>
    <row r="861" spans="1:31">
      <c r="A861" s="88">
        <v>902</v>
      </c>
      <c r="B861" s="86" t="s">
        <v>2164</v>
      </c>
      <c r="C861" s="86" t="s">
        <v>2165</v>
      </c>
      <c r="D861" s="86" t="s">
        <v>17</v>
      </c>
      <c r="E861" s="86" t="s">
        <v>390</v>
      </c>
      <c r="F861" s="86" t="s">
        <v>18</v>
      </c>
      <c r="G861" s="86" t="s">
        <v>19</v>
      </c>
      <c r="H861" s="86" t="s">
        <v>5842</v>
      </c>
      <c r="I861" s="88">
        <v>1</v>
      </c>
      <c r="J861" s="86" t="s">
        <v>43</v>
      </c>
      <c r="K861" s="86" t="s">
        <v>5923</v>
      </c>
      <c r="M861" s="86" t="s">
        <v>2166</v>
      </c>
      <c r="O861" s="86" t="s">
        <v>2168</v>
      </c>
      <c r="P861" s="86" t="s">
        <v>2169</v>
      </c>
      <c r="Q861" s="86" t="s">
        <v>25</v>
      </c>
      <c r="R861" s="86" t="s">
        <v>2170</v>
      </c>
      <c r="S861" s="86" t="s">
        <v>2167</v>
      </c>
      <c r="T861" s="86" t="s">
        <v>7632</v>
      </c>
      <c r="U861" s="86" t="s">
        <v>7633</v>
      </c>
      <c r="V861" s="86" t="s">
        <v>28</v>
      </c>
      <c r="W861" s="86" t="s">
        <v>2167</v>
      </c>
      <c r="X861" s="86" t="s">
        <v>7632</v>
      </c>
      <c r="Y861" s="86" t="s">
        <v>7633</v>
      </c>
      <c r="Z861" s="86" t="s">
        <v>28</v>
      </c>
      <c r="AB861" s="87">
        <v>0</v>
      </c>
      <c r="AC861" s="89" t="s">
        <v>7704</v>
      </c>
      <c r="AD861" s="91">
        <v>1</v>
      </c>
      <c r="AE861" s="86"/>
    </row>
    <row r="862" spans="1:31">
      <c r="A862" s="88">
        <v>903</v>
      </c>
      <c r="B862" s="86" t="s">
        <v>2802</v>
      </c>
      <c r="C862" s="86" t="s">
        <v>2803</v>
      </c>
      <c r="D862" s="86" t="s">
        <v>17</v>
      </c>
      <c r="E862" s="86" t="s">
        <v>453</v>
      </c>
      <c r="F862" s="86" t="s">
        <v>18</v>
      </c>
      <c r="G862" s="86" t="s">
        <v>19</v>
      </c>
      <c r="H862" s="86" t="s">
        <v>5842</v>
      </c>
      <c r="I862" s="88">
        <v>1</v>
      </c>
      <c r="J862" s="86" t="s">
        <v>43</v>
      </c>
      <c r="K862" s="86" t="s">
        <v>5977</v>
      </c>
      <c r="M862" s="86" t="s">
        <v>391</v>
      </c>
      <c r="O862" s="86" t="s">
        <v>391</v>
      </c>
      <c r="P862" s="86" t="s">
        <v>2804</v>
      </c>
      <c r="Q862" s="86" t="s">
        <v>25</v>
      </c>
      <c r="R862" s="86" t="s">
        <v>2805</v>
      </c>
      <c r="S862" s="86" t="s">
        <v>2794</v>
      </c>
      <c r="T862" s="86" t="s">
        <v>6687</v>
      </c>
      <c r="U862" s="86" t="s">
        <v>6688</v>
      </c>
      <c r="V862" s="86" t="s">
        <v>28</v>
      </c>
      <c r="W862" s="86" t="s">
        <v>2794</v>
      </c>
      <c r="X862" s="86" t="s">
        <v>6687</v>
      </c>
      <c r="Y862" s="86" t="s">
        <v>6688</v>
      </c>
      <c r="Z862" s="86" t="s">
        <v>28</v>
      </c>
      <c r="AB862" s="87">
        <v>0</v>
      </c>
      <c r="AC862" s="89" t="s">
        <v>7704</v>
      </c>
      <c r="AD862" s="91">
        <v>1</v>
      </c>
      <c r="AE862" s="86"/>
    </row>
    <row r="863" spans="1:31">
      <c r="A863" s="88">
        <v>904</v>
      </c>
      <c r="B863" s="86" t="s">
        <v>4092</v>
      </c>
      <c r="C863" s="86" t="s">
        <v>4093</v>
      </c>
      <c r="D863" s="86" t="s">
        <v>17</v>
      </c>
      <c r="E863" s="86" t="s">
        <v>390</v>
      </c>
      <c r="F863" s="86" t="s">
        <v>18</v>
      </c>
      <c r="G863" s="86" t="s">
        <v>19</v>
      </c>
      <c r="H863" s="86" t="s">
        <v>5842</v>
      </c>
      <c r="I863" s="88">
        <v>1</v>
      </c>
      <c r="J863" s="86" t="s">
        <v>43</v>
      </c>
      <c r="K863" s="86" t="s">
        <v>5977</v>
      </c>
      <c r="M863" s="86" t="s">
        <v>391</v>
      </c>
      <c r="O863" s="86" t="s">
        <v>391</v>
      </c>
      <c r="P863" s="86" t="s">
        <v>4094</v>
      </c>
      <c r="Q863" s="86" t="s">
        <v>25</v>
      </c>
      <c r="R863" s="86" t="s">
        <v>4095</v>
      </c>
      <c r="S863" s="86" t="s">
        <v>4089</v>
      </c>
      <c r="T863" s="86" t="s">
        <v>7570</v>
      </c>
      <c r="U863" s="86" t="s">
        <v>7571</v>
      </c>
      <c r="V863" s="86" t="s">
        <v>28</v>
      </c>
      <c r="W863" s="86" t="s">
        <v>4089</v>
      </c>
      <c r="X863" s="86" t="s">
        <v>7570</v>
      </c>
      <c r="Y863" s="86" t="s">
        <v>7571</v>
      </c>
      <c r="Z863" s="86" t="s">
        <v>28</v>
      </c>
      <c r="AB863" s="87">
        <v>0</v>
      </c>
      <c r="AC863" s="89" t="s">
        <v>7704</v>
      </c>
      <c r="AD863" s="91">
        <v>1</v>
      </c>
      <c r="AE863" s="86"/>
    </row>
    <row r="864" spans="1:31">
      <c r="A864" s="88">
        <v>907</v>
      </c>
      <c r="B864" s="86" t="s">
        <v>3082</v>
      </c>
      <c r="C864" s="86" t="s">
        <v>3083</v>
      </c>
      <c r="D864" s="86" t="s">
        <v>17</v>
      </c>
      <c r="F864" s="86" t="s">
        <v>18</v>
      </c>
      <c r="G864" s="86" t="s">
        <v>172</v>
      </c>
      <c r="H864" s="86" t="s">
        <v>5842</v>
      </c>
      <c r="I864" s="88">
        <v>1</v>
      </c>
      <c r="J864" s="86" t="s">
        <v>43</v>
      </c>
      <c r="K864" s="86" t="s">
        <v>5593</v>
      </c>
      <c r="M864" s="86" t="s">
        <v>3085</v>
      </c>
      <c r="O864" s="86" t="s">
        <v>3086</v>
      </c>
      <c r="P864" s="86" t="s">
        <v>3087</v>
      </c>
      <c r="Q864" s="86" t="s">
        <v>25</v>
      </c>
      <c r="R864" s="86" t="s">
        <v>3088</v>
      </c>
      <c r="S864" s="86" t="s">
        <v>79</v>
      </c>
      <c r="T864" s="86" t="s">
        <v>6413</v>
      </c>
      <c r="U864" s="86" t="s">
        <v>6414</v>
      </c>
      <c r="V864" s="86" t="s">
        <v>28</v>
      </c>
      <c r="W864" s="86" t="s">
        <v>5827</v>
      </c>
      <c r="X864" s="86" t="s">
        <v>6077</v>
      </c>
      <c r="Y864" s="86" t="s">
        <v>6077</v>
      </c>
      <c r="AB864" s="87">
        <v>0</v>
      </c>
      <c r="AC864" s="89" t="s">
        <v>7704</v>
      </c>
      <c r="AD864" s="91">
        <v>1</v>
      </c>
      <c r="AE864" s="86"/>
    </row>
    <row r="865" spans="1:31">
      <c r="A865" s="88">
        <v>908</v>
      </c>
      <c r="B865" s="86" t="s">
        <v>3192</v>
      </c>
      <c r="C865" s="86" t="s">
        <v>3193</v>
      </c>
      <c r="D865" s="86" t="s">
        <v>17</v>
      </c>
      <c r="E865" s="86" t="s">
        <v>3030</v>
      </c>
      <c r="F865" s="86" t="s">
        <v>18</v>
      </c>
      <c r="G865" s="86" t="s">
        <v>142</v>
      </c>
      <c r="H865" s="86" t="s">
        <v>5842</v>
      </c>
      <c r="I865" s="88">
        <v>1</v>
      </c>
      <c r="J865" s="86" t="s">
        <v>43</v>
      </c>
      <c r="K865" s="86" t="s">
        <v>5593</v>
      </c>
      <c r="M865" s="86" t="s">
        <v>3194</v>
      </c>
      <c r="O865" s="86" t="s">
        <v>3194</v>
      </c>
      <c r="P865" s="86" t="s">
        <v>3195</v>
      </c>
      <c r="Q865" s="86" t="s">
        <v>3196</v>
      </c>
      <c r="R865" s="86" t="s">
        <v>3197</v>
      </c>
      <c r="S865" s="86" t="s">
        <v>79</v>
      </c>
      <c r="T865" s="86" t="s">
        <v>6413</v>
      </c>
      <c r="U865" s="86" t="s">
        <v>6414</v>
      </c>
      <c r="V865" s="86" t="s">
        <v>28</v>
      </c>
      <c r="W865" s="86" t="s">
        <v>5827</v>
      </c>
      <c r="X865" s="86" t="s">
        <v>6077</v>
      </c>
      <c r="Y865" s="86" t="s">
        <v>6077</v>
      </c>
      <c r="AB865" s="87">
        <v>0</v>
      </c>
      <c r="AC865" s="89" t="s">
        <v>7704</v>
      </c>
      <c r="AD865" s="91">
        <v>1</v>
      </c>
      <c r="AE865" s="86"/>
    </row>
    <row r="866" spans="1:31">
      <c r="A866" s="88">
        <v>910</v>
      </c>
      <c r="B866" s="86" t="s">
        <v>3198</v>
      </c>
      <c r="C866" s="86" t="s">
        <v>3199</v>
      </c>
      <c r="D866" s="86" t="s">
        <v>17</v>
      </c>
      <c r="E866" s="86" t="s">
        <v>3030</v>
      </c>
      <c r="F866" s="86" t="s">
        <v>18</v>
      </c>
      <c r="G866" s="86" t="s">
        <v>142</v>
      </c>
      <c r="H866" s="86" t="s">
        <v>5842</v>
      </c>
      <c r="I866" s="88">
        <v>1</v>
      </c>
      <c r="J866" s="86" t="s">
        <v>43</v>
      </c>
      <c r="K866" s="86" t="s">
        <v>5593</v>
      </c>
      <c r="M866" s="86" t="s">
        <v>3194</v>
      </c>
      <c r="O866" s="86" t="s">
        <v>3194</v>
      </c>
      <c r="P866" s="86" t="s">
        <v>3200</v>
      </c>
      <c r="Q866" s="86" t="s">
        <v>25</v>
      </c>
      <c r="R866" s="86" t="s">
        <v>3201</v>
      </c>
      <c r="S866" s="86" t="s">
        <v>79</v>
      </c>
      <c r="T866" s="86" t="s">
        <v>6413</v>
      </c>
      <c r="U866" s="86" t="s">
        <v>6414</v>
      </c>
      <c r="V866" s="86" t="s">
        <v>28</v>
      </c>
      <c r="W866" s="86" t="s">
        <v>5827</v>
      </c>
      <c r="X866" s="86" t="s">
        <v>6077</v>
      </c>
      <c r="Y866" s="86" t="s">
        <v>6077</v>
      </c>
      <c r="AB866" s="87">
        <v>0</v>
      </c>
      <c r="AC866" s="89" t="s">
        <v>7704</v>
      </c>
      <c r="AD866" s="91">
        <v>1</v>
      </c>
      <c r="AE866" s="86"/>
    </row>
    <row r="867" spans="1:31">
      <c r="A867" s="88">
        <v>911</v>
      </c>
      <c r="B867" s="86" t="s">
        <v>3023</v>
      </c>
      <c r="C867" s="86" t="s">
        <v>3024</v>
      </c>
      <c r="D867" s="86" t="s">
        <v>17</v>
      </c>
      <c r="E867" s="86" t="s">
        <v>390</v>
      </c>
      <c r="F867" s="86" t="s">
        <v>18</v>
      </c>
      <c r="G867" s="86" t="s">
        <v>142</v>
      </c>
      <c r="H867" s="86" t="s">
        <v>5842</v>
      </c>
      <c r="I867" s="88">
        <v>1</v>
      </c>
      <c r="J867" s="86" t="s">
        <v>43</v>
      </c>
      <c r="K867" s="86" t="s">
        <v>5593</v>
      </c>
      <c r="M867" s="86" t="s">
        <v>3025</v>
      </c>
      <c r="O867" s="86" t="s">
        <v>3025</v>
      </c>
      <c r="P867" s="86" t="s">
        <v>3026</v>
      </c>
      <c r="Q867" s="86" t="s">
        <v>25</v>
      </c>
      <c r="R867" s="86" t="s">
        <v>3027</v>
      </c>
      <c r="S867" s="86" t="s">
        <v>79</v>
      </c>
      <c r="T867" s="86" t="s">
        <v>6413</v>
      </c>
      <c r="U867" s="86" t="s">
        <v>6414</v>
      </c>
      <c r="V867" s="86" t="s">
        <v>28</v>
      </c>
      <c r="W867" s="86" t="s">
        <v>2024</v>
      </c>
      <c r="X867" s="86" t="s">
        <v>7636</v>
      </c>
      <c r="Y867" s="86" t="s">
        <v>7637</v>
      </c>
      <c r="Z867" s="86" t="s">
        <v>28</v>
      </c>
      <c r="AB867" s="87">
        <v>532.60029544466704</v>
      </c>
      <c r="AC867" s="89" t="s">
        <v>7704</v>
      </c>
      <c r="AD867" s="91">
        <v>1</v>
      </c>
      <c r="AE867" s="86"/>
    </row>
    <row r="868" spans="1:31">
      <c r="A868" s="88">
        <v>914</v>
      </c>
      <c r="B868" s="86" t="s">
        <v>3070</v>
      </c>
      <c r="C868" s="86" t="s">
        <v>3071</v>
      </c>
      <c r="D868" s="86" t="s">
        <v>17</v>
      </c>
      <c r="E868" s="86" t="s">
        <v>1492</v>
      </c>
      <c r="F868" s="86" t="s">
        <v>18</v>
      </c>
      <c r="G868" s="86" t="s">
        <v>19</v>
      </c>
      <c r="H868" s="86" t="s">
        <v>5842</v>
      </c>
      <c r="I868" s="88">
        <v>1</v>
      </c>
      <c r="J868" s="86" t="s">
        <v>43</v>
      </c>
      <c r="K868" s="86" t="s">
        <v>5593</v>
      </c>
      <c r="M868" s="86" t="s">
        <v>3072</v>
      </c>
      <c r="O868" s="86" t="s">
        <v>3072</v>
      </c>
      <c r="P868" s="86" t="s">
        <v>3073</v>
      </c>
      <c r="Q868" s="86" t="s">
        <v>25</v>
      </c>
      <c r="R868" s="86" t="s">
        <v>3074</v>
      </c>
      <c r="S868" s="86" t="s">
        <v>79</v>
      </c>
      <c r="T868" s="86" t="s">
        <v>6413</v>
      </c>
      <c r="U868" s="86" t="s">
        <v>6414</v>
      </c>
      <c r="V868" s="86" t="s">
        <v>28</v>
      </c>
      <c r="W868" s="86" t="s">
        <v>1441</v>
      </c>
      <c r="X868" s="86" t="s">
        <v>7640</v>
      </c>
      <c r="Y868" s="86" t="s">
        <v>7641</v>
      </c>
      <c r="Z868" s="86" t="s">
        <v>28</v>
      </c>
      <c r="AB868" s="87">
        <v>17.505841648911598</v>
      </c>
      <c r="AC868" s="89" t="s">
        <v>7704</v>
      </c>
      <c r="AD868" s="91">
        <v>1</v>
      </c>
      <c r="AE868" s="86"/>
    </row>
    <row r="869" spans="1:31">
      <c r="A869" s="88">
        <v>917</v>
      </c>
      <c r="B869" s="86" t="s">
        <v>3208</v>
      </c>
      <c r="C869" s="86" t="s">
        <v>3209</v>
      </c>
      <c r="D869" s="86" t="s">
        <v>17</v>
      </c>
      <c r="E869" s="86" t="s">
        <v>621</v>
      </c>
      <c r="F869" s="86" t="s">
        <v>18</v>
      </c>
      <c r="G869" s="86" t="s">
        <v>172</v>
      </c>
      <c r="H869" s="86" t="s">
        <v>5842</v>
      </c>
      <c r="I869" s="88">
        <v>1</v>
      </c>
      <c r="J869" s="86" t="s">
        <v>43</v>
      </c>
      <c r="K869" s="86" t="s">
        <v>5593</v>
      </c>
      <c r="M869" s="86" t="s">
        <v>3210</v>
      </c>
      <c r="O869" s="86" t="s">
        <v>3211</v>
      </c>
      <c r="P869" s="86" t="s">
        <v>3212</v>
      </c>
      <c r="R869" s="86" t="s">
        <v>3213</v>
      </c>
      <c r="S869" s="86" t="s">
        <v>79</v>
      </c>
      <c r="T869" s="86" t="s">
        <v>6413</v>
      </c>
      <c r="U869" s="86" t="s">
        <v>6414</v>
      </c>
      <c r="V869" s="86" t="s">
        <v>28</v>
      </c>
      <c r="W869" s="86" t="s">
        <v>3214</v>
      </c>
      <c r="X869" s="86" t="s">
        <v>6663</v>
      </c>
      <c r="Y869" s="86" t="s">
        <v>6664</v>
      </c>
      <c r="Z869" s="86" t="s">
        <v>28</v>
      </c>
      <c r="AB869" s="87">
        <v>157.758176724143</v>
      </c>
      <c r="AC869" s="89" t="s">
        <v>7704</v>
      </c>
      <c r="AD869" s="91">
        <v>1</v>
      </c>
      <c r="AE869" s="86"/>
    </row>
    <row r="870" spans="1:31">
      <c r="A870" s="88">
        <v>920</v>
      </c>
      <c r="B870" s="86" t="s">
        <v>208</v>
      </c>
      <c r="C870" s="86" t="s">
        <v>6052</v>
      </c>
      <c r="D870" s="86" t="s">
        <v>17</v>
      </c>
      <c r="F870" s="86" t="s">
        <v>18</v>
      </c>
      <c r="G870" s="86" t="s">
        <v>172</v>
      </c>
      <c r="H870" s="86" t="s">
        <v>5842</v>
      </c>
      <c r="I870" s="88">
        <v>1</v>
      </c>
      <c r="J870" s="86" t="s">
        <v>43</v>
      </c>
      <c r="K870" s="86" t="s">
        <v>5593</v>
      </c>
      <c r="M870" s="86" t="s">
        <v>210</v>
      </c>
      <c r="N870" s="86" t="s">
        <v>5856</v>
      </c>
      <c r="O870" s="86" t="s">
        <v>5946</v>
      </c>
      <c r="P870" s="86" t="s">
        <v>211</v>
      </c>
      <c r="R870" s="86" t="s">
        <v>212</v>
      </c>
      <c r="S870" s="86" t="s">
        <v>79</v>
      </c>
      <c r="T870" s="86" t="s">
        <v>6413</v>
      </c>
      <c r="U870" s="86" t="s">
        <v>6414</v>
      </c>
      <c r="V870" s="86" t="s">
        <v>28</v>
      </c>
      <c r="W870" s="86" t="s">
        <v>5709</v>
      </c>
      <c r="X870" s="86" t="s">
        <v>7644</v>
      </c>
      <c r="Y870" s="86" t="s">
        <v>7645</v>
      </c>
      <c r="Z870" s="86" t="s">
        <v>28</v>
      </c>
      <c r="AA870" s="86" t="s">
        <v>29</v>
      </c>
      <c r="AB870" s="87">
        <v>585.46398964430796</v>
      </c>
      <c r="AC870" s="89" t="s">
        <v>7704</v>
      </c>
      <c r="AD870" s="91">
        <v>1</v>
      </c>
      <c r="AE870" s="86"/>
    </row>
    <row r="871" spans="1:31">
      <c r="A871" s="88">
        <v>922</v>
      </c>
      <c r="B871" s="86" t="s">
        <v>2446</v>
      </c>
      <c r="C871" s="86" t="s">
        <v>2447</v>
      </c>
      <c r="D871" s="86" t="s">
        <v>17</v>
      </c>
      <c r="E871" s="86" t="s">
        <v>639</v>
      </c>
      <c r="F871" s="86" t="s">
        <v>18</v>
      </c>
      <c r="G871" s="86" t="s">
        <v>19</v>
      </c>
      <c r="H871" s="86" t="s">
        <v>5842</v>
      </c>
      <c r="I871" s="88">
        <v>1</v>
      </c>
      <c r="J871" s="86" t="s">
        <v>43</v>
      </c>
      <c r="K871" s="86" t="s">
        <v>5593</v>
      </c>
      <c r="M871" s="86" t="s">
        <v>187</v>
      </c>
      <c r="O871" s="86" t="s">
        <v>187</v>
      </c>
      <c r="P871" s="86" t="s">
        <v>2448</v>
      </c>
      <c r="Q871" s="86" t="s">
        <v>25</v>
      </c>
      <c r="R871" s="86" t="s">
        <v>2449</v>
      </c>
      <c r="S871" s="86" t="s">
        <v>2445</v>
      </c>
      <c r="T871" s="86" t="s">
        <v>6264</v>
      </c>
      <c r="U871" s="86" t="s">
        <v>6265</v>
      </c>
      <c r="V871" s="86" t="s">
        <v>39</v>
      </c>
      <c r="W871" s="86" t="s">
        <v>2445</v>
      </c>
      <c r="X871" s="86" t="s">
        <v>6264</v>
      </c>
      <c r="Y871" s="86" t="s">
        <v>6265</v>
      </c>
      <c r="Z871" s="86" t="s">
        <v>39</v>
      </c>
      <c r="AB871" s="87">
        <v>0</v>
      </c>
      <c r="AC871" s="89" t="s">
        <v>7704</v>
      </c>
      <c r="AD871" s="91">
        <v>1</v>
      </c>
      <c r="AE871" s="86"/>
    </row>
    <row r="872" spans="1:31">
      <c r="A872" s="88">
        <v>923</v>
      </c>
      <c r="B872" s="86" t="s">
        <v>3845</v>
      </c>
      <c r="C872" s="86" t="s">
        <v>3846</v>
      </c>
      <c r="D872" s="86" t="s">
        <v>17</v>
      </c>
      <c r="E872" s="86" t="s">
        <v>74</v>
      </c>
      <c r="F872" s="86" t="s">
        <v>18</v>
      </c>
      <c r="G872" s="86" t="s">
        <v>142</v>
      </c>
      <c r="H872" s="86" t="s">
        <v>5842</v>
      </c>
      <c r="I872" s="88">
        <v>1</v>
      </c>
      <c r="J872" s="86" t="s">
        <v>43</v>
      </c>
      <c r="K872" s="86" t="s">
        <v>5593</v>
      </c>
      <c r="M872" s="86" t="s">
        <v>3847</v>
      </c>
      <c r="O872" s="86" t="s">
        <v>3847</v>
      </c>
      <c r="P872" s="86" t="s">
        <v>3848</v>
      </c>
      <c r="Q872" s="86" t="s">
        <v>25</v>
      </c>
      <c r="R872" s="86" t="s">
        <v>3849</v>
      </c>
      <c r="S872" s="86" t="s">
        <v>3850</v>
      </c>
      <c r="T872" s="86" t="s">
        <v>7646</v>
      </c>
      <c r="U872" s="86" t="s">
        <v>7647</v>
      </c>
      <c r="V872" s="86" t="s">
        <v>28</v>
      </c>
      <c r="W872" s="86" t="s">
        <v>3842</v>
      </c>
      <c r="X872" s="86" t="s">
        <v>7180</v>
      </c>
      <c r="Y872" s="86" t="s">
        <v>7181</v>
      </c>
      <c r="Z872" s="86" t="s">
        <v>28</v>
      </c>
      <c r="AB872" s="87">
        <v>8.9265599592807199</v>
      </c>
      <c r="AC872" s="89" t="s">
        <v>7704</v>
      </c>
      <c r="AD872" s="91">
        <v>1</v>
      </c>
      <c r="AE872" s="86"/>
    </row>
    <row r="873" spans="1:31">
      <c r="A873" s="88">
        <v>929</v>
      </c>
      <c r="B873" s="86" t="s">
        <v>175</v>
      </c>
      <c r="C873" s="86" t="s">
        <v>176</v>
      </c>
      <c r="D873" s="86" t="s">
        <v>17</v>
      </c>
      <c r="F873" s="86" t="s">
        <v>18</v>
      </c>
      <c r="G873" s="86" t="s">
        <v>172</v>
      </c>
      <c r="H873" s="86" t="s">
        <v>5842</v>
      </c>
      <c r="I873" s="88">
        <v>1</v>
      </c>
      <c r="J873" s="86" t="s">
        <v>43</v>
      </c>
      <c r="K873" s="86" t="s">
        <v>5593</v>
      </c>
      <c r="M873" s="86" t="s">
        <v>177</v>
      </c>
      <c r="N873" s="86" t="s">
        <v>5863</v>
      </c>
      <c r="O873" s="86" t="s">
        <v>6053</v>
      </c>
      <c r="P873" s="86" t="s">
        <v>178</v>
      </c>
      <c r="R873" s="86" t="s">
        <v>179</v>
      </c>
      <c r="S873" s="86" t="s">
        <v>79</v>
      </c>
      <c r="T873" s="86" t="s">
        <v>6413</v>
      </c>
      <c r="U873" s="86" t="s">
        <v>6414</v>
      </c>
      <c r="V873" s="86" t="s">
        <v>28</v>
      </c>
      <c r="W873" s="86" t="s">
        <v>79</v>
      </c>
      <c r="X873" s="86" t="s">
        <v>6413</v>
      </c>
      <c r="Y873" s="86" t="s">
        <v>6414</v>
      </c>
      <c r="Z873" s="86" t="s">
        <v>39</v>
      </c>
      <c r="AA873" s="86" t="s">
        <v>29</v>
      </c>
      <c r="AB873" s="87">
        <v>0</v>
      </c>
      <c r="AC873" s="89" t="s">
        <v>7704</v>
      </c>
      <c r="AD873" s="91">
        <v>1</v>
      </c>
      <c r="AE873" s="86"/>
    </row>
    <row r="874" spans="1:31">
      <c r="A874" s="88">
        <v>933</v>
      </c>
      <c r="B874" s="86" t="s">
        <v>2215</v>
      </c>
      <c r="C874" s="86" t="s">
        <v>2216</v>
      </c>
      <c r="D874" s="86" t="s">
        <v>17</v>
      </c>
      <c r="E874" s="86" t="s">
        <v>2217</v>
      </c>
      <c r="F874" s="86" t="s">
        <v>18</v>
      </c>
      <c r="G874" s="86" t="s">
        <v>142</v>
      </c>
      <c r="H874" s="86" t="s">
        <v>5842</v>
      </c>
      <c r="I874" s="88">
        <v>1</v>
      </c>
      <c r="J874" s="86" t="s">
        <v>43</v>
      </c>
      <c r="K874" s="86" t="s">
        <v>5593</v>
      </c>
      <c r="M874" s="86" t="s">
        <v>2218</v>
      </c>
      <c r="O874" s="86" t="s">
        <v>2219</v>
      </c>
      <c r="P874" s="86" t="s">
        <v>2220</v>
      </c>
      <c r="Q874" s="86" t="s">
        <v>25</v>
      </c>
      <c r="R874" s="86" t="s">
        <v>2221</v>
      </c>
      <c r="S874" s="86" t="s">
        <v>250</v>
      </c>
      <c r="T874" s="86" t="s">
        <v>7590</v>
      </c>
      <c r="U874" s="86" t="s">
        <v>7591</v>
      </c>
      <c r="V874" s="86" t="s">
        <v>28</v>
      </c>
      <c r="W874" s="86" t="s">
        <v>5893</v>
      </c>
      <c r="X874" s="86" t="s">
        <v>6292</v>
      </c>
      <c r="Y874" s="86" t="s">
        <v>6293</v>
      </c>
      <c r="Z874" s="86" t="s">
        <v>28</v>
      </c>
      <c r="AB874" s="87">
        <v>243.311156352442</v>
      </c>
      <c r="AC874" s="89" t="s">
        <v>7704</v>
      </c>
      <c r="AD874" s="91">
        <v>1</v>
      </c>
      <c r="AE874" s="86"/>
    </row>
    <row r="875" spans="1:31">
      <c r="A875" s="88">
        <v>936</v>
      </c>
      <c r="B875" s="86" t="s">
        <v>962</v>
      </c>
      <c r="C875" s="86" t="s">
        <v>963</v>
      </c>
      <c r="D875" s="86" t="s">
        <v>17</v>
      </c>
      <c r="F875" s="86" t="s">
        <v>18</v>
      </c>
      <c r="G875" s="86" t="s">
        <v>142</v>
      </c>
      <c r="H875" s="86" t="s">
        <v>5842</v>
      </c>
      <c r="I875" s="88">
        <v>1</v>
      </c>
      <c r="J875" s="86" t="s">
        <v>43</v>
      </c>
      <c r="K875" s="86" t="s">
        <v>5593</v>
      </c>
      <c r="M875" s="86" t="s">
        <v>215</v>
      </c>
      <c r="O875" s="86" t="s">
        <v>965</v>
      </c>
      <c r="P875" s="86" t="s">
        <v>966</v>
      </c>
      <c r="Q875" s="86" t="s">
        <v>967</v>
      </c>
      <c r="R875" s="86" t="s">
        <v>968</v>
      </c>
      <c r="S875" s="86" t="s">
        <v>964</v>
      </c>
      <c r="T875" s="86" t="s">
        <v>7642</v>
      </c>
      <c r="U875" s="86" t="s">
        <v>7643</v>
      </c>
      <c r="V875" s="86" t="s">
        <v>28</v>
      </c>
      <c r="W875" s="86" t="s">
        <v>964</v>
      </c>
      <c r="X875" s="86" t="s">
        <v>7642</v>
      </c>
      <c r="Y875" s="86" t="s">
        <v>7643</v>
      </c>
      <c r="Z875" s="86" t="s">
        <v>28</v>
      </c>
      <c r="AB875" s="87">
        <v>0</v>
      </c>
      <c r="AC875" s="89" t="s">
        <v>7704</v>
      </c>
      <c r="AD875" s="91">
        <v>1</v>
      </c>
      <c r="AE875" s="86"/>
    </row>
    <row r="876" spans="1:31">
      <c r="A876" s="88">
        <v>937</v>
      </c>
      <c r="B876" s="86" t="s">
        <v>3179</v>
      </c>
      <c r="C876" s="86" t="s">
        <v>3180</v>
      </c>
      <c r="D876" s="86" t="s">
        <v>17</v>
      </c>
      <c r="E876" s="86" t="s">
        <v>1538</v>
      </c>
      <c r="F876" s="86" t="s">
        <v>18</v>
      </c>
      <c r="G876" s="86" t="s">
        <v>172</v>
      </c>
      <c r="H876" s="86" t="s">
        <v>5842</v>
      </c>
      <c r="I876" s="88">
        <v>1</v>
      </c>
      <c r="J876" s="86" t="s">
        <v>43</v>
      </c>
      <c r="K876" s="86" t="s">
        <v>5593</v>
      </c>
      <c r="M876" s="86" t="s">
        <v>3181</v>
      </c>
      <c r="O876" s="86" t="s">
        <v>3182</v>
      </c>
      <c r="P876" s="86" t="s">
        <v>3183</v>
      </c>
      <c r="Q876" s="86" t="s">
        <v>27</v>
      </c>
      <c r="R876" s="86" t="s">
        <v>3184</v>
      </c>
      <c r="S876" s="86" t="s">
        <v>79</v>
      </c>
      <c r="T876" s="86" t="s">
        <v>6413</v>
      </c>
      <c r="U876" s="86" t="s">
        <v>6414</v>
      </c>
      <c r="V876" s="86" t="s">
        <v>28</v>
      </c>
      <c r="W876" s="86" t="s">
        <v>79</v>
      </c>
      <c r="X876" s="86" t="s">
        <v>6413</v>
      </c>
      <c r="Y876" s="86" t="s">
        <v>6414</v>
      </c>
      <c r="Z876" s="86" t="s">
        <v>28</v>
      </c>
      <c r="AB876" s="87">
        <v>0</v>
      </c>
      <c r="AC876" s="89" t="s">
        <v>7704</v>
      </c>
      <c r="AD876" s="91">
        <v>1</v>
      </c>
      <c r="AE876" s="86"/>
    </row>
    <row r="877" spans="1:31">
      <c r="A877" s="88">
        <v>938</v>
      </c>
      <c r="B877" s="86" t="s">
        <v>3095</v>
      </c>
      <c r="C877" s="86" t="s">
        <v>3096</v>
      </c>
      <c r="D877" s="86" t="s">
        <v>17</v>
      </c>
      <c r="E877" s="86" t="s">
        <v>1336</v>
      </c>
      <c r="F877" s="86" t="s">
        <v>18</v>
      </c>
      <c r="G877" s="86" t="s">
        <v>142</v>
      </c>
      <c r="H877" s="86" t="s">
        <v>5842</v>
      </c>
      <c r="I877" s="88">
        <v>1</v>
      </c>
      <c r="J877" s="86" t="s">
        <v>43</v>
      </c>
      <c r="K877" s="86" t="s">
        <v>5593</v>
      </c>
      <c r="M877" s="86" t="s">
        <v>3097</v>
      </c>
      <c r="O877" s="86" t="s">
        <v>3097</v>
      </c>
      <c r="P877" s="86" t="s">
        <v>3098</v>
      </c>
      <c r="Q877" s="86" t="s">
        <v>25</v>
      </c>
      <c r="R877" s="86" t="s">
        <v>3099</v>
      </c>
      <c r="S877" s="86" t="s">
        <v>79</v>
      </c>
      <c r="T877" s="86" t="s">
        <v>6413</v>
      </c>
      <c r="U877" s="86" t="s">
        <v>6414</v>
      </c>
      <c r="V877" s="86" t="s">
        <v>28</v>
      </c>
      <c r="W877" s="86" t="s">
        <v>79</v>
      </c>
      <c r="X877" s="86" t="s">
        <v>6413</v>
      </c>
      <c r="Y877" s="86" t="s">
        <v>6414</v>
      </c>
      <c r="Z877" s="86" t="s">
        <v>28</v>
      </c>
      <c r="AB877" s="87">
        <v>0</v>
      </c>
      <c r="AC877" s="89" t="s">
        <v>7704</v>
      </c>
      <c r="AD877" s="91">
        <v>1</v>
      </c>
      <c r="AE877" s="86"/>
    </row>
    <row r="878" spans="1:31">
      <c r="A878" s="88">
        <v>939</v>
      </c>
      <c r="B878" s="86" t="s">
        <v>3042</v>
      </c>
      <c r="C878" s="86" t="s">
        <v>3043</v>
      </c>
      <c r="D878" s="86" t="s">
        <v>17</v>
      </c>
      <c r="E878" s="86" t="s">
        <v>390</v>
      </c>
      <c r="F878" s="86" t="s">
        <v>18</v>
      </c>
      <c r="G878" s="86" t="s">
        <v>172</v>
      </c>
      <c r="H878" s="86" t="s">
        <v>5842</v>
      </c>
      <c r="I878" s="88">
        <v>1</v>
      </c>
      <c r="J878" s="86" t="s">
        <v>43</v>
      </c>
      <c r="K878" s="86" t="s">
        <v>5593</v>
      </c>
      <c r="M878" s="86" t="s">
        <v>3044</v>
      </c>
      <c r="O878" s="86" t="s">
        <v>3045</v>
      </c>
      <c r="P878" s="86" t="s">
        <v>3046</v>
      </c>
      <c r="Q878" s="86" t="s">
        <v>3047</v>
      </c>
      <c r="R878" s="86" t="s">
        <v>3048</v>
      </c>
      <c r="S878" s="86" t="s">
        <v>79</v>
      </c>
      <c r="T878" s="86" t="s">
        <v>6413</v>
      </c>
      <c r="U878" s="86" t="s">
        <v>6414</v>
      </c>
      <c r="V878" s="86" t="s">
        <v>28</v>
      </c>
      <c r="W878" s="86" t="s">
        <v>5690</v>
      </c>
      <c r="X878" s="86" t="s">
        <v>6861</v>
      </c>
      <c r="Y878" s="86" t="s">
        <v>6862</v>
      </c>
      <c r="Z878" s="86" t="s">
        <v>28</v>
      </c>
      <c r="AB878" s="87">
        <v>32.916799599718203</v>
      </c>
      <c r="AC878" s="89" t="s">
        <v>7704</v>
      </c>
      <c r="AD878" s="91">
        <v>1</v>
      </c>
      <c r="AE878" s="86"/>
    </row>
    <row r="879" spans="1:31">
      <c r="A879" s="88">
        <v>940</v>
      </c>
      <c r="B879" s="86" t="s">
        <v>3267</v>
      </c>
      <c r="C879" s="86" t="s">
        <v>3268</v>
      </c>
      <c r="D879" s="86" t="s">
        <v>17</v>
      </c>
      <c r="E879" s="86" t="s">
        <v>2217</v>
      </c>
      <c r="F879" s="86" t="s">
        <v>18</v>
      </c>
      <c r="G879" s="86" t="s">
        <v>142</v>
      </c>
      <c r="H879" s="86" t="s">
        <v>5842</v>
      </c>
      <c r="I879" s="88">
        <v>1</v>
      </c>
      <c r="J879" s="86" t="s">
        <v>43</v>
      </c>
      <c r="K879" s="86" t="s">
        <v>5593</v>
      </c>
      <c r="M879" s="86" t="s">
        <v>2218</v>
      </c>
      <c r="O879" s="86" t="s">
        <v>2218</v>
      </c>
      <c r="P879" s="86" t="s">
        <v>3269</v>
      </c>
      <c r="Q879" s="86" t="s">
        <v>25</v>
      </c>
      <c r="R879" s="86" t="s">
        <v>3270</v>
      </c>
      <c r="S879" s="86" t="s">
        <v>250</v>
      </c>
      <c r="T879" s="86" t="s">
        <v>7590</v>
      </c>
      <c r="U879" s="86" t="s">
        <v>7591</v>
      </c>
      <c r="V879" s="86" t="s">
        <v>28</v>
      </c>
      <c r="W879" s="86" t="s">
        <v>1769</v>
      </c>
      <c r="X879" s="86" t="s">
        <v>6286</v>
      </c>
      <c r="Y879" s="86" t="s">
        <v>6287</v>
      </c>
      <c r="Z879" s="86" t="s">
        <v>28</v>
      </c>
      <c r="AB879" s="87">
        <v>63.358630597096699</v>
      </c>
      <c r="AC879" s="89" t="s">
        <v>7704</v>
      </c>
      <c r="AD879" s="91">
        <v>1</v>
      </c>
      <c r="AE879" s="86"/>
    </row>
    <row r="880" spans="1:31">
      <c r="A880" s="88">
        <v>942</v>
      </c>
      <c r="B880" s="86" t="s">
        <v>3075</v>
      </c>
      <c r="C880" s="86" t="s">
        <v>3076</v>
      </c>
      <c r="D880" s="86" t="s">
        <v>17</v>
      </c>
      <c r="E880" s="86" t="s">
        <v>1492</v>
      </c>
      <c r="F880" s="86" t="s">
        <v>18</v>
      </c>
      <c r="G880" s="86" t="s">
        <v>172</v>
      </c>
      <c r="H880" s="86" t="s">
        <v>5842</v>
      </c>
      <c r="I880" s="88">
        <v>1</v>
      </c>
      <c r="J880" s="86" t="s">
        <v>43</v>
      </c>
      <c r="K880" s="86" t="s">
        <v>5593</v>
      </c>
      <c r="M880" s="86" t="s">
        <v>3072</v>
      </c>
      <c r="O880" s="86" t="s">
        <v>3077</v>
      </c>
      <c r="P880" s="86" t="s">
        <v>3078</v>
      </c>
      <c r="Q880" s="86" t="s">
        <v>3079</v>
      </c>
      <c r="R880" s="86" t="s">
        <v>3080</v>
      </c>
      <c r="S880" s="86" t="s">
        <v>79</v>
      </c>
      <c r="T880" s="86" t="s">
        <v>6413</v>
      </c>
      <c r="U880" s="86" t="s">
        <v>6414</v>
      </c>
      <c r="V880" s="86" t="s">
        <v>28</v>
      </c>
      <c r="W880" s="86" t="s">
        <v>3081</v>
      </c>
      <c r="X880" s="86" t="s">
        <v>7660</v>
      </c>
      <c r="Y880" s="86" t="s">
        <v>7661</v>
      </c>
      <c r="Z880" s="86" t="s">
        <v>5784</v>
      </c>
      <c r="AB880" s="87">
        <v>30.205676021823301</v>
      </c>
      <c r="AC880" s="89" t="s">
        <v>7704</v>
      </c>
      <c r="AD880" s="91">
        <v>1</v>
      </c>
      <c r="AE880" s="86"/>
    </row>
    <row r="881" spans="1:31">
      <c r="A881" s="88">
        <v>943</v>
      </c>
      <c r="B881" s="86" t="s">
        <v>1837</v>
      </c>
      <c r="C881" s="86" t="s">
        <v>1838</v>
      </c>
      <c r="D881" s="86" t="s">
        <v>17</v>
      </c>
      <c r="E881" s="86" t="s">
        <v>639</v>
      </c>
      <c r="F881" s="86" t="s">
        <v>18</v>
      </c>
      <c r="G881" s="86" t="s">
        <v>142</v>
      </c>
      <c r="H881" s="86" t="s">
        <v>5842</v>
      </c>
      <c r="I881" s="88">
        <v>1</v>
      </c>
      <c r="J881" s="86" t="s">
        <v>43</v>
      </c>
      <c r="K881" s="86" t="s">
        <v>5593</v>
      </c>
      <c r="M881" s="86" t="s">
        <v>187</v>
      </c>
      <c r="O881" s="86" t="s">
        <v>1840</v>
      </c>
      <c r="P881" s="86" t="s">
        <v>1841</v>
      </c>
      <c r="Q881" s="86" t="s">
        <v>27</v>
      </c>
      <c r="R881" s="86" t="s">
        <v>1842</v>
      </c>
      <c r="S881" s="86" t="s">
        <v>1839</v>
      </c>
      <c r="T881" s="86" t="s">
        <v>6683</v>
      </c>
      <c r="U881" s="86" t="s">
        <v>6684</v>
      </c>
      <c r="V881" s="86" t="s">
        <v>28</v>
      </c>
      <c r="W881" s="86" t="s">
        <v>1839</v>
      </c>
      <c r="X881" s="86" t="s">
        <v>6683</v>
      </c>
      <c r="Y881" s="86" t="s">
        <v>6684</v>
      </c>
      <c r="Z881" s="86" t="s">
        <v>28</v>
      </c>
      <c r="AB881" s="87">
        <v>0</v>
      </c>
      <c r="AC881" s="89" t="s">
        <v>7704</v>
      </c>
      <c r="AD881" s="91">
        <v>1</v>
      </c>
      <c r="AE881" s="86"/>
    </row>
    <row r="882" spans="1:31">
      <c r="A882" s="88">
        <v>944</v>
      </c>
      <c r="B882" s="86" t="s">
        <v>219</v>
      </c>
      <c r="C882" s="86" t="s">
        <v>220</v>
      </c>
      <c r="D882" s="86" t="s">
        <v>17</v>
      </c>
      <c r="F882" s="86" t="s">
        <v>18</v>
      </c>
      <c r="G882" s="86" t="s">
        <v>172</v>
      </c>
      <c r="H882" s="86" t="s">
        <v>5842</v>
      </c>
      <c r="I882" s="88">
        <v>1</v>
      </c>
      <c r="J882" s="86" t="s">
        <v>43</v>
      </c>
      <c r="K882" s="86" t="s">
        <v>5593</v>
      </c>
      <c r="M882" s="86" t="s">
        <v>221</v>
      </c>
      <c r="N882" s="86" t="s">
        <v>5859</v>
      </c>
      <c r="O882" s="86" t="s">
        <v>6055</v>
      </c>
      <c r="P882" s="86" t="s">
        <v>222</v>
      </c>
      <c r="Q882" s="86" t="s">
        <v>27</v>
      </c>
      <c r="R882" s="86" t="s">
        <v>223</v>
      </c>
      <c r="S882" s="86" t="s">
        <v>79</v>
      </c>
      <c r="T882" s="86" t="s">
        <v>6413</v>
      </c>
      <c r="U882" s="86" t="s">
        <v>6414</v>
      </c>
      <c r="V882" s="86" t="s">
        <v>28</v>
      </c>
      <c r="W882" s="86" t="s">
        <v>224</v>
      </c>
      <c r="X882" s="86" t="s">
        <v>7662</v>
      </c>
      <c r="Y882" s="86" t="s">
        <v>7663</v>
      </c>
      <c r="Z882" s="86" t="s">
        <v>28</v>
      </c>
      <c r="AA882" s="86" t="s">
        <v>29</v>
      </c>
      <c r="AB882" s="87">
        <v>255.83101049138901</v>
      </c>
      <c r="AC882" s="89" t="s">
        <v>7704</v>
      </c>
      <c r="AD882" s="91">
        <v>1</v>
      </c>
      <c r="AE882" s="86"/>
    </row>
    <row r="883" spans="1:31">
      <c r="A883" s="88">
        <v>945</v>
      </c>
      <c r="B883" s="86" t="s">
        <v>181</v>
      </c>
      <c r="C883" s="86" t="s">
        <v>182</v>
      </c>
      <c r="D883" s="86" t="s">
        <v>17</v>
      </c>
      <c r="F883" s="86" t="s">
        <v>18</v>
      </c>
      <c r="G883" s="86" t="s">
        <v>172</v>
      </c>
      <c r="H883" s="86" t="s">
        <v>5842</v>
      </c>
      <c r="I883" s="88">
        <v>1</v>
      </c>
      <c r="J883" s="86" t="s">
        <v>43</v>
      </c>
      <c r="K883" s="86" t="s">
        <v>5593</v>
      </c>
      <c r="M883" s="86" t="s">
        <v>177</v>
      </c>
      <c r="N883" s="86" t="s">
        <v>5862</v>
      </c>
      <c r="O883" s="86" t="s">
        <v>6056</v>
      </c>
      <c r="P883" s="86" t="s">
        <v>183</v>
      </c>
      <c r="Q883" s="86" t="s">
        <v>27</v>
      </c>
      <c r="R883" s="86" t="s">
        <v>184</v>
      </c>
      <c r="S883" s="86" t="s">
        <v>79</v>
      </c>
      <c r="T883" s="86" t="s">
        <v>6413</v>
      </c>
      <c r="U883" s="86" t="s">
        <v>6414</v>
      </c>
      <c r="V883" s="86" t="s">
        <v>28</v>
      </c>
      <c r="W883" s="86" t="s">
        <v>79</v>
      </c>
      <c r="X883" s="86" t="s">
        <v>6413</v>
      </c>
      <c r="Y883" s="86" t="s">
        <v>6414</v>
      </c>
      <c r="Z883" s="86" t="s">
        <v>28</v>
      </c>
      <c r="AA883" s="86" t="s">
        <v>29</v>
      </c>
      <c r="AB883" s="87">
        <v>0</v>
      </c>
      <c r="AC883" s="89" t="s">
        <v>7704</v>
      </c>
      <c r="AD883" s="91">
        <v>1</v>
      </c>
      <c r="AE883" s="86"/>
    </row>
    <row r="884" spans="1:31">
      <c r="A884" s="88">
        <v>951</v>
      </c>
      <c r="B884" s="86" t="s">
        <v>1325</v>
      </c>
      <c r="C884" s="86" t="s">
        <v>1326</v>
      </c>
      <c r="D884" s="86" t="s">
        <v>17</v>
      </c>
      <c r="E884" s="86" t="s">
        <v>1327</v>
      </c>
      <c r="F884" s="86" t="s">
        <v>18</v>
      </c>
      <c r="G884" s="86" t="s">
        <v>1328</v>
      </c>
      <c r="H884" s="86" t="s">
        <v>5842</v>
      </c>
      <c r="I884" s="88">
        <v>1</v>
      </c>
      <c r="J884" s="86" t="s">
        <v>43</v>
      </c>
      <c r="K884" s="86" t="s">
        <v>5923</v>
      </c>
      <c r="M884" s="86" t="s">
        <v>1329</v>
      </c>
      <c r="O884" s="86" t="s">
        <v>1329</v>
      </c>
      <c r="P884" s="86" t="s">
        <v>1331</v>
      </c>
      <c r="Q884" s="86" t="s">
        <v>25</v>
      </c>
      <c r="R884" s="86" t="s">
        <v>1332</v>
      </c>
      <c r="S884" s="86" t="s">
        <v>1330</v>
      </c>
      <c r="T884" s="86" t="s">
        <v>7665</v>
      </c>
      <c r="U884" s="86" t="s">
        <v>7666</v>
      </c>
      <c r="V884" s="86" t="s">
        <v>28</v>
      </c>
      <c r="W884" s="86" t="s">
        <v>1333</v>
      </c>
      <c r="X884" s="86" t="s">
        <v>6077</v>
      </c>
      <c r="Y884" s="86" t="s">
        <v>6077</v>
      </c>
      <c r="Z884" s="86" t="s">
        <v>6061</v>
      </c>
      <c r="AB884" s="87">
        <v>0</v>
      </c>
      <c r="AC884" s="89" t="s">
        <v>7704</v>
      </c>
      <c r="AD884" s="91">
        <v>1</v>
      </c>
      <c r="AE884" s="86"/>
    </row>
    <row r="885" spans="1:31">
      <c r="A885" s="88">
        <v>952</v>
      </c>
      <c r="B885" s="86" t="s">
        <v>2367</v>
      </c>
      <c r="C885" s="86" t="s">
        <v>2368</v>
      </c>
      <c r="D885" s="86" t="s">
        <v>17</v>
      </c>
      <c r="F885" s="86" t="s">
        <v>51</v>
      </c>
      <c r="G885" s="86" t="s">
        <v>2369</v>
      </c>
      <c r="H885" s="86" t="s">
        <v>5842</v>
      </c>
      <c r="I885" s="88">
        <v>1</v>
      </c>
      <c r="J885" s="86" t="s">
        <v>43</v>
      </c>
      <c r="K885" s="86" t="s">
        <v>5923</v>
      </c>
      <c r="M885" s="86" t="s">
        <v>2370</v>
      </c>
      <c r="O885" s="86" t="s">
        <v>2371</v>
      </c>
      <c r="P885" s="86" t="s">
        <v>2372</v>
      </c>
      <c r="Q885" s="86" t="s">
        <v>25</v>
      </c>
      <c r="R885" s="86" t="s">
        <v>2373</v>
      </c>
      <c r="S885" s="86" t="s">
        <v>1775</v>
      </c>
      <c r="T885" s="86" t="s">
        <v>7667</v>
      </c>
      <c r="U885" s="86" t="s">
        <v>7668</v>
      </c>
      <c r="V885" s="86" t="s">
        <v>28</v>
      </c>
      <c r="W885" s="86" t="s">
        <v>2374</v>
      </c>
      <c r="X885" s="86" t="s">
        <v>7669</v>
      </c>
      <c r="Y885" s="86" t="s">
        <v>7670</v>
      </c>
      <c r="Z885" s="86" t="s">
        <v>28</v>
      </c>
      <c r="AB885" s="87">
        <v>72.144889264439399</v>
      </c>
      <c r="AC885" s="89" t="s">
        <v>7704</v>
      </c>
      <c r="AD885" s="91">
        <v>1</v>
      </c>
      <c r="AE885" s="86"/>
    </row>
    <row r="886" spans="1:31">
      <c r="A886" s="88">
        <v>955</v>
      </c>
      <c r="B886" s="86" t="s">
        <v>5269</v>
      </c>
      <c r="C886" s="86" t="s">
        <v>5270</v>
      </c>
      <c r="D886" s="86" t="s">
        <v>17</v>
      </c>
      <c r="F886" s="86" t="s">
        <v>18</v>
      </c>
      <c r="G886" s="86" t="s">
        <v>142</v>
      </c>
      <c r="H886" s="86" t="s">
        <v>5842</v>
      </c>
      <c r="I886" s="88">
        <v>1</v>
      </c>
      <c r="J886" s="86" t="s">
        <v>43</v>
      </c>
      <c r="K886" s="86" t="s">
        <v>5593</v>
      </c>
      <c r="M886" s="86" t="s">
        <v>5271</v>
      </c>
      <c r="O886" s="86" t="s">
        <v>5272</v>
      </c>
      <c r="P886" s="86" t="s">
        <v>5273</v>
      </c>
      <c r="Q886" s="86" t="s">
        <v>5274</v>
      </c>
      <c r="R886" s="86" t="s">
        <v>5275</v>
      </c>
      <c r="S886" s="86" t="s">
        <v>2455</v>
      </c>
      <c r="T886" s="86" t="s">
        <v>6776</v>
      </c>
      <c r="U886" s="86" t="s">
        <v>6777</v>
      </c>
      <c r="V886" s="86" t="s">
        <v>28</v>
      </c>
      <c r="W886" s="86" t="s">
        <v>773</v>
      </c>
      <c r="X886" s="86" t="s">
        <v>7025</v>
      </c>
      <c r="Y886" s="86" t="s">
        <v>7026</v>
      </c>
      <c r="Z886" s="86" t="s">
        <v>28</v>
      </c>
      <c r="AB886" s="87">
        <v>432.05938508084</v>
      </c>
      <c r="AC886" s="89" t="s">
        <v>7704</v>
      </c>
      <c r="AD886" s="91">
        <v>1</v>
      </c>
      <c r="AE886" s="86"/>
    </row>
    <row r="887" spans="1:31">
      <c r="A887" s="88">
        <v>956</v>
      </c>
      <c r="B887" s="86" t="s">
        <v>5437</v>
      </c>
      <c r="C887" s="86" t="s">
        <v>5438</v>
      </c>
      <c r="D887" s="86" t="s">
        <v>17</v>
      </c>
      <c r="F887" s="86" t="s">
        <v>18</v>
      </c>
      <c r="G887" s="86" t="s">
        <v>142</v>
      </c>
      <c r="H887" s="86" t="s">
        <v>5842</v>
      </c>
      <c r="I887" s="88">
        <v>1</v>
      </c>
      <c r="J887" s="86" t="s">
        <v>43</v>
      </c>
      <c r="K887" s="86" t="s">
        <v>5593</v>
      </c>
      <c r="M887" s="86" t="s">
        <v>215</v>
      </c>
      <c r="O887" s="86" t="s">
        <v>5439</v>
      </c>
      <c r="P887" s="86" t="s">
        <v>5440</v>
      </c>
      <c r="Q887" s="86" t="s">
        <v>5441</v>
      </c>
      <c r="R887" s="86" t="s">
        <v>5442</v>
      </c>
      <c r="S887" s="86" t="s">
        <v>2115</v>
      </c>
      <c r="T887" s="86" t="s">
        <v>6152</v>
      </c>
      <c r="U887" s="86" t="s">
        <v>6153</v>
      </c>
      <c r="V887" s="86" t="s">
        <v>28</v>
      </c>
      <c r="W887" s="86" t="s">
        <v>79</v>
      </c>
      <c r="X887" s="86" t="s">
        <v>6413</v>
      </c>
      <c r="Y887" s="86" t="s">
        <v>6414</v>
      </c>
      <c r="Z887" s="86" t="s">
        <v>28</v>
      </c>
      <c r="AB887" s="87">
        <v>193.089427748323</v>
      </c>
      <c r="AC887" s="89" t="s">
        <v>7704</v>
      </c>
      <c r="AD887" s="91">
        <v>1</v>
      </c>
      <c r="AE887" s="86"/>
    </row>
    <row r="888" spans="1:31">
      <c r="A888" s="88">
        <v>957</v>
      </c>
      <c r="B888" s="86" t="s">
        <v>2063</v>
      </c>
      <c r="C888" s="86" t="s">
        <v>2064</v>
      </c>
      <c r="D888" s="86" t="s">
        <v>17</v>
      </c>
      <c r="E888" s="86" t="s">
        <v>164</v>
      </c>
      <c r="F888" s="86" t="s">
        <v>18</v>
      </c>
      <c r="G888" s="86" t="s">
        <v>142</v>
      </c>
      <c r="H888" s="86" t="s">
        <v>5842</v>
      </c>
      <c r="I888" s="88">
        <v>1</v>
      </c>
      <c r="J888" s="86" t="s">
        <v>43</v>
      </c>
      <c r="K888" s="86" t="s">
        <v>5593</v>
      </c>
      <c r="M888" s="86" t="s">
        <v>215</v>
      </c>
      <c r="O888" s="86" t="s">
        <v>2066</v>
      </c>
      <c r="P888" s="86" t="s">
        <v>2067</v>
      </c>
      <c r="Q888" s="86" t="s">
        <v>2068</v>
      </c>
      <c r="R888" s="86" t="s">
        <v>2069</v>
      </c>
      <c r="S888" s="86" t="s">
        <v>2065</v>
      </c>
      <c r="T888" s="86" t="s">
        <v>7039</v>
      </c>
      <c r="U888" s="86" t="s">
        <v>7040</v>
      </c>
      <c r="V888" s="86" t="s">
        <v>28</v>
      </c>
      <c r="W888" s="86" t="s">
        <v>2065</v>
      </c>
      <c r="X888" s="86" t="s">
        <v>7039</v>
      </c>
      <c r="Y888" s="86" t="s">
        <v>7040</v>
      </c>
      <c r="Z888" s="86" t="s">
        <v>28</v>
      </c>
      <c r="AB888" s="87">
        <v>0</v>
      </c>
      <c r="AC888" s="89" t="s">
        <v>7704</v>
      </c>
      <c r="AD888" s="91">
        <v>1</v>
      </c>
      <c r="AE888" s="86"/>
    </row>
    <row r="889" spans="1:31">
      <c r="A889" s="88">
        <v>958</v>
      </c>
      <c r="B889" s="86" t="s">
        <v>4246</v>
      </c>
      <c r="C889" s="86" t="s">
        <v>4247</v>
      </c>
      <c r="D889" s="86" t="s">
        <v>17</v>
      </c>
      <c r="E889" s="86" t="s">
        <v>164</v>
      </c>
      <c r="F889" s="86" t="s">
        <v>18</v>
      </c>
      <c r="G889" s="86" t="s">
        <v>142</v>
      </c>
      <c r="H889" s="86" t="s">
        <v>5842</v>
      </c>
      <c r="I889" s="88">
        <v>1</v>
      </c>
      <c r="J889" s="86" t="s">
        <v>43</v>
      </c>
      <c r="K889" s="86" t="s">
        <v>5593</v>
      </c>
      <c r="M889" s="86" t="s">
        <v>215</v>
      </c>
      <c r="O889" s="86" t="s">
        <v>4249</v>
      </c>
      <c r="P889" s="86" t="s">
        <v>4250</v>
      </c>
      <c r="Q889" s="86" t="s">
        <v>4251</v>
      </c>
      <c r="R889" s="86" t="s">
        <v>4252</v>
      </c>
      <c r="S889" s="86" t="s">
        <v>4248</v>
      </c>
      <c r="T889" s="86" t="s">
        <v>7673</v>
      </c>
      <c r="U889" s="86" t="s">
        <v>7674</v>
      </c>
      <c r="V889" s="86" t="s">
        <v>28</v>
      </c>
      <c r="W889" s="86" t="s">
        <v>5659</v>
      </c>
      <c r="X889" s="86" t="s">
        <v>7675</v>
      </c>
      <c r="Y889" s="86" t="s">
        <v>7676</v>
      </c>
      <c r="Z889" s="86" t="s">
        <v>6062</v>
      </c>
      <c r="AB889" s="87">
        <v>27.555490601073</v>
      </c>
      <c r="AC889" s="89" t="s">
        <v>7704</v>
      </c>
      <c r="AD889" s="91">
        <v>1</v>
      </c>
      <c r="AE889" s="86"/>
    </row>
    <row r="890" spans="1:31">
      <c r="A890" s="88">
        <v>959</v>
      </c>
      <c r="B890" s="86" t="s">
        <v>1604</v>
      </c>
      <c r="C890" s="86" t="s">
        <v>1605</v>
      </c>
      <c r="D890" s="86" t="s">
        <v>17</v>
      </c>
      <c r="F890" s="86" t="s">
        <v>18</v>
      </c>
      <c r="G890" s="86" t="s">
        <v>142</v>
      </c>
      <c r="H890" s="86" t="s">
        <v>5842</v>
      </c>
      <c r="I890" s="88">
        <v>1</v>
      </c>
      <c r="J890" s="86" t="s">
        <v>43</v>
      </c>
      <c r="K890" s="86" t="s">
        <v>5593</v>
      </c>
      <c r="M890" s="86" t="s">
        <v>1606</v>
      </c>
      <c r="O890" s="86" t="s">
        <v>5942</v>
      </c>
      <c r="P890" s="86" t="s">
        <v>1607</v>
      </c>
      <c r="Q890" s="86" t="s">
        <v>1608</v>
      </c>
      <c r="R890" s="86" t="s">
        <v>1609</v>
      </c>
      <c r="S890" s="86" t="s">
        <v>1601</v>
      </c>
      <c r="T890" s="86" t="s">
        <v>6132</v>
      </c>
      <c r="U890" s="86" t="s">
        <v>6133</v>
      </c>
      <c r="V890" s="86" t="s">
        <v>28</v>
      </c>
      <c r="W890" s="86" t="s">
        <v>2115</v>
      </c>
      <c r="X890" s="86" t="s">
        <v>6152</v>
      </c>
      <c r="Y890" s="86" t="s">
        <v>6153</v>
      </c>
      <c r="Z890" s="86" t="s">
        <v>28</v>
      </c>
      <c r="AB890" s="87">
        <v>151.93238604160999</v>
      </c>
      <c r="AC890" s="89" t="s">
        <v>7704</v>
      </c>
      <c r="AD890" s="91">
        <v>1</v>
      </c>
      <c r="AE890" s="86"/>
    </row>
    <row r="891" spans="1:31">
      <c r="A891" s="88">
        <v>960</v>
      </c>
      <c r="B891" s="86" t="s">
        <v>874</v>
      </c>
      <c r="C891" s="86" t="s">
        <v>6063</v>
      </c>
      <c r="D891" s="86" t="s">
        <v>17</v>
      </c>
      <c r="E891" s="86" t="s">
        <v>164</v>
      </c>
      <c r="F891" s="86" t="s">
        <v>18</v>
      </c>
      <c r="G891" s="86" t="s">
        <v>142</v>
      </c>
      <c r="H891" s="86" t="s">
        <v>5842</v>
      </c>
      <c r="I891" s="88">
        <v>1</v>
      </c>
      <c r="J891" s="86" t="s">
        <v>43</v>
      </c>
      <c r="K891" s="86" t="s">
        <v>5593</v>
      </c>
      <c r="M891" s="86" t="s">
        <v>215</v>
      </c>
      <c r="O891" s="86" t="s">
        <v>876</v>
      </c>
      <c r="P891" s="86" t="s">
        <v>877</v>
      </c>
      <c r="Q891" s="86" t="s">
        <v>878</v>
      </c>
      <c r="R891" s="86" t="s">
        <v>879</v>
      </c>
      <c r="S891" s="86" t="s">
        <v>870</v>
      </c>
      <c r="T891" s="86" t="s">
        <v>6210</v>
      </c>
      <c r="U891" s="86" t="s">
        <v>6211</v>
      </c>
      <c r="V891" s="86" t="s">
        <v>28</v>
      </c>
      <c r="W891" s="86" t="s">
        <v>870</v>
      </c>
      <c r="X891" s="86" t="s">
        <v>6210</v>
      </c>
      <c r="Y891" s="86" t="s">
        <v>6211</v>
      </c>
      <c r="Z891" s="86" t="s">
        <v>28</v>
      </c>
      <c r="AB891" s="87">
        <v>0</v>
      </c>
      <c r="AC891" s="89" t="s">
        <v>7704</v>
      </c>
      <c r="AD891" s="91">
        <v>1</v>
      </c>
      <c r="AE891" s="86"/>
    </row>
    <row r="892" spans="1:31">
      <c r="A892" s="88">
        <v>963</v>
      </c>
      <c r="B892" s="86" t="s">
        <v>5209</v>
      </c>
      <c r="C892" s="86" t="s">
        <v>5210</v>
      </c>
      <c r="D892" s="86" t="s">
        <v>17</v>
      </c>
      <c r="E892" s="86" t="s">
        <v>164</v>
      </c>
      <c r="F892" s="86" t="s">
        <v>18</v>
      </c>
      <c r="G892" s="86" t="s">
        <v>5211</v>
      </c>
      <c r="H892" s="86" t="s">
        <v>5842</v>
      </c>
      <c r="I892" s="88">
        <v>1</v>
      </c>
      <c r="J892" s="86" t="s">
        <v>43</v>
      </c>
      <c r="K892" s="86" t="s">
        <v>5977</v>
      </c>
      <c r="M892" s="86" t="s">
        <v>391</v>
      </c>
      <c r="O892" s="86" t="s">
        <v>5206</v>
      </c>
      <c r="P892" s="86" t="s">
        <v>5212</v>
      </c>
      <c r="Q892" s="86" t="s">
        <v>5213</v>
      </c>
      <c r="R892" s="86" t="s">
        <v>5214</v>
      </c>
      <c r="S892" s="86" t="s">
        <v>366</v>
      </c>
      <c r="T892" s="86" t="s">
        <v>6701</v>
      </c>
      <c r="U892" s="86" t="s">
        <v>6702</v>
      </c>
      <c r="V892" s="86" t="s">
        <v>28</v>
      </c>
      <c r="W892" s="86" t="s">
        <v>5827</v>
      </c>
      <c r="X892" s="86" t="s">
        <v>6077</v>
      </c>
      <c r="Y892" s="86" t="s">
        <v>6077</v>
      </c>
      <c r="AB892" s="87">
        <v>0</v>
      </c>
      <c r="AC892" s="89" t="s">
        <v>7704</v>
      </c>
      <c r="AD892" s="91">
        <v>1</v>
      </c>
      <c r="AE892" s="86"/>
    </row>
    <row r="893" spans="1:31">
      <c r="A893" s="88">
        <v>964</v>
      </c>
      <c r="B893" s="86" t="s">
        <v>1466</v>
      </c>
      <c r="C893" s="86" t="s">
        <v>1467</v>
      </c>
      <c r="D893" s="86" t="s">
        <v>17</v>
      </c>
      <c r="F893" s="86" t="s">
        <v>18</v>
      </c>
      <c r="G893" s="86" t="s">
        <v>142</v>
      </c>
      <c r="H893" s="86" t="s">
        <v>5842</v>
      </c>
      <c r="I893" s="88">
        <v>1</v>
      </c>
      <c r="J893" s="86" t="s">
        <v>43</v>
      </c>
      <c r="K893" s="86" t="s">
        <v>5593</v>
      </c>
      <c r="M893" s="86" t="s">
        <v>215</v>
      </c>
      <c r="O893" s="86" t="s">
        <v>1468</v>
      </c>
      <c r="P893" s="86" t="s">
        <v>1469</v>
      </c>
      <c r="Q893" s="86" t="s">
        <v>1470</v>
      </c>
      <c r="R893" s="86" t="s">
        <v>1471</v>
      </c>
      <c r="S893" s="86" t="s">
        <v>843</v>
      </c>
      <c r="T893" s="86" t="s">
        <v>6176</v>
      </c>
      <c r="U893" s="86" t="s">
        <v>6177</v>
      </c>
      <c r="V893" s="86" t="s">
        <v>28</v>
      </c>
      <c r="W893" s="86" t="s">
        <v>5685</v>
      </c>
      <c r="X893" s="86" t="s">
        <v>7679</v>
      </c>
      <c r="Y893" s="86" t="s">
        <v>7680</v>
      </c>
      <c r="Z893" s="86" t="s">
        <v>28</v>
      </c>
      <c r="AB893" s="87">
        <v>522.22369475151504</v>
      </c>
      <c r="AC893" s="89" t="s">
        <v>7704</v>
      </c>
      <c r="AD893" s="91">
        <v>1</v>
      </c>
      <c r="AE893" s="86"/>
    </row>
    <row r="894" spans="1:31">
      <c r="A894" s="88">
        <v>965</v>
      </c>
      <c r="B894" s="86" t="s">
        <v>1376</v>
      </c>
      <c r="C894" s="86" t="s">
        <v>1377</v>
      </c>
      <c r="D894" s="86" t="s">
        <v>17</v>
      </c>
      <c r="F894" s="86" t="s">
        <v>18</v>
      </c>
      <c r="G894" s="86" t="s">
        <v>172</v>
      </c>
      <c r="H894" s="86" t="s">
        <v>5842</v>
      </c>
      <c r="I894" s="88">
        <v>1</v>
      </c>
      <c r="J894" s="86" t="s">
        <v>43</v>
      </c>
      <c r="K894" s="86" t="s">
        <v>5593</v>
      </c>
      <c r="M894" s="86" t="s">
        <v>215</v>
      </c>
      <c r="O894" s="86" t="s">
        <v>1378</v>
      </c>
      <c r="P894" s="86" t="s">
        <v>1379</v>
      </c>
      <c r="Q894" s="86" t="s">
        <v>1380</v>
      </c>
      <c r="R894" s="86" t="s">
        <v>1381</v>
      </c>
      <c r="S894" s="86" t="s">
        <v>1369</v>
      </c>
      <c r="T894" s="86" t="s">
        <v>7249</v>
      </c>
      <c r="U894" s="86" t="s">
        <v>7250</v>
      </c>
      <c r="V894" s="86" t="s">
        <v>28</v>
      </c>
      <c r="W894" s="86" t="s">
        <v>1369</v>
      </c>
      <c r="X894" s="86" t="s">
        <v>7249</v>
      </c>
      <c r="Y894" s="86" t="s">
        <v>7250</v>
      </c>
      <c r="Z894" s="86" t="s">
        <v>28</v>
      </c>
      <c r="AB894" s="87">
        <v>0</v>
      </c>
      <c r="AC894" s="89" t="s">
        <v>7704</v>
      </c>
      <c r="AD894" s="91">
        <v>1</v>
      </c>
      <c r="AE894" s="86"/>
    </row>
    <row r="895" spans="1:31">
      <c r="A895" s="88">
        <v>966</v>
      </c>
      <c r="B895" s="86" t="s">
        <v>185</v>
      </c>
      <c r="C895" s="86" t="s">
        <v>186</v>
      </c>
      <c r="D895" s="86" t="s">
        <v>17</v>
      </c>
      <c r="F895" s="86" t="s">
        <v>18</v>
      </c>
      <c r="G895" s="86" t="s">
        <v>172</v>
      </c>
      <c r="H895" s="86" t="s">
        <v>5842</v>
      </c>
      <c r="I895" s="88">
        <v>1</v>
      </c>
      <c r="J895" s="86" t="s">
        <v>43</v>
      </c>
      <c r="K895" s="86" t="s">
        <v>5593</v>
      </c>
      <c r="M895" s="86" t="s">
        <v>187</v>
      </c>
      <c r="N895" s="86" t="s">
        <v>5855</v>
      </c>
      <c r="O895" s="86" t="s">
        <v>6065</v>
      </c>
      <c r="P895" s="86" t="s">
        <v>188</v>
      </c>
      <c r="Q895" s="86" t="s">
        <v>27</v>
      </c>
      <c r="R895" s="86" t="s">
        <v>189</v>
      </c>
      <c r="S895" s="86" t="s">
        <v>79</v>
      </c>
      <c r="T895" s="86" t="s">
        <v>6413</v>
      </c>
      <c r="U895" s="86" t="s">
        <v>6414</v>
      </c>
      <c r="V895" s="86" t="s">
        <v>28</v>
      </c>
      <c r="W895" s="86" t="s">
        <v>5710</v>
      </c>
      <c r="X895" s="86" t="s">
        <v>7681</v>
      </c>
      <c r="Y895" s="86" t="s">
        <v>7682</v>
      </c>
      <c r="Z895" s="86" t="s">
        <v>28</v>
      </c>
      <c r="AA895" s="86" t="s">
        <v>29</v>
      </c>
      <c r="AB895" s="87">
        <v>12.171233005532599</v>
      </c>
      <c r="AC895" s="89" t="s">
        <v>7704</v>
      </c>
      <c r="AD895" s="91">
        <v>1</v>
      </c>
      <c r="AE895" s="86"/>
    </row>
    <row r="896" spans="1:31">
      <c r="A896" s="88">
        <v>967</v>
      </c>
      <c r="B896" s="86" t="s">
        <v>5130</v>
      </c>
      <c r="C896" s="86" t="s">
        <v>5131</v>
      </c>
      <c r="D896" s="86" t="s">
        <v>17</v>
      </c>
      <c r="F896" s="86" t="s">
        <v>18</v>
      </c>
      <c r="G896" s="86" t="s">
        <v>172</v>
      </c>
      <c r="H896" s="86" t="s">
        <v>5842</v>
      </c>
      <c r="I896" s="88">
        <v>1</v>
      </c>
      <c r="J896" s="86" t="s">
        <v>43</v>
      </c>
      <c r="K896" s="86" t="s">
        <v>5593</v>
      </c>
      <c r="M896" s="86" t="s">
        <v>215</v>
      </c>
      <c r="O896" s="86" t="s">
        <v>5949</v>
      </c>
      <c r="P896" s="86" t="s">
        <v>5132</v>
      </c>
      <c r="Q896" s="86" t="s">
        <v>5133</v>
      </c>
      <c r="R896" s="86" t="s">
        <v>5134</v>
      </c>
      <c r="S896" s="86" t="s">
        <v>3837</v>
      </c>
      <c r="T896" s="86" t="s">
        <v>7683</v>
      </c>
      <c r="U896" s="86" t="s">
        <v>7684</v>
      </c>
      <c r="V896" s="86" t="s">
        <v>28</v>
      </c>
      <c r="W896" s="86" t="s">
        <v>2124</v>
      </c>
      <c r="X896" s="86" t="s">
        <v>7602</v>
      </c>
      <c r="Y896" s="86" t="s">
        <v>7603</v>
      </c>
      <c r="Z896" s="86" t="s">
        <v>28</v>
      </c>
      <c r="AB896" s="87">
        <v>25.0837844052915</v>
      </c>
      <c r="AC896" s="89" t="s">
        <v>7704</v>
      </c>
      <c r="AD896" s="91">
        <v>1</v>
      </c>
      <c r="AE896" s="86"/>
    </row>
    <row r="897" spans="1:31">
      <c r="A897" s="88">
        <v>968</v>
      </c>
      <c r="B897" s="86" t="s">
        <v>213</v>
      </c>
      <c r="C897" s="86" t="s">
        <v>214</v>
      </c>
      <c r="D897" s="86" t="s">
        <v>17</v>
      </c>
      <c r="F897" s="86" t="s">
        <v>18</v>
      </c>
      <c r="G897" s="86" t="s">
        <v>172</v>
      </c>
      <c r="H897" s="86" t="s">
        <v>5842</v>
      </c>
      <c r="I897" s="88">
        <v>1</v>
      </c>
      <c r="J897" s="86" t="s">
        <v>43</v>
      </c>
      <c r="K897" s="86" t="s">
        <v>5593</v>
      </c>
      <c r="M897" s="86" t="s">
        <v>215</v>
      </c>
      <c r="N897" s="86" t="s">
        <v>5871</v>
      </c>
      <c r="O897" s="86" t="s">
        <v>216</v>
      </c>
      <c r="P897" s="86" t="s">
        <v>217</v>
      </c>
      <c r="Q897" s="86" t="s">
        <v>27</v>
      </c>
      <c r="R897" s="86" t="s">
        <v>218</v>
      </c>
      <c r="S897" s="86" t="s">
        <v>79</v>
      </c>
      <c r="T897" s="86" t="s">
        <v>6413</v>
      </c>
      <c r="U897" s="86" t="s">
        <v>6414</v>
      </c>
      <c r="V897" s="86" t="s">
        <v>28</v>
      </c>
      <c r="W897" s="86" t="s">
        <v>5827</v>
      </c>
      <c r="X897" s="86" t="s">
        <v>6077</v>
      </c>
      <c r="Y897" s="86" t="s">
        <v>6077</v>
      </c>
      <c r="AA897" s="86" t="s">
        <v>29</v>
      </c>
      <c r="AB897" s="87">
        <v>0</v>
      </c>
      <c r="AC897" s="89" t="s">
        <v>7704</v>
      </c>
      <c r="AD897" s="91">
        <v>1</v>
      </c>
      <c r="AE897" s="86"/>
    </row>
    <row r="898" spans="1:31">
      <c r="A898" s="88">
        <v>969</v>
      </c>
      <c r="B898" s="86" t="s">
        <v>4231</v>
      </c>
      <c r="C898" s="86" t="s">
        <v>4232</v>
      </c>
      <c r="D898" s="86" t="s">
        <v>17</v>
      </c>
      <c r="F898" s="86" t="s">
        <v>18</v>
      </c>
      <c r="G898" s="86" t="s">
        <v>172</v>
      </c>
      <c r="H898" s="86" t="s">
        <v>5842</v>
      </c>
      <c r="I898" s="88">
        <v>1</v>
      </c>
      <c r="J898" s="86" t="s">
        <v>43</v>
      </c>
      <c r="K898" s="86" t="s">
        <v>5593</v>
      </c>
      <c r="M898" s="86" t="s">
        <v>215</v>
      </c>
      <c r="O898" s="86" t="s">
        <v>4233</v>
      </c>
      <c r="P898" s="86" t="s">
        <v>4234</v>
      </c>
      <c r="Q898" s="86" t="s">
        <v>4235</v>
      </c>
      <c r="R898" s="86" t="s">
        <v>4236</v>
      </c>
      <c r="S898" s="86" t="s">
        <v>5782</v>
      </c>
      <c r="T898" s="86" t="s">
        <v>7685</v>
      </c>
      <c r="U898" s="86" t="s">
        <v>7686</v>
      </c>
      <c r="V898" s="86" t="s">
        <v>28</v>
      </c>
      <c r="W898" s="86" t="s">
        <v>272</v>
      </c>
      <c r="X898" s="86" t="s">
        <v>6531</v>
      </c>
      <c r="Y898" s="86" t="s">
        <v>6532</v>
      </c>
      <c r="Z898" s="86" t="s">
        <v>28</v>
      </c>
      <c r="AB898" s="87">
        <v>231.832525824448</v>
      </c>
      <c r="AC898" s="89" t="s">
        <v>7704</v>
      </c>
      <c r="AD898" s="91">
        <v>1</v>
      </c>
      <c r="AE898" s="86"/>
    </row>
    <row r="899" spans="1:31">
      <c r="A899" s="88">
        <v>970</v>
      </c>
      <c r="B899" s="86" t="s">
        <v>5388</v>
      </c>
      <c r="C899" s="86" t="s">
        <v>5389</v>
      </c>
      <c r="D899" s="86" t="s">
        <v>17</v>
      </c>
      <c r="F899" s="86" t="s">
        <v>18</v>
      </c>
      <c r="G899" s="86" t="s">
        <v>172</v>
      </c>
      <c r="H899" s="86" t="s">
        <v>5842</v>
      </c>
      <c r="I899" s="88">
        <v>1</v>
      </c>
      <c r="J899" s="86" t="s">
        <v>43</v>
      </c>
      <c r="K899" s="86" t="s">
        <v>5593</v>
      </c>
      <c r="M899" s="86" t="s">
        <v>215</v>
      </c>
      <c r="O899" s="86" t="s">
        <v>5390</v>
      </c>
      <c r="P899" s="86" t="s">
        <v>5391</v>
      </c>
      <c r="Q899" s="86" t="s">
        <v>5392</v>
      </c>
      <c r="R899" s="86" t="s">
        <v>5393</v>
      </c>
      <c r="S899" s="86" t="s">
        <v>382</v>
      </c>
      <c r="T899" s="86" t="s">
        <v>6142</v>
      </c>
      <c r="U899" s="86" t="s">
        <v>6143</v>
      </c>
      <c r="V899" s="86" t="s">
        <v>39</v>
      </c>
      <c r="W899" s="86" t="s">
        <v>2455</v>
      </c>
      <c r="X899" s="86" t="s">
        <v>6776</v>
      </c>
      <c r="Y899" s="86" t="s">
        <v>6777</v>
      </c>
      <c r="Z899" s="86" t="s">
        <v>39</v>
      </c>
      <c r="AB899" s="87">
        <v>78.0519279464135</v>
      </c>
      <c r="AC899" s="89" t="s">
        <v>7704</v>
      </c>
      <c r="AD899" s="91">
        <v>1</v>
      </c>
      <c r="AE899" s="86"/>
    </row>
    <row r="900" spans="1:31">
      <c r="A900" s="88">
        <v>971</v>
      </c>
      <c r="B900" s="86" t="s">
        <v>752</v>
      </c>
      <c r="C900" s="86" t="s">
        <v>6066</v>
      </c>
      <c r="D900" s="86" t="s">
        <v>17</v>
      </c>
      <c r="F900" s="86" t="s">
        <v>18</v>
      </c>
      <c r="G900" s="86" t="s">
        <v>172</v>
      </c>
      <c r="H900" s="86" t="s">
        <v>5842</v>
      </c>
      <c r="I900" s="88">
        <v>1</v>
      </c>
      <c r="J900" s="86" t="s">
        <v>43</v>
      </c>
      <c r="K900" s="86" t="s">
        <v>5593</v>
      </c>
      <c r="M900" s="86" t="s">
        <v>215</v>
      </c>
      <c r="O900" s="86" t="s">
        <v>754</v>
      </c>
      <c r="P900" s="86" t="s">
        <v>755</v>
      </c>
      <c r="Q900" s="86" t="s">
        <v>756</v>
      </c>
      <c r="R900" s="86" t="s">
        <v>757</v>
      </c>
      <c r="S900" s="86" t="s">
        <v>730</v>
      </c>
      <c r="T900" s="86" t="s">
        <v>6895</v>
      </c>
      <c r="U900" s="86" t="s">
        <v>6896</v>
      </c>
      <c r="V900" s="86" t="s">
        <v>28</v>
      </c>
      <c r="W900" s="86" t="s">
        <v>5916</v>
      </c>
      <c r="X900" s="86" t="s">
        <v>7687</v>
      </c>
      <c r="Y900" s="86" t="s">
        <v>7688</v>
      </c>
      <c r="Z900" s="86" t="s">
        <v>6067</v>
      </c>
      <c r="AB900" s="87">
        <v>307.36016705014299</v>
      </c>
      <c r="AC900" s="89" t="s">
        <v>7704</v>
      </c>
      <c r="AD900" s="91">
        <v>1</v>
      </c>
      <c r="AE900" s="86"/>
    </row>
    <row r="901" spans="1:31">
      <c r="A901" s="88">
        <v>972</v>
      </c>
      <c r="B901" s="86" t="s">
        <v>1986</v>
      </c>
      <c r="C901" s="86" t="s">
        <v>6068</v>
      </c>
      <c r="D901" s="86" t="s">
        <v>17</v>
      </c>
      <c r="F901" s="86" t="s">
        <v>18</v>
      </c>
      <c r="G901" s="86" t="s">
        <v>172</v>
      </c>
      <c r="H901" s="86" t="s">
        <v>5842</v>
      </c>
      <c r="I901" s="88">
        <v>1</v>
      </c>
      <c r="J901" s="86" t="s">
        <v>43</v>
      </c>
      <c r="K901" s="86" t="s">
        <v>5593</v>
      </c>
      <c r="M901" s="86" t="s">
        <v>215</v>
      </c>
      <c r="O901" s="86" t="s">
        <v>1989</v>
      </c>
      <c r="P901" s="86" t="s">
        <v>1990</v>
      </c>
      <c r="Q901" s="86" t="s">
        <v>1991</v>
      </c>
      <c r="R901" s="86" t="s">
        <v>1992</v>
      </c>
      <c r="S901" s="86" t="s">
        <v>1988</v>
      </c>
      <c r="T901" s="86" t="s">
        <v>7689</v>
      </c>
      <c r="U901" s="86" t="s">
        <v>7690</v>
      </c>
      <c r="V901" s="86" t="s">
        <v>28</v>
      </c>
      <c r="W901" s="86" t="s">
        <v>1993</v>
      </c>
      <c r="X901" s="86" t="s">
        <v>7691</v>
      </c>
      <c r="Y901" s="86" t="s">
        <v>7692</v>
      </c>
      <c r="Z901" s="86" t="s">
        <v>28</v>
      </c>
      <c r="AB901" s="87">
        <v>16.8514311073043</v>
      </c>
      <c r="AC901" s="89" t="s">
        <v>7704</v>
      </c>
      <c r="AD901" s="91">
        <v>1</v>
      </c>
      <c r="AE901" s="86"/>
    </row>
    <row r="902" spans="1:31">
      <c r="A902" s="88">
        <v>973</v>
      </c>
      <c r="B902" s="86" t="s">
        <v>2133</v>
      </c>
      <c r="C902" s="86" t="s">
        <v>2134</v>
      </c>
      <c r="D902" s="86" t="s">
        <v>17</v>
      </c>
      <c r="F902" s="86" t="s">
        <v>18</v>
      </c>
      <c r="G902" s="86" t="s">
        <v>172</v>
      </c>
      <c r="H902" s="86" t="s">
        <v>5842</v>
      </c>
      <c r="I902" s="88">
        <v>1</v>
      </c>
      <c r="J902" s="86" t="s">
        <v>43</v>
      </c>
      <c r="K902" s="86" t="s">
        <v>5593</v>
      </c>
      <c r="M902" s="86" t="s">
        <v>215</v>
      </c>
      <c r="O902" s="86" t="s">
        <v>5950</v>
      </c>
      <c r="P902" s="86" t="s">
        <v>2136</v>
      </c>
      <c r="Q902" s="86" t="s">
        <v>2137</v>
      </c>
      <c r="R902" s="86" t="s">
        <v>2138</v>
      </c>
      <c r="S902" s="86" t="s">
        <v>2135</v>
      </c>
      <c r="T902" s="86" t="s">
        <v>7253</v>
      </c>
      <c r="U902" s="86" t="s">
        <v>7254</v>
      </c>
      <c r="V902" s="86" t="s">
        <v>28</v>
      </c>
      <c r="W902" s="86" t="s">
        <v>2139</v>
      </c>
      <c r="X902" s="86" t="s">
        <v>7693</v>
      </c>
      <c r="Y902" s="86" t="s">
        <v>7694</v>
      </c>
      <c r="Z902" s="86" t="s">
        <v>28</v>
      </c>
      <c r="AB902" s="87">
        <v>8.7565437750218198</v>
      </c>
      <c r="AC902" s="89" t="s">
        <v>7704</v>
      </c>
      <c r="AD902" s="91">
        <v>1</v>
      </c>
      <c r="AE902" s="86"/>
    </row>
    <row r="903" spans="1:31">
      <c r="A903" s="88">
        <v>974</v>
      </c>
      <c r="B903" s="86" t="s">
        <v>3271</v>
      </c>
      <c r="C903" s="86" t="s">
        <v>3272</v>
      </c>
      <c r="D903" s="86" t="s">
        <v>17</v>
      </c>
      <c r="F903" s="86" t="s">
        <v>18</v>
      </c>
      <c r="G903" s="86" t="s">
        <v>172</v>
      </c>
      <c r="H903" s="86" t="s">
        <v>5842</v>
      </c>
      <c r="I903" s="88">
        <v>1</v>
      </c>
      <c r="J903" s="86" t="s">
        <v>43</v>
      </c>
      <c r="K903" s="86" t="s">
        <v>5593</v>
      </c>
      <c r="M903" s="86" t="s">
        <v>215</v>
      </c>
      <c r="O903" s="86" t="s">
        <v>5951</v>
      </c>
      <c r="P903" s="86" t="s">
        <v>3273</v>
      </c>
      <c r="Q903" s="86" t="s">
        <v>3274</v>
      </c>
      <c r="R903" s="86" t="s">
        <v>3275</v>
      </c>
      <c r="S903" s="86" t="s">
        <v>250</v>
      </c>
      <c r="T903" s="86" t="s">
        <v>7590</v>
      </c>
      <c r="U903" s="86" t="s">
        <v>7591</v>
      </c>
      <c r="V903" s="86" t="s">
        <v>28</v>
      </c>
      <c r="W903" s="86" t="s">
        <v>1799</v>
      </c>
      <c r="X903" s="86" t="s">
        <v>7568</v>
      </c>
      <c r="Y903" s="86" t="s">
        <v>7569</v>
      </c>
      <c r="Z903" s="86" t="s">
        <v>28</v>
      </c>
      <c r="AB903" s="87">
        <v>78.107636151008705</v>
      </c>
      <c r="AC903" s="89" t="s">
        <v>7704</v>
      </c>
      <c r="AD903" s="91">
        <v>1</v>
      </c>
      <c r="AE903" s="86"/>
    </row>
    <row r="904" spans="1:31">
      <c r="A904" s="88">
        <v>975</v>
      </c>
      <c r="B904" s="86" t="s">
        <v>170</v>
      </c>
      <c r="C904" s="86" t="s">
        <v>6069</v>
      </c>
      <c r="D904" s="86" t="s">
        <v>17</v>
      </c>
      <c r="F904" s="86" t="s">
        <v>18</v>
      </c>
      <c r="G904" s="86" t="s">
        <v>172</v>
      </c>
      <c r="H904" s="86" t="s">
        <v>5842</v>
      </c>
      <c r="I904" s="88">
        <v>1</v>
      </c>
      <c r="J904" s="86" t="s">
        <v>43</v>
      </c>
      <c r="K904" s="86" t="s">
        <v>5593</v>
      </c>
      <c r="M904" s="86" t="s">
        <v>173</v>
      </c>
      <c r="N904" s="86" t="s">
        <v>5868</v>
      </c>
      <c r="O904" s="86" t="s">
        <v>5952</v>
      </c>
      <c r="P904" s="86" t="s">
        <v>5978</v>
      </c>
      <c r="Q904" s="86" t="s">
        <v>27</v>
      </c>
      <c r="R904" s="86" t="s">
        <v>174</v>
      </c>
      <c r="S904" s="86" t="s">
        <v>79</v>
      </c>
      <c r="T904" s="86" t="s">
        <v>6413</v>
      </c>
      <c r="U904" s="86" t="s">
        <v>6414</v>
      </c>
      <c r="V904" s="86" t="s">
        <v>28</v>
      </c>
      <c r="W904" s="86" t="s">
        <v>5879</v>
      </c>
      <c r="X904" s="86" t="s">
        <v>6077</v>
      </c>
      <c r="Y904" s="86" t="s">
        <v>6077</v>
      </c>
      <c r="Z904" s="86" t="s">
        <v>5742</v>
      </c>
      <c r="AA904" s="86" t="s">
        <v>5986</v>
      </c>
      <c r="AB904" s="87">
        <v>0</v>
      </c>
      <c r="AC904" s="89" t="s">
        <v>7704</v>
      </c>
      <c r="AD904" s="91">
        <v>1</v>
      </c>
      <c r="AE904" s="86"/>
    </row>
    <row r="905" spans="1:31">
      <c r="A905" s="88">
        <v>976</v>
      </c>
      <c r="B905" s="86" t="s">
        <v>477</v>
      </c>
      <c r="C905" s="86" t="s">
        <v>478</v>
      </c>
      <c r="D905" s="86" t="s">
        <v>17</v>
      </c>
      <c r="F905" s="86" t="s">
        <v>18</v>
      </c>
      <c r="G905" s="86" t="s">
        <v>172</v>
      </c>
      <c r="H905" s="86" t="s">
        <v>5842</v>
      </c>
      <c r="I905" s="88">
        <v>1</v>
      </c>
      <c r="J905" s="86" t="s">
        <v>43</v>
      </c>
      <c r="K905" s="86" t="s">
        <v>5593</v>
      </c>
      <c r="M905" s="86" t="s">
        <v>215</v>
      </c>
      <c r="O905" s="86" t="s">
        <v>479</v>
      </c>
      <c r="P905" s="86" t="s">
        <v>480</v>
      </c>
      <c r="Q905" s="86" t="s">
        <v>481</v>
      </c>
      <c r="R905" s="86" t="s">
        <v>482</v>
      </c>
      <c r="S905" s="86" t="s">
        <v>474</v>
      </c>
      <c r="T905" s="86" t="s">
        <v>6957</v>
      </c>
      <c r="U905" s="86" t="s">
        <v>6958</v>
      </c>
      <c r="V905" s="86" t="s">
        <v>28</v>
      </c>
      <c r="W905" s="86" t="s">
        <v>474</v>
      </c>
      <c r="X905" s="86" t="s">
        <v>6957</v>
      </c>
      <c r="Y905" s="86" t="s">
        <v>6958</v>
      </c>
      <c r="Z905" s="86" t="s">
        <v>28</v>
      </c>
      <c r="AB905" s="87">
        <v>0</v>
      </c>
      <c r="AC905" s="89" t="s">
        <v>7704</v>
      </c>
      <c r="AD905" s="91">
        <v>1</v>
      </c>
      <c r="AE905" s="86"/>
    </row>
    <row r="906" spans="1:31">
      <c r="A906" s="88">
        <v>977</v>
      </c>
      <c r="B906" s="86" t="s">
        <v>5262</v>
      </c>
      <c r="C906" s="86" t="s">
        <v>5263</v>
      </c>
      <c r="D906" s="86" t="s">
        <v>17</v>
      </c>
      <c r="E906" s="86" t="s">
        <v>164</v>
      </c>
      <c r="F906" s="86" t="s">
        <v>18</v>
      </c>
      <c r="G906" s="86" t="s">
        <v>142</v>
      </c>
      <c r="H906" s="86" t="s">
        <v>5842</v>
      </c>
      <c r="I906" s="88">
        <v>1</v>
      </c>
      <c r="J906" s="86" t="s">
        <v>43</v>
      </c>
      <c r="K906" s="86" t="s">
        <v>5593</v>
      </c>
      <c r="M906" s="86" t="s">
        <v>5264</v>
      </c>
      <c r="O906" s="86" t="s">
        <v>5265</v>
      </c>
      <c r="P906" s="86" t="s">
        <v>5266</v>
      </c>
      <c r="Q906" s="86" t="s">
        <v>5267</v>
      </c>
      <c r="R906" s="86" t="s">
        <v>5268</v>
      </c>
      <c r="S906" s="86" t="s">
        <v>5227</v>
      </c>
      <c r="T906" s="86" t="s">
        <v>7123</v>
      </c>
      <c r="U906" s="86" t="s">
        <v>7124</v>
      </c>
      <c r="V906" s="86" t="s">
        <v>28</v>
      </c>
      <c r="W906" s="86" t="s">
        <v>79</v>
      </c>
      <c r="X906" s="86" t="s">
        <v>6413</v>
      </c>
      <c r="Y906" s="86" t="s">
        <v>6414</v>
      </c>
      <c r="Z906" s="86" t="s">
        <v>28</v>
      </c>
      <c r="AB906" s="87">
        <v>954.19300387497105</v>
      </c>
      <c r="AC906" s="89" t="s">
        <v>7704</v>
      </c>
      <c r="AD906" s="91">
        <v>1</v>
      </c>
      <c r="AE906" s="86"/>
    </row>
    <row r="907" spans="1:31">
      <c r="A907" s="88">
        <v>979</v>
      </c>
      <c r="B907" s="86" t="s">
        <v>3055</v>
      </c>
      <c r="C907" s="86" t="s">
        <v>5993</v>
      </c>
      <c r="D907" s="86" t="s">
        <v>17</v>
      </c>
      <c r="F907" s="86" t="s">
        <v>2180</v>
      </c>
      <c r="G907" s="86" t="s">
        <v>3056</v>
      </c>
      <c r="H907" s="86" t="s">
        <v>5842</v>
      </c>
      <c r="I907" s="88">
        <v>1</v>
      </c>
      <c r="J907" s="86" t="s">
        <v>43</v>
      </c>
      <c r="K907" s="86" t="s">
        <v>5923</v>
      </c>
      <c r="M907" s="86" t="s">
        <v>3057</v>
      </c>
      <c r="N907" s="86" t="s">
        <v>3058</v>
      </c>
      <c r="O907" s="86" t="s">
        <v>3059</v>
      </c>
      <c r="P907" s="86" t="s">
        <v>3060</v>
      </c>
      <c r="Q907" s="86" t="s">
        <v>27</v>
      </c>
      <c r="R907" s="86" t="s">
        <v>3061</v>
      </c>
      <c r="S907" s="86" t="s">
        <v>79</v>
      </c>
      <c r="T907" s="86" t="s">
        <v>6413</v>
      </c>
      <c r="U907" s="86" t="s">
        <v>6414</v>
      </c>
      <c r="V907" s="86" t="s">
        <v>28</v>
      </c>
      <c r="W907" s="86" t="s">
        <v>5994</v>
      </c>
      <c r="X907" s="86" t="s">
        <v>7697</v>
      </c>
      <c r="Y907" s="86" t="s">
        <v>7698</v>
      </c>
      <c r="AB907" s="87">
        <v>21.524558411588799</v>
      </c>
      <c r="AC907" s="89" t="s">
        <v>7704</v>
      </c>
      <c r="AD907" s="91">
        <v>1</v>
      </c>
      <c r="AE907" s="86"/>
    </row>
    <row r="908" spans="1:31">
      <c r="A908" s="88">
        <v>982</v>
      </c>
      <c r="B908" s="86" t="s">
        <v>1008</v>
      </c>
      <c r="C908" s="86" t="s">
        <v>1009</v>
      </c>
      <c r="D908" s="86" t="s">
        <v>17</v>
      </c>
      <c r="E908" s="86" t="s">
        <v>42</v>
      </c>
      <c r="F908" s="86" t="s">
        <v>18</v>
      </c>
      <c r="G908" s="86" t="s">
        <v>19</v>
      </c>
      <c r="H908" s="86" t="s">
        <v>5842</v>
      </c>
      <c r="I908" s="88">
        <v>1</v>
      </c>
      <c r="J908" s="86" t="s">
        <v>43</v>
      </c>
      <c r="K908" s="86" t="s">
        <v>5977</v>
      </c>
      <c r="M908" s="86" t="s">
        <v>391</v>
      </c>
      <c r="O908" s="86" t="s">
        <v>977</v>
      </c>
      <c r="P908" s="86" t="s">
        <v>1010</v>
      </c>
      <c r="Q908" s="86" t="s">
        <v>25</v>
      </c>
      <c r="R908" s="86" t="s">
        <v>1011</v>
      </c>
      <c r="S908" s="86" t="s">
        <v>971</v>
      </c>
      <c r="T908" s="86" t="s">
        <v>6514</v>
      </c>
      <c r="U908" s="86" t="s">
        <v>6515</v>
      </c>
      <c r="V908" s="86" t="s">
        <v>28</v>
      </c>
      <c r="W908" s="86" t="s">
        <v>971</v>
      </c>
      <c r="X908" s="86" t="s">
        <v>6514</v>
      </c>
      <c r="Y908" s="86" t="s">
        <v>6515</v>
      </c>
      <c r="Z908" s="86" t="s">
        <v>28</v>
      </c>
      <c r="AB908" s="87">
        <v>0</v>
      </c>
      <c r="AC908" s="89" t="s">
        <v>7704</v>
      </c>
      <c r="AD908" s="91">
        <v>1</v>
      </c>
      <c r="AE908" s="86"/>
    </row>
    <row r="909" spans="1:31">
      <c r="A909" s="88">
        <v>984</v>
      </c>
      <c r="B909" s="86" t="s">
        <v>629</v>
      </c>
      <c r="C909" s="86" t="s">
        <v>630</v>
      </c>
      <c r="D909" s="86" t="s">
        <v>59</v>
      </c>
      <c r="F909" s="86" t="s">
        <v>18</v>
      </c>
      <c r="G909" s="86" t="s">
        <v>19</v>
      </c>
      <c r="H909" s="86" t="s">
        <v>5842</v>
      </c>
      <c r="I909" s="88">
        <v>1</v>
      </c>
      <c r="J909" s="86" t="s">
        <v>43</v>
      </c>
      <c r="K909" s="86" t="s">
        <v>5977</v>
      </c>
      <c r="M909" s="86" t="s">
        <v>391</v>
      </c>
      <c r="O909" s="86" t="s">
        <v>562</v>
      </c>
      <c r="P909" s="86" t="s">
        <v>631</v>
      </c>
      <c r="Q909" s="86" t="s">
        <v>25</v>
      </c>
      <c r="R909" s="86" t="s">
        <v>632</v>
      </c>
      <c r="S909" s="86" t="s">
        <v>548</v>
      </c>
      <c r="T909" s="86" t="s">
        <v>6262</v>
      </c>
      <c r="U909" s="86" t="s">
        <v>6263</v>
      </c>
      <c r="V909" s="86" t="s">
        <v>28</v>
      </c>
      <c r="W909" s="86" t="s">
        <v>548</v>
      </c>
      <c r="X909" s="86" t="s">
        <v>6262</v>
      </c>
      <c r="Y909" s="86" t="s">
        <v>6263</v>
      </c>
      <c r="Z909" s="86" t="s">
        <v>28</v>
      </c>
      <c r="AB909" s="87">
        <v>0</v>
      </c>
      <c r="AC909" s="89" t="s">
        <v>7704</v>
      </c>
      <c r="AD909" s="91">
        <v>1</v>
      </c>
      <c r="AE909" s="86"/>
    </row>
    <row r="910" spans="1:31">
      <c r="A910" s="88">
        <v>2</v>
      </c>
      <c r="B910" s="86" t="s">
        <v>240</v>
      </c>
      <c r="C910" s="86" t="s">
        <v>241</v>
      </c>
      <c r="D910" s="86" t="s">
        <v>17</v>
      </c>
      <c r="F910" s="86" t="s">
        <v>18</v>
      </c>
      <c r="G910" s="86" t="s">
        <v>19</v>
      </c>
      <c r="H910" s="86" t="s">
        <v>20</v>
      </c>
      <c r="I910" s="88" t="s">
        <v>20</v>
      </c>
      <c r="J910" s="86" t="s">
        <v>43</v>
      </c>
      <c r="K910" s="86" t="s">
        <v>5965</v>
      </c>
      <c r="M910" s="86" t="s">
        <v>150</v>
      </c>
      <c r="O910" s="86" t="s">
        <v>242</v>
      </c>
      <c r="P910" s="86" t="s">
        <v>243</v>
      </c>
      <c r="Q910" s="86" t="s">
        <v>25</v>
      </c>
      <c r="R910" s="86" t="s">
        <v>244</v>
      </c>
      <c r="S910" s="86" t="s">
        <v>5608</v>
      </c>
      <c r="T910" s="86" t="s">
        <v>6075</v>
      </c>
      <c r="U910" s="86" t="s">
        <v>6076</v>
      </c>
      <c r="V910" s="86" t="s">
        <v>39</v>
      </c>
      <c r="W910" s="86" t="s">
        <v>5608</v>
      </c>
      <c r="X910" s="86" t="s">
        <v>6075</v>
      </c>
      <c r="Y910" s="86" t="s">
        <v>6076</v>
      </c>
      <c r="Z910" s="86" t="s">
        <v>39</v>
      </c>
      <c r="AA910" s="86" t="s">
        <v>29</v>
      </c>
      <c r="AB910" s="87">
        <v>0</v>
      </c>
      <c r="AC910" s="89" t="s">
        <v>7703</v>
      </c>
      <c r="AD910" s="91">
        <v>0</v>
      </c>
      <c r="AE910" s="86"/>
    </row>
    <row r="911" spans="1:31">
      <c r="A911" s="88">
        <v>3</v>
      </c>
      <c r="B911" s="86" t="s">
        <v>147</v>
      </c>
      <c r="C911" s="86" t="s">
        <v>148</v>
      </c>
      <c r="D911" s="86" t="s">
        <v>17</v>
      </c>
      <c r="E911" s="86" t="s">
        <v>149</v>
      </c>
      <c r="F911" s="86" t="s">
        <v>18</v>
      </c>
      <c r="G911" s="86" t="s">
        <v>19</v>
      </c>
      <c r="H911" s="86" t="s">
        <v>20</v>
      </c>
      <c r="I911" s="88" t="s">
        <v>20</v>
      </c>
      <c r="J911" s="86" t="s">
        <v>43</v>
      </c>
      <c r="K911" s="86" t="s">
        <v>5965</v>
      </c>
      <c r="M911" s="86" t="s">
        <v>150</v>
      </c>
      <c r="O911" s="86" t="s">
        <v>152</v>
      </c>
      <c r="P911" s="86" t="s">
        <v>153</v>
      </c>
      <c r="Q911" s="86" t="s">
        <v>25</v>
      </c>
      <c r="R911" s="86" t="s">
        <v>154</v>
      </c>
      <c r="S911" s="86" t="s">
        <v>151</v>
      </c>
      <c r="T911" s="86" t="s">
        <v>6078</v>
      </c>
      <c r="U911" s="86" t="s">
        <v>6079</v>
      </c>
      <c r="V911" s="86" t="s">
        <v>28</v>
      </c>
      <c r="W911" s="86" t="s">
        <v>151</v>
      </c>
      <c r="X911" s="86" t="s">
        <v>6078</v>
      </c>
      <c r="Y911" s="86" t="s">
        <v>6079</v>
      </c>
      <c r="Z911" s="86" t="s">
        <v>39</v>
      </c>
      <c r="AA911" s="86" t="s">
        <v>29</v>
      </c>
      <c r="AB911" s="87">
        <v>0</v>
      </c>
      <c r="AC911" s="89" t="s">
        <v>7703</v>
      </c>
      <c r="AD911" s="91">
        <v>0</v>
      </c>
      <c r="AE911" s="86"/>
    </row>
    <row r="912" spans="1:31">
      <c r="A912" s="88">
        <v>4</v>
      </c>
      <c r="B912" s="86" t="s">
        <v>93</v>
      </c>
      <c r="C912" s="86" t="s">
        <v>94</v>
      </c>
      <c r="D912" s="86" t="s">
        <v>95</v>
      </c>
      <c r="F912" s="86" t="s">
        <v>18</v>
      </c>
      <c r="G912" s="86" t="s">
        <v>19</v>
      </c>
      <c r="H912" s="86" t="s">
        <v>20</v>
      </c>
      <c r="I912" s="88" t="s">
        <v>20</v>
      </c>
      <c r="J912" s="86" t="s">
        <v>43</v>
      </c>
      <c r="K912" s="86" t="s">
        <v>5965</v>
      </c>
      <c r="M912" s="86" t="s">
        <v>96</v>
      </c>
      <c r="N912" s="86" t="s">
        <v>5857</v>
      </c>
      <c r="O912" s="86" t="s">
        <v>98</v>
      </c>
      <c r="P912" s="86" t="s">
        <v>99</v>
      </c>
      <c r="Q912" s="86" t="s">
        <v>25</v>
      </c>
      <c r="R912" s="86" t="s">
        <v>100</v>
      </c>
      <c r="S912" s="86" t="s">
        <v>97</v>
      </c>
      <c r="T912" s="86" t="s">
        <v>6080</v>
      </c>
      <c r="U912" s="86" t="s">
        <v>6081</v>
      </c>
      <c r="V912" s="86" t="s">
        <v>28</v>
      </c>
      <c r="W912" s="86" t="s">
        <v>97</v>
      </c>
      <c r="X912" s="86" t="s">
        <v>6080</v>
      </c>
      <c r="Y912" s="86" t="s">
        <v>6081</v>
      </c>
      <c r="Z912" s="86" t="s">
        <v>28</v>
      </c>
      <c r="AA912" s="86" t="s">
        <v>29</v>
      </c>
      <c r="AB912" s="87">
        <v>0</v>
      </c>
      <c r="AC912" s="89" t="s">
        <v>7703</v>
      </c>
      <c r="AD912" s="91">
        <v>0</v>
      </c>
      <c r="AE912" s="86"/>
    </row>
    <row r="913" spans="1:31">
      <c r="A913" s="88">
        <v>6</v>
      </c>
      <c r="B913" s="86" t="s">
        <v>66</v>
      </c>
      <c r="C913" s="86" t="s">
        <v>67</v>
      </c>
      <c r="D913" s="86" t="s">
        <v>17</v>
      </c>
      <c r="F913" s="86" t="s">
        <v>18</v>
      </c>
      <c r="G913" s="86" t="s">
        <v>19</v>
      </c>
      <c r="H913" s="86" t="s">
        <v>20</v>
      </c>
      <c r="I913" s="88" t="s">
        <v>20</v>
      </c>
      <c r="J913" s="86" t="s">
        <v>43</v>
      </c>
      <c r="K913" s="86" t="s">
        <v>5965</v>
      </c>
      <c r="M913" s="86" t="s">
        <v>5596</v>
      </c>
      <c r="O913" s="86" t="s">
        <v>69</v>
      </c>
      <c r="P913" s="86" t="s">
        <v>70</v>
      </c>
      <c r="Q913" s="86" t="s">
        <v>25</v>
      </c>
      <c r="R913" s="86" t="s">
        <v>71</v>
      </c>
      <c r="S913" s="86" t="s">
        <v>68</v>
      </c>
      <c r="T913" s="86" t="s">
        <v>6084</v>
      </c>
      <c r="U913" s="86" t="s">
        <v>6085</v>
      </c>
      <c r="V913" s="86" t="s">
        <v>28</v>
      </c>
      <c r="W913" s="86" t="s">
        <v>68</v>
      </c>
      <c r="X913" s="86" t="s">
        <v>6084</v>
      </c>
      <c r="Y913" s="86" t="s">
        <v>6085</v>
      </c>
      <c r="Z913" s="86" t="s">
        <v>39</v>
      </c>
      <c r="AA913" s="86" t="s">
        <v>29</v>
      </c>
      <c r="AB913" s="87">
        <v>0</v>
      </c>
      <c r="AC913" s="89" t="s">
        <v>7703</v>
      </c>
      <c r="AD913" s="91">
        <v>0</v>
      </c>
      <c r="AE913" s="86"/>
    </row>
    <row r="914" spans="1:31">
      <c r="A914" s="88">
        <v>7</v>
      </c>
      <c r="B914" s="86" t="s">
        <v>332</v>
      </c>
      <c r="C914" s="86" t="s">
        <v>333</v>
      </c>
      <c r="D914" s="86" t="s">
        <v>17</v>
      </c>
      <c r="F914" s="86" t="s">
        <v>18</v>
      </c>
      <c r="G914" s="86" t="s">
        <v>19</v>
      </c>
      <c r="H914" s="86" t="s">
        <v>20</v>
      </c>
      <c r="I914" s="88" t="s">
        <v>20</v>
      </c>
      <c r="J914" s="86" t="s">
        <v>43</v>
      </c>
      <c r="K914" s="86" t="s">
        <v>5965</v>
      </c>
      <c r="M914" s="86" t="s">
        <v>5824</v>
      </c>
      <c r="O914" s="86" t="s">
        <v>334</v>
      </c>
      <c r="P914" s="86" t="s">
        <v>335</v>
      </c>
      <c r="Q914" s="86" t="s">
        <v>25</v>
      </c>
      <c r="R914" s="86" t="s">
        <v>336</v>
      </c>
      <c r="S914" s="86" t="s">
        <v>337</v>
      </c>
      <c r="T914" s="86" t="s">
        <v>6086</v>
      </c>
      <c r="U914" s="86" t="s">
        <v>6087</v>
      </c>
      <c r="V914" s="86" t="s">
        <v>28</v>
      </c>
      <c r="W914" s="86" t="s">
        <v>337</v>
      </c>
      <c r="X914" s="86" t="s">
        <v>6086</v>
      </c>
      <c r="Y914" s="86" t="s">
        <v>6087</v>
      </c>
      <c r="Z914" s="86" t="s">
        <v>28</v>
      </c>
      <c r="AA914" s="86" t="s">
        <v>29</v>
      </c>
      <c r="AB914" s="87">
        <v>0</v>
      </c>
      <c r="AC914" s="89" t="s">
        <v>7703</v>
      </c>
      <c r="AD914" s="91">
        <v>0</v>
      </c>
      <c r="AE914" s="86"/>
    </row>
    <row r="915" spans="1:31">
      <c r="A915" s="88">
        <v>9</v>
      </c>
      <c r="B915" s="86" t="s">
        <v>245</v>
      </c>
      <c r="C915" s="86" t="s">
        <v>246</v>
      </c>
      <c r="D915" s="86" t="s">
        <v>17</v>
      </c>
      <c r="F915" s="86" t="s">
        <v>18</v>
      </c>
      <c r="G915" s="86" t="s">
        <v>19</v>
      </c>
      <c r="H915" s="86" t="s">
        <v>20</v>
      </c>
      <c r="I915" s="88" t="s">
        <v>20</v>
      </c>
      <c r="J915" s="86" t="s">
        <v>43</v>
      </c>
      <c r="K915" s="86" t="s">
        <v>5965</v>
      </c>
      <c r="M915" s="86" t="s">
        <v>126</v>
      </c>
      <c r="O915" s="86" t="s">
        <v>247</v>
      </c>
      <c r="P915" s="86" t="s">
        <v>248</v>
      </c>
      <c r="Q915" s="86" t="s">
        <v>25</v>
      </c>
      <c r="R915" s="86" t="s">
        <v>249</v>
      </c>
      <c r="S915" s="86" t="s">
        <v>5609</v>
      </c>
      <c r="T915" s="86" t="s">
        <v>6090</v>
      </c>
      <c r="U915" s="86" t="s">
        <v>6091</v>
      </c>
      <c r="V915" s="86" t="s">
        <v>28</v>
      </c>
      <c r="W915" s="86" t="s">
        <v>5609</v>
      </c>
      <c r="X915" s="86" t="s">
        <v>6090</v>
      </c>
      <c r="Y915" s="86" t="s">
        <v>6091</v>
      </c>
      <c r="Z915" s="86" t="s">
        <v>28</v>
      </c>
      <c r="AA915" s="86" t="s">
        <v>29</v>
      </c>
      <c r="AB915" s="87">
        <v>0</v>
      </c>
      <c r="AC915" s="89" t="s">
        <v>7703</v>
      </c>
      <c r="AD915" s="91">
        <v>0</v>
      </c>
      <c r="AE915" s="86"/>
    </row>
    <row r="916" spans="1:31">
      <c r="A916" s="88">
        <v>10</v>
      </c>
      <c r="B916" s="86" t="s">
        <v>321</v>
      </c>
      <c r="C916" s="86" t="s">
        <v>322</v>
      </c>
      <c r="D916" s="86" t="s">
        <v>17</v>
      </c>
      <c r="E916" s="86" t="s">
        <v>103</v>
      </c>
      <c r="F916" s="86" t="s">
        <v>18</v>
      </c>
      <c r="G916" s="86" t="s">
        <v>19</v>
      </c>
      <c r="H916" s="86" t="s">
        <v>20</v>
      </c>
      <c r="I916" s="88" t="s">
        <v>20</v>
      </c>
      <c r="J916" s="86" t="s">
        <v>43</v>
      </c>
      <c r="K916" s="86" t="s">
        <v>5965</v>
      </c>
      <c r="M916" s="86" t="s">
        <v>5596</v>
      </c>
      <c r="O916" s="86" t="s">
        <v>324</v>
      </c>
      <c r="P916" s="86" t="s">
        <v>325</v>
      </c>
      <c r="Q916" s="86" t="s">
        <v>25</v>
      </c>
      <c r="R916" s="86" t="s">
        <v>326</v>
      </c>
      <c r="S916" s="86" t="s">
        <v>323</v>
      </c>
      <c r="T916" s="86" t="s">
        <v>6092</v>
      </c>
      <c r="U916" s="86" t="s">
        <v>6093</v>
      </c>
      <c r="V916" s="86" t="s">
        <v>28</v>
      </c>
      <c r="W916" s="86" t="s">
        <v>323</v>
      </c>
      <c r="X916" s="86" t="s">
        <v>6092</v>
      </c>
      <c r="Y916" s="86" t="s">
        <v>6093</v>
      </c>
      <c r="Z916" s="86" t="s">
        <v>39</v>
      </c>
      <c r="AA916" s="86" t="s">
        <v>29</v>
      </c>
      <c r="AB916" s="87">
        <v>0</v>
      </c>
      <c r="AC916" s="89" t="s">
        <v>7703</v>
      </c>
      <c r="AD916" s="91">
        <v>0</v>
      </c>
      <c r="AE916" s="86"/>
    </row>
    <row r="917" spans="1:31">
      <c r="A917" s="88">
        <v>13</v>
      </c>
      <c r="B917" s="86" t="s">
        <v>124</v>
      </c>
      <c r="C917" s="86" t="s">
        <v>125</v>
      </c>
      <c r="D917" s="86" t="s">
        <v>59</v>
      </c>
      <c r="F917" s="86" t="s">
        <v>18</v>
      </c>
      <c r="G917" s="86" t="s">
        <v>19</v>
      </c>
      <c r="H917" s="86" t="s">
        <v>20</v>
      </c>
      <c r="I917" s="88" t="s">
        <v>20</v>
      </c>
      <c r="J917" s="86" t="s">
        <v>43</v>
      </c>
      <c r="K917" s="86" t="s">
        <v>5965</v>
      </c>
      <c r="M917" s="86" t="s">
        <v>126</v>
      </c>
      <c r="O917" s="86" t="s">
        <v>127</v>
      </c>
      <c r="P917" s="86" t="s">
        <v>128</v>
      </c>
      <c r="Q917" s="86" t="s">
        <v>25</v>
      </c>
      <c r="R917" s="86" t="s">
        <v>129</v>
      </c>
      <c r="S917" s="86" t="s">
        <v>5649</v>
      </c>
      <c r="T917" s="86" t="s">
        <v>6100</v>
      </c>
      <c r="U917" s="86" t="s">
        <v>6101</v>
      </c>
      <c r="V917" s="86" t="s">
        <v>28</v>
      </c>
      <c r="W917" s="86" t="s">
        <v>5648</v>
      </c>
      <c r="X917" s="86" t="s">
        <v>6102</v>
      </c>
      <c r="Y917" s="86" t="s">
        <v>6103</v>
      </c>
      <c r="Z917" s="86" t="s">
        <v>28</v>
      </c>
      <c r="AA917" s="86" t="s">
        <v>29</v>
      </c>
      <c r="AB917" s="87">
        <v>10.300735584506199</v>
      </c>
      <c r="AC917" s="89" t="s">
        <v>7703</v>
      </c>
      <c r="AD917" s="91">
        <v>0</v>
      </c>
      <c r="AE917" s="86"/>
    </row>
    <row r="918" spans="1:31">
      <c r="A918" s="88">
        <v>15</v>
      </c>
      <c r="B918" s="86" t="s">
        <v>80</v>
      </c>
      <c r="C918" s="86" t="s">
        <v>81</v>
      </c>
      <c r="D918" s="86" t="s">
        <v>17</v>
      </c>
      <c r="F918" s="86" t="s">
        <v>18</v>
      </c>
      <c r="G918" s="86" t="s">
        <v>19</v>
      </c>
      <c r="H918" s="86" t="s">
        <v>20</v>
      </c>
      <c r="I918" s="88" t="s">
        <v>20</v>
      </c>
      <c r="J918" s="86" t="s">
        <v>43</v>
      </c>
      <c r="K918" s="86" t="s">
        <v>5965</v>
      </c>
      <c r="M918" s="86" t="s">
        <v>82</v>
      </c>
      <c r="O918" s="86" t="s">
        <v>84</v>
      </c>
      <c r="P918" s="86" t="s">
        <v>85</v>
      </c>
      <c r="Q918" s="86" t="s">
        <v>25</v>
      </c>
      <c r="R918" s="86" t="s">
        <v>86</v>
      </c>
      <c r="S918" s="86" t="s">
        <v>83</v>
      </c>
      <c r="T918" s="86" t="s">
        <v>6106</v>
      </c>
      <c r="U918" s="86" t="s">
        <v>6107</v>
      </c>
      <c r="V918" s="86" t="s">
        <v>28</v>
      </c>
      <c r="W918" s="86" t="s">
        <v>5650</v>
      </c>
      <c r="X918" s="86" t="s">
        <v>6108</v>
      </c>
      <c r="Y918" s="86" t="s">
        <v>6109</v>
      </c>
      <c r="Z918" s="86" t="s">
        <v>28</v>
      </c>
      <c r="AA918" s="86" t="s">
        <v>29</v>
      </c>
      <c r="AB918" s="87">
        <v>8.8629871894197105</v>
      </c>
      <c r="AC918" s="89" t="s">
        <v>7703</v>
      </c>
      <c r="AD918" s="91">
        <v>0</v>
      </c>
      <c r="AE918" s="86"/>
    </row>
    <row r="919" spans="1:31">
      <c r="A919" s="88">
        <v>24</v>
      </c>
      <c r="B919" s="86" t="s">
        <v>3573</v>
      </c>
      <c r="C919" s="86" t="s">
        <v>3574</v>
      </c>
      <c r="D919" s="86" t="s">
        <v>17</v>
      </c>
      <c r="F919" s="86" t="s">
        <v>18</v>
      </c>
      <c r="G919" s="86" t="s">
        <v>19</v>
      </c>
      <c r="H919" s="86" t="s">
        <v>20</v>
      </c>
      <c r="I919" s="88" t="s">
        <v>20</v>
      </c>
      <c r="J919" s="86" t="s">
        <v>43</v>
      </c>
      <c r="K919" s="86" t="s">
        <v>20</v>
      </c>
      <c r="L919" s="86" t="s">
        <v>440</v>
      </c>
      <c r="M919" s="86" t="s">
        <v>5827</v>
      </c>
      <c r="O919" s="86" t="s">
        <v>3575</v>
      </c>
      <c r="P919" s="86" t="s">
        <v>3576</v>
      </c>
      <c r="Q919" s="86" t="s">
        <v>25</v>
      </c>
      <c r="R919" s="86" t="s">
        <v>3577</v>
      </c>
      <c r="S919" s="86" t="s">
        <v>3578</v>
      </c>
      <c r="T919" s="86" t="s">
        <v>6126</v>
      </c>
      <c r="U919" s="86" t="s">
        <v>6127</v>
      </c>
      <c r="V919" s="86" t="s">
        <v>28</v>
      </c>
      <c r="W919" s="86" t="s">
        <v>3578</v>
      </c>
      <c r="X919" s="86" t="s">
        <v>6126</v>
      </c>
      <c r="Y919" s="86" t="s">
        <v>6127</v>
      </c>
      <c r="Z919" s="86" t="s">
        <v>28</v>
      </c>
      <c r="AB919" s="87">
        <v>0</v>
      </c>
      <c r="AC919" s="89" t="s">
        <v>7703</v>
      </c>
      <c r="AD919" s="91">
        <v>0</v>
      </c>
      <c r="AE919" s="86"/>
    </row>
    <row r="920" spans="1:31">
      <c r="A920" s="88">
        <v>36</v>
      </c>
      <c r="B920" s="86" t="s">
        <v>4886</v>
      </c>
      <c r="C920" s="86" t="s">
        <v>4887</v>
      </c>
      <c r="D920" s="86" t="s">
        <v>95</v>
      </c>
      <c r="F920" s="86" t="s">
        <v>18</v>
      </c>
      <c r="G920" s="86" t="s">
        <v>19</v>
      </c>
      <c r="H920" s="86" t="s">
        <v>20</v>
      </c>
      <c r="I920" s="88" t="s">
        <v>20</v>
      </c>
      <c r="J920" s="86" t="s">
        <v>43</v>
      </c>
      <c r="K920" s="86" t="s">
        <v>20</v>
      </c>
      <c r="M920" s="86" t="s">
        <v>5827</v>
      </c>
      <c r="O920" s="86" t="s">
        <v>4888</v>
      </c>
      <c r="P920" s="86" t="s">
        <v>4889</v>
      </c>
      <c r="Q920" s="86" t="s">
        <v>25</v>
      </c>
      <c r="R920" s="86" t="s">
        <v>4890</v>
      </c>
      <c r="S920" s="86" t="s">
        <v>5656</v>
      </c>
      <c r="T920" s="86" t="s">
        <v>6158</v>
      </c>
      <c r="U920" s="86" t="s">
        <v>6159</v>
      </c>
      <c r="V920" s="86" t="s">
        <v>28</v>
      </c>
      <c r="W920" s="86" t="s">
        <v>5656</v>
      </c>
      <c r="X920" s="86" t="s">
        <v>6158</v>
      </c>
      <c r="Y920" s="86" t="s">
        <v>6159</v>
      </c>
      <c r="Z920" s="86" t="s">
        <v>28</v>
      </c>
      <c r="AB920" s="87">
        <v>0</v>
      </c>
      <c r="AC920" s="89" t="s">
        <v>7703</v>
      </c>
      <c r="AD920" s="91">
        <v>0</v>
      </c>
      <c r="AE920" s="86"/>
    </row>
    <row r="921" spans="1:31">
      <c r="A921" s="88">
        <v>45</v>
      </c>
      <c r="B921" s="86" t="s">
        <v>233</v>
      </c>
      <c r="C921" s="86" t="s">
        <v>234</v>
      </c>
      <c r="D921" s="86" t="s">
        <v>17</v>
      </c>
      <c r="F921" s="86" t="s">
        <v>18</v>
      </c>
      <c r="G921" s="86" t="s">
        <v>19</v>
      </c>
      <c r="H921" s="86" t="s">
        <v>20</v>
      </c>
      <c r="I921" s="88" t="s">
        <v>20</v>
      </c>
      <c r="J921" s="86" t="s">
        <v>43</v>
      </c>
      <c r="K921" s="86" t="s">
        <v>5965</v>
      </c>
      <c r="M921" s="86" t="s">
        <v>82</v>
      </c>
      <c r="O921" s="86" t="s">
        <v>237</v>
      </c>
      <c r="P921" s="86" t="s">
        <v>238</v>
      </c>
      <c r="Q921" s="86" t="s">
        <v>25</v>
      </c>
      <c r="R921" s="86" t="s">
        <v>239</v>
      </c>
      <c r="S921" s="86" t="s">
        <v>236</v>
      </c>
      <c r="T921" s="86" t="s">
        <v>6178</v>
      </c>
      <c r="U921" s="86" t="s">
        <v>6179</v>
      </c>
      <c r="V921" s="86" t="s">
        <v>28</v>
      </c>
      <c r="W921" s="86" t="s">
        <v>236</v>
      </c>
      <c r="X921" s="86" t="s">
        <v>6178</v>
      </c>
      <c r="Y921" s="86" t="s">
        <v>6179</v>
      </c>
      <c r="Z921" s="86" t="s">
        <v>28</v>
      </c>
      <c r="AA921" s="86" t="s">
        <v>29</v>
      </c>
      <c r="AB921" s="87">
        <v>0</v>
      </c>
      <c r="AC921" s="89" t="s">
        <v>7703</v>
      </c>
      <c r="AD921" s="91">
        <v>0</v>
      </c>
      <c r="AE921" s="86"/>
    </row>
    <row r="922" spans="1:31">
      <c r="A922" s="88">
        <v>64</v>
      </c>
      <c r="B922" s="86" t="s">
        <v>117</v>
      </c>
      <c r="C922" s="86" t="s">
        <v>118</v>
      </c>
      <c r="D922" s="86" t="s">
        <v>17</v>
      </c>
      <c r="F922" s="86" t="s">
        <v>18</v>
      </c>
      <c r="G922" s="86" t="s">
        <v>19</v>
      </c>
      <c r="H922" s="86" t="s">
        <v>20</v>
      </c>
      <c r="I922" s="88" t="s">
        <v>20</v>
      </c>
      <c r="J922" s="86" t="s">
        <v>20</v>
      </c>
      <c r="K922" s="86" t="s">
        <v>5965</v>
      </c>
      <c r="M922" s="86" t="s">
        <v>119</v>
      </c>
      <c r="N922" s="86" t="s">
        <v>5850</v>
      </c>
      <c r="O922" s="86" t="s">
        <v>121</v>
      </c>
      <c r="P922" s="86" t="s">
        <v>122</v>
      </c>
      <c r="Q922" s="86" t="s">
        <v>25</v>
      </c>
      <c r="R922" s="86" t="s">
        <v>123</v>
      </c>
      <c r="S922" s="86" t="s">
        <v>120</v>
      </c>
      <c r="T922" s="86" t="s">
        <v>6230</v>
      </c>
      <c r="U922" s="86" t="s">
        <v>6231</v>
      </c>
      <c r="V922" s="86" t="s">
        <v>28</v>
      </c>
      <c r="W922" s="86" t="s">
        <v>5684</v>
      </c>
      <c r="X922" s="86" t="s">
        <v>6232</v>
      </c>
      <c r="Y922" s="86" t="s">
        <v>6233</v>
      </c>
      <c r="Z922" s="86" t="s">
        <v>28</v>
      </c>
      <c r="AA922" s="86" t="s">
        <v>29</v>
      </c>
      <c r="AB922" s="87">
        <v>9.1510891320693197</v>
      </c>
      <c r="AC922" s="89" t="s">
        <v>7703</v>
      </c>
      <c r="AD922" s="91">
        <v>0</v>
      </c>
      <c r="AE922" s="86"/>
    </row>
    <row r="923" spans="1:31">
      <c r="A923" s="88">
        <v>66</v>
      </c>
      <c r="B923" s="86" t="s">
        <v>1074</v>
      </c>
      <c r="C923" s="86" t="s">
        <v>1075</v>
      </c>
      <c r="D923" s="86" t="s">
        <v>95</v>
      </c>
      <c r="F923" s="86" t="s">
        <v>18</v>
      </c>
      <c r="G923" s="86" t="s">
        <v>19</v>
      </c>
      <c r="H923" s="86" t="s">
        <v>20</v>
      </c>
      <c r="I923" s="88" t="s">
        <v>20</v>
      </c>
      <c r="J923" s="86" t="s">
        <v>20</v>
      </c>
      <c r="K923" s="86" t="s">
        <v>20</v>
      </c>
      <c r="M923" s="86" t="s">
        <v>5827</v>
      </c>
      <c r="O923" s="86" t="s">
        <v>5827</v>
      </c>
      <c r="P923" s="86" t="s">
        <v>1077</v>
      </c>
      <c r="Q923" s="86" t="s">
        <v>25</v>
      </c>
      <c r="R923" s="86" t="s">
        <v>1078</v>
      </c>
      <c r="S923" s="86" t="s">
        <v>1076</v>
      </c>
      <c r="T923" s="86" t="s">
        <v>6236</v>
      </c>
      <c r="U923" s="86" t="s">
        <v>6237</v>
      </c>
      <c r="V923" s="86" t="s">
        <v>28</v>
      </c>
      <c r="W923" s="86" t="s">
        <v>1076</v>
      </c>
      <c r="X923" s="86" t="s">
        <v>6236</v>
      </c>
      <c r="Y923" s="86" t="s">
        <v>6237</v>
      </c>
      <c r="Z923" s="86" t="s">
        <v>28</v>
      </c>
      <c r="AB923" s="87">
        <v>0</v>
      </c>
      <c r="AC923" s="89" t="s">
        <v>7703</v>
      </c>
      <c r="AD923" s="91">
        <v>0</v>
      </c>
      <c r="AE923" s="86"/>
    </row>
    <row r="924" spans="1:31">
      <c r="A924" s="88">
        <v>73</v>
      </c>
      <c r="B924" s="86" t="s">
        <v>3859</v>
      </c>
      <c r="C924" s="86" t="s">
        <v>3860</v>
      </c>
      <c r="D924" s="86" t="s">
        <v>17</v>
      </c>
      <c r="E924" s="86" t="s">
        <v>390</v>
      </c>
      <c r="F924" s="86" t="s">
        <v>18</v>
      </c>
      <c r="G924" s="86" t="s">
        <v>19</v>
      </c>
      <c r="H924" s="86" t="s">
        <v>20</v>
      </c>
      <c r="I924" s="88" t="s">
        <v>20</v>
      </c>
      <c r="J924" s="86" t="s">
        <v>43</v>
      </c>
      <c r="K924" s="86" t="s">
        <v>20</v>
      </c>
      <c r="L924" s="86" t="s">
        <v>440</v>
      </c>
      <c r="M924" s="86" t="s">
        <v>5827</v>
      </c>
      <c r="O924" s="86" t="s">
        <v>3861</v>
      </c>
      <c r="P924" s="86" t="s">
        <v>3862</v>
      </c>
      <c r="Q924" s="86" t="s">
        <v>25</v>
      </c>
      <c r="R924" s="86" t="s">
        <v>3863</v>
      </c>
      <c r="S924" s="86" t="s">
        <v>3864</v>
      </c>
      <c r="T924" s="86" t="s">
        <v>6252</v>
      </c>
      <c r="U924" s="86" t="s">
        <v>6253</v>
      </c>
      <c r="V924" s="86" t="s">
        <v>39</v>
      </c>
      <c r="W924" s="86" t="s">
        <v>3864</v>
      </c>
      <c r="X924" s="86" t="s">
        <v>6252</v>
      </c>
      <c r="Y924" s="86" t="s">
        <v>6253</v>
      </c>
      <c r="Z924" s="86" t="s">
        <v>28</v>
      </c>
      <c r="AB924" s="87">
        <v>0</v>
      </c>
      <c r="AC924" s="89" t="s">
        <v>7703</v>
      </c>
      <c r="AD924" s="91">
        <v>0</v>
      </c>
      <c r="AE924" s="86"/>
    </row>
    <row r="925" spans="1:31">
      <c r="A925" s="88">
        <v>93</v>
      </c>
      <c r="B925" s="86" t="s">
        <v>4718</v>
      </c>
      <c r="C925" s="86" t="s">
        <v>4719</v>
      </c>
      <c r="D925" s="86" t="s">
        <v>17</v>
      </c>
      <c r="E925" s="86" t="s">
        <v>772</v>
      </c>
      <c r="F925" s="86" t="s">
        <v>18</v>
      </c>
      <c r="G925" s="86" t="s">
        <v>19</v>
      </c>
      <c r="H925" s="86" t="s">
        <v>20</v>
      </c>
      <c r="I925" s="88" t="s">
        <v>20</v>
      </c>
      <c r="J925" s="86" t="s">
        <v>43</v>
      </c>
      <c r="K925" s="86" t="s">
        <v>20</v>
      </c>
      <c r="L925" s="86" t="s">
        <v>440</v>
      </c>
      <c r="M925" s="86" t="s">
        <v>5827</v>
      </c>
      <c r="N925" s="86" t="s">
        <v>5812</v>
      </c>
      <c r="O925" s="86" t="s">
        <v>4720</v>
      </c>
      <c r="P925" s="86" t="s">
        <v>4721</v>
      </c>
      <c r="Q925" s="86" t="s">
        <v>25</v>
      </c>
      <c r="R925" s="86" t="s">
        <v>4722</v>
      </c>
      <c r="S925" s="86" t="s">
        <v>5600</v>
      </c>
      <c r="T925" s="86" t="s">
        <v>6294</v>
      </c>
      <c r="U925" s="86" t="s">
        <v>6295</v>
      </c>
      <c r="V925" s="86" t="s">
        <v>39</v>
      </c>
      <c r="W925" s="86" t="s">
        <v>4723</v>
      </c>
      <c r="X925" s="86" t="s">
        <v>6296</v>
      </c>
      <c r="Y925" s="86" t="s">
        <v>6020</v>
      </c>
      <c r="Z925" s="86" t="s">
        <v>39</v>
      </c>
      <c r="AB925" s="87">
        <v>11.9702626046556</v>
      </c>
      <c r="AC925" s="89" t="s">
        <v>7703</v>
      </c>
      <c r="AD925" s="91">
        <v>0</v>
      </c>
      <c r="AE925" s="86"/>
    </row>
    <row r="926" spans="1:31">
      <c r="A926" s="88">
        <v>108</v>
      </c>
      <c r="B926" s="86" t="s">
        <v>355</v>
      </c>
      <c r="C926" s="86" t="s">
        <v>356</v>
      </c>
      <c r="D926" s="86" t="s">
        <v>17</v>
      </c>
      <c r="E926" s="86" t="s">
        <v>42</v>
      </c>
      <c r="F926" s="86" t="s">
        <v>18</v>
      </c>
      <c r="G926" s="86" t="s">
        <v>19</v>
      </c>
      <c r="H926" s="86" t="s">
        <v>20</v>
      </c>
      <c r="I926" s="88" t="s">
        <v>20</v>
      </c>
      <c r="J926" s="86" t="s">
        <v>43</v>
      </c>
      <c r="K926" s="86" t="s">
        <v>5965</v>
      </c>
      <c r="M926" s="86" t="s">
        <v>357</v>
      </c>
      <c r="N926" s="86" t="s">
        <v>5848</v>
      </c>
      <c r="O926" s="86" t="s">
        <v>359</v>
      </c>
      <c r="P926" s="86" t="s">
        <v>360</v>
      </c>
      <c r="Q926" s="86" t="s">
        <v>25</v>
      </c>
      <c r="R926" s="86" t="s">
        <v>361</v>
      </c>
      <c r="S926" s="86" t="s">
        <v>358</v>
      </c>
      <c r="T926" s="86" t="s">
        <v>6331</v>
      </c>
      <c r="U926" s="86" t="s">
        <v>6332</v>
      </c>
      <c r="V926" s="86" t="s">
        <v>28</v>
      </c>
      <c r="W926" s="86" t="s">
        <v>362</v>
      </c>
      <c r="X926" s="86" t="s">
        <v>6333</v>
      </c>
      <c r="Y926" s="86" t="s">
        <v>6334</v>
      </c>
      <c r="Z926" s="86" t="s">
        <v>28</v>
      </c>
      <c r="AA926" s="86" t="s">
        <v>29</v>
      </c>
      <c r="AB926" s="87">
        <v>4.8210853362692898</v>
      </c>
      <c r="AC926" s="89" t="s">
        <v>7703</v>
      </c>
      <c r="AD926" s="91">
        <v>0</v>
      </c>
      <c r="AE926" s="86"/>
    </row>
    <row r="927" spans="1:31">
      <c r="A927" s="88">
        <v>116</v>
      </c>
      <c r="B927" s="86" t="s">
        <v>299</v>
      </c>
      <c r="C927" s="86" t="s">
        <v>300</v>
      </c>
      <c r="D927" s="86" t="s">
        <v>17</v>
      </c>
      <c r="F927" s="86" t="s">
        <v>18</v>
      </c>
      <c r="G927" s="86" t="s">
        <v>19</v>
      </c>
      <c r="H927" s="86" t="s">
        <v>20</v>
      </c>
      <c r="I927" s="88" t="s">
        <v>20</v>
      </c>
      <c r="J927" s="86" t="s">
        <v>20</v>
      </c>
      <c r="K927" s="86" t="s">
        <v>5965</v>
      </c>
      <c r="M927" s="86" t="s">
        <v>301</v>
      </c>
      <c r="O927" s="86" t="s">
        <v>303</v>
      </c>
      <c r="P927" s="86" t="s">
        <v>304</v>
      </c>
      <c r="Q927" s="86" t="s">
        <v>25</v>
      </c>
      <c r="R927" s="86" t="s">
        <v>305</v>
      </c>
      <c r="S927" s="86" t="s">
        <v>302</v>
      </c>
      <c r="T927" s="86" t="s">
        <v>6351</v>
      </c>
      <c r="U927" s="86" t="s">
        <v>6352</v>
      </c>
      <c r="V927" s="86" t="s">
        <v>28</v>
      </c>
      <c r="W927" s="86" t="s">
        <v>302</v>
      </c>
      <c r="X927" s="86" t="s">
        <v>6351</v>
      </c>
      <c r="Y927" s="86" t="s">
        <v>6352</v>
      </c>
      <c r="Z927" s="86" t="s">
        <v>28</v>
      </c>
      <c r="AA927" s="86" t="s">
        <v>29</v>
      </c>
      <c r="AB927" s="87">
        <v>0</v>
      </c>
      <c r="AC927" s="89" t="s">
        <v>7703</v>
      </c>
      <c r="AD927" s="91">
        <v>0</v>
      </c>
      <c r="AE927" s="86"/>
    </row>
    <row r="928" spans="1:31">
      <c r="A928" s="88">
        <v>142</v>
      </c>
      <c r="B928" s="86" t="s">
        <v>4508</v>
      </c>
      <c r="C928" s="86" t="s">
        <v>4509</v>
      </c>
      <c r="D928" s="86" t="s">
        <v>17</v>
      </c>
      <c r="E928" s="86" t="s">
        <v>4425</v>
      </c>
      <c r="F928" s="86" t="s">
        <v>18</v>
      </c>
      <c r="G928" s="86" t="s">
        <v>19</v>
      </c>
      <c r="H928" s="86" t="s">
        <v>20</v>
      </c>
      <c r="I928" s="88" t="s">
        <v>20</v>
      </c>
      <c r="J928" s="86" t="s">
        <v>43</v>
      </c>
      <c r="K928" s="86" t="s">
        <v>20</v>
      </c>
      <c r="L928" s="86" t="s">
        <v>440</v>
      </c>
      <c r="M928" s="86" t="s">
        <v>5827</v>
      </c>
      <c r="N928" s="86" t="s">
        <v>5928</v>
      </c>
      <c r="O928" s="86" t="s">
        <v>5959</v>
      </c>
      <c r="P928" s="86" t="s">
        <v>4511</v>
      </c>
      <c r="Q928" s="86" t="s">
        <v>25</v>
      </c>
      <c r="R928" s="86" t="s">
        <v>4512</v>
      </c>
      <c r="S928" s="86" t="s">
        <v>4510</v>
      </c>
      <c r="T928" s="86" t="s">
        <v>6411</v>
      </c>
      <c r="U928" s="86" t="s">
        <v>6412</v>
      </c>
      <c r="V928" s="86" t="s">
        <v>28</v>
      </c>
      <c r="W928" s="86" t="s">
        <v>4510</v>
      </c>
      <c r="X928" s="86" t="s">
        <v>6411</v>
      </c>
      <c r="Y928" s="86" t="s">
        <v>6412</v>
      </c>
      <c r="Z928" s="86" t="s">
        <v>39</v>
      </c>
      <c r="AB928" s="87">
        <v>0</v>
      </c>
      <c r="AC928" s="89" t="s">
        <v>7703</v>
      </c>
      <c r="AD928" s="91">
        <v>0</v>
      </c>
      <c r="AE928" s="86"/>
    </row>
    <row r="929" spans="1:31">
      <c r="A929" s="88">
        <v>149</v>
      </c>
      <c r="B929" s="86" t="s">
        <v>4682</v>
      </c>
      <c r="C929" s="86" t="s">
        <v>4683</v>
      </c>
      <c r="D929" s="86" t="s">
        <v>17</v>
      </c>
      <c r="F929" s="86" t="s">
        <v>18</v>
      </c>
      <c r="G929" s="86" t="s">
        <v>19</v>
      </c>
      <c r="H929" s="86" t="s">
        <v>20</v>
      </c>
      <c r="I929" s="88" t="s">
        <v>20</v>
      </c>
      <c r="J929" s="86" t="s">
        <v>43</v>
      </c>
      <c r="K929" s="86" t="s">
        <v>20</v>
      </c>
      <c r="L929" s="86" t="s">
        <v>440</v>
      </c>
      <c r="M929" s="86" t="s">
        <v>5827</v>
      </c>
      <c r="N929" s="86" t="s">
        <v>4685</v>
      </c>
      <c r="O929" s="86" t="s">
        <v>4685</v>
      </c>
      <c r="P929" s="86" t="s">
        <v>4686</v>
      </c>
      <c r="Q929" s="86" t="s">
        <v>25</v>
      </c>
      <c r="R929" s="86" t="s">
        <v>4687</v>
      </c>
      <c r="S929" s="86" t="s">
        <v>5989</v>
      </c>
      <c r="T929" s="86" t="s">
        <v>6429</v>
      </c>
      <c r="U929" s="86" t="s">
        <v>6430</v>
      </c>
      <c r="V929" s="86" t="s">
        <v>39</v>
      </c>
      <c r="W929" s="86" t="s">
        <v>5990</v>
      </c>
      <c r="X929" s="86" t="s">
        <v>6431</v>
      </c>
      <c r="Y929" s="86" t="s">
        <v>6432</v>
      </c>
      <c r="Z929" s="86" t="s">
        <v>39</v>
      </c>
      <c r="AB929" s="87">
        <v>3.4662718841034801</v>
      </c>
      <c r="AC929" s="89" t="s">
        <v>7703</v>
      </c>
      <c r="AD929" s="91">
        <v>0</v>
      </c>
      <c r="AE929" s="86"/>
    </row>
    <row r="930" spans="1:31">
      <c r="A930" s="88">
        <v>172</v>
      </c>
      <c r="B930" s="86" t="s">
        <v>3600</v>
      </c>
      <c r="C930" s="86" t="s">
        <v>3601</v>
      </c>
      <c r="D930" s="86" t="s">
        <v>17</v>
      </c>
      <c r="E930" s="86" t="s">
        <v>149</v>
      </c>
      <c r="F930" s="86" t="s">
        <v>18</v>
      </c>
      <c r="G930" s="86" t="s">
        <v>19</v>
      </c>
      <c r="H930" s="86" t="s">
        <v>20</v>
      </c>
      <c r="I930" s="88" t="s">
        <v>20</v>
      </c>
      <c r="J930" s="86" t="s">
        <v>43</v>
      </c>
      <c r="K930" s="86" t="s">
        <v>5965</v>
      </c>
      <c r="M930" s="86" t="s">
        <v>5931</v>
      </c>
      <c r="N930" s="86" t="s">
        <v>3603</v>
      </c>
      <c r="O930" s="86" t="s">
        <v>5979</v>
      </c>
      <c r="P930" s="86" t="s">
        <v>3604</v>
      </c>
      <c r="Q930" s="86" t="s">
        <v>25</v>
      </c>
      <c r="R930" s="86" t="s">
        <v>3605</v>
      </c>
      <c r="S930" s="86" t="s">
        <v>3602</v>
      </c>
      <c r="T930" s="86" t="s">
        <v>6473</v>
      </c>
      <c r="U930" s="86" t="s">
        <v>6474</v>
      </c>
      <c r="V930" s="86" t="s">
        <v>28</v>
      </c>
      <c r="W930" s="86" t="s">
        <v>3602</v>
      </c>
      <c r="X930" s="86" t="s">
        <v>6473</v>
      </c>
      <c r="Y930" s="86" t="s">
        <v>6474</v>
      </c>
      <c r="Z930" s="86" t="s">
        <v>28</v>
      </c>
      <c r="AA930" s="86" t="s">
        <v>29</v>
      </c>
      <c r="AB930" s="87">
        <v>0</v>
      </c>
      <c r="AC930" s="89" t="s">
        <v>7703</v>
      </c>
      <c r="AD930" s="91">
        <v>0</v>
      </c>
      <c r="AE930" s="86"/>
    </row>
    <row r="931" spans="1:31">
      <c r="A931" s="88">
        <v>176</v>
      </c>
      <c r="B931" s="86" t="s">
        <v>306</v>
      </c>
      <c r="C931" s="86" t="s">
        <v>307</v>
      </c>
      <c r="D931" s="86" t="s">
        <v>17</v>
      </c>
      <c r="E931" s="86" t="s">
        <v>308</v>
      </c>
      <c r="F931" s="86" t="s">
        <v>18</v>
      </c>
      <c r="G931" s="86" t="s">
        <v>19</v>
      </c>
      <c r="H931" s="86" t="s">
        <v>20</v>
      </c>
      <c r="I931" s="88" t="s">
        <v>20</v>
      </c>
      <c r="J931" s="86" t="s">
        <v>20</v>
      </c>
      <c r="K931" s="86" t="s">
        <v>20</v>
      </c>
      <c r="M931" s="86" t="s">
        <v>5827</v>
      </c>
      <c r="N931" s="86" t="s">
        <v>5853</v>
      </c>
      <c r="O931" s="86" t="s">
        <v>309</v>
      </c>
      <c r="P931" s="86" t="s">
        <v>310</v>
      </c>
      <c r="Q931" s="86" t="s">
        <v>25</v>
      </c>
      <c r="R931" s="86" t="s">
        <v>311</v>
      </c>
      <c r="S931" s="86" t="s">
        <v>5890</v>
      </c>
      <c r="T931" s="86" t="s">
        <v>6485</v>
      </c>
      <c r="U931" s="86" t="s">
        <v>6486</v>
      </c>
      <c r="V931" s="86" t="s">
        <v>39</v>
      </c>
      <c r="W931" s="86" t="s">
        <v>5628</v>
      </c>
      <c r="X931" s="86" t="s">
        <v>6485</v>
      </c>
      <c r="Y931" s="86" t="s">
        <v>6486</v>
      </c>
      <c r="Z931" s="86" t="s">
        <v>28</v>
      </c>
      <c r="AA931" s="86" t="s">
        <v>29</v>
      </c>
      <c r="AB931" s="87">
        <v>0</v>
      </c>
      <c r="AC931" s="89" t="s">
        <v>7703</v>
      </c>
      <c r="AD931" s="91">
        <v>0</v>
      </c>
      <c r="AE931" s="86"/>
    </row>
    <row r="932" spans="1:31">
      <c r="A932" s="88">
        <v>197</v>
      </c>
      <c r="B932" s="86" t="s">
        <v>5585</v>
      </c>
      <c r="C932" s="86" t="s">
        <v>5586</v>
      </c>
      <c r="D932" s="86" t="s">
        <v>17</v>
      </c>
      <c r="F932" s="86" t="s">
        <v>4025</v>
      </c>
      <c r="G932" s="86" t="s">
        <v>19</v>
      </c>
      <c r="H932" s="86" t="s">
        <v>20</v>
      </c>
      <c r="I932" s="88" t="s">
        <v>20</v>
      </c>
      <c r="J932" s="86" t="s">
        <v>20</v>
      </c>
      <c r="K932" s="86" t="s">
        <v>20</v>
      </c>
      <c r="M932" s="86" t="s">
        <v>5827</v>
      </c>
      <c r="O932" s="86" t="s">
        <v>5827</v>
      </c>
      <c r="P932" s="86" t="s">
        <v>5587</v>
      </c>
      <c r="Q932" s="86" t="s">
        <v>25</v>
      </c>
      <c r="R932" s="86" t="s">
        <v>5588</v>
      </c>
      <c r="S932" s="86" t="s">
        <v>5827</v>
      </c>
      <c r="T932" s="86" t="s">
        <v>6077</v>
      </c>
      <c r="U932" s="86" t="s">
        <v>6077</v>
      </c>
      <c r="W932" s="86" t="s">
        <v>2062</v>
      </c>
      <c r="X932" s="86" t="s">
        <v>6521</v>
      </c>
      <c r="Y932" s="86" t="s">
        <v>6522</v>
      </c>
      <c r="Z932" s="86" t="s">
        <v>39</v>
      </c>
      <c r="AB932" s="87">
        <v>0</v>
      </c>
      <c r="AC932" s="89" t="s">
        <v>7703</v>
      </c>
      <c r="AD932" s="91">
        <v>0</v>
      </c>
      <c r="AE932" s="86"/>
    </row>
    <row r="933" spans="1:31">
      <c r="A933" s="88">
        <v>223</v>
      </c>
      <c r="B933" s="86" t="s">
        <v>101</v>
      </c>
      <c r="C933" s="86" t="s">
        <v>102</v>
      </c>
      <c r="D933" s="86" t="s">
        <v>17</v>
      </c>
      <c r="E933" s="86" t="s">
        <v>103</v>
      </c>
      <c r="F933" s="86" t="s">
        <v>18</v>
      </c>
      <c r="G933" s="86" t="s">
        <v>19</v>
      </c>
      <c r="H933" s="86" t="s">
        <v>20</v>
      </c>
      <c r="I933" s="88" t="s">
        <v>20</v>
      </c>
      <c r="J933" s="86" t="s">
        <v>43</v>
      </c>
      <c r="K933" s="86" t="s">
        <v>5965</v>
      </c>
      <c r="M933" s="86" t="s">
        <v>104</v>
      </c>
      <c r="O933" s="86" t="s">
        <v>106</v>
      </c>
      <c r="P933" s="86" t="s">
        <v>107</v>
      </c>
      <c r="Q933" s="86" t="s">
        <v>25</v>
      </c>
      <c r="R933" s="86" t="s">
        <v>108</v>
      </c>
      <c r="S933" s="86" t="s">
        <v>105</v>
      </c>
      <c r="T933" s="86" t="s">
        <v>6557</v>
      </c>
      <c r="U933" s="86" t="s">
        <v>6558</v>
      </c>
      <c r="V933" s="86" t="s">
        <v>28</v>
      </c>
      <c r="W933" s="86" t="s">
        <v>105</v>
      </c>
      <c r="X933" s="86" t="s">
        <v>6557</v>
      </c>
      <c r="Y933" s="86" t="s">
        <v>6558</v>
      </c>
      <c r="Z933" s="86" t="s">
        <v>28</v>
      </c>
      <c r="AA933" s="86" t="s">
        <v>29</v>
      </c>
      <c r="AB933" s="87">
        <v>0</v>
      </c>
      <c r="AC933" s="89" t="s">
        <v>7703</v>
      </c>
      <c r="AD933" s="91">
        <v>0</v>
      </c>
      <c r="AE933" s="86"/>
    </row>
    <row r="934" spans="1:31">
      <c r="A934" s="88">
        <v>225</v>
      </c>
      <c r="B934" s="86" t="s">
        <v>252</v>
      </c>
      <c r="C934" s="86" t="s">
        <v>253</v>
      </c>
      <c r="D934" s="86" t="s">
        <v>17</v>
      </c>
      <c r="F934" s="86" t="s">
        <v>18</v>
      </c>
      <c r="G934" s="86" t="s">
        <v>19</v>
      </c>
      <c r="H934" s="86" t="s">
        <v>20</v>
      </c>
      <c r="I934" s="88" t="s">
        <v>20</v>
      </c>
      <c r="J934" s="86" t="s">
        <v>43</v>
      </c>
      <c r="K934" s="86" t="s">
        <v>5965</v>
      </c>
      <c r="M934" s="86" t="s">
        <v>82</v>
      </c>
      <c r="O934" s="86" t="s">
        <v>255</v>
      </c>
      <c r="P934" s="86" t="s">
        <v>256</v>
      </c>
      <c r="Q934" s="86" t="s">
        <v>25</v>
      </c>
      <c r="R934" s="86" t="s">
        <v>257</v>
      </c>
      <c r="S934" s="86" t="s">
        <v>254</v>
      </c>
      <c r="T934" s="86" t="s">
        <v>6559</v>
      </c>
      <c r="U934" s="86" t="s">
        <v>6560</v>
      </c>
      <c r="V934" s="86" t="s">
        <v>28</v>
      </c>
      <c r="W934" s="86" t="s">
        <v>254</v>
      </c>
      <c r="X934" s="86" t="s">
        <v>6559</v>
      </c>
      <c r="Y934" s="86" t="s">
        <v>6560</v>
      </c>
      <c r="Z934" s="86" t="s">
        <v>28</v>
      </c>
      <c r="AB934" s="87">
        <v>0</v>
      </c>
      <c r="AC934" s="89" t="s">
        <v>7703</v>
      </c>
      <c r="AD934" s="91">
        <v>0</v>
      </c>
      <c r="AE934" s="86"/>
    </row>
    <row r="935" spans="1:31">
      <c r="A935" s="88">
        <v>251</v>
      </c>
      <c r="B935" s="86" t="s">
        <v>5036</v>
      </c>
      <c r="C935" s="86" t="s">
        <v>5037</v>
      </c>
      <c r="D935" s="86" t="s">
        <v>17</v>
      </c>
      <c r="E935" s="86" t="s">
        <v>1538</v>
      </c>
      <c r="F935" s="86" t="s">
        <v>18</v>
      </c>
      <c r="G935" s="86" t="s">
        <v>19</v>
      </c>
      <c r="H935" s="86" t="s">
        <v>20</v>
      </c>
      <c r="I935" s="88" t="s">
        <v>20</v>
      </c>
      <c r="J935" s="86" t="s">
        <v>20</v>
      </c>
      <c r="K935" s="86" t="s">
        <v>20</v>
      </c>
      <c r="M935" s="86" t="s">
        <v>5827</v>
      </c>
      <c r="N935" s="86" t="s">
        <v>5038</v>
      </c>
      <c r="O935" s="86" t="s">
        <v>5038</v>
      </c>
      <c r="P935" s="86" t="s">
        <v>5039</v>
      </c>
      <c r="Q935" s="86" t="s">
        <v>25</v>
      </c>
      <c r="R935" s="86" t="s">
        <v>5040</v>
      </c>
      <c r="S935" s="86" t="s">
        <v>5752</v>
      </c>
      <c r="T935" s="86" t="s">
        <v>6605</v>
      </c>
      <c r="U935" s="86" t="s">
        <v>6606</v>
      </c>
      <c r="V935" s="86" t="s">
        <v>28</v>
      </c>
      <c r="W935" s="86" t="s">
        <v>5753</v>
      </c>
      <c r="X935" s="86" t="s">
        <v>6607</v>
      </c>
      <c r="Y935" s="86" t="s">
        <v>6608</v>
      </c>
      <c r="Z935" s="86" t="s">
        <v>28</v>
      </c>
      <c r="AB935" s="87">
        <v>7.6758156126930697</v>
      </c>
      <c r="AC935" s="89" t="s">
        <v>7703</v>
      </c>
      <c r="AD935" s="91">
        <v>0</v>
      </c>
      <c r="AE935" s="86"/>
    </row>
    <row r="936" spans="1:31">
      <c r="A936" s="88">
        <v>256</v>
      </c>
      <c r="B936" s="86" t="s">
        <v>5095</v>
      </c>
      <c r="C936" s="86" t="s">
        <v>5096</v>
      </c>
      <c r="D936" s="86" t="s">
        <v>17</v>
      </c>
      <c r="E936" s="86" t="s">
        <v>5097</v>
      </c>
      <c r="F936" s="86" t="s">
        <v>18</v>
      </c>
      <c r="G936" s="86" t="s">
        <v>19</v>
      </c>
      <c r="H936" s="86" t="s">
        <v>20</v>
      </c>
      <c r="I936" s="88" t="s">
        <v>20</v>
      </c>
      <c r="J936" s="86" t="s">
        <v>43</v>
      </c>
      <c r="K936" s="86" t="s">
        <v>20</v>
      </c>
      <c r="L936" s="86" t="s">
        <v>440</v>
      </c>
      <c r="M936" s="86" t="s">
        <v>5827</v>
      </c>
      <c r="N936" s="86" t="s">
        <v>5927</v>
      </c>
      <c r="O936" s="86" t="s">
        <v>5927</v>
      </c>
      <c r="P936" s="86" t="s">
        <v>5098</v>
      </c>
      <c r="Q936" s="86" t="s">
        <v>25</v>
      </c>
      <c r="R936" s="86" t="s">
        <v>5099</v>
      </c>
      <c r="S936" s="86" t="s">
        <v>5774</v>
      </c>
      <c r="T936" s="86" t="s">
        <v>6617</v>
      </c>
      <c r="U936" s="86" t="s">
        <v>6618</v>
      </c>
      <c r="V936" s="86" t="s">
        <v>28</v>
      </c>
      <c r="W936" s="86" t="s">
        <v>5755</v>
      </c>
      <c r="X936" s="86" t="s">
        <v>6619</v>
      </c>
      <c r="Y936" s="86" t="s">
        <v>6620</v>
      </c>
      <c r="Z936" s="86" t="s">
        <v>28</v>
      </c>
      <c r="AB936" s="87">
        <v>3.7602444461623099</v>
      </c>
      <c r="AC936" s="89" t="s">
        <v>7703</v>
      </c>
      <c r="AD936" s="91">
        <v>0</v>
      </c>
      <c r="AE936" s="86"/>
    </row>
    <row r="937" spans="1:31">
      <c r="A937" s="88">
        <v>262</v>
      </c>
      <c r="B937" s="86" t="s">
        <v>2999</v>
      </c>
      <c r="C937" s="86" t="s">
        <v>3000</v>
      </c>
      <c r="D937" s="86" t="s">
        <v>17</v>
      </c>
      <c r="E937" s="86" t="s">
        <v>74</v>
      </c>
      <c r="F937" s="86" t="s">
        <v>18</v>
      </c>
      <c r="G937" s="86" t="s">
        <v>19</v>
      </c>
      <c r="H937" s="86" t="s">
        <v>20</v>
      </c>
      <c r="I937" s="88" t="s">
        <v>20</v>
      </c>
      <c r="J937" s="86" t="s">
        <v>43</v>
      </c>
      <c r="K937" s="86" t="s">
        <v>20</v>
      </c>
      <c r="L937" s="86" t="s">
        <v>440</v>
      </c>
      <c r="M937" s="86" t="s">
        <v>5827</v>
      </c>
      <c r="N937" s="86" t="s">
        <v>3002</v>
      </c>
      <c r="O937" s="86" t="s">
        <v>3003</v>
      </c>
      <c r="P937" s="86" t="s">
        <v>3004</v>
      </c>
      <c r="Q937" s="86" t="s">
        <v>25</v>
      </c>
      <c r="R937" s="86" t="s">
        <v>3005</v>
      </c>
      <c r="S937" s="86" t="s">
        <v>3001</v>
      </c>
      <c r="T937" s="86" t="s">
        <v>6629</v>
      </c>
      <c r="U937" s="86" t="s">
        <v>6630</v>
      </c>
      <c r="V937" s="86" t="s">
        <v>28</v>
      </c>
      <c r="W937" s="86" t="s">
        <v>3006</v>
      </c>
      <c r="X937" s="86" t="s">
        <v>6631</v>
      </c>
      <c r="Y937" s="86" t="s">
        <v>6632</v>
      </c>
      <c r="Z937" s="86" t="s">
        <v>6027</v>
      </c>
      <c r="AB937" s="87">
        <v>16.264760282013</v>
      </c>
      <c r="AC937" s="89" t="s">
        <v>7703</v>
      </c>
      <c r="AD937" s="91">
        <v>0</v>
      </c>
      <c r="AE937" s="86"/>
    </row>
    <row r="938" spans="1:31">
      <c r="A938" s="88">
        <v>271</v>
      </c>
      <c r="B938" s="86" t="s">
        <v>338</v>
      </c>
      <c r="C938" s="86" t="s">
        <v>339</v>
      </c>
      <c r="D938" s="86" t="s">
        <v>17</v>
      </c>
      <c r="E938" s="86" t="s">
        <v>340</v>
      </c>
      <c r="F938" s="86" t="s">
        <v>18</v>
      </c>
      <c r="G938" s="86" t="s">
        <v>19</v>
      </c>
      <c r="H938" s="86" t="s">
        <v>20</v>
      </c>
      <c r="I938" s="88" t="s">
        <v>20</v>
      </c>
      <c r="J938" s="86" t="s">
        <v>43</v>
      </c>
      <c r="K938" s="86" t="s">
        <v>5965</v>
      </c>
      <c r="M938" s="86" t="s">
        <v>341</v>
      </c>
      <c r="N938" s="86" t="s">
        <v>5858</v>
      </c>
      <c r="O938" s="86" t="s">
        <v>343</v>
      </c>
      <c r="P938" s="86" t="s">
        <v>344</v>
      </c>
      <c r="Q938" s="86" t="s">
        <v>25</v>
      </c>
      <c r="R938" s="86" t="s">
        <v>345</v>
      </c>
      <c r="S938" s="86" t="s">
        <v>342</v>
      </c>
      <c r="T938" s="86" t="s">
        <v>6647</v>
      </c>
      <c r="U938" s="86" t="s">
        <v>6648</v>
      </c>
      <c r="V938" s="86" t="s">
        <v>28</v>
      </c>
      <c r="W938" s="86" t="s">
        <v>346</v>
      </c>
      <c r="X938" s="86" t="s">
        <v>6649</v>
      </c>
      <c r="Y938" s="86" t="s">
        <v>6650</v>
      </c>
      <c r="Z938" s="86" t="s">
        <v>28</v>
      </c>
      <c r="AA938" s="86" t="s">
        <v>29</v>
      </c>
      <c r="AB938" s="87">
        <v>4.0521406366255599</v>
      </c>
      <c r="AC938" s="89" t="s">
        <v>7703</v>
      </c>
      <c r="AD938" s="91">
        <v>0</v>
      </c>
      <c r="AE938" s="86"/>
    </row>
    <row r="939" spans="1:31">
      <c r="A939" s="88">
        <v>341</v>
      </c>
      <c r="B939" s="86" t="s">
        <v>369</v>
      </c>
      <c r="C939" s="86" t="s">
        <v>370</v>
      </c>
      <c r="D939" s="86" t="s">
        <v>17</v>
      </c>
      <c r="E939" s="86" t="s">
        <v>371</v>
      </c>
      <c r="F939" s="86" t="s">
        <v>18</v>
      </c>
      <c r="G939" s="86" t="s">
        <v>19</v>
      </c>
      <c r="H939" s="86" t="s">
        <v>20</v>
      </c>
      <c r="I939" s="88" t="s">
        <v>20</v>
      </c>
      <c r="J939" s="86" t="s">
        <v>43</v>
      </c>
      <c r="K939" s="86" t="s">
        <v>5965</v>
      </c>
      <c r="M939" s="86" t="s">
        <v>126</v>
      </c>
      <c r="O939" s="86" t="s">
        <v>373</v>
      </c>
      <c r="P939" s="86" t="s">
        <v>374</v>
      </c>
      <c r="Q939" s="86" t="s">
        <v>25</v>
      </c>
      <c r="R939" s="86" t="s">
        <v>375</v>
      </c>
      <c r="S939" s="86" t="s">
        <v>372</v>
      </c>
      <c r="T939" s="86" t="s">
        <v>6782</v>
      </c>
      <c r="U939" s="86" t="s">
        <v>6783</v>
      </c>
      <c r="V939" s="86" t="s">
        <v>28</v>
      </c>
      <c r="W939" s="86" t="s">
        <v>372</v>
      </c>
      <c r="X939" s="86" t="s">
        <v>6782</v>
      </c>
      <c r="Y939" s="86" t="s">
        <v>6783</v>
      </c>
      <c r="Z939" s="86" t="s">
        <v>28</v>
      </c>
      <c r="AA939" s="86" t="s">
        <v>29</v>
      </c>
      <c r="AB939" s="87">
        <v>0</v>
      </c>
      <c r="AC939" s="89" t="s">
        <v>7703</v>
      </c>
      <c r="AD939" s="91">
        <v>0</v>
      </c>
      <c r="AE939" s="86"/>
    </row>
    <row r="940" spans="1:31">
      <c r="A940" s="88">
        <v>349</v>
      </c>
      <c r="B940" s="86" t="s">
        <v>130</v>
      </c>
      <c r="C940" s="86" t="s">
        <v>131</v>
      </c>
      <c r="D940" s="86" t="s">
        <v>17</v>
      </c>
      <c r="E940" s="86" t="s">
        <v>132</v>
      </c>
      <c r="F940" s="86" t="s">
        <v>18</v>
      </c>
      <c r="G940" s="86" t="s">
        <v>19</v>
      </c>
      <c r="H940" s="86" t="s">
        <v>20</v>
      </c>
      <c r="I940" s="88" t="s">
        <v>20</v>
      </c>
      <c r="J940" s="86" t="s">
        <v>43</v>
      </c>
      <c r="K940" s="86" t="s">
        <v>5965</v>
      </c>
      <c r="M940" s="86" t="s">
        <v>133</v>
      </c>
      <c r="N940" s="86" t="s">
        <v>5854</v>
      </c>
      <c r="O940" s="86" t="s">
        <v>135</v>
      </c>
      <c r="P940" s="86" t="s">
        <v>136</v>
      </c>
      <c r="Q940" s="86" t="s">
        <v>25</v>
      </c>
      <c r="R940" s="86" t="s">
        <v>137</v>
      </c>
      <c r="S940" s="86" t="s">
        <v>138</v>
      </c>
      <c r="T940" s="86" t="s">
        <v>6790</v>
      </c>
      <c r="U940" s="86" t="s">
        <v>6791</v>
      </c>
      <c r="V940" s="86" t="s">
        <v>28</v>
      </c>
      <c r="W940" s="86" t="s">
        <v>134</v>
      </c>
      <c r="X940" s="86" t="s">
        <v>6792</v>
      </c>
      <c r="Y940" s="86" t="s">
        <v>6793</v>
      </c>
      <c r="Z940" s="86" t="s">
        <v>28</v>
      </c>
      <c r="AA940" s="86" t="s">
        <v>29</v>
      </c>
      <c r="AB940" s="87">
        <v>8.0634151169226609</v>
      </c>
      <c r="AC940" s="89" t="s">
        <v>7703</v>
      </c>
      <c r="AD940" s="91">
        <v>0</v>
      </c>
      <c r="AE940" s="86"/>
    </row>
    <row r="941" spans="1:31">
      <c r="A941" s="88">
        <v>359</v>
      </c>
      <c r="B941" s="86" t="s">
        <v>4905</v>
      </c>
      <c r="C941" s="86" t="s">
        <v>4906</v>
      </c>
      <c r="D941" s="86" t="s">
        <v>17</v>
      </c>
      <c r="F941" s="86" t="s">
        <v>18</v>
      </c>
      <c r="G941" s="86" t="s">
        <v>19</v>
      </c>
      <c r="H941" s="86" t="s">
        <v>20</v>
      </c>
      <c r="I941" s="88" t="s">
        <v>20</v>
      </c>
      <c r="J941" s="86" t="s">
        <v>43</v>
      </c>
      <c r="K941" s="86" t="s">
        <v>20</v>
      </c>
      <c r="M941" s="86" t="s">
        <v>5827</v>
      </c>
      <c r="O941" s="86" t="s">
        <v>4907</v>
      </c>
      <c r="P941" s="86" t="s">
        <v>4908</v>
      </c>
      <c r="Q941" s="86" t="s">
        <v>25</v>
      </c>
      <c r="R941" s="86" t="s">
        <v>4909</v>
      </c>
      <c r="S941" s="86" t="s">
        <v>4907</v>
      </c>
      <c r="T941" s="86" t="s">
        <v>6812</v>
      </c>
      <c r="U941" s="86" t="s">
        <v>6813</v>
      </c>
      <c r="V941" s="86" t="s">
        <v>28</v>
      </c>
      <c r="W941" s="86" t="s">
        <v>5749</v>
      </c>
      <c r="X941" s="86" t="s">
        <v>6814</v>
      </c>
      <c r="Y941" s="86" t="s">
        <v>6815</v>
      </c>
      <c r="Z941" s="86" t="s">
        <v>28</v>
      </c>
      <c r="AB941" s="87">
        <v>10.484905998101</v>
      </c>
      <c r="AC941" s="89" t="s">
        <v>7703</v>
      </c>
      <c r="AD941" s="91">
        <v>0</v>
      </c>
      <c r="AE941" s="86"/>
    </row>
    <row r="942" spans="1:31">
      <c r="A942" s="88">
        <v>376</v>
      </c>
      <c r="B942" s="86" t="s">
        <v>2319</v>
      </c>
      <c r="C942" s="86" t="s">
        <v>2320</v>
      </c>
      <c r="D942" s="86" t="s">
        <v>17</v>
      </c>
      <c r="E942" s="86" t="s">
        <v>687</v>
      </c>
      <c r="F942" s="86" t="s">
        <v>18</v>
      </c>
      <c r="G942" s="86" t="s">
        <v>19</v>
      </c>
      <c r="H942" s="86" t="s">
        <v>20</v>
      </c>
      <c r="I942" s="88" t="s">
        <v>20</v>
      </c>
      <c r="J942" s="86" t="s">
        <v>43</v>
      </c>
      <c r="K942" s="86" t="s">
        <v>20</v>
      </c>
      <c r="L942" s="86" t="s">
        <v>440</v>
      </c>
      <c r="M942" s="86" t="s">
        <v>5827</v>
      </c>
      <c r="N942" s="86" t="s">
        <v>2322</v>
      </c>
      <c r="O942" s="86" t="s">
        <v>2322</v>
      </c>
      <c r="P942" s="86" t="s">
        <v>2323</v>
      </c>
      <c r="Q942" s="86" t="s">
        <v>25</v>
      </c>
      <c r="R942" s="86" t="s">
        <v>2324</v>
      </c>
      <c r="S942" s="86" t="s">
        <v>2321</v>
      </c>
      <c r="T942" s="86" t="s">
        <v>6832</v>
      </c>
      <c r="U942" s="86" t="s">
        <v>6833</v>
      </c>
      <c r="V942" s="86" t="s">
        <v>28</v>
      </c>
      <c r="W942" s="86" t="s">
        <v>5692</v>
      </c>
      <c r="X942" s="86" t="s">
        <v>6834</v>
      </c>
      <c r="Y942" s="86" t="s">
        <v>6835</v>
      </c>
      <c r="Z942" s="86" t="s">
        <v>28</v>
      </c>
      <c r="AB942" s="87">
        <v>1.8798272810297001</v>
      </c>
      <c r="AC942" s="89" t="s">
        <v>7703</v>
      </c>
      <c r="AD942" s="91">
        <v>0</v>
      </c>
      <c r="AE942" s="86"/>
    </row>
    <row r="943" spans="1:31">
      <c r="A943" s="88">
        <v>394</v>
      </c>
      <c r="B943" s="86" t="s">
        <v>312</v>
      </c>
      <c r="C943" s="86" t="s">
        <v>313</v>
      </c>
      <c r="D943" s="86" t="s">
        <v>17</v>
      </c>
      <c r="E943" s="86" t="s">
        <v>314</v>
      </c>
      <c r="F943" s="86" t="s">
        <v>18</v>
      </c>
      <c r="G943" s="86" t="s">
        <v>19</v>
      </c>
      <c r="H943" s="86" t="s">
        <v>20</v>
      </c>
      <c r="I943" s="88" t="s">
        <v>20</v>
      </c>
      <c r="J943" s="86" t="s">
        <v>43</v>
      </c>
      <c r="K943" s="86" t="s">
        <v>5965</v>
      </c>
      <c r="L943" s="86" t="s">
        <v>440</v>
      </c>
      <c r="M943" s="86" t="s">
        <v>315</v>
      </c>
      <c r="N943" s="86" t="s">
        <v>5861</v>
      </c>
      <c r="O943" s="86" t="s">
        <v>316</v>
      </c>
      <c r="P943" s="86" t="s">
        <v>317</v>
      </c>
      <c r="Q943" s="86" t="s">
        <v>25</v>
      </c>
      <c r="R943" s="86" t="s">
        <v>318</v>
      </c>
      <c r="S943" s="86" t="s">
        <v>319</v>
      </c>
      <c r="T943" s="86" t="s">
        <v>6869</v>
      </c>
      <c r="U943" s="86" t="s">
        <v>6870</v>
      </c>
      <c r="V943" s="86" t="s">
        <v>28</v>
      </c>
      <c r="W943" s="86" t="s">
        <v>320</v>
      </c>
      <c r="X943" s="86" t="s">
        <v>6871</v>
      </c>
      <c r="Y943" s="86" t="s">
        <v>6872</v>
      </c>
      <c r="Z943" s="86" t="s">
        <v>39</v>
      </c>
      <c r="AA943" s="86" t="s">
        <v>29</v>
      </c>
      <c r="AB943" s="87">
        <v>5.7479885697748001</v>
      </c>
      <c r="AC943" s="89" t="s">
        <v>7703</v>
      </c>
      <c r="AD943" s="91">
        <v>0</v>
      </c>
      <c r="AE943" s="86"/>
    </row>
    <row r="944" spans="1:31">
      <c r="A944" s="88">
        <v>418</v>
      </c>
      <c r="B944" s="86" t="s">
        <v>3710</v>
      </c>
      <c r="C944" s="86" t="s">
        <v>3711</v>
      </c>
      <c r="D944" s="86" t="s">
        <v>17</v>
      </c>
      <c r="E944" s="86" t="s">
        <v>1141</v>
      </c>
      <c r="F944" s="86" t="s">
        <v>18</v>
      </c>
      <c r="G944" s="86" t="s">
        <v>19</v>
      </c>
      <c r="H944" s="86" t="s">
        <v>20</v>
      </c>
      <c r="I944" s="88" t="s">
        <v>20</v>
      </c>
      <c r="J944" s="86" t="s">
        <v>20</v>
      </c>
      <c r="K944" s="86" t="s">
        <v>20</v>
      </c>
      <c r="M944" s="86" t="s">
        <v>5827</v>
      </c>
      <c r="O944" s="86" t="s">
        <v>3713</v>
      </c>
      <c r="P944" s="86" t="s">
        <v>2190</v>
      </c>
      <c r="Q944" s="86" t="s">
        <v>25</v>
      </c>
      <c r="R944" s="86" t="s">
        <v>3714</v>
      </c>
      <c r="S944" s="86" t="s">
        <v>3712</v>
      </c>
      <c r="T944" s="86" t="s">
        <v>6909</v>
      </c>
      <c r="U944" s="86" t="s">
        <v>6910</v>
      </c>
      <c r="V944" s="86" t="s">
        <v>28</v>
      </c>
      <c r="W944" s="86" t="s">
        <v>3712</v>
      </c>
      <c r="X944" s="86" t="s">
        <v>6909</v>
      </c>
      <c r="Y944" s="86" t="s">
        <v>6910</v>
      </c>
      <c r="Z944" s="86" t="s">
        <v>28</v>
      </c>
      <c r="AB944" s="87">
        <v>0</v>
      </c>
      <c r="AC944" s="89" t="s">
        <v>7703</v>
      </c>
      <c r="AD944" s="91">
        <v>0</v>
      </c>
      <c r="AE944" s="86"/>
    </row>
    <row r="945" spans="1:31">
      <c r="A945" s="88">
        <v>423</v>
      </c>
      <c r="B945" s="86" t="s">
        <v>777</v>
      </c>
      <c r="C945" s="86" t="s">
        <v>778</v>
      </c>
      <c r="D945" s="86" t="s">
        <v>17</v>
      </c>
      <c r="E945" s="86" t="s">
        <v>42</v>
      </c>
      <c r="F945" s="86" t="s">
        <v>18</v>
      </c>
      <c r="G945" s="86" t="s">
        <v>779</v>
      </c>
      <c r="H945" s="86" t="s">
        <v>20</v>
      </c>
      <c r="I945" s="88" t="s">
        <v>20</v>
      </c>
      <c r="J945" s="86" t="s">
        <v>43</v>
      </c>
      <c r="K945" s="86" t="s">
        <v>20</v>
      </c>
      <c r="L945" s="86" t="s">
        <v>440</v>
      </c>
      <c r="M945" s="86" t="s">
        <v>5827</v>
      </c>
      <c r="N945" s="86" t="s">
        <v>781</v>
      </c>
      <c r="O945" s="86" t="s">
        <v>781</v>
      </c>
      <c r="P945" s="86" t="s">
        <v>782</v>
      </c>
      <c r="Q945" s="86" t="s">
        <v>25</v>
      </c>
      <c r="R945" s="86" t="s">
        <v>783</v>
      </c>
      <c r="S945" s="86" t="s">
        <v>79</v>
      </c>
      <c r="T945" s="86" t="s">
        <v>6413</v>
      </c>
      <c r="U945" s="86" t="s">
        <v>6414</v>
      </c>
      <c r="V945" s="86" t="s">
        <v>28</v>
      </c>
      <c r="W945" s="86" t="s">
        <v>784</v>
      </c>
      <c r="X945" s="86" t="s">
        <v>6917</v>
      </c>
      <c r="Y945" s="86" t="s">
        <v>6918</v>
      </c>
      <c r="Z945" s="86" t="s">
        <v>39</v>
      </c>
      <c r="AB945" s="87">
        <v>72.643659003513207</v>
      </c>
      <c r="AC945" s="89" t="s">
        <v>7703</v>
      </c>
      <c r="AD945" s="91">
        <v>0</v>
      </c>
      <c r="AE945" s="86"/>
    </row>
    <row r="946" spans="1:31">
      <c r="A946" s="88">
        <v>457</v>
      </c>
      <c r="B946" s="86" t="s">
        <v>1706</v>
      </c>
      <c r="C946" s="86" t="s">
        <v>1707</v>
      </c>
      <c r="D946" s="86" t="s">
        <v>17</v>
      </c>
      <c r="F946" s="86" t="s">
        <v>18</v>
      </c>
      <c r="G946" s="86" t="s">
        <v>19</v>
      </c>
      <c r="H946" s="86" t="s">
        <v>20</v>
      </c>
      <c r="I946" s="88" t="s">
        <v>20</v>
      </c>
      <c r="J946" s="86" t="s">
        <v>20</v>
      </c>
      <c r="K946" s="86" t="s">
        <v>20</v>
      </c>
      <c r="L946" s="86" t="s">
        <v>440</v>
      </c>
      <c r="M946" s="86" t="s">
        <v>5827</v>
      </c>
      <c r="N946" s="86" t="s">
        <v>1708</v>
      </c>
      <c r="O946" s="86" t="s">
        <v>1708</v>
      </c>
      <c r="P946" s="86" t="s">
        <v>1709</v>
      </c>
      <c r="Q946" s="86" t="s">
        <v>25</v>
      </c>
      <c r="R946" s="86" t="s">
        <v>1710</v>
      </c>
      <c r="S946" s="86" t="s">
        <v>5627</v>
      </c>
      <c r="T946" s="86" t="s">
        <v>6971</v>
      </c>
      <c r="U946" s="86" t="s">
        <v>6972</v>
      </c>
      <c r="V946" s="86" t="s">
        <v>39</v>
      </c>
      <c r="W946" s="86" t="s">
        <v>5675</v>
      </c>
      <c r="X946" s="86" t="s">
        <v>6973</v>
      </c>
      <c r="Y946" s="86" t="s">
        <v>6974</v>
      </c>
      <c r="Z946" s="86" t="s">
        <v>39</v>
      </c>
      <c r="AB946" s="87">
        <v>543.15312149040301</v>
      </c>
      <c r="AC946" s="89" t="s">
        <v>7703</v>
      </c>
      <c r="AD946" s="91">
        <v>0</v>
      </c>
      <c r="AE946" s="86"/>
    </row>
    <row r="947" spans="1:31">
      <c r="A947" s="88">
        <v>460</v>
      </c>
      <c r="B947" s="86" t="s">
        <v>1565</v>
      </c>
      <c r="C947" s="86" t="s">
        <v>1566</v>
      </c>
      <c r="D947" s="86" t="s">
        <v>17</v>
      </c>
      <c r="E947" s="86" t="s">
        <v>74</v>
      </c>
      <c r="F947" s="86" t="s">
        <v>18</v>
      </c>
      <c r="G947" s="86" t="s">
        <v>19</v>
      </c>
      <c r="H947" s="86" t="s">
        <v>20</v>
      </c>
      <c r="I947" s="88" t="s">
        <v>20</v>
      </c>
      <c r="J947" s="86" t="s">
        <v>20</v>
      </c>
      <c r="K947" s="86" t="s">
        <v>20</v>
      </c>
      <c r="M947" s="86" t="s">
        <v>5827</v>
      </c>
      <c r="O947" s="86" t="s">
        <v>1568</v>
      </c>
      <c r="P947" s="86" t="s">
        <v>1569</v>
      </c>
      <c r="Q947" s="86" t="s">
        <v>25</v>
      </c>
      <c r="R947" s="86" t="s">
        <v>1570</v>
      </c>
      <c r="S947" s="86" t="s">
        <v>1567</v>
      </c>
      <c r="T947" s="86" t="s">
        <v>6981</v>
      </c>
      <c r="U947" s="86" t="s">
        <v>6982</v>
      </c>
      <c r="V947" s="86" t="s">
        <v>28</v>
      </c>
      <c r="W947" s="86" t="s">
        <v>1567</v>
      </c>
      <c r="X947" s="86" t="s">
        <v>6981</v>
      </c>
      <c r="Y947" s="86" t="s">
        <v>6982</v>
      </c>
      <c r="Z947" s="86" t="s">
        <v>28</v>
      </c>
      <c r="AB947" s="87">
        <v>0</v>
      </c>
      <c r="AC947" s="89" t="s">
        <v>7703</v>
      </c>
      <c r="AD947" s="91">
        <v>0</v>
      </c>
      <c r="AE947" s="86"/>
    </row>
    <row r="948" spans="1:31">
      <c r="A948" s="88">
        <v>488</v>
      </c>
      <c r="B948" s="86" t="s">
        <v>3322</v>
      </c>
      <c r="C948" s="86" t="s">
        <v>3323</v>
      </c>
      <c r="D948" s="86" t="s">
        <v>17</v>
      </c>
      <c r="E948" s="86" t="s">
        <v>149</v>
      </c>
      <c r="F948" s="86" t="s">
        <v>18</v>
      </c>
      <c r="G948" s="86" t="s">
        <v>779</v>
      </c>
      <c r="H948" s="86" t="s">
        <v>20</v>
      </c>
      <c r="I948" s="88" t="s">
        <v>20</v>
      </c>
      <c r="J948" s="86" t="s">
        <v>20</v>
      </c>
      <c r="K948" s="86" t="s">
        <v>20</v>
      </c>
      <c r="M948" s="86" t="s">
        <v>5827</v>
      </c>
      <c r="O948" s="86" t="s">
        <v>5827</v>
      </c>
      <c r="P948" s="86" t="s">
        <v>3320</v>
      </c>
      <c r="Q948" s="86" t="s">
        <v>25</v>
      </c>
      <c r="R948" s="86" t="s">
        <v>3324</v>
      </c>
      <c r="S948" s="86" t="s">
        <v>3315</v>
      </c>
      <c r="T948" s="86" t="s">
        <v>6987</v>
      </c>
      <c r="U948" s="86" t="s">
        <v>6988</v>
      </c>
      <c r="V948" s="86" t="s">
        <v>28</v>
      </c>
      <c r="W948" s="86" t="s">
        <v>3315</v>
      </c>
      <c r="X948" s="86" t="s">
        <v>6987</v>
      </c>
      <c r="Y948" s="86" t="s">
        <v>6988</v>
      </c>
      <c r="Z948" s="86" t="s">
        <v>28</v>
      </c>
      <c r="AB948" s="87">
        <v>0</v>
      </c>
      <c r="AC948" s="89" t="s">
        <v>7703</v>
      </c>
      <c r="AD948" s="91">
        <v>0</v>
      </c>
      <c r="AE948" s="86"/>
    </row>
    <row r="949" spans="1:31">
      <c r="A949" s="88">
        <v>497</v>
      </c>
      <c r="B949" s="86" t="s">
        <v>3423</v>
      </c>
      <c r="C949" s="86" t="s">
        <v>3424</v>
      </c>
      <c r="D949" s="86" t="s">
        <v>59</v>
      </c>
      <c r="F949" s="86" t="s">
        <v>18</v>
      </c>
      <c r="G949" s="86" t="s">
        <v>19</v>
      </c>
      <c r="H949" s="86" t="s">
        <v>20</v>
      </c>
      <c r="I949" s="88" t="s">
        <v>20</v>
      </c>
      <c r="J949" s="86" t="s">
        <v>20</v>
      </c>
      <c r="K949" s="86" t="s">
        <v>20</v>
      </c>
      <c r="M949" s="86" t="s">
        <v>5827</v>
      </c>
      <c r="O949" s="86" t="s">
        <v>5827</v>
      </c>
      <c r="P949" s="86" t="s">
        <v>3425</v>
      </c>
      <c r="Q949" s="86" t="s">
        <v>25</v>
      </c>
      <c r="R949" s="86" t="s">
        <v>3426</v>
      </c>
      <c r="S949" s="86" t="s">
        <v>1552</v>
      </c>
      <c r="T949" s="86" t="s">
        <v>6094</v>
      </c>
      <c r="U949" s="86" t="s">
        <v>6095</v>
      </c>
      <c r="V949" s="86" t="s">
        <v>28</v>
      </c>
      <c r="W949" s="86" t="s">
        <v>1552</v>
      </c>
      <c r="X949" s="86" t="s">
        <v>6094</v>
      </c>
      <c r="Y949" s="86" t="s">
        <v>6095</v>
      </c>
      <c r="Z949" s="86" t="s">
        <v>28</v>
      </c>
      <c r="AB949" s="87">
        <v>0</v>
      </c>
      <c r="AC949" s="89" t="s">
        <v>7703</v>
      </c>
      <c r="AD949" s="91">
        <v>0</v>
      </c>
      <c r="AE949" s="86"/>
    </row>
    <row r="950" spans="1:31">
      <c r="A950" s="88">
        <v>518</v>
      </c>
      <c r="B950" s="86" t="s">
        <v>1271</v>
      </c>
      <c r="C950" s="86" t="s">
        <v>1272</v>
      </c>
      <c r="D950" s="86" t="s">
        <v>59</v>
      </c>
      <c r="F950" s="86" t="s">
        <v>18</v>
      </c>
      <c r="G950" s="86" t="s">
        <v>19</v>
      </c>
      <c r="H950" s="86" t="s">
        <v>20</v>
      </c>
      <c r="I950" s="88" t="s">
        <v>20</v>
      </c>
      <c r="J950" s="86" t="s">
        <v>20</v>
      </c>
      <c r="K950" s="86" t="s">
        <v>20</v>
      </c>
      <c r="M950" s="86" t="s">
        <v>5827</v>
      </c>
      <c r="O950" s="86" t="s">
        <v>5827</v>
      </c>
      <c r="P950" s="86" t="s">
        <v>1273</v>
      </c>
      <c r="Q950" s="86" t="s">
        <v>25</v>
      </c>
      <c r="R950" s="86" t="s">
        <v>1274</v>
      </c>
      <c r="S950" s="86" t="s">
        <v>1257</v>
      </c>
      <c r="T950" s="86" t="s">
        <v>6467</v>
      </c>
      <c r="U950" s="86" t="s">
        <v>6468</v>
      </c>
      <c r="V950" s="86" t="s">
        <v>28</v>
      </c>
      <c r="W950" s="86" t="s">
        <v>1257</v>
      </c>
      <c r="X950" s="86" t="s">
        <v>6467</v>
      </c>
      <c r="Y950" s="86" t="s">
        <v>6468</v>
      </c>
      <c r="Z950" s="86" t="s">
        <v>28</v>
      </c>
      <c r="AB950" s="87">
        <v>0</v>
      </c>
      <c r="AC950" s="89" t="s">
        <v>7703</v>
      </c>
      <c r="AD950" s="91">
        <v>0</v>
      </c>
      <c r="AE950" s="86"/>
    </row>
    <row r="951" spans="1:31">
      <c r="A951" s="88">
        <v>528</v>
      </c>
      <c r="B951" s="86" t="s">
        <v>273</v>
      </c>
      <c r="C951" s="86" t="s">
        <v>274</v>
      </c>
      <c r="D951" s="86" t="s">
        <v>17</v>
      </c>
      <c r="E951" s="86" t="s">
        <v>227</v>
      </c>
      <c r="F951" s="86" t="s">
        <v>18</v>
      </c>
      <c r="G951" s="86" t="s">
        <v>19</v>
      </c>
      <c r="H951" s="86" t="s">
        <v>20</v>
      </c>
      <c r="I951" s="88" t="s">
        <v>20</v>
      </c>
      <c r="J951" s="86" t="s">
        <v>43</v>
      </c>
      <c r="K951" s="86" t="s">
        <v>5965</v>
      </c>
      <c r="M951" s="86" t="s">
        <v>275</v>
      </c>
      <c r="N951" s="86" t="s">
        <v>5866</v>
      </c>
      <c r="O951" s="86" t="s">
        <v>277</v>
      </c>
      <c r="P951" s="86" t="s">
        <v>278</v>
      </c>
      <c r="Q951" s="86" t="s">
        <v>25</v>
      </c>
      <c r="R951" s="86" t="s">
        <v>279</v>
      </c>
      <c r="S951" s="86" t="s">
        <v>276</v>
      </c>
      <c r="T951" s="86" t="s">
        <v>7083</v>
      </c>
      <c r="U951" s="86" t="s">
        <v>7084</v>
      </c>
      <c r="V951" s="86" t="s">
        <v>28</v>
      </c>
      <c r="W951" s="86" t="s">
        <v>276</v>
      </c>
      <c r="X951" s="86" t="s">
        <v>7083</v>
      </c>
      <c r="Y951" s="86" t="s">
        <v>7084</v>
      </c>
      <c r="Z951" s="86" t="s">
        <v>28</v>
      </c>
      <c r="AA951" s="86" t="s">
        <v>29</v>
      </c>
      <c r="AB951" s="87">
        <v>0</v>
      </c>
      <c r="AC951" s="89" t="s">
        <v>7703</v>
      </c>
      <c r="AD951" s="91">
        <v>0</v>
      </c>
      <c r="AE951" s="86"/>
    </row>
    <row r="952" spans="1:31">
      <c r="A952" s="88">
        <v>545</v>
      </c>
      <c r="B952" s="86" t="s">
        <v>1250</v>
      </c>
      <c r="C952" s="86" t="s">
        <v>1251</v>
      </c>
      <c r="D952" s="86" t="s">
        <v>17</v>
      </c>
      <c r="E952" s="86" t="s">
        <v>1141</v>
      </c>
      <c r="F952" s="86" t="s">
        <v>18</v>
      </c>
      <c r="G952" s="86" t="s">
        <v>19</v>
      </c>
      <c r="H952" s="86" t="s">
        <v>20</v>
      </c>
      <c r="I952" s="88" t="s">
        <v>20</v>
      </c>
      <c r="J952" s="86" t="s">
        <v>43</v>
      </c>
      <c r="K952" s="86" t="s">
        <v>20</v>
      </c>
      <c r="L952" s="86" t="s">
        <v>440</v>
      </c>
      <c r="M952" s="86" t="s">
        <v>5827</v>
      </c>
      <c r="N952" s="86" t="s">
        <v>1252</v>
      </c>
      <c r="O952" s="86" t="s">
        <v>1252</v>
      </c>
      <c r="P952" s="86" t="s">
        <v>1253</v>
      </c>
      <c r="Q952" s="86" t="s">
        <v>25</v>
      </c>
      <c r="R952" s="86" t="s">
        <v>1254</v>
      </c>
      <c r="S952" s="86" t="s">
        <v>5621</v>
      </c>
      <c r="T952" s="86" t="s">
        <v>7107</v>
      </c>
      <c r="U952" s="86" t="s">
        <v>7108</v>
      </c>
      <c r="V952" s="86" t="s">
        <v>39</v>
      </c>
      <c r="W952" s="86" t="s">
        <v>5621</v>
      </c>
      <c r="X952" s="86" t="s">
        <v>7107</v>
      </c>
      <c r="Y952" s="86" t="s">
        <v>7108</v>
      </c>
      <c r="Z952" s="86" t="s">
        <v>39</v>
      </c>
      <c r="AB952" s="87">
        <v>0</v>
      </c>
      <c r="AC952" s="89" t="s">
        <v>7703</v>
      </c>
      <c r="AD952" s="91">
        <v>0</v>
      </c>
      <c r="AE952" s="86"/>
    </row>
    <row r="953" spans="1:31">
      <c r="A953" s="88">
        <v>562</v>
      </c>
      <c r="B953" s="86" t="s">
        <v>3740</v>
      </c>
      <c r="C953" s="86" t="s">
        <v>3741</v>
      </c>
      <c r="D953" s="86" t="s">
        <v>17</v>
      </c>
      <c r="E953" s="86" t="s">
        <v>74</v>
      </c>
      <c r="F953" s="86" t="s">
        <v>18</v>
      </c>
      <c r="G953" s="86" t="s">
        <v>19</v>
      </c>
      <c r="H953" s="86" t="s">
        <v>20</v>
      </c>
      <c r="I953" s="88" t="s">
        <v>20</v>
      </c>
      <c r="J953" s="86" t="s">
        <v>20</v>
      </c>
      <c r="K953" s="86" t="s">
        <v>5965</v>
      </c>
      <c r="M953" s="86" t="s">
        <v>3742</v>
      </c>
      <c r="O953" s="86" t="s">
        <v>3742</v>
      </c>
      <c r="P953" s="86" t="s">
        <v>3743</v>
      </c>
      <c r="Q953" s="86" t="s">
        <v>25</v>
      </c>
      <c r="R953" s="86" t="s">
        <v>3744</v>
      </c>
      <c r="S953" s="86" t="s">
        <v>5788</v>
      </c>
      <c r="T953" s="86" t="s">
        <v>7136</v>
      </c>
      <c r="U953" s="86" t="s">
        <v>7137</v>
      </c>
      <c r="V953" s="86" t="s">
        <v>39</v>
      </c>
      <c r="W953" s="86" t="s">
        <v>3695</v>
      </c>
      <c r="X953" s="86" t="s">
        <v>7138</v>
      </c>
      <c r="Y953" s="86" t="s">
        <v>7139</v>
      </c>
      <c r="Z953" s="86" t="s">
        <v>28</v>
      </c>
      <c r="AB953" s="87">
        <v>95.505365458599499</v>
      </c>
      <c r="AC953" s="89" t="s">
        <v>7703</v>
      </c>
      <c r="AD953" s="91">
        <v>0</v>
      </c>
      <c r="AE953" s="86"/>
    </row>
    <row r="954" spans="1:31">
      <c r="A954" s="88">
        <v>569</v>
      </c>
      <c r="B954" s="86" t="s">
        <v>5292</v>
      </c>
      <c r="C954" s="86" t="s">
        <v>5293</v>
      </c>
      <c r="D954" s="86" t="s">
        <v>17</v>
      </c>
      <c r="F954" s="86" t="s">
        <v>18</v>
      </c>
      <c r="G954" s="86" t="s">
        <v>19</v>
      </c>
      <c r="H954" s="86" t="s">
        <v>20</v>
      </c>
      <c r="I954" s="88" t="s">
        <v>20</v>
      </c>
      <c r="J954" s="86" t="s">
        <v>20</v>
      </c>
      <c r="K954" s="86" t="s">
        <v>20</v>
      </c>
      <c r="M954" s="86" t="s">
        <v>5827</v>
      </c>
      <c r="O954" s="86" t="s">
        <v>5827</v>
      </c>
      <c r="P954" s="86" t="s">
        <v>5295</v>
      </c>
      <c r="Q954" s="86" t="s">
        <v>25</v>
      </c>
      <c r="R954" s="86" t="s">
        <v>5296</v>
      </c>
      <c r="S954" s="86" t="s">
        <v>5294</v>
      </c>
      <c r="T954" s="86" t="s">
        <v>7152</v>
      </c>
      <c r="U954" s="86" t="s">
        <v>7153</v>
      </c>
      <c r="V954" s="86" t="s">
        <v>28</v>
      </c>
      <c r="W954" s="86" t="s">
        <v>5294</v>
      </c>
      <c r="X954" s="86" t="s">
        <v>7152</v>
      </c>
      <c r="Y954" s="86" t="s">
        <v>7153</v>
      </c>
      <c r="Z954" s="86" t="s">
        <v>28</v>
      </c>
      <c r="AB954" s="87">
        <v>0</v>
      </c>
      <c r="AC954" s="89" t="s">
        <v>7703</v>
      </c>
      <c r="AD954" s="91">
        <v>0</v>
      </c>
      <c r="AE954" s="86"/>
    </row>
    <row r="955" spans="1:31">
      <c r="A955" s="88">
        <v>594</v>
      </c>
      <c r="B955" s="86" t="s">
        <v>3675</v>
      </c>
      <c r="C955" s="86" t="s">
        <v>3676</v>
      </c>
      <c r="D955" s="86" t="s">
        <v>17</v>
      </c>
      <c r="F955" s="86" t="s">
        <v>18</v>
      </c>
      <c r="G955" s="86" t="s">
        <v>19</v>
      </c>
      <c r="H955" s="86" t="s">
        <v>20</v>
      </c>
      <c r="I955" s="88" t="s">
        <v>20</v>
      </c>
      <c r="J955" s="86" t="s">
        <v>20</v>
      </c>
      <c r="K955" s="86" t="s">
        <v>20</v>
      </c>
      <c r="M955" s="86" t="s">
        <v>5827</v>
      </c>
      <c r="O955" s="86" t="s">
        <v>5827</v>
      </c>
      <c r="P955" s="86" t="s">
        <v>3677</v>
      </c>
      <c r="Q955" s="86" t="s">
        <v>25</v>
      </c>
      <c r="R955" s="86" t="s">
        <v>3678</v>
      </c>
      <c r="S955" s="86" t="s">
        <v>5644</v>
      </c>
      <c r="T955" s="86" t="s">
        <v>7186</v>
      </c>
      <c r="U955" s="86" t="s">
        <v>7187</v>
      </c>
      <c r="V955" s="86" t="s">
        <v>28</v>
      </c>
      <c r="W955" s="86" t="s">
        <v>5644</v>
      </c>
      <c r="X955" s="86" t="s">
        <v>7186</v>
      </c>
      <c r="Y955" s="86" t="s">
        <v>7187</v>
      </c>
      <c r="Z955" s="86" t="s">
        <v>28</v>
      </c>
      <c r="AB955" s="87">
        <v>0</v>
      </c>
      <c r="AC955" s="89" t="s">
        <v>7703</v>
      </c>
      <c r="AD955" s="91">
        <v>0</v>
      </c>
      <c r="AE955" s="86"/>
    </row>
    <row r="956" spans="1:31">
      <c r="A956" s="88">
        <v>599</v>
      </c>
      <c r="B956" s="86" t="s">
        <v>87</v>
      </c>
      <c r="C956" s="86" t="s">
        <v>88</v>
      </c>
      <c r="D956" s="86" t="s">
        <v>17</v>
      </c>
      <c r="F956" s="86" t="s">
        <v>18</v>
      </c>
      <c r="G956" s="86" t="s">
        <v>19</v>
      </c>
      <c r="H956" s="86" t="s">
        <v>20</v>
      </c>
      <c r="I956" s="88" t="s">
        <v>20</v>
      </c>
      <c r="J956" s="86" t="s">
        <v>43</v>
      </c>
      <c r="K956" s="86" t="s">
        <v>5965</v>
      </c>
      <c r="M956" s="86" t="s">
        <v>5599</v>
      </c>
      <c r="O956" s="86" t="s">
        <v>89</v>
      </c>
      <c r="P956" s="86" t="s">
        <v>91</v>
      </c>
      <c r="Q956" s="86" t="s">
        <v>25</v>
      </c>
      <c r="R956" s="86" t="s">
        <v>92</v>
      </c>
      <c r="S956" s="86" t="s">
        <v>90</v>
      </c>
      <c r="T956" s="86" t="s">
        <v>7190</v>
      </c>
      <c r="U956" s="86" t="s">
        <v>7191</v>
      </c>
      <c r="V956" s="86" t="s">
        <v>28</v>
      </c>
      <c r="W956" s="86" t="s">
        <v>90</v>
      </c>
      <c r="X956" s="86" t="s">
        <v>7190</v>
      </c>
      <c r="Y956" s="86" t="s">
        <v>7191</v>
      </c>
      <c r="Z956" s="86" t="s">
        <v>28</v>
      </c>
      <c r="AA956" s="86" t="s">
        <v>29</v>
      </c>
      <c r="AB956" s="87">
        <v>0</v>
      </c>
      <c r="AC956" s="89" t="s">
        <v>7703</v>
      </c>
      <c r="AD956" s="91">
        <v>0</v>
      </c>
      <c r="AE956" s="86"/>
    </row>
    <row r="957" spans="1:31">
      <c r="A957" s="88">
        <v>611</v>
      </c>
      <c r="B957" s="86" t="s">
        <v>15</v>
      </c>
      <c r="C957" s="86" t="s">
        <v>16</v>
      </c>
      <c r="D957" s="86" t="s">
        <v>17</v>
      </c>
      <c r="F957" s="86" t="s">
        <v>18</v>
      </c>
      <c r="G957" s="86" t="s">
        <v>19</v>
      </c>
      <c r="H957" s="86" t="s">
        <v>20</v>
      </c>
      <c r="I957" s="88" t="s">
        <v>20</v>
      </c>
      <c r="J957" s="86" t="s">
        <v>20</v>
      </c>
      <c r="K957" s="86" t="s">
        <v>5965</v>
      </c>
      <c r="M957" s="86" t="s">
        <v>21</v>
      </c>
      <c r="N957" s="86" t="s">
        <v>5844</v>
      </c>
      <c r="O957" s="86" t="s">
        <v>23</v>
      </c>
      <c r="P957" s="86" t="s">
        <v>24</v>
      </c>
      <c r="Q957" s="86" t="s">
        <v>25</v>
      </c>
      <c r="R957" s="86" t="s">
        <v>26</v>
      </c>
      <c r="S957" s="86" t="s">
        <v>22</v>
      </c>
      <c r="T957" s="86" t="s">
        <v>7209</v>
      </c>
      <c r="U957" s="86" t="s">
        <v>7210</v>
      </c>
      <c r="V957" s="86" t="s">
        <v>28</v>
      </c>
      <c r="W957" s="86" t="s">
        <v>22</v>
      </c>
      <c r="X957" s="86" t="s">
        <v>7209</v>
      </c>
      <c r="Y957" s="86" t="s">
        <v>7210</v>
      </c>
      <c r="Z957" s="86" t="s">
        <v>28</v>
      </c>
      <c r="AA957" s="86" t="s">
        <v>29</v>
      </c>
      <c r="AB957" s="87">
        <v>0</v>
      </c>
      <c r="AC957" s="89" t="s">
        <v>7703</v>
      </c>
      <c r="AD957" s="91">
        <v>0</v>
      </c>
      <c r="AE957" s="86"/>
    </row>
    <row r="958" spans="1:31">
      <c r="A958" s="88">
        <v>635</v>
      </c>
      <c r="B958" s="86" t="s">
        <v>4253</v>
      </c>
      <c r="C958" s="86" t="s">
        <v>4254</v>
      </c>
      <c r="D958" s="86" t="s">
        <v>17</v>
      </c>
      <c r="E958" s="86" t="s">
        <v>42</v>
      </c>
      <c r="F958" s="86" t="s">
        <v>18</v>
      </c>
      <c r="G958" s="86" t="s">
        <v>19</v>
      </c>
      <c r="H958" s="86" t="s">
        <v>20</v>
      </c>
      <c r="I958" s="88" t="s">
        <v>20</v>
      </c>
      <c r="J958" s="86" t="s">
        <v>43</v>
      </c>
      <c r="K958" s="86" t="s">
        <v>20</v>
      </c>
      <c r="L958" s="86" t="s">
        <v>440</v>
      </c>
      <c r="M958" s="86" t="s">
        <v>5827</v>
      </c>
      <c r="N958" s="86" t="s">
        <v>4255</v>
      </c>
      <c r="O958" s="86" t="s">
        <v>4255</v>
      </c>
      <c r="P958" s="86" t="s">
        <v>4256</v>
      </c>
      <c r="Q958" s="86" t="s">
        <v>25</v>
      </c>
      <c r="R958" s="86" t="s">
        <v>4257</v>
      </c>
      <c r="S958" s="86" t="s">
        <v>5623</v>
      </c>
      <c r="T958" s="86" t="s">
        <v>7239</v>
      </c>
      <c r="U958" s="86" t="s">
        <v>7240</v>
      </c>
      <c r="V958" s="86" t="s">
        <v>39</v>
      </c>
      <c r="W958" s="86" t="s">
        <v>5623</v>
      </c>
      <c r="X958" s="86" t="s">
        <v>7239</v>
      </c>
      <c r="Y958" s="86" t="s">
        <v>7240</v>
      </c>
      <c r="Z958" s="86" t="s">
        <v>39</v>
      </c>
      <c r="AB958" s="87">
        <v>0</v>
      </c>
      <c r="AC958" s="89" t="s">
        <v>7703</v>
      </c>
      <c r="AD958" s="91">
        <v>0</v>
      </c>
      <c r="AE958" s="86"/>
    </row>
    <row r="959" spans="1:31">
      <c r="A959" s="88">
        <v>653</v>
      </c>
      <c r="B959" s="86" t="s">
        <v>57</v>
      </c>
      <c r="C959" s="86" t="s">
        <v>58</v>
      </c>
      <c r="D959" s="86" t="s">
        <v>59</v>
      </c>
      <c r="F959" s="86" t="s">
        <v>60</v>
      </c>
      <c r="G959" s="86" t="s">
        <v>19</v>
      </c>
      <c r="H959" s="86" t="s">
        <v>20</v>
      </c>
      <c r="I959" s="88" t="s">
        <v>20</v>
      </c>
      <c r="J959" s="86" t="s">
        <v>20</v>
      </c>
      <c r="K959" s="86" t="s">
        <v>5965</v>
      </c>
      <c r="M959" s="86" t="s">
        <v>61</v>
      </c>
      <c r="N959" s="86" t="s">
        <v>5846</v>
      </c>
      <c r="O959" s="86" t="s">
        <v>63</v>
      </c>
      <c r="P959" s="86" t="s">
        <v>64</v>
      </c>
      <c r="Q959" s="86" t="s">
        <v>25</v>
      </c>
      <c r="R959" s="86" t="s">
        <v>65</v>
      </c>
      <c r="S959" s="86" t="s">
        <v>62</v>
      </c>
      <c r="T959" s="86" t="s">
        <v>7257</v>
      </c>
      <c r="U959" s="86" t="s">
        <v>7258</v>
      </c>
      <c r="V959" s="86" t="s">
        <v>28</v>
      </c>
      <c r="W959" s="86" t="s">
        <v>62</v>
      </c>
      <c r="X959" s="86" t="s">
        <v>7257</v>
      </c>
      <c r="Y959" s="86" t="s">
        <v>7258</v>
      </c>
      <c r="Z959" s="86" t="s">
        <v>28</v>
      </c>
      <c r="AA959" s="86" t="s">
        <v>29</v>
      </c>
      <c r="AB959" s="87">
        <v>0</v>
      </c>
      <c r="AC959" s="89" t="s">
        <v>7703</v>
      </c>
      <c r="AD959" s="91">
        <v>0</v>
      </c>
      <c r="AE959" s="86"/>
    </row>
    <row r="960" spans="1:31">
      <c r="A960" s="88">
        <v>659</v>
      </c>
      <c r="B960" s="86" t="s">
        <v>5538</v>
      </c>
      <c r="C960" s="86" t="s">
        <v>5539</v>
      </c>
      <c r="D960" s="86" t="s">
        <v>17</v>
      </c>
      <c r="E960" s="86" t="s">
        <v>74</v>
      </c>
      <c r="F960" s="86" t="s">
        <v>18</v>
      </c>
      <c r="G960" s="86" t="s">
        <v>19</v>
      </c>
      <c r="H960" s="86" t="s">
        <v>20</v>
      </c>
      <c r="I960" s="88" t="s">
        <v>20</v>
      </c>
      <c r="J960" s="86" t="s">
        <v>43</v>
      </c>
      <c r="K960" s="86" t="s">
        <v>20</v>
      </c>
      <c r="L960" s="86" t="s">
        <v>440</v>
      </c>
      <c r="M960" s="86" t="s">
        <v>5827</v>
      </c>
      <c r="N960" s="86" t="s">
        <v>5540</v>
      </c>
      <c r="O960" s="86" t="s">
        <v>5540</v>
      </c>
      <c r="P960" s="86" t="s">
        <v>5541</v>
      </c>
      <c r="Q960" s="86" t="s">
        <v>25</v>
      </c>
      <c r="R960" s="86" t="s">
        <v>5542</v>
      </c>
      <c r="S960" s="86" t="s">
        <v>5640</v>
      </c>
      <c r="T960" s="86" t="s">
        <v>7265</v>
      </c>
      <c r="U960" s="86" t="s">
        <v>7266</v>
      </c>
      <c r="V960" s="86" t="s">
        <v>39</v>
      </c>
      <c r="W960" s="86" t="s">
        <v>5640</v>
      </c>
      <c r="X960" s="86" t="s">
        <v>7265</v>
      </c>
      <c r="Y960" s="86" t="s">
        <v>7266</v>
      </c>
      <c r="Z960" s="86" t="s">
        <v>39</v>
      </c>
      <c r="AB960" s="87">
        <v>0</v>
      </c>
      <c r="AC960" s="89" t="s">
        <v>7703</v>
      </c>
      <c r="AD960" s="91">
        <v>0</v>
      </c>
      <c r="AE960" s="86"/>
    </row>
    <row r="961" spans="1:31">
      <c r="A961" s="88">
        <v>684</v>
      </c>
      <c r="B961" s="86" t="s">
        <v>258</v>
      </c>
      <c r="C961" s="86" t="s">
        <v>259</v>
      </c>
      <c r="D961" s="86" t="s">
        <v>17</v>
      </c>
      <c r="E961" s="86" t="s">
        <v>260</v>
      </c>
      <c r="F961" s="86" t="s">
        <v>18</v>
      </c>
      <c r="G961" s="86" t="s">
        <v>19</v>
      </c>
      <c r="H961" s="86" t="s">
        <v>20</v>
      </c>
      <c r="I961" s="88" t="s">
        <v>20</v>
      </c>
      <c r="J961" s="86" t="s">
        <v>43</v>
      </c>
      <c r="K961" s="86" t="s">
        <v>5965</v>
      </c>
      <c r="M961" s="86" t="s">
        <v>5597</v>
      </c>
      <c r="O961" s="86" t="s">
        <v>261</v>
      </c>
      <c r="P961" s="86" t="s">
        <v>263</v>
      </c>
      <c r="Q961" s="86" t="s">
        <v>25</v>
      </c>
      <c r="R961" s="86" t="s">
        <v>264</v>
      </c>
      <c r="S961" s="86" t="s">
        <v>262</v>
      </c>
      <c r="T961" s="86" t="s">
        <v>6621</v>
      </c>
      <c r="U961" s="86" t="s">
        <v>6622</v>
      </c>
      <c r="V961" s="86" t="s">
        <v>28</v>
      </c>
      <c r="W961" s="86" t="s">
        <v>262</v>
      </c>
      <c r="X961" s="86" t="s">
        <v>6621</v>
      </c>
      <c r="Y961" s="86" t="s">
        <v>6622</v>
      </c>
      <c r="Z961" s="86" t="s">
        <v>28</v>
      </c>
      <c r="AA961" s="86" t="s">
        <v>29</v>
      </c>
      <c r="AB961" s="87">
        <v>0</v>
      </c>
      <c r="AC961" s="89" t="s">
        <v>7703</v>
      </c>
      <c r="AD961" s="91">
        <v>0</v>
      </c>
      <c r="AE961" s="86"/>
    </row>
    <row r="962" spans="1:31">
      <c r="A962" s="88">
        <v>690</v>
      </c>
      <c r="B962" s="86" t="s">
        <v>109</v>
      </c>
      <c r="C962" s="86" t="s">
        <v>110</v>
      </c>
      <c r="D962" s="86" t="s">
        <v>17</v>
      </c>
      <c r="E962" s="86" t="s">
        <v>42</v>
      </c>
      <c r="F962" s="86" t="s">
        <v>18</v>
      </c>
      <c r="G962" s="86" t="s">
        <v>19</v>
      </c>
      <c r="H962" s="86" t="s">
        <v>20</v>
      </c>
      <c r="I962" s="88" t="s">
        <v>20</v>
      </c>
      <c r="J962" s="86" t="s">
        <v>20</v>
      </c>
      <c r="K962" s="86" t="s">
        <v>5965</v>
      </c>
      <c r="M962" s="86" t="s">
        <v>111</v>
      </c>
      <c r="N962" s="86" t="s">
        <v>5847</v>
      </c>
      <c r="O962" s="86" t="s">
        <v>113</v>
      </c>
      <c r="P962" s="86" t="s">
        <v>114</v>
      </c>
      <c r="Q962" s="86" t="s">
        <v>25</v>
      </c>
      <c r="R962" s="86" t="s">
        <v>115</v>
      </c>
      <c r="S962" s="86" t="s">
        <v>112</v>
      </c>
      <c r="T962" s="86" t="s">
        <v>7307</v>
      </c>
      <c r="U962" s="86" t="s">
        <v>7308</v>
      </c>
      <c r="V962" s="86" t="s">
        <v>28</v>
      </c>
      <c r="W962" s="86" t="s">
        <v>112</v>
      </c>
      <c r="X962" s="86" t="s">
        <v>7307</v>
      </c>
      <c r="Y962" s="86" t="s">
        <v>7308</v>
      </c>
      <c r="Z962" s="86" t="s">
        <v>28</v>
      </c>
      <c r="AA962" s="86" t="s">
        <v>29</v>
      </c>
      <c r="AB962" s="87">
        <v>0</v>
      </c>
      <c r="AC962" s="89" t="s">
        <v>7703</v>
      </c>
      <c r="AD962" s="91">
        <v>0</v>
      </c>
      <c r="AE962" s="86"/>
    </row>
    <row r="963" spans="1:31">
      <c r="A963" s="88">
        <v>691</v>
      </c>
      <c r="B963" s="86" t="s">
        <v>4107</v>
      </c>
      <c r="C963" s="86" t="s">
        <v>4108</v>
      </c>
      <c r="D963" s="86" t="s">
        <v>17</v>
      </c>
      <c r="E963" s="86" t="s">
        <v>74</v>
      </c>
      <c r="F963" s="86" t="s">
        <v>18</v>
      </c>
      <c r="G963" s="86" t="s">
        <v>19</v>
      </c>
      <c r="H963" s="86" t="s">
        <v>20</v>
      </c>
      <c r="I963" s="88" t="s">
        <v>20</v>
      </c>
      <c r="J963" s="86" t="s">
        <v>43</v>
      </c>
      <c r="K963" s="86" t="s">
        <v>20</v>
      </c>
      <c r="L963" s="86" t="s">
        <v>440</v>
      </c>
      <c r="M963" s="86" t="s">
        <v>5827</v>
      </c>
      <c r="N963" s="86" t="s">
        <v>4110</v>
      </c>
      <c r="O963" s="86" t="s">
        <v>4110</v>
      </c>
      <c r="P963" s="86" t="s">
        <v>4111</v>
      </c>
      <c r="Q963" s="86" t="s">
        <v>25</v>
      </c>
      <c r="R963" s="86" t="s">
        <v>4112</v>
      </c>
      <c r="S963" s="86" t="s">
        <v>4109</v>
      </c>
      <c r="T963" s="86" t="s">
        <v>7309</v>
      </c>
      <c r="U963" s="86" t="s">
        <v>7310</v>
      </c>
      <c r="V963" s="86" t="s">
        <v>28</v>
      </c>
      <c r="W963" s="86" t="s">
        <v>4113</v>
      </c>
      <c r="X963" s="86" t="s">
        <v>7311</v>
      </c>
      <c r="Y963" s="86" t="s">
        <v>7312</v>
      </c>
      <c r="Z963" s="86" t="s">
        <v>28</v>
      </c>
      <c r="AB963" s="87">
        <v>12.3717122294816</v>
      </c>
      <c r="AC963" s="89" t="s">
        <v>7703</v>
      </c>
      <c r="AD963" s="91">
        <v>0</v>
      </c>
      <c r="AE963" s="86"/>
    </row>
    <row r="964" spans="1:31">
      <c r="A964" s="88">
        <v>700</v>
      </c>
      <c r="B964" s="86" t="s">
        <v>162</v>
      </c>
      <c r="C964" s="86" t="s">
        <v>163</v>
      </c>
      <c r="D964" s="86" t="s">
        <v>17</v>
      </c>
      <c r="E964" s="86" t="s">
        <v>164</v>
      </c>
      <c r="F964" s="86" t="s">
        <v>18</v>
      </c>
      <c r="G964" s="86" t="s">
        <v>19</v>
      </c>
      <c r="H964" s="86" t="s">
        <v>20</v>
      </c>
      <c r="I964" s="88" t="s">
        <v>20</v>
      </c>
      <c r="J964" s="86" t="s">
        <v>43</v>
      </c>
      <c r="K964" s="86" t="s">
        <v>5965</v>
      </c>
      <c r="M964" s="86" t="s">
        <v>165</v>
      </c>
      <c r="N964" s="86" t="s">
        <v>5860</v>
      </c>
      <c r="O964" s="86" t="s">
        <v>167</v>
      </c>
      <c r="P964" s="86" t="s">
        <v>168</v>
      </c>
      <c r="Q964" s="86" t="s">
        <v>25</v>
      </c>
      <c r="R964" s="86" t="s">
        <v>169</v>
      </c>
      <c r="S964" s="86" t="s">
        <v>166</v>
      </c>
      <c r="T964" s="86" t="s">
        <v>7333</v>
      </c>
      <c r="U964" s="86" t="s">
        <v>7334</v>
      </c>
      <c r="V964" s="86" t="s">
        <v>28</v>
      </c>
      <c r="W964" s="86" t="s">
        <v>166</v>
      </c>
      <c r="X964" s="86" t="s">
        <v>7333</v>
      </c>
      <c r="Y964" s="86" t="s">
        <v>7334</v>
      </c>
      <c r="Z964" s="86" t="s">
        <v>28</v>
      </c>
      <c r="AA964" s="86" t="s">
        <v>29</v>
      </c>
      <c r="AB964" s="87">
        <v>0</v>
      </c>
      <c r="AC964" s="89" t="s">
        <v>7703</v>
      </c>
      <c r="AD964" s="91">
        <v>0</v>
      </c>
      <c r="AE964" s="86"/>
    </row>
    <row r="965" spans="1:31">
      <c r="A965" s="88">
        <v>747</v>
      </c>
      <c r="B965" s="86" t="s">
        <v>3689</v>
      </c>
      <c r="C965" s="86" t="s">
        <v>3690</v>
      </c>
      <c r="D965" s="86" t="s">
        <v>17</v>
      </c>
      <c r="E965" s="86" t="s">
        <v>103</v>
      </c>
      <c r="F965" s="86" t="s">
        <v>18</v>
      </c>
      <c r="G965" s="86" t="s">
        <v>19</v>
      </c>
      <c r="H965" s="86" t="s">
        <v>20</v>
      </c>
      <c r="I965" s="88" t="s">
        <v>20</v>
      </c>
      <c r="J965" s="86" t="s">
        <v>20</v>
      </c>
      <c r="K965" s="86" t="s">
        <v>20</v>
      </c>
      <c r="L965" s="86" t="s">
        <v>440</v>
      </c>
      <c r="M965" s="86" t="s">
        <v>5827</v>
      </c>
      <c r="N965" s="86" t="s">
        <v>3692</v>
      </c>
      <c r="O965" s="86" t="s">
        <v>3692</v>
      </c>
      <c r="P965" s="86" t="s">
        <v>3693</v>
      </c>
      <c r="Q965" s="86" t="s">
        <v>25</v>
      </c>
      <c r="R965" s="86" t="s">
        <v>3694</v>
      </c>
      <c r="S965" s="86" t="s">
        <v>3691</v>
      </c>
      <c r="T965" s="86" t="s">
        <v>7418</v>
      </c>
      <c r="U965" s="86" t="s">
        <v>7419</v>
      </c>
      <c r="V965" s="86" t="s">
        <v>28</v>
      </c>
      <c r="W965" s="86" t="s">
        <v>5718</v>
      </c>
      <c r="X965" s="86" t="s">
        <v>7420</v>
      </c>
      <c r="Y965" s="86" t="s">
        <v>7421</v>
      </c>
      <c r="Z965" s="86" t="s">
        <v>28</v>
      </c>
      <c r="AB965" s="87">
        <v>9.8850686463495805</v>
      </c>
      <c r="AC965" s="89" t="s">
        <v>7704</v>
      </c>
      <c r="AD965" s="91">
        <v>1</v>
      </c>
      <c r="AE965" s="86"/>
    </row>
    <row r="966" spans="1:31">
      <c r="A966" s="88">
        <v>755</v>
      </c>
      <c r="B966" s="86" t="s">
        <v>293</v>
      </c>
      <c r="C966" s="86" t="s">
        <v>294</v>
      </c>
      <c r="D966" s="86" t="s">
        <v>17</v>
      </c>
      <c r="E966" s="86" t="s">
        <v>74</v>
      </c>
      <c r="F966" s="86" t="s">
        <v>51</v>
      </c>
      <c r="G966" s="86" t="s">
        <v>19</v>
      </c>
      <c r="H966" s="86" t="s">
        <v>20</v>
      </c>
      <c r="I966" s="88" t="s">
        <v>20</v>
      </c>
      <c r="J966" s="86" t="s">
        <v>20</v>
      </c>
      <c r="K966" s="86" t="s">
        <v>5965</v>
      </c>
      <c r="M966" s="86" t="s">
        <v>295</v>
      </c>
      <c r="N966" s="86" t="s">
        <v>5849</v>
      </c>
      <c r="O966" s="86" t="s">
        <v>5935</v>
      </c>
      <c r="P966" s="86" t="s">
        <v>296</v>
      </c>
      <c r="Q966" s="86" t="s">
        <v>25</v>
      </c>
      <c r="R966" s="86" t="s">
        <v>297</v>
      </c>
      <c r="S966" s="86" t="s">
        <v>5828</v>
      </c>
      <c r="T966" s="86" t="s">
        <v>7432</v>
      </c>
      <c r="U966" s="86" t="s">
        <v>7433</v>
      </c>
      <c r="V966" s="86" t="s">
        <v>39</v>
      </c>
      <c r="W966" s="86" t="s">
        <v>298</v>
      </c>
      <c r="X966" s="86" t="s">
        <v>7434</v>
      </c>
      <c r="Y966" s="86" t="s">
        <v>7435</v>
      </c>
      <c r="Z966" s="86" t="s">
        <v>28</v>
      </c>
      <c r="AA966" s="86" t="s">
        <v>29</v>
      </c>
      <c r="AB966" s="87">
        <v>3.4871886953192899</v>
      </c>
      <c r="AC966" s="89" t="s">
        <v>7704</v>
      </c>
      <c r="AD966" s="91">
        <v>1</v>
      </c>
      <c r="AE966" s="86"/>
    </row>
    <row r="967" spans="1:31">
      <c r="A967" s="88">
        <v>764</v>
      </c>
      <c r="B967" s="86" t="s">
        <v>155</v>
      </c>
      <c r="C967" s="86" t="s">
        <v>156</v>
      </c>
      <c r="D967" s="86" t="s">
        <v>17</v>
      </c>
      <c r="E967" s="86" t="s">
        <v>157</v>
      </c>
      <c r="F967" s="86" t="s">
        <v>18</v>
      </c>
      <c r="G967" s="86" t="s">
        <v>19</v>
      </c>
      <c r="H967" s="86" t="s">
        <v>20</v>
      </c>
      <c r="I967" s="88" t="s">
        <v>20</v>
      </c>
      <c r="J967" s="86" t="s">
        <v>43</v>
      </c>
      <c r="K967" s="86" t="s">
        <v>5965</v>
      </c>
      <c r="M967" s="86" t="s">
        <v>5966</v>
      </c>
      <c r="O967" s="86" t="s">
        <v>5896</v>
      </c>
      <c r="P967" s="86" t="s">
        <v>158</v>
      </c>
      <c r="Q967" s="86" t="s">
        <v>25</v>
      </c>
      <c r="R967" s="86" t="s">
        <v>159</v>
      </c>
      <c r="S967" s="86" t="s">
        <v>160</v>
      </c>
      <c r="T967" s="86" t="s">
        <v>7446</v>
      </c>
      <c r="U967" s="86" t="s">
        <v>7447</v>
      </c>
      <c r="V967" s="86" t="s">
        <v>28</v>
      </c>
      <c r="W967" s="86" t="s">
        <v>160</v>
      </c>
      <c r="X967" s="86" t="s">
        <v>7446</v>
      </c>
      <c r="Y967" s="86" t="s">
        <v>7447</v>
      </c>
      <c r="Z967" s="86" t="s">
        <v>28</v>
      </c>
      <c r="AA967" s="86" t="s">
        <v>6045</v>
      </c>
      <c r="AB967" s="87">
        <v>0</v>
      </c>
      <c r="AC967" s="89" t="s">
        <v>7704</v>
      </c>
      <c r="AD967" s="91">
        <v>1</v>
      </c>
      <c r="AE967" s="86"/>
    </row>
    <row r="968" spans="1:31">
      <c r="A968" s="88">
        <v>778</v>
      </c>
      <c r="B968" s="86" t="s">
        <v>695</v>
      </c>
      <c r="C968" s="86" t="s">
        <v>696</v>
      </c>
      <c r="D968" s="86" t="s">
        <v>17</v>
      </c>
      <c r="E968" s="86" t="s">
        <v>227</v>
      </c>
      <c r="F968" s="86" t="s">
        <v>18</v>
      </c>
      <c r="G968" s="86" t="s">
        <v>19</v>
      </c>
      <c r="H968" s="86" t="s">
        <v>20</v>
      </c>
      <c r="I968" s="88" t="s">
        <v>20</v>
      </c>
      <c r="J968" s="86" t="s">
        <v>43</v>
      </c>
      <c r="K968" s="86" t="s">
        <v>20</v>
      </c>
      <c r="L968" s="86" t="s">
        <v>440</v>
      </c>
      <c r="M968" s="86" t="s">
        <v>5827</v>
      </c>
      <c r="N968" s="86" t="s">
        <v>5925</v>
      </c>
      <c r="O968" s="86" t="s">
        <v>698</v>
      </c>
      <c r="P968" s="86" t="s">
        <v>699</v>
      </c>
      <c r="Q968" s="86" t="s">
        <v>25</v>
      </c>
      <c r="R968" s="86" t="s">
        <v>700</v>
      </c>
      <c r="S968" s="86" t="s">
        <v>697</v>
      </c>
      <c r="T968" s="86" t="s">
        <v>7474</v>
      </c>
      <c r="U968" s="86" t="s">
        <v>7475</v>
      </c>
      <c r="V968" s="86" t="s">
        <v>28</v>
      </c>
      <c r="W968" s="86" t="s">
        <v>697</v>
      </c>
      <c r="X968" s="86" t="s">
        <v>7474</v>
      </c>
      <c r="Y968" s="86" t="s">
        <v>7475</v>
      </c>
      <c r="Z968" s="86" t="s">
        <v>39</v>
      </c>
      <c r="AB968" s="87">
        <v>0</v>
      </c>
      <c r="AC968" s="89" t="s">
        <v>7704</v>
      </c>
      <c r="AD968" s="91">
        <v>1</v>
      </c>
      <c r="AE968" s="86"/>
    </row>
    <row r="969" spans="1:31">
      <c r="A969" s="88">
        <v>810</v>
      </c>
      <c r="B969" s="86" t="s">
        <v>49</v>
      </c>
      <c r="C969" s="86" t="s">
        <v>50</v>
      </c>
      <c r="D969" s="86" t="s">
        <v>17</v>
      </c>
      <c r="F969" s="86" t="s">
        <v>51</v>
      </c>
      <c r="G969" s="86" t="s">
        <v>19</v>
      </c>
      <c r="H969" s="86" t="s">
        <v>20</v>
      </c>
      <c r="I969" s="88" t="s">
        <v>20</v>
      </c>
      <c r="J969" s="86" t="s">
        <v>20</v>
      </c>
      <c r="K969" s="86" t="s">
        <v>5965</v>
      </c>
      <c r="M969" s="86" t="s">
        <v>52</v>
      </c>
      <c r="N969" s="86" t="s">
        <v>5845</v>
      </c>
      <c r="O969" s="86" t="s">
        <v>54</v>
      </c>
      <c r="P969" s="86" t="s">
        <v>55</v>
      </c>
      <c r="Q969" s="86" t="s">
        <v>25</v>
      </c>
      <c r="R969" s="86" t="s">
        <v>56</v>
      </c>
      <c r="S969" s="86" t="s">
        <v>53</v>
      </c>
      <c r="T969" s="86" t="s">
        <v>7522</v>
      </c>
      <c r="U969" s="86" t="s">
        <v>7523</v>
      </c>
      <c r="V969" s="86" t="s">
        <v>28</v>
      </c>
      <c r="W969" s="86" t="s">
        <v>53</v>
      </c>
      <c r="X969" s="86" t="s">
        <v>7522</v>
      </c>
      <c r="Y969" s="86" t="s">
        <v>7523</v>
      </c>
      <c r="Z969" s="86" t="s">
        <v>28</v>
      </c>
      <c r="AA969" s="86" t="s">
        <v>29</v>
      </c>
      <c r="AB969" s="87">
        <v>0</v>
      </c>
      <c r="AC969" s="89" t="s">
        <v>7704</v>
      </c>
      <c r="AD969" s="91">
        <v>1</v>
      </c>
      <c r="AE969" s="86"/>
    </row>
    <row r="970" spans="1:31">
      <c r="A970" s="88">
        <v>817</v>
      </c>
      <c r="B970" s="86" t="s">
        <v>265</v>
      </c>
      <c r="C970" s="86" t="s">
        <v>266</v>
      </c>
      <c r="D970" s="86" t="s">
        <v>17</v>
      </c>
      <c r="E970" s="86" t="s">
        <v>267</v>
      </c>
      <c r="F970" s="86" t="s">
        <v>51</v>
      </c>
      <c r="G970" s="86" t="s">
        <v>19</v>
      </c>
      <c r="H970" s="86" t="s">
        <v>20</v>
      </c>
      <c r="I970" s="88" t="s">
        <v>20</v>
      </c>
      <c r="J970" s="86" t="s">
        <v>20</v>
      </c>
      <c r="K970" s="86" t="s">
        <v>5965</v>
      </c>
      <c r="M970" s="86" t="s">
        <v>268</v>
      </c>
      <c r="N970" s="86" t="s">
        <v>5852</v>
      </c>
      <c r="O970" s="86" t="s">
        <v>5851</v>
      </c>
      <c r="P970" s="86" t="s">
        <v>270</v>
      </c>
      <c r="Q970" s="86" t="s">
        <v>25</v>
      </c>
      <c r="R970" s="86" t="s">
        <v>271</v>
      </c>
      <c r="S970" s="86" t="s">
        <v>269</v>
      </c>
      <c r="T970" s="86" t="s">
        <v>7532</v>
      </c>
      <c r="U970" s="86" t="s">
        <v>7533</v>
      </c>
      <c r="V970" s="86" t="s">
        <v>28</v>
      </c>
      <c r="W970" s="86" t="s">
        <v>269</v>
      </c>
      <c r="X970" s="86" t="s">
        <v>7532</v>
      </c>
      <c r="Y970" s="86" t="s">
        <v>7533</v>
      </c>
      <c r="Z970" s="86" t="s">
        <v>28</v>
      </c>
      <c r="AA970" s="86" t="s">
        <v>29</v>
      </c>
      <c r="AB970" s="87">
        <v>0</v>
      </c>
      <c r="AC970" s="89" t="s">
        <v>7704</v>
      </c>
      <c r="AD970" s="91">
        <v>1</v>
      </c>
      <c r="AE970" s="86"/>
    </row>
    <row r="971" spans="1:31">
      <c r="A971" s="88">
        <v>819</v>
      </c>
      <c r="B971" s="86" t="s">
        <v>3148</v>
      </c>
      <c r="C971" s="86" t="s">
        <v>3149</v>
      </c>
      <c r="D971" s="86" t="s">
        <v>17</v>
      </c>
      <c r="E971" s="86" t="s">
        <v>398</v>
      </c>
      <c r="F971" s="86" t="s">
        <v>18</v>
      </c>
      <c r="G971" s="86" t="s">
        <v>142</v>
      </c>
      <c r="H971" s="86" t="s">
        <v>20</v>
      </c>
      <c r="I971" s="88" t="s">
        <v>20</v>
      </c>
      <c r="J971" s="86" t="s">
        <v>43</v>
      </c>
      <c r="K971" s="86" t="s">
        <v>5797</v>
      </c>
      <c r="M971" s="86" t="s">
        <v>5884</v>
      </c>
      <c r="N971" s="86" t="s">
        <v>3103</v>
      </c>
      <c r="O971" s="86" t="s">
        <v>3150</v>
      </c>
      <c r="P971" s="86" t="s">
        <v>3151</v>
      </c>
      <c r="Q971" s="86" t="s">
        <v>3152</v>
      </c>
      <c r="R971" s="86" t="s">
        <v>3153</v>
      </c>
      <c r="S971" s="86" t="s">
        <v>79</v>
      </c>
      <c r="T971" s="86" t="s">
        <v>6413</v>
      </c>
      <c r="U971" s="86" t="s">
        <v>6414</v>
      </c>
      <c r="V971" s="86" t="s">
        <v>28</v>
      </c>
      <c r="W971" s="86" t="s">
        <v>79</v>
      </c>
      <c r="X971" s="86" t="s">
        <v>6413</v>
      </c>
      <c r="Y971" s="86" t="s">
        <v>6414</v>
      </c>
      <c r="Z971" s="86" t="s">
        <v>39</v>
      </c>
      <c r="AB971" s="87">
        <v>0</v>
      </c>
      <c r="AC971" s="89" t="s">
        <v>7704</v>
      </c>
      <c r="AD971" s="91">
        <v>1</v>
      </c>
      <c r="AE971" s="86"/>
    </row>
    <row r="972" spans="1:31">
      <c r="A972" s="88">
        <v>827</v>
      </c>
      <c r="B972" s="86" t="s">
        <v>280</v>
      </c>
      <c r="C972" s="86" t="s">
        <v>281</v>
      </c>
      <c r="D972" s="86" t="s">
        <v>17</v>
      </c>
      <c r="E972" s="86" t="s">
        <v>282</v>
      </c>
      <c r="F972" s="86" t="s">
        <v>18</v>
      </c>
      <c r="G972" s="86" t="s">
        <v>19</v>
      </c>
      <c r="H972" s="86" t="s">
        <v>20</v>
      </c>
      <c r="I972" s="88" t="s">
        <v>20</v>
      </c>
      <c r="J972" s="86" t="s">
        <v>43</v>
      </c>
      <c r="K972" s="86" t="s">
        <v>5965</v>
      </c>
      <c r="M972" s="86" t="s">
        <v>5825</v>
      </c>
      <c r="O972" s="86" t="s">
        <v>5945</v>
      </c>
      <c r="P972" s="86" t="s">
        <v>284</v>
      </c>
      <c r="Q972" s="86" t="s">
        <v>25</v>
      </c>
      <c r="R972" s="86" t="s">
        <v>285</v>
      </c>
      <c r="S972" s="86" t="s">
        <v>283</v>
      </c>
      <c r="T972" s="86" t="s">
        <v>6439</v>
      </c>
      <c r="U972" s="86" t="s">
        <v>6440</v>
      </c>
      <c r="V972" s="86" t="s">
        <v>28</v>
      </c>
      <c r="W972" s="86" t="s">
        <v>283</v>
      </c>
      <c r="X972" s="86" t="s">
        <v>6439</v>
      </c>
      <c r="Y972" s="86" t="s">
        <v>6440</v>
      </c>
      <c r="Z972" s="86" t="s">
        <v>28</v>
      </c>
      <c r="AA972" s="86" t="s">
        <v>29</v>
      </c>
      <c r="AB972" s="87">
        <v>0</v>
      </c>
      <c r="AC972" s="89" t="s">
        <v>7704</v>
      </c>
      <c r="AD972" s="91">
        <v>1</v>
      </c>
      <c r="AE972" s="86"/>
    </row>
    <row r="973" spans="1:31">
      <c r="A973" s="88">
        <v>852</v>
      </c>
      <c r="B973" s="86" t="s">
        <v>30</v>
      </c>
      <c r="C973" s="86" t="s">
        <v>31</v>
      </c>
      <c r="D973" s="86" t="s">
        <v>17</v>
      </c>
      <c r="E973" s="86" t="s">
        <v>32</v>
      </c>
      <c r="F973" s="86" t="s">
        <v>18</v>
      </c>
      <c r="G973" s="86" t="s">
        <v>19</v>
      </c>
      <c r="H973" s="86" t="s">
        <v>20</v>
      </c>
      <c r="I973" s="88" t="s">
        <v>20</v>
      </c>
      <c r="J973" s="86" t="s">
        <v>20</v>
      </c>
      <c r="K973" s="86" t="s">
        <v>5965</v>
      </c>
      <c r="M973" s="86" t="s">
        <v>5598</v>
      </c>
      <c r="O973" s="86" t="s">
        <v>35</v>
      </c>
      <c r="P973" s="86" t="s">
        <v>36</v>
      </c>
      <c r="Q973" s="86" t="s">
        <v>25</v>
      </c>
      <c r="R973" s="86" t="s">
        <v>37</v>
      </c>
      <c r="S973" s="86" t="s">
        <v>34</v>
      </c>
      <c r="T973" s="86" t="s">
        <v>6845</v>
      </c>
      <c r="U973" s="86" t="s">
        <v>6846</v>
      </c>
      <c r="V973" s="86" t="s">
        <v>28</v>
      </c>
      <c r="W973" s="86" t="s">
        <v>34</v>
      </c>
      <c r="X973" s="86" t="s">
        <v>6845</v>
      </c>
      <c r="Y973" s="86" t="s">
        <v>6846</v>
      </c>
      <c r="Z973" s="86" t="s">
        <v>39</v>
      </c>
      <c r="AA973" s="86" t="s">
        <v>29</v>
      </c>
      <c r="AB973" s="87">
        <v>0</v>
      </c>
      <c r="AC973" s="89" t="s">
        <v>7704</v>
      </c>
      <c r="AD973" s="91">
        <v>1</v>
      </c>
      <c r="AE973" s="86"/>
    </row>
    <row r="974" spans="1:31">
      <c r="A974" s="88">
        <v>861</v>
      </c>
      <c r="B974" s="86" t="s">
        <v>3107</v>
      </c>
      <c r="C974" s="86" t="s">
        <v>3108</v>
      </c>
      <c r="D974" s="86" t="s">
        <v>17</v>
      </c>
      <c r="E974" s="86" t="s">
        <v>398</v>
      </c>
      <c r="F974" s="86" t="s">
        <v>18</v>
      </c>
      <c r="G974" s="86" t="s">
        <v>142</v>
      </c>
      <c r="H974" s="86" t="s">
        <v>20</v>
      </c>
      <c r="I974" s="88" t="s">
        <v>20</v>
      </c>
      <c r="J974" s="86" t="s">
        <v>43</v>
      </c>
      <c r="K974" s="86" t="s">
        <v>5797</v>
      </c>
      <c r="M974" s="86" t="s">
        <v>3109</v>
      </c>
      <c r="N974" s="86" t="s">
        <v>3110</v>
      </c>
      <c r="O974" s="86" t="s">
        <v>3111</v>
      </c>
      <c r="P974" s="86" t="s">
        <v>3112</v>
      </c>
      <c r="Q974" s="86" t="s">
        <v>25</v>
      </c>
      <c r="R974" s="86" t="s">
        <v>3113</v>
      </c>
      <c r="S974" s="86" t="s">
        <v>79</v>
      </c>
      <c r="T974" s="86" t="s">
        <v>6413</v>
      </c>
      <c r="U974" s="86" t="s">
        <v>6414</v>
      </c>
      <c r="V974" s="86" t="s">
        <v>28</v>
      </c>
      <c r="W974" s="86" t="s">
        <v>79</v>
      </c>
      <c r="X974" s="86" t="s">
        <v>6413</v>
      </c>
      <c r="Y974" s="86" t="s">
        <v>6414</v>
      </c>
      <c r="Z974" s="86" t="s">
        <v>28</v>
      </c>
      <c r="AB974" s="87">
        <v>0</v>
      </c>
      <c r="AC974" s="89" t="s">
        <v>7704</v>
      </c>
      <c r="AD974" s="91">
        <v>1</v>
      </c>
      <c r="AE974" s="86"/>
    </row>
    <row r="975" spans="1:31">
      <c r="A975" s="88">
        <v>868</v>
      </c>
      <c r="B975" s="86" t="s">
        <v>4114</v>
      </c>
      <c r="C975" s="86" t="s">
        <v>4115</v>
      </c>
      <c r="D975" s="86" t="s">
        <v>17</v>
      </c>
      <c r="E975" s="86" t="s">
        <v>390</v>
      </c>
      <c r="F975" s="86" t="s">
        <v>18</v>
      </c>
      <c r="G975" s="86" t="s">
        <v>19</v>
      </c>
      <c r="H975" s="86" t="s">
        <v>20</v>
      </c>
      <c r="I975" s="88" t="s">
        <v>20</v>
      </c>
      <c r="J975" s="86" t="s">
        <v>20</v>
      </c>
      <c r="K975" s="86" t="s">
        <v>20</v>
      </c>
      <c r="L975" s="86" t="s">
        <v>440</v>
      </c>
      <c r="M975" s="86" t="s">
        <v>5827</v>
      </c>
      <c r="N975" s="86" t="s">
        <v>4116</v>
      </c>
      <c r="O975" s="86" t="s">
        <v>4116</v>
      </c>
      <c r="P975" s="86" t="s">
        <v>4117</v>
      </c>
      <c r="Q975" s="86" t="s">
        <v>25</v>
      </c>
      <c r="R975" s="86" t="s">
        <v>4118</v>
      </c>
      <c r="S975" s="86" t="s">
        <v>5613</v>
      </c>
      <c r="T975" s="86" t="s">
        <v>7592</v>
      </c>
      <c r="U975" s="86" t="s">
        <v>7593</v>
      </c>
      <c r="V975" s="86" t="s">
        <v>39</v>
      </c>
      <c r="W975" s="86" t="s">
        <v>5789</v>
      </c>
      <c r="X975" s="86" t="s">
        <v>7594</v>
      </c>
      <c r="Y975" s="86" t="s">
        <v>7595</v>
      </c>
      <c r="Z975" s="86" t="s">
        <v>39</v>
      </c>
      <c r="AB975" s="87">
        <v>7.87582601543276</v>
      </c>
      <c r="AC975" s="89" t="s">
        <v>7704</v>
      </c>
      <c r="AD975" s="91">
        <v>1</v>
      </c>
      <c r="AE975" s="86"/>
    </row>
    <row r="976" spans="1:31">
      <c r="A976" s="88">
        <v>886</v>
      </c>
      <c r="B976" s="86" t="s">
        <v>3221</v>
      </c>
      <c r="C976" s="86" t="s">
        <v>3222</v>
      </c>
      <c r="D976" s="86" t="s">
        <v>17</v>
      </c>
      <c r="E976" s="86" t="s">
        <v>1336</v>
      </c>
      <c r="F976" s="86" t="s">
        <v>18</v>
      </c>
      <c r="G976" s="86" t="s">
        <v>142</v>
      </c>
      <c r="H976" s="86" t="s">
        <v>20</v>
      </c>
      <c r="I976" s="88" t="s">
        <v>20</v>
      </c>
      <c r="J976" s="86" t="s">
        <v>20</v>
      </c>
      <c r="K976" s="86" t="s">
        <v>20</v>
      </c>
      <c r="M976" s="86" t="s">
        <v>5827</v>
      </c>
      <c r="N976" s="86" t="s">
        <v>3223</v>
      </c>
      <c r="O976" s="86" t="s">
        <v>3224</v>
      </c>
      <c r="P976" s="86" t="s">
        <v>3225</v>
      </c>
      <c r="Q976" s="86" t="s">
        <v>25</v>
      </c>
      <c r="R976" s="86" t="s">
        <v>3226</v>
      </c>
      <c r="S976" s="86" t="s">
        <v>3227</v>
      </c>
      <c r="T976" s="86" t="s">
        <v>7608</v>
      </c>
      <c r="U976" s="86" t="s">
        <v>7609</v>
      </c>
      <c r="V976" s="86" t="s">
        <v>28</v>
      </c>
      <c r="W976" s="86" t="s">
        <v>3227</v>
      </c>
      <c r="X976" s="86" t="s">
        <v>7608</v>
      </c>
      <c r="Y976" s="86" t="s">
        <v>7609</v>
      </c>
      <c r="Z976" s="86" t="s">
        <v>39</v>
      </c>
      <c r="AB976" s="87">
        <v>0</v>
      </c>
      <c r="AC976" s="89" t="s">
        <v>7704</v>
      </c>
      <c r="AD976" s="91">
        <v>1</v>
      </c>
      <c r="AE976" s="86"/>
    </row>
    <row r="977" spans="1:31">
      <c r="A977" s="88">
        <v>891</v>
      </c>
      <c r="B977" s="86" t="s">
        <v>678</v>
      </c>
      <c r="C977" s="86" t="s">
        <v>679</v>
      </c>
      <c r="D977" s="86" t="s">
        <v>17</v>
      </c>
      <c r="E977" s="86" t="s">
        <v>680</v>
      </c>
      <c r="F977" s="86" t="s">
        <v>18</v>
      </c>
      <c r="G977" s="86" t="s">
        <v>681</v>
      </c>
      <c r="H977" s="86" t="s">
        <v>20</v>
      </c>
      <c r="I977" s="88" t="s">
        <v>20</v>
      </c>
      <c r="J977" s="86" t="s">
        <v>20</v>
      </c>
      <c r="K977" s="86" t="s">
        <v>20</v>
      </c>
      <c r="M977" s="86" t="s">
        <v>5827</v>
      </c>
      <c r="N977" s="86" t="s">
        <v>5839</v>
      </c>
      <c r="O977" s="86" t="s">
        <v>5839</v>
      </c>
      <c r="P977" s="86" t="s">
        <v>682</v>
      </c>
      <c r="Q977" s="86" t="s">
        <v>25</v>
      </c>
      <c r="R977" s="86" t="s">
        <v>683</v>
      </c>
      <c r="S977" s="86" t="s">
        <v>671</v>
      </c>
      <c r="T977" s="86" t="s">
        <v>7199</v>
      </c>
      <c r="U977" s="86" t="s">
        <v>7200</v>
      </c>
      <c r="V977" s="86" t="s">
        <v>39</v>
      </c>
      <c r="W977" s="86" t="s">
        <v>684</v>
      </c>
      <c r="X977" s="86" t="s">
        <v>6077</v>
      </c>
      <c r="Y977" s="86" t="s">
        <v>6077</v>
      </c>
      <c r="Z977" s="86" t="s">
        <v>6051</v>
      </c>
      <c r="AB977" s="87">
        <v>0</v>
      </c>
      <c r="AC977" s="89" t="s">
        <v>7704</v>
      </c>
      <c r="AD977" s="91">
        <v>1</v>
      </c>
      <c r="AE977" s="86"/>
    </row>
    <row r="978" spans="1:31">
      <c r="A978" s="88">
        <v>897</v>
      </c>
      <c r="B978" s="86" t="s">
        <v>139</v>
      </c>
      <c r="C978" s="86" t="s">
        <v>140</v>
      </c>
      <c r="D978" s="86" t="s">
        <v>17</v>
      </c>
      <c r="E978" s="86" t="s">
        <v>141</v>
      </c>
      <c r="F978" s="86" t="s">
        <v>18</v>
      </c>
      <c r="G978" s="86" t="s">
        <v>142</v>
      </c>
      <c r="H978" s="86" t="s">
        <v>20</v>
      </c>
      <c r="I978" s="88" t="s">
        <v>20</v>
      </c>
      <c r="J978" s="86" t="s">
        <v>43</v>
      </c>
      <c r="K978" s="86" t="s">
        <v>5965</v>
      </c>
      <c r="M978" s="86" t="s">
        <v>143</v>
      </c>
      <c r="N978" s="86" t="s">
        <v>5957</v>
      </c>
      <c r="O978" s="86" t="s">
        <v>5983</v>
      </c>
      <c r="P978" s="86" t="s">
        <v>145</v>
      </c>
      <c r="Q978" s="86" t="s">
        <v>25</v>
      </c>
      <c r="R978" s="86" t="s">
        <v>146</v>
      </c>
      <c r="S978" s="86" t="s">
        <v>144</v>
      </c>
      <c r="T978" s="86" t="s">
        <v>7295</v>
      </c>
      <c r="U978" s="86" t="s">
        <v>7296</v>
      </c>
      <c r="V978" s="86" t="s">
        <v>28</v>
      </c>
      <c r="W978" s="86" t="s">
        <v>5694</v>
      </c>
      <c r="X978" s="86" t="s">
        <v>7370</v>
      </c>
      <c r="Y978" s="86" t="s">
        <v>7371</v>
      </c>
      <c r="Z978" s="86" t="s">
        <v>28</v>
      </c>
      <c r="AA978" s="86" t="s">
        <v>29</v>
      </c>
      <c r="AB978" s="87">
        <v>38.375528817862701</v>
      </c>
      <c r="AC978" s="89" t="s">
        <v>7704</v>
      </c>
      <c r="AD978" s="91">
        <v>1</v>
      </c>
      <c r="AE978" s="86"/>
    </row>
    <row r="979" spans="1:31">
      <c r="A979" s="88">
        <v>915</v>
      </c>
      <c r="B979" s="86" t="s">
        <v>190</v>
      </c>
      <c r="C979" s="86" t="s">
        <v>191</v>
      </c>
      <c r="D979" s="86" t="s">
        <v>17</v>
      </c>
      <c r="E979" s="86" t="s">
        <v>192</v>
      </c>
      <c r="F979" s="86" t="s">
        <v>18</v>
      </c>
      <c r="G979" s="86" t="s">
        <v>193</v>
      </c>
      <c r="H979" s="86" t="s">
        <v>20</v>
      </c>
      <c r="I979" s="88" t="s">
        <v>20</v>
      </c>
      <c r="J979" s="86" t="s">
        <v>43</v>
      </c>
      <c r="K979" s="86" t="s">
        <v>5965</v>
      </c>
      <c r="L979" s="86" t="s">
        <v>440</v>
      </c>
      <c r="M979" s="86" t="s">
        <v>194</v>
      </c>
      <c r="N979" s="86" t="s">
        <v>5870</v>
      </c>
      <c r="O979" s="86" t="s">
        <v>195</v>
      </c>
      <c r="P979" s="86" t="s">
        <v>196</v>
      </c>
      <c r="Q979" s="86" t="s">
        <v>25</v>
      </c>
      <c r="R979" s="86" t="s">
        <v>197</v>
      </c>
      <c r="S979" s="86" t="s">
        <v>79</v>
      </c>
      <c r="T979" s="86" t="s">
        <v>6413</v>
      </c>
      <c r="U979" s="86" t="s">
        <v>6414</v>
      </c>
      <c r="V979" s="86" t="s">
        <v>28</v>
      </c>
      <c r="W979" s="86" t="s">
        <v>5827</v>
      </c>
      <c r="X979" s="86" t="s">
        <v>6077</v>
      </c>
      <c r="Y979" s="86" t="s">
        <v>6077</v>
      </c>
      <c r="AA979" s="86" t="s">
        <v>29</v>
      </c>
      <c r="AB979" s="87">
        <v>0</v>
      </c>
      <c r="AC979" s="89" t="s">
        <v>7704</v>
      </c>
      <c r="AD979" s="91">
        <v>1</v>
      </c>
      <c r="AE979" s="86"/>
    </row>
    <row r="980" spans="1:31">
      <c r="A980" s="88">
        <v>931</v>
      </c>
      <c r="B980" s="86" t="s">
        <v>4136</v>
      </c>
      <c r="C980" s="86" t="s">
        <v>4137</v>
      </c>
      <c r="D980" s="86" t="s">
        <v>17</v>
      </c>
      <c r="E980" s="86" t="s">
        <v>398</v>
      </c>
      <c r="F980" s="86" t="s">
        <v>18</v>
      </c>
      <c r="G980" s="86" t="s">
        <v>172</v>
      </c>
      <c r="H980" s="86" t="s">
        <v>20</v>
      </c>
      <c r="I980" s="88" t="s">
        <v>20</v>
      </c>
      <c r="J980" s="86" t="s">
        <v>20</v>
      </c>
      <c r="K980" s="86" t="s">
        <v>20</v>
      </c>
      <c r="M980" s="86" t="s">
        <v>5827</v>
      </c>
      <c r="N980" s="86" t="s">
        <v>4138</v>
      </c>
      <c r="O980" s="86" t="s">
        <v>4139</v>
      </c>
      <c r="P980" s="86" t="s">
        <v>4140</v>
      </c>
      <c r="Q980" s="86" t="s">
        <v>25</v>
      </c>
      <c r="R980" s="86" t="s">
        <v>4141</v>
      </c>
      <c r="S980" s="86" t="s">
        <v>4121</v>
      </c>
      <c r="T980" s="86" t="s">
        <v>6721</v>
      </c>
      <c r="U980" s="86" t="s">
        <v>6722</v>
      </c>
      <c r="V980" s="86" t="s">
        <v>28</v>
      </c>
      <c r="W980" s="86" t="s">
        <v>4142</v>
      </c>
      <c r="X980" s="86" t="s">
        <v>7652</v>
      </c>
      <c r="Y980" s="86" t="s">
        <v>7653</v>
      </c>
      <c r="Z980" s="86" t="s">
        <v>28</v>
      </c>
      <c r="AB980" s="87">
        <v>487.162694916345</v>
      </c>
      <c r="AC980" s="89" t="s">
        <v>7704</v>
      </c>
      <c r="AD980" s="91">
        <v>1</v>
      </c>
      <c r="AE980" s="86"/>
    </row>
    <row r="981" spans="1:31">
      <c r="A981" s="88">
        <v>932</v>
      </c>
      <c r="B981" s="86" t="s">
        <v>198</v>
      </c>
      <c r="C981" s="86" t="s">
        <v>5984</v>
      </c>
      <c r="D981" s="86" t="s">
        <v>17</v>
      </c>
      <c r="E981" s="86" t="s">
        <v>192</v>
      </c>
      <c r="F981" s="86" t="s">
        <v>18</v>
      </c>
      <c r="G981" s="86" t="s">
        <v>193</v>
      </c>
      <c r="H981" s="86" t="s">
        <v>20</v>
      </c>
      <c r="I981" s="88" t="s">
        <v>20</v>
      </c>
      <c r="J981" s="86" t="s">
        <v>43</v>
      </c>
      <c r="K981" s="86" t="s">
        <v>5965</v>
      </c>
      <c r="L981" s="86" t="s">
        <v>440</v>
      </c>
      <c r="M981" s="86" t="s">
        <v>199</v>
      </c>
      <c r="N981" s="86" t="s">
        <v>5867</v>
      </c>
      <c r="O981" s="86" t="s">
        <v>5939</v>
      </c>
      <c r="P981" s="86" t="s">
        <v>200</v>
      </c>
      <c r="Q981" s="86" t="s">
        <v>25</v>
      </c>
      <c r="R981" s="86" t="s">
        <v>201</v>
      </c>
      <c r="S981" s="86" t="s">
        <v>79</v>
      </c>
      <c r="T981" s="86" t="s">
        <v>6413</v>
      </c>
      <c r="U981" s="86" t="s">
        <v>6414</v>
      </c>
      <c r="V981" s="86" t="s">
        <v>28</v>
      </c>
      <c r="W981" s="86" t="s">
        <v>202</v>
      </c>
      <c r="X981" s="86" t="s">
        <v>7656</v>
      </c>
      <c r="Y981" s="86" t="s">
        <v>7657</v>
      </c>
      <c r="Z981" s="86" t="s">
        <v>28</v>
      </c>
      <c r="AA981" s="86" t="s">
        <v>29</v>
      </c>
      <c r="AB981" s="87">
        <v>114.589963439885</v>
      </c>
      <c r="AC981" s="89" t="s">
        <v>7704</v>
      </c>
      <c r="AD981" s="91">
        <v>1</v>
      </c>
      <c r="AE981" s="86"/>
    </row>
    <row r="982" spans="1:31">
      <c r="A982" s="88">
        <v>941</v>
      </c>
      <c r="B982" s="86" t="s">
        <v>203</v>
      </c>
      <c r="C982" s="86" t="s">
        <v>204</v>
      </c>
      <c r="D982" s="86" t="s">
        <v>17</v>
      </c>
      <c r="E982" s="86" t="s">
        <v>192</v>
      </c>
      <c r="F982" s="86" t="s">
        <v>18</v>
      </c>
      <c r="G982" s="86" t="s">
        <v>193</v>
      </c>
      <c r="H982" s="86" t="s">
        <v>20</v>
      </c>
      <c r="I982" s="88" t="s">
        <v>20</v>
      </c>
      <c r="J982" s="86" t="s">
        <v>43</v>
      </c>
      <c r="K982" s="86" t="s">
        <v>5965</v>
      </c>
      <c r="L982" s="86" t="s">
        <v>440</v>
      </c>
      <c r="M982" s="86" t="s">
        <v>199</v>
      </c>
      <c r="N982" s="86" t="s">
        <v>5869</v>
      </c>
      <c r="O982" s="86" t="s">
        <v>205</v>
      </c>
      <c r="P982" s="86" t="s">
        <v>206</v>
      </c>
      <c r="Q982" s="86" t="s">
        <v>25</v>
      </c>
      <c r="R982" s="86" t="s">
        <v>207</v>
      </c>
      <c r="S982" s="86" t="s">
        <v>79</v>
      </c>
      <c r="T982" s="86" t="s">
        <v>6413</v>
      </c>
      <c r="U982" s="86" t="s">
        <v>6414</v>
      </c>
      <c r="V982" s="86" t="s">
        <v>28</v>
      </c>
      <c r="W982" s="86" t="s">
        <v>1953</v>
      </c>
      <c r="X982" s="86" t="s">
        <v>6357</v>
      </c>
      <c r="Y982" s="86" t="s">
        <v>6358</v>
      </c>
      <c r="Z982" s="86" t="s">
        <v>28</v>
      </c>
      <c r="AA982" s="86" t="s">
        <v>29</v>
      </c>
      <c r="AB982" s="87">
        <v>169.23259605969699</v>
      </c>
      <c r="AC982" s="89" t="s">
        <v>7704</v>
      </c>
      <c r="AD982" s="91">
        <v>1</v>
      </c>
      <c r="AE982" s="86"/>
    </row>
    <row r="983" spans="1:31">
      <c r="A983" s="88">
        <v>948</v>
      </c>
      <c r="B983" s="86" t="s">
        <v>3228</v>
      </c>
      <c r="C983" s="86" t="s">
        <v>3229</v>
      </c>
      <c r="D983" s="86" t="s">
        <v>17</v>
      </c>
      <c r="F983" s="86" t="s">
        <v>18</v>
      </c>
      <c r="G983" s="86" t="s">
        <v>3230</v>
      </c>
      <c r="H983" s="86" t="s">
        <v>20</v>
      </c>
      <c r="I983" s="88" t="s">
        <v>20</v>
      </c>
      <c r="J983" s="86" t="s">
        <v>20</v>
      </c>
      <c r="K983" s="86" t="s">
        <v>20</v>
      </c>
      <c r="M983" s="86" t="s">
        <v>5827</v>
      </c>
      <c r="O983" s="86" t="s">
        <v>5827</v>
      </c>
      <c r="P983" s="86" t="s">
        <v>3231</v>
      </c>
      <c r="Q983" s="86" t="s">
        <v>27</v>
      </c>
      <c r="R983" s="86" t="s">
        <v>3232</v>
      </c>
      <c r="S983" s="86" t="s">
        <v>79</v>
      </c>
      <c r="T983" s="86" t="s">
        <v>6413</v>
      </c>
      <c r="U983" s="86" t="s">
        <v>6414</v>
      </c>
      <c r="V983" s="86" t="s">
        <v>28</v>
      </c>
      <c r="W983" s="86" t="s">
        <v>5827</v>
      </c>
      <c r="X983" s="86" t="s">
        <v>6077</v>
      </c>
      <c r="Y983" s="86" t="s">
        <v>6077</v>
      </c>
      <c r="AB983" s="87">
        <v>0</v>
      </c>
      <c r="AC983" s="89" t="s">
        <v>7704</v>
      </c>
      <c r="AD983" s="91">
        <v>1</v>
      </c>
      <c r="AE983" s="86"/>
    </row>
    <row r="984" spans="1:31">
      <c r="A984" s="88">
        <v>954</v>
      </c>
      <c r="B984" s="86" t="s">
        <v>363</v>
      </c>
      <c r="C984" s="86" t="s">
        <v>364</v>
      </c>
      <c r="D984" s="86" t="s">
        <v>17</v>
      </c>
      <c r="E984" s="86" t="s">
        <v>192</v>
      </c>
      <c r="F984" s="86" t="s">
        <v>18</v>
      </c>
      <c r="G984" s="86" t="s">
        <v>193</v>
      </c>
      <c r="H984" s="86" t="s">
        <v>20</v>
      </c>
      <c r="I984" s="88" t="s">
        <v>20</v>
      </c>
      <c r="J984" s="86" t="s">
        <v>43</v>
      </c>
      <c r="K984" s="86" t="s">
        <v>5965</v>
      </c>
      <c r="L984" s="86" t="s">
        <v>440</v>
      </c>
      <c r="M984" s="86" t="s">
        <v>365</v>
      </c>
      <c r="N984" s="86" t="s">
        <v>5987</v>
      </c>
      <c r="O984" s="86" t="s">
        <v>5985</v>
      </c>
      <c r="P984" s="86" t="s">
        <v>367</v>
      </c>
      <c r="Q984" s="86" t="s">
        <v>25</v>
      </c>
      <c r="R984" s="86" t="s">
        <v>368</v>
      </c>
      <c r="S984" s="86" t="s">
        <v>366</v>
      </c>
      <c r="T984" s="86" t="s">
        <v>6701</v>
      </c>
      <c r="U984" s="86" t="s">
        <v>6702</v>
      </c>
      <c r="V984" s="86" t="s">
        <v>28</v>
      </c>
      <c r="W984" s="86" t="s">
        <v>5757</v>
      </c>
      <c r="X984" s="86" t="s">
        <v>7671</v>
      </c>
      <c r="Y984" s="86" t="s">
        <v>7672</v>
      </c>
      <c r="Z984" s="86" t="s">
        <v>28</v>
      </c>
      <c r="AA984" s="86" t="s">
        <v>29</v>
      </c>
      <c r="AB984" s="87">
        <v>71.6121936974547</v>
      </c>
      <c r="AC984" s="89" t="s">
        <v>7704</v>
      </c>
      <c r="AD984" s="91">
        <v>1</v>
      </c>
      <c r="AE984" s="86"/>
    </row>
    <row r="985" spans="1:31">
      <c r="A985" s="88">
        <v>978</v>
      </c>
      <c r="B985" s="86" t="s">
        <v>1311</v>
      </c>
      <c r="C985" s="86" t="s">
        <v>1312</v>
      </c>
      <c r="D985" s="86" t="s">
        <v>17</v>
      </c>
      <c r="F985" s="86" t="s">
        <v>18</v>
      </c>
      <c r="G985" s="86" t="s">
        <v>172</v>
      </c>
      <c r="H985" s="86" t="s">
        <v>20</v>
      </c>
      <c r="I985" s="88" t="s">
        <v>20</v>
      </c>
      <c r="J985" s="86" t="s">
        <v>20</v>
      </c>
      <c r="K985" s="86" t="s">
        <v>20</v>
      </c>
      <c r="M985" s="86" t="s">
        <v>5827</v>
      </c>
      <c r="O985" s="86" t="s">
        <v>5827</v>
      </c>
      <c r="P985" s="86" t="s">
        <v>1314</v>
      </c>
      <c r="Q985" s="86" t="s">
        <v>27</v>
      </c>
      <c r="R985" s="86" t="s">
        <v>1315</v>
      </c>
      <c r="S985" s="86" t="s">
        <v>1313</v>
      </c>
      <c r="T985" s="86" t="s">
        <v>7695</v>
      </c>
      <c r="U985" s="86" t="s">
        <v>7696</v>
      </c>
      <c r="V985" s="86" t="s">
        <v>28</v>
      </c>
      <c r="W985" s="86" t="s">
        <v>79</v>
      </c>
      <c r="X985" s="86" t="s">
        <v>6413</v>
      </c>
      <c r="Y985" s="86" t="s">
        <v>6414</v>
      </c>
      <c r="Z985" s="86" t="s">
        <v>28</v>
      </c>
      <c r="AB985" s="87">
        <v>638.58303249715902</v>
      </c>
      <c r="AC985" s="89" t="s">
        <v>7704</v>
      </c>
      <c r="AD985" s="91">
        <v>1</v>
      </c>
      <c r="AE985" s="86"/>
    </row>
  </sheetData>
  <sortState xmlns:xlrd2="http://schemas.microsoft.com/office/spreadsheetml/2017/richdata2" ref="AD2:AD985">
    <sortCondition ref="AD2:AD985"/>
  </sortState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Kategorien</vt:lpstr>
      <vt:lpstr>Legende Geburtsbriefe</vt:lpstr>
      <vt:lpstr>ALL</vt:lpstr>
      <vt:lpstr>Ortsnamen_Häufigkeit</vt:lpstr>
      <vt:lpstr>Diagramme</vt:lpstr>
      <vt:lpstr>Aushilfstabelle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Maximilian Michel</dc:creator>
  <dc:description/>
  <cp:lastModifiedBy>Maximilian Michel</cp:lastModifiedBy>
  <cp:revision>2</cp:revision>
  <dcterms:created xsi:type="dcterms:W3CDTF">2021-09-27T09:44:49Z</dcterms:created>
  <dcterms:modified xsi:type="dcterms:W3CDTF">2022-01-15T19:36:43Z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