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critorio\ClasesAPI\"/>
    </mc:Choice>
  </mc:AlternateContent>
  <bookViews>
    <workbookView xWindow="0" yWindow="0" windowWidth="20490" windowHeight="7905" activeTab="1"/>
  </bookViews>
  <sheets>
    <sheet name="LDm" sheetId="1" r:id="rId1"/>
    <sheet name="Ingresos" sheetId="2" r:id="rId2"/>
    <sheet name="Egres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" l="1"/>
  <c r="H18" i="3"/>
  <c r="I3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4" i="2"/>
  <c r="B4" i="3" s="1"/>
  <c r="H4" i="3" s="1"/>
  <c r="B3" i="3"/>
  <c r="H3" i="3" s="1"/>
  <c r="B30" i="2"/>
  <c r="B22" i="2"/>
  <c r="B23" i="2" s="1"/>
  <c r="B24" i="2" s="1"/>
  <c r="B25" i="2" s="1"/>
  <c r="B26" i="2" s="1"/>
  <c r="B27" i="2" s="1"/>
  <c r="B28" i="2" s="1"/>
  <c r="B29" i="2" s="1"/>
  <c r="B21" i="2"/>
  <c r="B19" i="2"/>
  <c r="B20" i="2" s="1"/>
  <c r="B11" i="2"/>
  <c r="B12" i="2" s="1"/>
  <c r="B13" i="2" s="1"/>
  <c r="B14" i="2" s="1"/>
  <c r="B15" i="2" s="1"/>
  <c r="B16" i="2" s="1"/>
  <c r="B17" i="2" s="1"/>
  <c r="B18" i="2" s="1"/>
  <c r="B9" i="2"/>
  <c r="B10" i="2" s="1"/>
  <c r="B7" i="2"/>
  <c r="B8" i="2"/>
  <c r="B25" i="1"/>
  <c r="E25" i="1" s="1"/>
  <c r="B24" i="1"/>
  <c r="E24" i="1" s="1"/>
  <c r="B5" i="3" l="1"/>
  <c r="H9" i="3" s="1"/>
  <c r="E26" i="1"/>
  <c r="H5" i="3"/>
  <c r="H7" i="3" s="1"/>
  <c r="F34" i="2" s="1"/>
</calcChain>
</file>

<file path=xl/sharedStrings.xml><?xml version="1.0" encoding="utf-8"?>
<sst xmlns="http://schemas.openxmlformats.org/spreadsheetml/2006/main" count="96" uniqueCount="32">
  <si>
    <t>Materia Prima</t>
  </si>
  <si>
    <t>LdM</t>
  </si>
  <si>
    <t>Lista de Materiales</t>
  </si>
  <si>
    <t>Juego de Sábana Matrimonial</t>
  </si>
  <si>
    <t>yds</t>
  </si>
  <si>
    <t xml:space="preserve">tela </t>
  </si>
  <si>
    <t>Mod</t>
  </si>
  <si>
    <t>Mano de Obra Directa</t>
  </si>
  <si>
    <t>Juego de Sábana King</t>
  </si>
  <si>
    <t>Moi</t>
  </si>
  <si>
    <t>Mano de Obra Indirecta</t>
  </si>
  <si>
    <t>Costo</t>
  </si>
  <si>
    <t>yda</t>
  </si>
  <si>
    <t>=</t>
  </si>
  <si>
    <t>MP</t>
  </si>
  <si>
    <t>Sábana Matrimonial</t>
  </si>
  <si>
    <t>Precio Venta</t>
  </si>
  <si>
    <t>unidad</t>
  </si>
  <si>
    <t>Vendedor</t>
  </si>
  <si>
    <t>mes</t>
  </si>
  <si>
    <t>Gastos Fijos</t>
  </si>
  <si>
    <t>Alquiler</t>
  </si>
  <si>
    <t>Servicios</t>
  </si>
  <si>
    <t>Unidades vendidas por mes</t>
  </si>
  <si>
    <t>Ganancia</t>
  </si>
  <si>
    <t>Fecha</t>
  </si>
  <si>
    <t>Producto</t>
  </si>
  <si>
    <t>Cantidad</t>
  </si>
  <si>
    <t>Precio</t>
  </si>
  <si>
    <t>Ingreso</t>
  </si>
  <si>
    <t>Sábana King</t>
  </si>
  <si>
    <t>Total (yd)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</si>
</sst>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Q&quot;* #,##0.00_);_(&quot;Q&quot;* \(#,##0.00\);_(&quot;Q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horizontal="center" vertical="center"/>
    </xf>
    <xf numFmtId="0" fontId="2" fillId="0" borderId="0" xfId="0" applyFont="1"/>
    <xf numFmtId="16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  <xf numFmtId="44" fontId="0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workbookViewId="0">
      <selection activeCell="B1" sqref="B1"/>
    </sheetView>
  </sheetViews>
  <sheetFormatPr baseColWidth="10" defaultRowHeight="15" x14ac:dyDescent="0.25"/>
  <cols>
    <col min="3" max="3" width="27.28515625" bestFit="1" customWidth="1"/>
  </cols>
  <sheetData>
    <row r="1" spans="2:11" x14ac:dyDescent="0.25">
      <c r="B1" t="s">
        <v>0</v>
      </c>
      <c r="J1" t="s">
        <v>1</v>
      </c>
      <c r="K1" t="s">
        <v>2</v>
      </c>
    </row>
    <row r="2" spans="2:11" x14ac:dyDescent="0.25">
      <c r="B2">
        <v>1</v>
      </c>
      <c r="C2" t="s">
        <v>3</v>
      </c>
      <c r="E2">
        <v>5.5</v>
      </c>
      <c r="F2" t="s">
        <v>4</v>
      </c>
      <c r="G2" s="1" t="s">
        <v>5</v>
      </c>
      <c r="J2" t="s">
        <v>6</v>
      </c>
      <c r="K2" t="s">
        <v>7</v>
      </c>
    </row>
    <row r="3" spans="2:11" x14ac:dyDescent="0.25">
      <c r="B3">
        <v>1</v>
      </c>
      <c r="C3" t="s">
        <v>8</v>
      </c>
      <c r="E3">
        <v>10</v>
      </c>
      <c r="F3" t="s">
        <v>4</v>
      </c>
      <c r="G3" s="1" t="s">
        <v>5</v>
      </c>
      <c r="J3" t="s">
        <v>9</v>
      </c>
      <c r="K3" t="s">
        <v>10</v>
      </c>
    </row>
    <row r="4" spans="2:11" x14ac:dyDescent="0.25">
      <c r="D4" s="7" t="s">
        <v>11</v>
      </c>
      <c r="E4" s="7">
        <v>1</v>
      </c>
      <c r="F4" s="7" t="s">
        <v>12</v>
      </c>
      <c r="G4" s="8" t="s">
        <v>13</v>
      </c>
      <c r="H4" s="9">
        <v>25</v>
      </c>
      <c r="J4" t="s">
        <v>14</v>
      </c>
      <c r="K4" t="s">
        <v>0</v>
      </c>
    </row>
    <row r="5" spans="2:11" x14ac:dyDescent="0.25">
      <c r="G5" s="1"/>
      <c r="H5" s="2"/>
    </row>
    <row r="6" spans="2:11" x14ac:dyDescent="0.25">
      <c r="B6">
        <v>1</v>
      </c>
      <c r="C6" t="s">
        <v>3</v>
      </c>
      <c r="D6" t="s">
        <v>16</v>
      </c>
      <c r="G6" s="3">
        <v>175</v>
      </c>
    </row>
    <row r="7" spans="2:11" x14ac:dyDescent="0.25">
      <c r="B7">
        <v>1</v>
      </c>
      <c r="C7" t="s">
        <v>8</v>
      </c>
      <c r="D7" t="s">
        <v>16</v>
      </c>
      <c r="G7" s="3">
        <v>250</v>
      </c>
    </row>
    <row r="8" spans="2:11" x14ac:dyDescent="0.25">
      <c r="G8" s="1"/>
    </row>
    <row r="9" spans="2:11" x14ac:dyDescent="0.25">
      <c r="B9" t="s">
        <v>7</v>
      </c>
      <c r="E9">
        <v>1</v>
      </c>
      <c r="F9" t="s">
        <v>17</v>
      </c>
      <c r="G9" s="1" t="s">
        <v>13</v>
      </c>
      <c r="H9" s="2">
        <v>5.7</v>
      </c>
    </row>
    <row r="10" spans="2:11" x14ac:dyDescent="0.25">
      <c r="G10" s="1"/>
    </row>
    <row r="11" spans="2:11" x14ac:dyDescent="0.25">
      <c r="B11" t="s">
        <v>10</v>
      </c>
      <c r="G11" s="1"/>
    </row>
    <row r="12" spans="2:11" x14ac:dyDescent="0.25">
      <c r="B12">
        <v>1</v>
      </c>
      <c r="C12" t="s">
        <v>18</v>
      </c>
      <c r="E12">
        <v>1</v>
      </c>
      <c r="F12" t="s">
        <v>19</v>
      </c>
      <c r="G12" s="1" t="s">
        <v>13</v>
      </c>
      <c r="H12" s="2">
        <v>1800</v>
      </c>
    </row>
    <row r="13" spans="2:11" x14ac:dyDescent="0.25">
      <c r="G13" s="1"/>
      <c r="H13" s="2"/>
    </row>
    <row r="14" spans="2:11" x14ac:dyDescent="0.25">
      <c r="B14" t="s">
        <v>20</v>
      </c>
      <c r="G14" s="1"/>
    </row>
    <row r="15" spans="2:11" x14ac:dyDescent="0.25">
      <c r="B15">
        <v>1</v>
      </c>
      <c r="C15" t="s">
        <v>21</v>
      </c>
      <c r="E15">
        <v>1</v>
      </c>
      <c r="F15" t="s">
        <v>19</v>
      </c>
      <c r="G15" s="1" t="s">
        <v>13</v>
      </c>
      <c r="H15" s="2">
        <v>700</v>
      </c>
    </row>
    <row r="16" spans="2:11" x14ac:dyDescent="0.25">
      <c r="B16">
        <v>1</v>
      </c>
      <c r="C16" t="s">
        <v>22</v>
      </c>
      <c r="E16">
        <v>1</v>
      </c>
      <c r="F16" t="s">
        <v>19</v>
      </c>
      <c r="G16" s="1" t="s">
        <v>13</v>
      </c>
      <c r="H16" s="2">
        <v>180</v>
      </c>
    </row>
    <row r="18" spans="2:5" x14ac:dyDescent="0.25">
      <c r="B18" t="s">
        <v>23</v>
      </c>
      <c r="D18" t="s">
        <v>24</v>
      </c>
      <c r="E18">
        <v>100</v>
      </c>
    </row>
    <row r="19" spans="2:5" x14ac:dyDescent="0.25">
      <c r="E19">
        <v>200</v>
      </c>
    </row>
    <row r="20" spans="2:5" x14ac:dyDescent="0.25">
      <c r="E20">
        <v>500</v>
      </c>
    </row>
    <row r="23" spans="2:5" x14ac:dyDescent="0.25">
      <c r="C23" t="s">
        <v>2</v>
      </c>
    </row>
    <row r="24" spans="2:5" x14ac:dyDescent="0.25">
      <c r="B24">
        <f>Ingresos!D3</f>
        <v>10</v>
      </c>
      <c r="C24" t="s">
        <v>15</v>
      </c>
      <c r="D24">
        <v>5.5</v>
      </c>
      <c r="E24">
        <f>B24*D24</f>
        <v>55</v>
      </c>
    </row>
    <row r="25" spans="2:5" x14ac:dyDescent="0.25">
      <c r="B25">
        <f>Ingresos!D4</f>
        <v>5</v>
      </c>
      <c r="C25" t="s">
        <v>30</v>
      </c>
      <c r="D25">
        <v>10</v>
      </c>
      <c r="E25">
        <f>B25*D25</f>
        <v>50</v>
      </c>
    </row>
    <row r="26" spans="2:5" x14ac:dyDescent="0.25">
      <c r="E26">
        <f>SUM(E24:E25)</f>
        <v>105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abSelected="1" topLeftCell="A7" workbookViewId="0">
      <selection activeCell="F30" sqref="F30"/>
    </sheetView>
  </sheetViews>
  <sheetFormatPr baseColWidth="10" defaultRowHeight="15" x14ac:dyDescent="0.25"/>
  <cols>
    <col min="3" max="3" width="27.28515625" bestFit="1" customWidth="1"/>
    <col min="5" max="5" width="14.140625" customWidth="1"/>
    <col min="6" max="6" width="13.7109375" bestFit="1" customWidth="1"/>
    <col min="8" max="8" width="27.28515625" bestFit="1" customWidth="1"/>
  </cols>
  <sheetData>
    <row r="2" spans="2:9" x14ac:dyDescent="0.25">
      <c r="B2" s="4" t="s">
        <v>25</v>
      </c>
      <c r="C2" s="4" t="s">
        <v>26</v>
      </c>
      <c r="D2" s="4" t="s">
        <v>27</v>
      </c>
      <c r="E2" s="4" t="s">
        <v>28</v>
      </c>
      <c r="F2" s="4" t="s">
        <v>29</v>
      </c>
    </row>
    <row r="3" spans="2:9" x14ac:dyDescent="0.25">
      <c r="B3" s="5">
        <v>42491</v>
      </c>
      <c r="C3" t="s">
        <v>3</v>
      </c>
      <c r="D3">
        <v>10</v>
      </c>
      <c r="E3" s="2">
        <v>175</v>
      </c>
      <c r="F3" s="2">
        <f>D3*E3</f>
        <v>1750</v>
      </c>
      <c r="H3" t="s">
        <v>3</v>
      </c>
      <c r="I3">
        <f>SUMIFS(D3:D30,C3:C30,H3)</f>
        <v>337</v>
      </c>
    </row>
    <row r="4" spans="2:9" x14ac:dyDescent="0.25">
      <c r="B4" s="5">
        <v>42491</v>
      </c>
      <c r="C4" t="s">
        <v>8</v>
      </c>
      <c r="D4">
        <v>5</v>
      </c>
      <c r="E4" s="2">
        <v>250</v>
      </c>
      <c r="F4" s="2">
        <f>D4*E4</f>
        <v>1250</v>
      </c>
      <c r="H4" t="s">
        <v>8</v>
      </c>
      <c r="I4">
        <f>SUMIFS(D3:D30,C3:C30,H4)</f>
        <v>344</v>
      </c>
    </row>
    <row r="5" spans="2:9" x14ac:dyDescent="0.25">
      <c r="B5" s="5">
        <v>42492</v>
      </c>
      <c r="C5" t="s">
        <v>3</v>
      </c>
      <c r="D5">
        <v>8</v>
      </c>
      <c r="E5" s="2">
        <v>175</v>
      </c>
      <c r="F5" s="2">
        <f t="shared" ref="F5:F30" si="0">D5*E5</f>
        <v>1400</v>
      </c>
    </row>
    <row r="6" spans="2:9" x14ac:dyDescent="0.25">
      <c r="B6" s="5">
        <v>42492</v>
      </c>
      <c r="C6" t="s">
        <v>8</v>
      </c>
      <c r="D6">
        <v>10</v>
      </c>
      <c r="E6" s="2">
        <v>250</v>
      </c>
      <c r="F6" s="2">
        <f t="shared" si="0"/>
        <v>2500</v>
      </c>
    </row>
    <row r="7" spans="2:9" x14ac:dyDescent="0.25">
      <c r="B7" s="5">
        <f>B6+1</f>
        <v>42493</v>
      </c>
      <c r="C7" t="s">
        <v>3</v>
      </c>
      <c r="D7">
        <v>15</v>
      </c>
      <c r="E7" s="2">
        <v>175</v>
      </c>
      <c r="F7" s="2">
        <f t="shared" si="0"/>
        <v>2625</v>
      </c>
    </row>
    <row r="8" spans="2:9" x14ac:dyDescent="0.25">
      <c r="B8" s="5">
        <f>B7+1</f>
        <v>42494</v>
      </c>
      <c r="C8" t="s">
        <v>8</v>
      </c>
      <c r="D8">
        <v>25</v>
      </c>
      <c r="E8" s="2">
        <v>250</v>
      </c>
      <c r="F8" s="2">
        <f t="shared" si="0"/>
        <v>6250</v>
      </c>
    </row>
    <row r="9" spans="2:9" x14ac:dyDescent="0.25">
      <c r="B9" s="5">
        <f>B8+1</f>
        <v>42495</v>
      </c>
      <c r="C9" t="s">
        <v>3</v>
      </c>
      <c r="D9">
        <v>30</v>
      </c>
      <c r="E9" s="2">
        <v>175</v>
      </c>
      <c r="F9" s="2">
        <f t="shared" si="0"/>
        <v>5250</v>
      </c>
    </row>
    <row r="10" spans="2:9" x14ac:dyDescent="0.25">
      <c r="B10" s="5">
        <f>B9+1</f>
        <v>42496</v>
      </c>
      <c r="C10" t="s">
        <v>8</v>
      </c>
      <c r="D10">
        <v>35</v>
      </c>
      <c r="E10" s="2">
        <v>250</v>
      </c>
      <c r="F10" s="2">
        <f t="shared" si="0"/>
        <v>8750</v>
      </c>
    </row>
    <row r="11" spans="2:9" x14ac:dyDescent="0.25">
      <c r="B11" s="5">
        <f t="shared" ref="B11:B30" si="1">B10+1</f>
        <v>42497</v>
      </c>
      <c r="C11" t="s">
        <v>3</v>
      </c>
      <c r="D11">
        <v>15</v>
      </c>
      <c r="E11" s="2">
        <v>175</v>
      </c>
      <c r="F11" s="2">
        <f t="shared" si="0"/>
        <v>2625</v>
      </c>
    </row>
    <row r="12" spans="2:9" x14ac:dyDescent="0.25">
      <c r="B12" s="5">
        <f t="shared" si="1"/>
        <v>42498</v>
      </c>
      <c r="C12" t="s">
        <v>8</v>
      </c>
      <c r="D12">
        <v>14</v>
      </c>
      <c r="E12" s="2">
        <v>250</v>
      </c>
      <c r="F12" s="2">
        <f t="shared" si="0"/>
        <v>3500</v>
      </c>
    </row>
    <row r="13" spans="2:9" x14ac:dyDescent="0.25">
      <c r="B13" s="5">
        <f t="shared" si="1"/>
        <v>42499</v>
      </c>
      <c r="C13" t="s">
        <v>3</v>
      </c>
      <c r="D13">
        <v>18</v>
      </c>
      <c r="E13" s="2">
        <v>175</v>
      </c>
      <c r="F13" s="2">
        <f t="shared" si="0"/>
        <v>3150</v>
      </c>
    </row>
    <row r="14" spans="2:9" x14ac:dyDescent="0.25">
      <c r="B14" s="5">
        <f t="shared" si="1"/>
        <v>42500</v>
      </c>
      <c r="C14" t="s">
        <v>8</v>
      </c>
      <c r="D14">
        <v>19</v>
      </c>
      <c r="E14" s="2">
        <v>250</v>
      </c>
      <c r="F14" s="2">
        <f t="shared" si="0"/>
        <v>4750</v>
      </c>
    </row>
    <row r="15" spans="2:9" x14ac:dyDescent="0.25">
      <c r="B15" s="5">
        <f t="shared" si="1"/>
        <v>42501</v>
      </c>
      <c r="C15" t="s">
        <v>3</v>
      </c>
      <c r="D15">
        <v>20</v>
      </c>
      <c r="E15" s="2">
        <v>175</v>
      </c>
      <c r="F15" s="2">
        <f t="shared" si="0"/>
        <v>3500</v>
      </c>
    </row>
    <row r="16" spans="2:9" x14ac:dyDescent="0.25">
      <c r="B16" s="5">
        <f t="shared" si="1"/>
        <v>42502</v>
      </c>
      <c r="C16" t="s">
        <v>8</v>
      </c>
      <c r="D16">
        <v>25</v>
      </c>
      <c r="E16" s="2">
        <v>250</v>
      </c>
      <c r="F16" s="2">
        <f t="shared" si="0"/>
        <v>6250</v>
      </c>
    </row>
    <row r="17" spans="2:6" x14ac:dyDescent="0.25">
      <c r="B17" s="5">
        <f t="shared" si="1"/>
        <v>42503</v>
      </c>
      <c r="C17" t="s">
        <v>3</v>
      </c>
      <c r="D17">
        <v>45</v>
      </c>
      <c r="E17" s="2">
        <v>175</v>
      </c>
      <c r="F17" s="2">
        <f t="shared" si="0"/>
        <v>7875</v>
      </c>
    </row>
    <row r="18" spans="2:6" x14ac:dyDescent="0.25">
      <c r="B18" s="5">
        <f t="shared" si="1"/>
        <v>42504</v>
      </c>
      <c r="C18" t="s">
        <v>8</v>
      </c>
      <c r="D18">
        <v>70</v>
      </c>
      <c r="E18" s="2">
        <v>250</v>
      </c>
      <c r="F18" s="2">
        <f t="shared" si="0"/>
        <v>17500</v>
      </c>
    </row>
    <row r="19" spans="2:6" x14ac:dyDescent="0.25">
      <c r="B19" s="5">
        <f t="shared" si="1"/>
        <v>42505</v>
      </c>
      <c r="C19" t="s">
        <v>3</v>
      </c>
      <c r="D19">
        <v>14</v>
      </c>
      <c r="E19" s="2">
        <v>175</v>
      </c>
      <c r="F19" s="2">
        <f t="shared" si="0"/>
        <v>2450</v>
      </c>
    </row>
    <row r="20" spans="2:6" x14ac:dyDescent="0.25">
      <c r="B20" s="5">
        <f t="shared" si="1"/>
        <v>42506</v>
      </c>
      <c r="C20" t="s">
        <v>8</v>
      </c>
      <c r="D20">
        <v>15</v>
      </c>
      <c r="E20" s="2">
        <v>250</v>
      </c>
      <c r="F20" s="2">
        <f t="shared" si="0"/>
        <v>3750</v>
      </c>
    </row>
    <row r="21" spans="2:6" x14ac:dyDescent="0.25">
      <c r="B21" s="5">
        <f t="shared" si="1"/>
        <v>42507</v>
      </c>
      <c r="C21" t="s">
        <v>3</v>
      </c>
      <c r="D21">
        <v>12</v>
      </c>
      <c r="E21" s="2">
        <v>175</v>
      </c>
      <c r="F21" s="2">
        <f t="shared" si="0"/>
        <v>2100</v>
      </c>
    </row>
    <row r="22" spans="2:6" x14ac:dyDescent="0.25">
      <c r="B22" s="5">
        <f t="shared" si="1"/>
        <v>42508</v>
      </c>
      <c r="C22" t="s">
        <v>8</v>
      </c>
      <c r="D22">
        <v>22</v>
      </c>
      <c r="E22" s="2">
        <v>250</v>
      </c>
      <c r="F22" s="2">
        <f t="shared" si="0"/>
        <v>5500</v>
      </c>
    </row>
    <row r="23" spans="2:6" x14ac:dyDescent="0.25">
      <c r="B23" s="5">
        <f t="shared" si="1"/>
        <v>42509</v>
      </c>
      <c r="C23" t="s">
        <v>3</v>
      </c>
      <c r="D23">
        <v>45</v>
      </c>
      <c r="E23" s="2">
        <v>175</v>
      </c>
      <c r="F23" s="2">
        <f t="shared" si="0"/>
        <v>7875</v>
      </c>
    </row>
    <row r="24" spans="2:6" x14ac:dyDescent="0.25">
      <c r="B24" s="5">
        <f t="shared" si="1"/>
        <v>42510</v>
      </c>
      <c r="C24" t="s">
        <v>8</v>
      </c>
      <c r="D24">
        <v>50</v>
      </c>
      <c r="E24" s="2">
        <v>250</v>
      </c>
      <c r="F24" s="2">
        <f t="shared" si="0"/>
        <v>12500</v>
      </c>
    </row>
    <row r="25" spans="2:6" x14ac:dyDescent="0.25">
      <c r="B25" s="5">
        <f t="shared" si="1"/>
        <v>42511</v>
      </c>
      <c r="C25" t="s">
        <v>3</v>
      </c>
      <c r="D25">
        <v>60</v>
      </c>
      <c r="E25" s="2">
        <v>175</v>
      </c>
      <c r="F25" s="2">
        <f t="shared" si="0"/>
        <v>10500</v>
      </c>
    </row>
    <row r="26" spans="2:6" x14ac:dyDescent="0.25">
      <c r="B26" s="5">
        <f t="shared" si="1"/>
        <v>42512</v>
      </c>
      <c r="C26" t="s">
        <v>8</v>
      </c>
      <c r="D26">
        <v>25</v>
      </c>
      <c r="E26" s="2">
        <v>250</v>
      </c>
      <c r="F26" s="2">
        <f t="shared" si="0"/>
        <v>6250</v>
      </c>
    </row>
    <row r="27" spans="2:6" x14ac:dyDescent="0.25">
      <c r="B27" s="5">
        <f t="shared" si="1"/>
        <v>42513</v>
      </c>
      <c r="C27" t="s">
        <v>3</v>
      </c>
      <c r="D27">
        <v>20</v>
      </c>
      <c r="E27" s="2">
        <v>175</v>
      </c>
      <c r="F27" s="2">
        <f t="shared" si="0"/>
        <v>3500</v>
      </c>
    </row>
    <row r="28" spans="2:6" x14ac:dyDescent="0.25">
      <c r="B28" s="5">
        <f t="shared" si="1"/>
        <v>42514</v>
      </c>
      <c r="C28" t="s">
        <v>8</v>
      </c>
      <c r="D28">
        <v>15</v>
      </c>
      <c r="E28" s="2">
        <v>250</v>
      </c>
      <c r="F28" s="2">
        <f t="shared" si="0"/>
        <v>3750</v>
      </c>
    </row>
    <row r="29" spans="2:6" x14ac:dyDescent="0.25">
      <c r="B29" s="5">
        <f t="shared" si="1"/>
        <v>42515</v>
      </c>
      <c r="C29" t="s">
        <v>3</v>
      </c>
      <c r="D29">
        <v>25</v>
      </c>
      <c r="E29" s="2">
        <v>175</v>
      </c>
      <c r="F29" s="2">
        <f t="shared" si="0"/>
        <v>4375</v>
      </c>
    </row>
    <row r="30" spans="2:6" x14ac:dyDescent="0.25">
      <c r="B30" s="5">
        <f t="shared" si="1"/>
        <v>42516</v>
      </c>
      <c r="C30" t="s">
        <v>8</v>
      </c>
      <c r="D30">
        <v>14</v>
      </c>
      <c r="E30" s="2">
        <v>250</v>
      </c>
      <c r="F30" s="2">
        <f t="shared" si="0"/>
        <v>3500</v>
      </c>
    </row>
    <row r="32" spans="2:6" x14ac:dyDescent="0.25">
      <c r="F32" s="2">
        <f>SUM(F2:F30)</f>
        <v>144975</v>
      </c>
    </row>
    <row r="34" spans="5:6" x14ac:dyDescent="0.25">
      <c r="E34" t="s">
        <v>24</v>
      </c>
      <c r="F34" s="6">
        <f>F32-Egresos!H7</f>
        <v>28518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H18" sqref="H18"/>
    </sheetView>
  </sheetViews>
  <sheetFormatPr baseColWidth="10" defaultRowHeight="15" x14ac:dyDescent="0.25"/>
  <cols>
    <col min="3" max="3" width="18.7109375" bestFit="1" customWidth="1"/>
    <col min="5" max="5" width="13" bestFit="1" customWidth="1"/>
    <col min="8" max="8" width="13" bestFit="1" customWidth="1"/>
  </cols>
  <sheetData>
    <row r="2" spans="2:8" x14ac:dyDescent="0.25">
      <c r="C2" s="4" t="s">
        <v>2</v>
      </c>
    </row>
    <row r="3" spans="2:8" x14ac:dyDescent="0.25">
      <c r="B3">
        <f>Ingresos!I3</f>
        <v>337</v>
      </c>
      <c r="C3" t="s">
        <v>15</v>
      </c>
      <c r="D3">
        <v>5.5</v>
      </c>
      <c r="H3">
        <f>B3*D3</f>
        <v>1853.5</v>
      </c>
    </row>
    <row r="4" spans="2:8" x14ac:dyDescent="0.25">
      <c r="B4">
        <f>Ingresos!I4</f>
        <v>344</v>
      </c>
      <c r="C4" t="s">
        <v>30</v>
      </c>
      <c r="D4">
        <v>10</v>
      </c>
      <c r="H4">
        <f>B4*D4</f>
        <v>3440</v>
      </c>
    </row>
    <row r="5" spans="2:8" x14ac:dyDescent="0.25">
      <c r="B5">
        <f>SUM(B3:B4)</f>
        <v>681</v>
      </c>
      <c r="D5" t="s">
        <v>31</v>
      </c>
      <c r="H5">
        <f>SUM(H3:H4)</f>
        <v>5293.5</v>
      </c>
    </row>
    <row r="6" spans="2:8" x14ac:dyDescent="0.25">
      <c r="H6" s="2">
        <v>22</v>
      </c>
    </row>
    <row r="7" spans="2:8" x14ac:dyDescent="0.25">
      <c r="D7" t="s">
        <v>11</v>
      </c>
      <c r="H7" s="2">
        <f>H5*H6</f>
        <v>116457</v>
      </c>
    </row>
    <row r="9" spans="2:8" x14ac:dyDescent="0.25">
      <c r="B9" t="s">
        <v>7</v>
      </c>
      <c r="D9">
        <v>1</v>
      </c>
      <c r="E9" t="s">
        <v>17</v>
      </c>
      <c r="F9" s="1" t="s">
        <v>13</v>
      </c>
      <c r="G9" s="2">
        <v>5.7</v>
      </c>
      <c r="H9" s="6">
        <f>G9*B5</f>
        <v>3881.7000000000003</v>
      </c>
    </row>
    <row r="10" spans="2:8" x14ac:dyDescent="0.25">
      <c r="F10" s="1"/>
    </row>
    <row r="11" spans="2:8" x14ac:dyDescent="0.25">
      <c r="B11" t="s">
        <v>10</v>
      </c>
      <c r="F11" s="1"/>
    </row>
    <row r="12" spans="2:8" x14ac:dyDescent="0.25">
      <c r="B12">
        <v>1</v>
      </c>
      <c r="C12" t="s">
        <v>18</v>
      </c>
      <c r="D12">
        <v>1</v>
      </c>
      <c r="E12" t="s">
        <v>19</v>
      </c>
      <c r="F12" s="1" t="s">
        <v>13</v>
      </c>
      <c r="G12" s="2">
        <v>1800</v>
      </c>
      <c r="H12">
        <v>1800</v>
      </c>
    </row>
    <row r="13" spans="2:8" x14ac:dyDescent="0.25">
      <c r="F13" s="1"/>
      <c r="G13" s="2"/>
    </row>
    <row r="14" spans="2:8" x14ac:dyDescent="0.25">
      <c r="B14" t="s">
        <v>20</v>
      </c>
      <c r="F14" s="1"/>
    </row>
    <row r="15" spans="2:8" x14ac:dyDescent="0.25">
      <c r="B15">
        <v>1</v>
      </c>
      <c r="C15" t="s">
        <v>21</v>
      </c>
      <c r="D15">
        <v>1</v>
      </c>
      <c r="E15" t="s">
        <v>19</v>
      </c>
      <c r="F15" s="1" t="s">
        <v>13</v>
      </c>
      <c r="G15" s="2">
        <v>700</v>
      </c>
      <c r="H15">
        <v>700</v>
      </c>
    </row>
    <row r="16" spans="2:8" x14ac:dyDescent="0.25">
      <c r="B16">
        <v>1</v>
      </c>
      <c r="C16" t="s">
        <v>22</v>
      </c>
      <c r="D16">
        <v>1</v>
      </c>
      <c r="E16" t="s">
        <v>19</v>
      </c>
      <c r="F16" s="1" t="s">
        <v>13</v>
      </c>
      <c r="G16" s="2">
        <v>180</v>
      </c>
      <c r="H16">
        <v>1800</v>
      </c>
    </row>
    <row r="18" spans="8:8" x14ac:dyDescent="0.25">
      <c r="H18" s="6">
        <f>SUM(H7:H16)</f>
        <v>124638.7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LDm</vt:lpstr>
      <vt:lpstr>Ingresos</vt:lpstr>
      <vt:lpstr>Egresos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2016-06-28T17:43:47Z</dcterms:created>
  <dcterms:modified xsi:type="dcterms:W3CDTF">2016-06-28T18:00:07Z</dcterms:modified>
</cp:coreProperties>
</file>