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API 07\2016\Clases\"/>
    </mc:Choice>
  </mc:AlternateContent>
  <bookViews>
    <workbookView xWindow="0" yWindow="0" windowWidth="20490" windowHeight="7905" activeTab="1"/>
  </bookViews>
  <sheets>
    <sheet name="Gastos" sheetId="1" r:id="rId1"/>
    <sheet name="Detalle de Gast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5" i="2"/>
  <c r="I4" i="2"/>
  <c r="I3" i="2"/>
  <c r="H5" i="2"/>
  <c r="H4" i="2"/>
  <c r="H3" i="2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I12" i="2" s="1"/>
  <c r="D5" i="1"/>
  <c r="E5" i="1" s="1"/>
  <c r="H6" i="2"/>
  <c r="H7" i="2"/>
  <c r="H8" i="2"/>
  <c r="H9" i="2"/>
  <c r="H10" i="2"/>
  <c r="H11" i="2"/>
  <c r="H12" i="2"/>
  <c r="C15" i="1"/>
  <c r="I10" i="2" l="1"/>
  <c r="I8" i="2"/>
  <c r="J8" i="2" s="1"/>
  <c r="I7" i="2"/>
  <c r="J7" i="2" s="1"/>
  <c r="J10" i="2"/>
  <c r="J6" i="2"/>
  <c r="E14" i="1"/>
  <c r="I9" i="2"/>
  <c r="J9" i="2" s="1"/>
  <c r="J5" i="2"/>
  <c r="J12" i="2"/>
  <c r="I11" i="2"/>
  <c r="J11" i="2" s="1"/>
  <c r="J4" i="2"/>
  <c r="J3" i="2"/>
  <c r="D15" i="1"/>
  <c r="J14" i="2" l="1"/>
</calcChain>
</file>

<file path=xl/sharedStrings.xml><?xml version="1.0" encoding="utf-8"?>
<sst xmlns="http://schemas.openxmlformats.org/spreadsheetml/2006/main" count="95" uniqueCount="28">
  <si>
    <t>Transporte</t>
  </si>
  <si>
    <t>Ropa</t>
  </si>
  <si>
    <t>Alimentación</t>
  </si>
  <si>
    <t xml:space="preserve">Renta </t>
  </si>
  <si>
    <t>Teléfono</t>
  </si>
  <si>
    <t>Rubros</t>
  </si>
  <si>
    <t>Supermercado</t>
  </si>
  <si>
    <t>Servicios Varios</t>
  </si>
  <si>
    <t>Carreras</t>
  </si>
  <si>
    <t>Estudio</t>
  </si>
  <si>
    <t>Cable</t>
  </si>
  <si>
    <t>Fecha</t>
  </si>
  <si>
    <t>Rubro</t>
  </si>
  <si>
    <t>Cantidad</t>
  </si>
  <si>
    <t>Descripción</t>
  </si>
  <si>
    <t>Compra de frutas: manzanas, durazno, peras</t>
  </si>
  <si>
    <t>Pago de renta de oficinas</t>
  </si>
  <si>
    <t>Pago de línea residencial</t>
  </si>
  <si>
    <t>Curso de Cocina Vegetariana</t>
  </si>
  <si>
    <t>Porcentaje</t>
  </si>
  <si>
    <t>Código</t>
  </si>
  <si>
    <t>Salario</t>
  </si>
  <si>
    <t>Gasto</t>
  </si>
  <si>
    <t>Efectuado</t>
  </si>
  <si>
    <t>Presupuestado</t>
  </si>
  <si>
    <t>Disponible</t>
  </si>
  <si>
    <t>Saldo Final</t>
  </si>
  <si>
    <t>Viaje a Pana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</si>
</sst>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Q&quot;* #,##0.00_);_(&quot;Q&quot;* \(#,##0.00\);_(&quot;Q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16" fontId="0" fillId="0" borderId="0" xfId="0" applyNumberFormat="1"/>
    <xf numFmtId="0" fontId="2" fillId="0" borderId="0" xfId="0" applyFont="1"/>
    <xf numFmtId="44" fontId="0" fillId="0" borderId="0" xfId="1" applyFont="1"/>
    <xf numFmtId="0" fontId="0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2" fillId="0" borderId="0" xfId="0" applyFont="1" applyFill="1" applyBorder="1"/>
    <xf numFmtId="9" fontId="2" fillId="0" borderId="0" xfId="0" applyNumberFormat="1" applyFont="1" applyFill="1" applyBorder="1"/>
    <xf numFmtId="44" fontId="0" fillId="0" borderId="0" xfId="0" applyNumberFormat="1"/>
    <xf numFmtId="44" fontId="2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20" sqref="B20"/>
    </sheetView>
  </sheetViews>
  <sheetFormatPr baseColWidth="10" defaultRowHeight="15" x14ac:dyDescent="0.25"/>
  <cols>
    <col min="1" max="1" width="12" customWidth="1"/>
    <col min="2" max="2" width="15.7109375" customWidth="1"/>
    <col min="3" max="3" width="12" customWidth="1"/>
    <col min="4" max="5" width="12" bestFit="1" customWidth="1"/>
  </cols>
  <sheetData>
    <row r="1" spans="1:5" x14ac:dyDescent="0.25">
      <c r="D1" t="s">
        <v>21</v>
      </c>
      <c r="E1" s="4">
        <v>15000</v>
      </c>
    </row>
    <row r="2" spans="1:5" x14ac:dyDescent="0.25">
      <c r="B2" t="s">
        <v>5</v>
      </c>
    </row>
    <row r="4" spans="1:5" x14ac:dyDescent="0.25">
      <c r="A4" s="8" t="s">
        <v>20</v>
      </c>
      <c r="B4" s="8" t="s">
        <v>12</v>
      </c>
      <c r="C4" s="9" t="s">
        <v>19</v>
      </c>
    </row>
    <row r="5" spans="1:5" x14ac:dyDescent="0.25">
      <c r="A5" s="5">
        <v>1</v>
      </c>
      <c r="B5" s="5" t="s">
        <v>0</v>
      </c>
      <c r="C5" s="7">
        <v>0.35</v>
      </c>
      <c r="D5" s="10">
        <f>E$1*C5</f>
        <v>5250</v>
      </c>
      <c r="E5" s="10">
        <f>D5*0.05</f>
        <v>262.5</v>
      </c>
    </row>
    <row r="6" spans="1:5" x14ac:dyDescent="0.25">
      <c r="A6" s="5">
        <v>2</v>
      </c>
      <c r="B6" s="5" t="s">
        <v>1</v>
      </c>
      <c r="C6" s="7">
        <v>0.1</v>
      </c>
      <c r="D6" s="10">
        <f t="shared" ref="D6:D14" si="0">E$1*C6</f>
        <v>1500</v>
      </c>
      <c r="E6" s="10">
        <f t="shared" ref="E6:E14" si="1">D6*0.05</f>
        <v>75</v>
      </c>
    </row>
    <row r="7" spans="1:5" x14ac:dyDescent="0.25">
      <c r="A7" s="5">
        <v>3</v>
      </c>
      <c r="B7" s="5" t="s">
        <v>2</v>
      </c>
      <c r="C7" s="7">
        <v>0.1</v>
      </c>
      <c r="D7" s="10">
        <f t="shared" si="0"/>
        <v>1500</v>
      </c>
      <c r="E7" s="10">
        <f t="shared" si="1"/>
        <v>75</v>
      </c>
    </row>
    <row r="8" spans="1:5" x14ac:dyDescent="0.25">
      <c r="A8" s="5">
        <v>4</v>
      </c>
      <c r="B8" s="5" t="s">
        <v>3</v>
      </c>
      <c r="C8" s="7">
        <v>0.1</v>
      </c>
      <c r="D8" s="10">
        <f t="shared" si="0"/>
        <v>1500</v>
      </c>
      <c r="E8" s="10">
        <f t="shared" si="1"/>
        <v>75</v>
      </c>
    </row>
    <row r="9" spans="1:5" x14ac:dyDescent="0.25">
      <c r="A9" s="5">
        <v>5</v>
      </c>
      <c r="B9" s="5" t="s">
        <v>4</v>
      </c>
      <c r="C9" s="7">
        <v>0.08</v>
      </c>
      <c r="D9" s="10">
        <f t="shared" si="0"/>
        <v>1200</v>
      </c>
      <c r="E9" s="10">
        <f t="shared" si="1"/>
        <v>60</v>
      </c>
    </row>
    <row r="10" spans="1:5" x14ac:dyDescent="0.25">
      <c r="A10" s="5">
        <v>6</v>
      </c>
      <c r="B10" s="5" t="s">
        <v>6</v>
      </c>
      <c r="C10" s="7">
        <v>0.1</v>
      </c>
      <c r="D10" s="10">
        <f t="shared" si="0"/>
        <v>1500</v>
      </c>
      <c r="E10" s="10">
        <f t="shared" si="1"/>
        <v>75</v>
      </c>
    </row>
    <row r="11" spans="1:5" x14ac:dyDescent="0.25">
      <c r="A11" s="5">
        <v>7</v>
      </c>
      <c r="B11" s="5" t="s">
        <v>7</v>
      </c>
      <c r="C11" s="7">
        <v>0.08</v>
      </c>
      <c r="D11" s="10">
        <f t="shared" si="0"/>
        <v>1200</v>
      </c>
      <c r="E11" s="10">
        <f t="shared" si="1"/>
        <v>60</v>
      </c>
    </row>
    <row r="12" spans="1:5" x14ac:dyDescent="0.25">
      <c r="A12" s="5">
        <v>8</v>
      </c>
      <c r="B12" s="5" t="s">
        <v>8</v>
      </c>
      <c r="C12" s="7">
        <v>0.05</v>
      </c>
      <c r="D12" s="10">
        <f t="shared" si="0"/>
        <v>750</v>
      </c>
      <c r="E12" s="10">
        <f t="shared" si="1"/>
        <v>37.5</v>
      </c>
    </row>
    <row r="13" spans="1:5" x14ac:dyDescent="0.25">
      <c r="A13" s="5">
        <v>9</v>
      </c>
      <c r="B13" s="5" t="s">
        <v>9</v>
      </c>
      <c r="C13" s="7">
        <v>0.05</v>
      </c>
      <c r="D13" s="10">
        <f t="shared" si="0"/>
        <v>750</v>
      </c>
      <c r="E13" s="10">
        <f t="shared" si="1"/>
        <v>37.5</v>
      </c>
    </row>
    <row r="14" spans="1:5" x14ac:dyDescent="0.25">
      <c r="A14" s="5">
        <v>10</v>
      </c>
      <c r="B14" s="5" t="s">
        <v>10</v>
      </c>
      <c r="C14" s="7">
        <v>0.05</v>
      </c>
      <c r="D14" s="10">
        <f t="shared" si="0"/>
        <v>750</v>
      </c>
      <c r="E14" s="10">
        <f t="shared" si="1"/>
        <v>37.5</v>
      </c>
    </row>
    <row r="15" spans="1:5" x14ac:dyDescent="0.25">
      <c r="C15" s="1">
        <f>SUM(C5:C14)</f>
        <v>1.0599999999999998</v>
      </c>
      <c r="D15" s="10">
        <f>SUM(D5:D14)</f>
        <v>15900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tabSelected="1" zoomScaleNormal="100" workbookViewId="0">
      <selection activeCell="D18" sqref="D18"/>
    </sheetView>
  </sheetViews>
  <sheetFormatPr baseColWidth="10" defaultRowHeight="15" x14ac:dyDescent="0.25"/>
  <cols>
    <col min="1" max="1" width="4" customWidth="1"/>
    <col min="3" max="3" width="20.140625" customWidth="1"/>
    <col min="5" max="5" width="43.7109375" customWidth="1"/>
    <col min="6" max="6" width="12.7109375" customWidth="1"/>
    <col min="7" max="7" width="14.85546875" bestFit="1" customWidth="1"/>
    <col min="8" max="8" width="12.85546875" customWidth="1"/>
    <col min="9" max="9" width="14.28515625" bestFit="1" customWidth="1"/>
    <col min="10" max="10" width="15.140625" customWidth="1"/>
  </cols>
  <sheetData>
    <row r="1" spans="2:10" x14ac:dyDescent="0.25">
      <c r="H1" s="12" t="s">
        <v>22</v>
      </c>
      <c r="I1" s="12"/>
    </row>
    <row r="2" spans="2:10" x14ac:dyDescent="0.25">
      <c r="B2" s="3" t="s">
        <v>11</v>
      </c>
      <c r="C2" s="3" t="s">
        <v>5</v>
      </c>
      <c r="D2" s="3" t="s">
        <v>13</v>
      </c>
      <c r="E2" s="3" t="s">
        <v>14</v>
      </c>
      <c r="F2" s="3"/>
      <c r="G2" s="3" t="s">
        <v>5</v>
      </c>
      <c r="H2" s="3" t="s">
        <v>23</v>
      </c>
      <c r="I2" s="3" t="s">
        <v>24</v>
      </c>
      <c r="J2" s="3" t="s">
        <v>25</v>
      </c>
    </row>
    <row r="3" spans="2:10" x14ac:dyDescent="0.25">
      <c r="B3" s="2">
        <v>42522</v>
      </c>
      <c r="C3" s="5" t="s">
        <v>0</v>
      </c>
      <c r="D3" s="4">
        <v>90.25</v>
      </c>
      <c r="E3" t="s">
        <v>15</v>
      </c>
      <c r="G3" s="6" t="s">
        <v>0</v>
      </c>
      <c r="H3" s="4">
        <f>SUMIFS(D$3:D$32,C$3:C$32,G3)</f>
        <v>1690.25</v>
      </c>
      <c r="I3" s="10">
        <f>Gastos!D5</f>
        <v>5250</v>
      </c>
      <c r="J3" s="10">
        <f>I3-H3</f>
        <v>3559.75</v>
      </c>
    </row>
    <row r="4" spans="2:10" x14ac:dyDescent="0.25">
      <c r="B4" s="2">
        <v>42523</v>
      </c>
      <c r="C4" s="5" t="s">
        <v>1</v>
      </c>
      <c r="D4" s="4">
        <v>600</v>
      </c>
      <c r="E4" t="s">
        <v>16</v>
      </c>
      <c r="G4" t="s">
        <v>1</v>
      </c>
      <c r="H4" s="4">
        <f>SUMIFS(D$3:D$32,C$3:C$32,G4)</f>
        <v>875</v>
      </c>
      <c r="I4" s="10">
        <f>Gastos!D6</f>
        <v>1500</v>
      </c>
      <c r="J4" s="10">
        <f t="shared" ref="J4:J12" si="0">I4-H4</f>
        <v>625</v>
      </c>
    </row>
    <row r="5" spans="2:10" x14ac:dyDescent="0.25">
      <c r="B5" s="2">
        <v>42524</v>
      </c>
      <c r="C5" s="5" t="s">
        <v>2</v>
      </c>
      <c r="D5" s="4">
        <v>350</v>
      </c>
      <c r="E5" t="s">
        <v>17</v>
      </c>
      <c r="G5" t="s">
        <v>2</v>
      </c>
      <c r="H5" s="4">
        <f>SUMIFS(D$3:D$32,C$3:C$32,G5)</f>
        <v>350</v>
      </c>
      <c r="I5" s="10">
        <f>Gastos!D7</f>
        <v>1500</v>
      </c>
      <c r="J5" s="10">
        <f t="shared" si="0"/>
        <v>1150</v>
      </c>
    </row>
    <row r="6" spans="2:10" x14ac:dyDescent="0.25">
      <c r="B6" s="2">
        <v>42525</v>
      </c>
      <c r="C6" s="5" t="s">
        <v>3</v>
      </c>
      <c r="D6" s="4">
        <v>300</v>
      </c>
      <c r="E6" t="s">
        <v>18</v>
      </c>
      <c r="G6" t="s">
        <v>3</v>
      </c>
      <c r="H6" s="4">
        <f t="shared" ref="H4:H12" si="1">SUMIFS(D$3:D$32,C$3:C$32,G6)</f>
        <v>1100.2250000000001</v>
      </c>
      <c r="I6" s="10">
        <f>Gastos!D8</f>
        <v>1500</v>
      </c>
      <c r="J6" s="10">
        <f t="shared" si="0"/>
        <v>399.77499999999986</v>
      </c>
    </row>
    <row r="7" spans="2:10" x14ac:dyDescent="0.25">
      <c r="B7" s="2">
        <v>42526</v>
      </c>
      <c r="C7" s="5" t="s">
        <v>4</v>
      </c>
      <c r="D7" s="4">
        <v>429.875</v>
      </c>
      <c r="E7" t="s">
        <v>15</v>
      </c>
      <c r="G7" t="s">
        <v>4</v>
      </c>
      <c r="H7" s="4">
        <f t="shared" si="1"/>
        <v>1110</v>
      </c>
      <c r="I7" s="10">
        <f>Gastos!D9</f>
        <v>1200</v>
      </c>
      <c r="J7" s="10">
        <f t="shared" si="0"/>
        <v>90</v>
      </c>
    </row>
    <row r="8" spans="2:10" x14ac:dyDescent="0.25">
      <c r="B8" s="2">
        <v>42527</v>
      </c>
      <c r="C8" s="5" t="s">
        <v>6</v>
      </c>
      <c r="D8" s="4">
        <v>377.8</v>
      </c>
      <c r="E8" t="s">
        <v>16</v>
      </c>
      <c r="G8" t="s">
        <v>6</v>
      </c>
      <c r="H8" s="4">
        <f t="shared" si="1"/>
        <v>1040.425</v>
      </c>
      <c r="I8" s="10">
        <f>Gastos!D10</f>
        <v>1500</v>
      </c>
      <c r="J8" s="10">
        <f t="shared" si="0"/>
        <v>459.57500000000005</v>
      </c>
    </row>
    <row r="9" spans="2:10" x14ac:dyDescent="0.25">
      <c r="B9" s="2">
        <v>42528</v>
      </c>
      <c r="C9" s="5" t="s">
        <v>7</v>
      </c>
      <c r="D9" s="4">
        <v>325.72500000000002</v>
      </c>
      <c r="E9" t="s">
        <v>17</v>
      </c>
      <c r="G9" t="s">
        <v>7</v>
      </c>
      <c r="H9" s="4">
        <f t="shared" si="1"/>
        <v>325.72500000000002</v>
      </c>
      <c r="I9" s="10">
        <f>Gastos!D11</f>
        <v>1200</v>
      </c>
      <c r="J9" s="10">
        <f t="shared" si="0"/>
        <v>874.27499999999998</v>
      </c>
    </row>
    <row r="10" spans="2:10" x14ac:dyDescent="0.25">
      <c r="B10" s="2">
        <v>42529</v>
      </c>
      <c r="C10" s="5" t="s">
        <v>0</v>
      </c>
      <c r="D10" s="4">
        <v>100</v>
      </c>
      <c r="E10" t="s">
        <v>27</v>
      </c>
      <c r="G10" t="s">
        <v>8</v>
      </c>
      <c r="H10" s="4">
        <f t="shared" si="1"/>
        <v>65.349999999999994</v>
      </c>
      <c r="I10" s="10">
        <f>Gastos!D12</f>
        <v>750</v>
      </c>
      <c r="J10" s="10">
        <f t="shared" si="0"/>
        <v>684.65</v>
      </c>
    </row>
    <row r="11" spans="2:10" x14ac:dyDescent="0.25">
      <c r="B11" s="2">
        <v>42530</v>
      </c>
      <c r="C11" s="5" t="s">
        <v>9</v>
      </c>
      <c r="D11" s="4">
        <v>221.57499999999999</v>
      </c>
      <c r="E11" t="s">
        <v>15</v>
      </c>
      <c r="G11" t="s">
        <v>9</v>
      </c>
      <c r="H11" s="4">
        <f t="shared" si="1"/>
        <v>749.97499999999991</v>
      </c>
      <c r="I11" s="10">
        <f>Gastos!D13</f>
        <v>750</v>
      </c>
      <c r="J11" s="10">
        <f t="shared" si="0"/>
        <v>2.5000000000090949E-2</v>
      </c>
    </row>
    <row r="12" spans="2:10" x14ac:dyDescent="0.25">
      <c r="B12" s="2">
        <v>42531</v>
      </c>
      <c r="C12" s="5" t="s">
        <v>10</v>
      </c>
      <c r="D12" s="4">
        <v>169.5</v>
      </c>
      <c r="E12" t="s">
        <v>16</v>
      </c>
      <c r="G12" t="s">
        <v>10</v>
      </c>
      <c r="H12" s="4">
        <f t="shared" si="1"/>
        <v>169.5</v>
      </c>
      <c r="I12" s="10">
        <f>Gastos!D14</f>
        <v>750</v>
      </c>
      <c r="J12" s="10">
        <f t="shared" si="0"/>
        <v>580.5</v>
      </c>
    </row>
    <row r="13" spans="2:10" x14ac:dyDescent="0.25">
      <c r="B13" s="2">
        <v>42532</v>
      </c>
      <c r="C13" t="s">
        <v>4</v>
      </c>
      <c r="D13" s="4">
        <v>117.425</v>
      </c>
      <c r="E13" t="s">
        <v>17</v>
      </c>
    </row>
    <row r="14" spans="2:10" x14ac:dyDescent="0.25">
      <c r="B14" s="2">
        <v>42533</v>
      </c>
      <c r="C14" t="s">
        <v>8</v>
      </c>
      <c r="D14" s="4">
        <v>65.349999999999994</v>
      </c>
      <c r="E14" t="s">
        <v>18</v>
      </c>
      <c r="I14" s="3" t="s">
        <v>26</v>
      </c>
      <c r="J14" s="11">
        <f>SUM(J3:J12)</f>
        <v>8423.5499999999993</v>
      </c>
    </row>
    <row r="15" spans="2:10" x14ac:dyDescent="0.25">
      <c r="B15" s="2">
        <v>42534</v>
      </c>
      <c r="C15" t="s">
        <v>6</v>
      </c>
      <c r="D15" s="4">
        <v>13.2750000000001</v>
      </c>
      <c r="E15" t="s">
        <v>15</v>
      </c>
    </row>
    <row r="16" spans="2:10" x14ac:dyDescent="0.25">
      <c r="B16" s="2">
        <v>42535</v>
      </c>
      <c r="C16" t="s">
        <v>3</v>
      </c>
      <c r="D16" s="4">
        <v>90.25</v>
      </c>
      <c r="E16" t="s">
        <v>16</v>
      </c>
    </row>
    <row r="17" spans="2:5" x14ac:dyDescent="0.25">
      <c r="B17" s="2">
        <v>42536</v>
      </c>
      <c r="C17" t="s">
        <v>0</v>
      </c>
      <c r="D17" s="4">
        <v>1500</v>
      </c>
      <c r="E17" t="s">
        <v>17</v>
      </c>
    </row>
    <row r="18" spans="2:5" x14ac:dyDescent="0.25">
      <c r="B18" s="2">
        <v>42537</v>
      </c>
      <c r="C18" t="s">
        <v>1</v>
      </c>
      <c r="D18" s="4">
        <v>275</v>
      </c>
      <c r="E18" t="s">
        <v>18</v>
      </c>
    </row>
    <row r="19" spans="2:5" x14ac:dyDescent="0.25">
      <c r="B19" s="2">
        <v>42538</v>
      </c>
      <c r="C19" t="s">
        <v>6</v>
      </c>
      <c r="D19" s="4">
        <v>300</v>
      </c>
      <c r="E19" t="s">
        <v>15</v>
      </c>
    </row>
    <row r="20" spans="2:5" x14ac:dyDescent="0.25">
      <c r="B20" s="2">
        <v>42539</v>
      </c>
      <c r="C20" t="s">
        <v>3</v>
      </c>
      <c r="D20" s="4">
        <v>429.875</v>
      </c>
      <c r="E20" t="s">
        <v>16</v>
      </c>
    </row>
    <row r="21" spans="2:5" x14ac:dyDescent="0.25">
      <c r="B21" s="2">
        <v>42540</v>
      </c>
      <c r="C21" t="s">
        <v>4</v>
      </c>
      <c r="D21" s="4">
        <v>377.8</v>
      </c>
      <c r="E21" t="s">
        <v>17</v>
      </c>
    </row>
    <row r="22" spans="2:5" x14ac:dyDescent="0.25">
      <c r="B22" s="2">
        <v>42541</v>
      </c>
      <c r="C22" t="s">
        <v>9</v>
      </c>
      <c r="D22" s="4">
        <v>325.72500000000002</v>
      </c>
      <c r="E22" t="s">
        <v>18</v>
      </c>
    </row>
    <row r="23" spans="2:5" x14ac:dyDescent="0.25">
      <c r="B23" s="2">
        <v>42542</v>
      </c>
      <c r="C23" t="s">
        <v>6</v>
      </c>
      <c r="D23" s="4">
        <v>273.64999999999998</v>
      </c>
      <c r="E23" t="s">
        <v>15</v>
      </c>
    </row>
    <row r="24" spans="2:5" x14ac:dyDescent="0.25">
      <c r="B24" s="2">
        <v>42543</v>
      </c>
      <c r="C24" t="s">
        <v>3</v>
      </c>
      <c r="D24" s="4">
        <v>221.57499999999999</v>
      </c>
      <c r="E24" t="s">
        <v>16</v>
      </c>
    </row>
    <row r="25" spans="2:5" x14ac:dyDescent="0.25">
      <c r="B25" s="2">
        <v>42544</v>
      </c>
      <c r="C25" t="s">
        <v>4</v>
      </c>
      <c r="D25" s="4">
        <v>169.5</v>
      </c>
      <c r="E25" t="s">
        <v>17</v>
      </c>
    </row>
    <row r="26" spans="2:5" x14ac:dyDescent="0.25">
      <c r="B26" s="2">
        <v>42545</v>
      </c>
      <c r="C26" t="s">
        <v>9</v>
      </c>
      <c r="D26" s="4">
        <v>117.425</v>
      </c>
      <c r="E26" t="s">
        <v>18</v>
      </c>
    </row>
    <row r="27" spans="2:5" x14ac:dyDescent="0.25">
      <c r="B27" s="2">
        <v>42546</v>
      </c>
      <c r="C27" t="s">
        <v>6</v>
      </c>
      <c r="D27" s="4">
        <v>65.349999999999994</v>
      </c>
      <c r="E27" t="s">
        <v>15</v>
      </c>
    </row>
    <row r="28" spans="2:5" x14ac:dyDescent="0.25">
      <c r="B28" s="2">
        <v>42547</v>
      </c>
      <c r="C28" t="s">
        <v>3</v>
      </c>
      <c r="D28" s="4">
        <v>13.2750000000001</v>
      </c>
      <c r="E28" t="s">
        <v>16</v>
      </c>
    </row>
    <row r="29" spans="2:5" x14ac:dyDescent="0.25">
      <c r="B29" s="2">
        <v>42548</v>
      </c>
      <c r="C29" t="s">
        <v>4</v>
      </c>
      <c r="D29" s="4">
        <v>15.4</v>
      </c>
      <c r="E29" t="s">
        <v>17</v>
      </c>
    </row>
    <row r="30" spans="2:5" x14ac:dyDescent="0.25">
      <c r="B30" s="2">
        <v>42549</v>
      </c>
      <c r="C30" t="s">
        <v>9</v>
      </c>
      <c r="D30" s="4">
        <v>85.25</v>
      </c>
      <c r="E30" t="s">
        <v>18</v>
      </c>
    </row>
    <row r="31" spans="2:5" x14ac:dyDescent="0.25">
      <c r="B31" s="2">
        <v>42550</v>
      </c>
      <c r="C31" t="s">
        <v>6</v>
      </c>
      <c r="D31" s="4">
        <v>10.35</v>
      </c>
      <c r="E31" t="s">
        <v>15</v>
      </c>
    </row>
    <row r="32" spans="2:5" x14ac:dyDescent="0.25">
      <c r="B32" s="2">
        <v>42551</v>
      </c>
      <c r="C32" t="s">
        <v>3</v>
      </c>
      <c r="D32" s="4">
        <v>45.25</v>
      </c>
      <c r="E32" t="s">
        <v>16</v>
      </c>
    </row>
    <row r="33" spans="2:2" x14ac:dyDescent="0.25">
      <c r="B33" s="2"/>
    </row>
  </sheetData>
  <mergeCells count="1">
    <mergeCell ref="H1:I1"/>
  </mergeCells>
  <conditionalFormatting sqref="J14">
    <cfRule type="cellIs" dxfId="0" priority="1" operator="lessThan">
      <formula>0</formula>
    </cfRule>
  </conditionalFormatting>
  <dataValidations count="1">
    <dataValidation type="decimal" allowBlank="1" showInputMessage="1" showErrorMessage="1" errorTitle="Cantidad No Válida" error="Por favor ingrese un número entre Q 1.00 y Q 1,000.00" sqref="D3:D32">
      <formula1>1</formula1>
      <formula2>1000</formula2>
    </dataValidation>
  </dataValidations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Gastos!$B$5:$B$14</xm:f>
          </x14:formula1>
          <xm:sqref>C3:C32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Detalle de Gastos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Iehoshia</dc:creator>
  <cp:lastModifiedBy>Iehoshia</cp:lastModifiedBy>
  <dcterms:created xsi:type="dcterms:W3CDTF">2016-06-21T15:00:50Z</dcterms:created>
  <dcterms:modified xsi:type="dcterms:W3CDTF">2016-06-21T19:04:27Z</dcterms:modified>
</cp:coreProperties>
</file>