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3"/>
  </bookViews>
  <sheets>
    <sheet name="Hoja1" sheetId="1" r:id="rId1"/>
    <sheet name="Hoja2" sheetId="2" r:id="rId2"/>
    <sheet name="Hoja3" sheetId="3" r:id="rId3"/>
    <sheet name="Hoja4" sheetId="4" r:id="rId4"/>
  </sheets>
  <definedNames>
    <definedName name="fechas">Hoja1!$C$1</definedName>
    <definedName name="Mes">Hoja1!$C$1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J5" i="4"/>
  <c r="H4" i="4"/>
  <c r="J6" i="4"/>
  <c r="J4" i="4"/>
  <c r="J3" i="4"/>
  <c r="I7" i="4"/>
  <c r="I6" i="4"/>
  <c r="I4" i="4"/>
  <c r="I3" i="4"/>
  <c r="H8" i="4"/>
  <c r="H9" i="4" s="1"/>
  <c r="H10" i="4" s="1"/>
  <c r="H11" i="4" s="1"/>
  <c r="J11" i="4" s="1"/>
  <c r="H5" i="4"/>
  <c r="H6" i="4" s="1"/>
  <c r="H7" i="4" s="1"/>
  <c r="J7" i="4" s="1"/>
  <c r="G3" i="4"/>
  <c r="H3" i="4"/>
  <c r="D13" i="4"/>
  <c r="F15" i="3"/>
  <c r="F14" i="3"/>
  <c r="F13" i="3"/>
  <c r="F12" i="3"/>
  <c r="F11" i="3"/>
  <c r="F10" i="3"/>
  <c r="F9" i="3"/>
  <c r="F8" i="3"/>
  <c r="F7" i="3"/>
  <c r="F6" i="3"/>
  <c r="F5" i="3"/>
  <c r="F4" i="3"/>
  <c r="D4" i="2"/>
  <c r="C4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5" i="2"/>
  <c r="C18" i="2"/>
  <c r="C17" i="2"/>
  <c r="C16" i="2"/>
  <c r="C1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4" i="2"/>
  <c r="C6" i="2"/>
  <c r="C7" i="2" s="1"/>
  <c r="C8" i="2" s="1"/>
  <c r="C9" i="2" s="1"/>
  <c r="C10" i="2" s="1"/>
  <c r="C11" i="2" s="1"/>
  <c r="C12" i="2" s="1"/>
  <c r="C13" i="2" s="1"/>
  <c r="C14" i="2" s="1"/>
  <c r="C5" i="2"/>
  <c r="J9" i="4" l="1"/>
  <c r="I11" i="4"/>
  <c r="J10" i="4"/>
  <c r="I8" i="4"/>
  <c r="I10" i="4"/>
  <c r="I5" i="4"/>
  <c r="J8" i="4"/>
</calcChain>
</file>

<file path=xl/sharedStrings.xml><?xml version="1.0" encoding="utf-8"?>
<sst xmlns="http://schemas.openxmlformats.org/spreadsheetml/2006/main" count="46" uniqueCount="33">
  <si>
    <t>Play Station 5</t>
  </si>
  <si>
    <t>X BOX 360</t>
  </si>
  <si>
    <t xml:space="preserve">Wii </t>
  </si>
  <si>
    <t>Quetzaltenango</t>
  </si>
  <si>
    <t>Guatemala</t>
  </si>
  <si>
    <t>Huehuetenango</t>
  </si>
  <si>
    <t>Escuintla</t>
  </si>
  <si>
    <t>San Marcos</t>
  </si>
  <si>
    <t>Sololá</t>
  </si>
  <si>
    <t xml:space="preserve">Mes </t>
  </si>
  <si>
    <t>Departamento</t>
  </si>
  <si>
    <t>Mes</t>
  </si>
  <si>
    <t>Tiempo (segundos)</t>
  </si>
  <si>
    <t>Bacteria A</t>
  </si>
  <si>
    <t>Bacteria 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</si>
  <si>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</si>
  <si>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</si>
  <si>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</si>
  <si>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</si>
  <si>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</si>
  <si>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</si>
  <si>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</si>
  <si>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</si>
  <si>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</si>
  <si>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</si>
  <si>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</si>
  <si>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</si>
  <si>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Cantidades</t>
  </si>
  <si>
    <t>Xbox</t>
  </si>
  <si>
    <t>Wii</t>
  </si>
  <si>
    <t>Nintendo 360</t>
  </si>
  <si>
    <t>seno</t>
  </si>
  <si>
    <t>coseno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</si>
</sst>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5" xfId="0" applyFont="1" applyFill="1" applyBorder="1"/>
    <xf numFmtId="1" fontId="0" fillId="3" borderId="5" xfId="0" applyNumberFormat="1" applyFont="1" applyFill="1" applyBorder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fechas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Play Station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Hoja1!$C$4:$C$9</c:f>
              <c:numCache>
                <c:formatCode>General</c:formatCode>
                <c:ptCount val="6"/>
                <c:pt idx="0">
                  <c:v>296</c:v>
                </c:pt>
                <c:pt idx="1">
                  <c:v>275</c:v>
                </c:pt>
                <c:pt idx="2">
                  <c:v>273</c:v>
                </c:pt>
                <c:pt idx="3">
                  <c:v>299</c:v>
                </c:pt>
                <c:pt idx="4">
                  <c:v>252</c:v>
                </c:pt>
                <c:pt idx="5">
                  <c:v>275</c:v>
                </c:pt>
              </c:numCache>
            </c:numRef>
          </c:val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X BOX 360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Hoja1!$D$4:$D$9</c:f>
              <c:numCache>
                <c:formatCode>General</c:formatCode>
                <c:ptCount val="6"/>
                <c:pt idx="0">
                  <c:v>212</c:v>
                </c:pt>
                <c:pt idx="1">
                  <c:v>248</c:v>
                </c:pt>
                <c:pt idx="2">
                  <c:v>250</c:v>
                </c:pt>
                <c:pt idx="3">
                  <c:v>258</c:v>
                </c:pt>
                <c:pt idx="4">
                  <c:v>234</c:v>
                </c:pt>
                <c:pt idx="5">
                  <c:v>231</c:v>
                </c:pt>
              </c:numCache>
            </c:numRef>
          </c:val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Wii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Hoja1!$E$4:$E$9</c:f>
              <c:numCache>
                <c:formatCode>General</c:formatCode>
                <c:ptCount val="6"/>
                <c:pt idx="0">
                  <c:v>202</c:v>
                </c:pt>
                <c:pt idx="1">
                  <c:v>215</c:v>
                </c:pt>
                <c:pt idx="2">
                  <c:v>221</c:v>
                </c:pt>
                <c:pt idx="3">
                  <c:v>299</c:v>
                </c:pt>
                <c:pt idx="4">
                  <c:v>271</c:v>
                </c:pt>
                <c:pt idx="5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457816"/>
        <c:axId val="511458208"/>
      </c:barChart>
      <c:catAx>
        <c:axId val="51145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458208"/>
        <c:crosses val="autoZero"/>
        <c:auto val="1"/>
        <c:lblAlgn val="ctr"/>
        <c:lblOffset val="100"/>
        <c:noMultiLvlLbl val="0"/>
      </c:catAx>
      <c:valAx>
        <c:axId val="5114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145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Hoja1!$C$3</c:f>
              <c:strCache>
                <c:ptCount val="1"/>
                <c:pt idx="0">
                  <c:v>Play Station 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Hoja1!$C$4:$C$9</c:f>
              <c:numCache>
                <c:formatCode>General</c:formatCode>
                <c:ptCount val="6"/>
                <c:pt idx="0">
                  <c:v>296</c:v>
                </c:pt>
                <c:pt idx="1">
                  <c:v>275</c:v>
                </c:pt>
                <c:pt idx="2">
                  <c:v>273</c:v>
                </c:pt>
                <c:pt idx="3">
                  <c:v>299</c:v>
                </c:pt>
                <c:pt idx="4">
                  <c:v>252</c:v>
                </c:pt>
                <c:pt idx="5">
                  <c:v>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0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Hoja1!$C$4:$C$9</c:f>
              <c:numCache>
                <c:formatCode>General</c:formatCode>
                <c:ptCount val="6"/>
                <c:pt idx="0">
                  <c:v>296</c:v>
                </c:pt>
                <c:pt idx="1">
                  <c:v>275</c:v>
                </c:pt>
                <c:pt idx="2">
                  <c:v>273</c:v>
                </c:pt>
                <c:pt idx="3">
                  <c:v>299</c:v>
                </c:pt>
                <c:pt idx="4">
                  <c:v>252</c:v>
                </c:pt>
                <c:pt idx="5">
                  <c:v>275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Hoja1!$D$4:$D$9</c:f>
              <c:numCache>
                <c:formatCode>General</c:formatCode>
                <c:ptCount val="6"/>
                <c:pt idx="0">
                  <c:v>212</c:v>
                </c:pt>
                <c:pt idx="1">
                  <c:v>248</c:v>
                </c:pt>
                <c:pt idx="2">
                  <c:v>250</c:v>
                </c:pt>
                <c:pt idx="3">
                  <c:v>258</c:v>
                </c:pt>
                <c:pt idx="4">
                  <c:v>234</c:v>
                </c:pt>
                <c:pt idx="5">
                  <c:v>231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Hoja1!$B$4:$B$9</c:f>
              <c:strCache>
                <c:ptCount val="6"/>
                <c:pt idx="0">
                  <c:v>Quetzaltenango</c:v>
                </c:pt>
                <c:pt idx="1">
                  <c:v>Guatemala</c:v>
                </c:pt>
                <c:pt idx="2">
                  <c:v>Huehuetenango</c:v>
                </c:pt>
                <c:pt idx="3">
                  <c:v>Escuintla</c:v>
                </c:pt>
                <c:pt idx="4">
                  <c:v>San Marcos</c:v>
                </c:pt>
                <c:pt idx="5">
                  <c:v>Sololá</c:v>
                </c:pt>
              </c:strCache>
            </c:strRef>
          </c:cat>
          <c:val>
            <c:numRef>
              <c:f>Hoja1!$E$4:$E$9</c:f>
              <c:numCache>
                <c:formatCode>General</c:formatCode>
                <c:ptCount val="6"/>
                <c:pt idx="0">
                  <c:v>202</c:v>
                </c:pt>
                <c:pt idx="1">
                  <c:v>215</c:v>
                </c:pt>
                <c:pt idx="2">
                  <c:v>221</c:v>
                </c:pt>
                <c:pt idx="3">
                  <c:v>299</c:v>
                </c:pt>
                <c:pt idx="4">
                  <c:v>271</c:v>
                </c:pt>
                <c:pt idx="5">
                  <c:v>237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Bacteria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Hoja2!$B$3:$B$18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Hoja2!$C$3:$C$18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Bacteria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Hoja2!$B$3:$B$18</c:f>
              <c:numCache>
                <c:formatCode>General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Hoja2!$D$3:$D$18</c:f>
              <c:numCache>
                <c:formatCode>General</c:formatCode>
                <c:ptCount val="16"/>
                <c:pt idx="0">
                  <c:v>1</c:v>
                </c:pt>
                <c:pt idx="1">
                  <c:v>1.9</c:v>
                </c:pt>
                <c:pt idx="2">
                  <c:v>3.61</c:v>
                </c:pt>
                <c:pt idx="3">
                  <c:v>6.8589999999999991</c:v>
                </c:pt>
                <c:pt idx="4">
                  <c:v>13.032099999999998</c:v>
                </c:pt>
                <c:pt idx="5">
                  <c:v>24.760989999999996</c:v>
                </c:pt>
                <c:pt idx="6">
                  <c:v>47.045880999999987</c:v>
                </c:pt>
                <c:pt idx="7">
                  <c:v>89.387173899999965</c:v>
                </c:pt>
                <c:pt idx="8">
                  <c:v>169.83563040999994</c:v>
                </c:pt>
                <c:pt idx="9">
                  <c:v>322.68769777899985</c:v>
                </c:pt>
                <c:pt idx="10">
                  <c:v>613.10662578009965</c:v>
                </c:pt>
                <c:pt idx="11">
                  <c:v>1164.9025889821892</c:v>
                </c:pt>
                <c:pt idx="12">
                  <c:v>2213.3149190661593</c:v>
                </c:pt>
                <c:pt idx="13">
                  <c:v>4205.2983462257025</c:v>
                </c:pt>
                <c:pt idx="14">
                  <c:v>7990.0668578288341</c:v>
                </c:pt>
                <c:pt idx="15">
                  <c:v>15181.127029874784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727096"/>
        <c:axId val="557727488"/>
      </c:scatterChart>
      <c:valAx>
        <c:axId val="5577270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727488"/>
        <c:crosses val="autoZero"/>
        <c:crossBetween val="midCat"/>
      </c:valAx>
      <c:valAx>
        <c:axId val="557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7727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Hoja3!$E$3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Hoja3!$B$4:$B$15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Hoja3!$E$4:$E$15</c:f>
              <c:numCache>
                <c:formatCode>General</c:formatCode>
                <c:ptCount val="12"/>
                <c:pt idx="0">
                  <c:v>1308</c:v>
                </c:pt>
                <c:pt idx="1">
                  <c:v>1470</c:v>
                </c:pt>
                <c:pt idx="2">
                  <c:v>1431</c:v>
                </c:pt>
                <c:pt idx="3">
                  <c:v>1307</c:v>
                </c:pt>
                <c:pt idx="4">
                  <c:v>1479</c:v>
                </c:pt>
                <c:pt idx="5">
                  <c:v>1354</c:v>
                </c:pt>
                <c:pt idx="6">
                  <c:v>1299</c:v>
                </c:pt>
                <c:pt idx="7">
                  <c:v>1240</c:v>
                </c:pt>
                <c:pt idx="8">
                  <c:v>1308</c:v>
                </c:pt>
                <c:pt idx="9">
                  <c:v>1250</c:v>
                </c:pt>
                <c:pt idx="10">
                  <c:v>1254</c:v>
                </c:pt>
                <c:pt idx="11">
                  <c:v>1430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224376"/>
        <c:axId val="510039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Hoja3!$C$3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exp"/>
                  <c:dispRSqr val="0"/>
                  <c:dispEq val="0"/>
                </c:trendline>
                <c:cat>
                  <c:strRef>
                    <c:extLst>
                      <c:ext uri="{02D57815-91ED-43cb-92C2-25804820EDAC}">
                        <c15:formulaRef>
                          <c15:sqref>Hoja3!$B$4:$B$15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Hoja3!$C$4:$C$15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1561</c:v>
                      </c:pt>
                      <c:pt idx="1">
                        <c:v>1807</c:v>
                      </c:pt>
                      <c:pt idx="2">
                        <c:v>1920</c:v>
                      </c:pt>
                      <c:pt idx="3">
                        <c:v>1970</c:v>
                      </c:pt>
                      <c:pt idx="4">
                        <c:v>1545</c:v>
                      </c:pt>
                      <c:pt idx="5">
                        <c:v>1944</c:v>
                      </c:pt>
                      <c:pt idx="6">
                        <c:v>1581</c:v>
                      </c:pt>
                      <c:pt idx="7">
                        <c:v>1714</c:v>
                      </c:pt>
                      <c:pt idx="8">
                        <c:v>1742</c:v>
                      </c:pt>
                      <c:pt idx="9">
                        <c:v>1768</c:v>
                      </c:pt>
                      <c:pt idx="10">
                        <c:v>1624</c:v>
                      </c:pt>
                      <c:pt idx="11">
                        <c:v>1773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Hoja3!$D$3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Hoja3!$B$4:$B$15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Septiembre</c:v>
                      </c:pt>
                      <c:pt idx="9">
                        <c:v>Octubre</c:v>
                      </c:pt>
                      <c:pt idx="10">
                        <c:v>Noviembre</c:v>
                      </c:pt>
                      <c:pt idx="11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Hoja3!$D$4:$D$15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2069</c:v>
                      </c:pt>
                      <c:pt idx="1">
                        <c:v>2007</c:v>
                      </c:pt>
                      <c:pt idx="2">
                        <c:v>1900</c:v>
                      </c:pt>
                      <c:pt idx="3">
                        <c:v>1827</c:v>
                      </c:pt>
                      <c:pt idx="4">
                        <c:v>1949</c:v>
                      </c:pt>
                      <c:pt idx="5">
                        <c:v>1940</c:v>
                      </c:pt>
                      <c:pt idx="6">
                        <c:v>2029</c:v>
                      </c:pt>
                      <c:pt idx="7">
                        <c:v>1948</c:v>
                      </c:pt>
                      <c:pt idx="8">
                        <c:v>1914</c:v>
                      </c:pt>
                      <c:pt idx="9">
                        <c:v>2036</c:v>
                      </c:pt>
                      <c:pt idx="10">
                        <c:v>1837</c:v>
                      </c:pt>
                      <c:pt idx="11">
                        <c:v>1979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1822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039608"/>
        <c:crosses val="autoZero"/>
        <c:auto val="1"/>
        <c:lblAlgn val="ctr"/>
        <c:lblOffset val="100"/>
        <c:noMultiLvlLbl val="0"/>
      </c:catAx>
      <c:valAx>
        <c:axId val="5100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822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Hoja3!$B$3:$B$15</c:f>
              <c:strCache>
                <c:ptCount val="13"/>
                <c:pt idx="0">
                  <c:v>Mes</c:v>
                </c:pt>
                <c:pt idx="1">
                  <c:v>Enero</c:v>
                </c:pt>
                <c:pt idx="2">
                  <c:v>Febrero</c:v>
                </c:pt>
                <c:pt idx="3">
                  <c:v>Marzo</c:v>
                </c:pt>
                <c:pt idx="4">
                  <c:v>Abril</c:v>
                </c:pt>
                <c:pt idx="5">
                  <c:v>Mayo</c:v>
                </c:pt>
                <c:pt idx="6">
                  <c:v>Junio</c:v>
                </c:pt>
                <c:pt idx="7">
                  <c:v>Julio</c:v>
                </c:pt>
                <c:pt idx="8">
                  <c:v>Agosto</c:v>
                </c:pt>
                <c:pt idx="9">
                  <c:v>Septiembre</c:v>
                </c:pt>
                <c:pt idx="10">
                  <c:v>Octubre</c:v>
                </c:pt>
                <c:pt idx="11">
                  <c:v>Noviembre</c:v>
                </c:pt>
                <c:pt idx="12">
                  <c:v>Diciembre</c:v>
                </c:pt>
              </c:strCache>
            </c:strRef>
          </c:cat>
          <c:val>
            <c:numRef>
              <c:f>Hoja3!$F$3:$F$15</c:f>
              <c:numCache>
                <c:formatCode>0</c:formatCode>
                <c:ptCount val="13"/>
                <c:pt idx="0" formatCode="General">
                  <c:v>2016</c:v>
                </c:pt>
                <c:pt idx="1">
                  <c:v>1393</c:v>
                </c:pt>
                <c:pt idx="2">
                  <c:v>1424.3333333333139</c:v>
                </c:pt>
                <c:pt idx="3">
                  <c:v>1261.3333333333139</c:v>
                </c:pt>
                <c:pt idx="4">
                  <c:v>1038.3333333333721</c:v>
                </c:pt>
                <c:pt idx="5">
                  <c:v>1591.6666666666715</c:v>
                </c:pt>
                <c:pt idx="6">
                  <c:v>1156</c:v>
                </c:pt>
                <c:pt idx="7">
                  <c:v>1354.3333333333139</c:v>
                </c:pt>
                <c:pt idx="8">
                  <c:v>1160</c:v>
                </c:pt>
                <c:pt idx="9">
                  <c:v>1220.6666666666861</c:v>
                </c:pt>
                <c:pt idx="10">
                  <c:v>1166.6666666666861</c:v>
                </c:pt>
                <c:pt idx="11">
                  <c:v>1201.6666666666861</c:v>
                </c:pt>
                <c:pt idx="12">
                  <c:v>1384.3333333333139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59920"/>
        <c:axId val="5191138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Hoja3!$B$3:$B$15</c15:sqref>
                        </c15:formulaRef>
                      </c:ext>
                    </c:extLst>
                    <c:strCache>
                      <c:ptCount val="13"/>
                      <c:pt idx="0">
                        <c:v>Mes</c:v>
                      </c:pt>
                      <c:pt idx="1">
                        <c:v>Enero</c:v>
                      </c:pt>
                      <c:pt idx="2">
                        <c:v>Febrero</c:v>
                      </c:pt>
                      <c:pt idx="3">
                        <c:v>Marzo</c:v>
                      </c:pt>
                      <c:pt idx="4">
                        <c:v>Abril</c:v>
                      </c:pt>
                      <c:pt idx="5">
                        <c:v>Mayo</c:v>
                      </c:pt>
                      <c:pt idx="6">
                        <c:v>Junio</c:v>
                      </c:pt>
                      <c:pt idx="7">
                        <c:v>Julio</c:v>
                      </c:pt>
                      <c:pt idx="8">
                        <c:v>Agosto</c:v>
                      </c:pt>
                      <c:pt idx="9">
                        <c:v>Septiembre</c:v>
                      </c:pt>
                      <c:pt idx="10">
                        <c:v>Octubre</c:v>
                      </c:pt>
                      <c:pt idx="11">
                        <c:v>Noviembre</c:v>
                      </c:pt>
                      <c:pt idx="12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Hoja3!$C$3:$C$15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2013</c:v>
                      </c:pt>
                      <c:pt idx="1">
                        <c:v>1561</c:v>
                      </c:pt>
                      <c:pt idx="2">
                        <c:v>1807</c:v>
                      </c:pt>
                      <c:pt idx="3">
                        <c:v>1920</c:v>
                      </c:pt>
                      <c:pt idx="4">
                        <c:v>1970</c:v>
                      </c:pt>
                      <c:pt idx="5">
                        <c:v>1545</c:v>
                      </c:pt>
                      <c:pt idx="6">
                        <c:v>1944</c:v>
                      </c:pt>
                      <c:pt idx="7">
                        <c:v>1581</c:v>
                      </c:pt>
                      <c:pt idx="8">
                        <c:v>1714</c:v>
                      </c:pt>
                      <c:pt idx="9">
                        <c:v>1742</c:v>
                      </c:pt>
                      <c:pt idx="10">
                        <c:v>1768</c:v>
                      </c:pt>
                      <c:pt idx="11">
                        <c:v>1624</c:v>
                      </c:pt>
                      <c:pt idx="12">
                        <c:v>1773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Hoja3!$B$3:$B$15</c15:sqref>
                        </c15:formulaRef>
                      </c:ext>
                    </c:extLst>
                    <c:strCache>
                      <c:ptCount val="13"/>
                      <c:pt idx="0">
                        <c:v>Mes</c:v>
                      </c:pt>
                      <c:pt idx="1">
                        <c:v>Enero</c:v>
                      </c:pt>
                      <c:pt idx="2">
                        <c:v>Febrero</c:v>
                      </c:pt>
                      <c:pt idx="3">
                        <c:v>Marzo</c:v>
                      </c:pt>
                      <c:pt idx="4">
                        <c:v>Abril</c:v>
                      </c:pt>
                      <c:pt idx="5">
                        <c:v>Mayo</c:v>
                      </c:pt>
                      <c:pt idx="6">
                        <c:v>Junio</c:v>
                      </c:pt>
                      <c:pt idx="7">
                        <c:v>Julio</c:v>
                      </c:pt>
                      <c:pt idx="8">
                        <c:v>Agosto</c:v>
                      </c:pt>
                      <c:pt idx="9">
                        <c:v>Septiembre</c:v>
                      </c:pt>
                      <c:pt idx="10">
                        <c:v>Octubre</c:v>
                      </c:pt>
                      <c:pt idx="11">
                        <c:v>Noviembre</c:v>
                      </c:pt>
                      <c:pt idx="12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2014</c:v>
                      </c:pt>
                      <c:pt idx="1">
                        <c:v>2069</c:v>
                      </c:pt>
                      <c:pt idx="2">
                        <c:v>2007</c:v>
                      </c:pt>
                      <c:pt idx="3">
                        <c:v>1900</c:v>
                      </c:pt>
                      <c:pt idx="4">
                        <c:v>1827</c:v>
                      </c:pt>
                      <c:pt idx="5">
                        <c:v>1949</c:v>
                      </c:pt>
                      <c:pt idx="6">
                        <c:v>1940</c:v>
                      </c:pt>
                      <c:pt idx="7">
                        <c:v>2029</c:v>
                      </c:pt>
                      <c:pt idx="8">
                        <c:v>1948</c:v>
                      </c:pt>
                      <c:pt idx="9">
                        <c:v>1914</c:v>
                      </c:pt>
                      <c:pt idx="10">
                        <c:v>2036</c:v>
                      </c:pt>
                      <c:pt idx="11">
                        <c:v>1837</c:v>
                      </c:pt>
                      <c:pt idx="12">
                        <c:v>1979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Hoja3!$B$3:$B$15</c15:sqref>
                        </c15:formulaRef>
                      </c:ext>
                    </c:extLst>
                    <c:strCache>
                      <c:ptCount val="13"/>
                      <c:pt idx="0">
                        <c:v>Mes</c:v>
                      </c:pt>
                      <c:pt idx="1">
                        <c:v>Enero</c:v>
                      </c:pt>
                      <c:pt idx="2">
                        <c:v>Febrero</c:v>
                      </c:pt>
                      <c:pt idx="3">
                        <c:v>Marzo</c:v>
                      </c:pt>
                      <c:pt idx="4">
                        <c:v>Abril</c:v>
                      </c:pt>
                      <c:pt idx="5">
                        <c:v>Mayo</c:v>
                      </c:pt>
                      <c:pt idx="6">
                        <c:v>Junio</c:v>
                      </c:pt>
                      <c:pt idx="7">
                        <c:v>Julio</c:v>
                      </c:pt>
                      <c:pt idx="8">
                        <c:v>Agosto</c:v>
                      </c:pt>
                      <c:pt idx="9">
                        <c:v>Septiembre</c:v>
                      </c:pt>
                      <c:pt idx="10">
                        <c:v>Octubre</c:v>
                      </c:pt>
                      <c:pt idx="11">
                        <c:v>Noviembre</c:v>
                      </c:pt>
                      <c:pt idx="12">
                        <c:v>Diciembre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Hoja3!$E$3:$E$15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2015</c:v>
                      </c:pt>
                      <c:pt idx="1">
                        <c:v>1308</c:v>
                      </c:pt>
                      <c:pt idx="2">
                        <c:v>1470</c:v>
                      </c:pt>
                      <c:pt idx="3">
                        <c:v>1431</c:v>
                      </c:pt>
                      <c:pt idx="4">
                        <c:v>1307</c:v>
                      </c:pt>
                      <c:pt idx="5">
                        <c:v>1479</c:v>
                      </c:pt>
                      <c:pt idx="6">
                        <c:v>1354</c:v>
                      </c:pt>
                      <c:pt idx="7">
                        <c:v>1299</c:v>
                      </c:pt>
                      <c:pt idx="8">
                        <c:v>1240</c:v>
                      </c:pt>
                      <c:pt idx="9">
                        <c:v>1308</c:v>
                      </c:pt>
                      <c:pt idx="10">
                        <c:v>1250</c:v>
                      </c:pt>
                      <c:pt idx="11">
                        <c:v>1254</c:v>
                      </c:pt>
                      <c:pt idx="12">
                        <c:v>1430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268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9113808"/>
        <c:crosses val="autoZero"/>
        <c:auto val="1"/>
        <c:lblAlgn val="ctr"/>
        <c:lblOffset val="100"/>
        <c:noMultiLvlLbl val="0"/>
      </c:catAx>
      <c:valAx>
        <c:axId val="519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268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0</xdr:row>
      <xdr:rowOff>147637</xdr:rowOff>
    </xdr:from>
    <xdr:to>
      <xdr:col>12</xdr:col>
      <xdr:colOff>466725</xdr:colOff>
      <xdr:row>15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29</xdr:row>
      <xdr:rowOff>176212</xdr:rowOff>
    </xdr:from>
    <xdr:to>
      <xdr:col>5</xdr:col>
      <xdr:colOff>523875</xdr:colOff>
      <xdr:row>44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71437</xdr:colOff>
      <xdr:row>9</xdr:row>
      <xdr:rowOff>119062</xdr:rowOff>
    </xdr:from>
    <xdr:to>
      <xdr:col>5</xdr:col>
      <xdr:colOff>195262</xdr:colOff>
      <xdr:row>24</xdr:row>
      <xdr:rowOff>4762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272194</xdr:colOff>
      <xdr:row>1</xdr:row>
      <xdr:rowOff>52387</xdr:rowOff>
    </xdr:from>
    <xdr:to>
      <xdr:col>10</xdr:col>
      <xdr:colOff>272194</xdr:colOff>
      <xdr:row>15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61912</xdr:rowOff>
    </xdr:from>
    <xdr:to>
      <xdr:col>14</xdr:col>
      <xdr:colOff>28575</xdr:colOff>
      <xdr:row>16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682625</xdr:colOff>
      <xdr:row>16</xdr:row>
      <xdr:rowOff>69056</xdr:rowOff>
    </xdr:from>
    <xdr:to>
      <xdr:col>7</xdr:col>
      <xdr:colOff>682625</xdr:colOff>
      <xdr:row>30</xdr:row>
      <xdr:rowOff>145256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3:E9" totalsRowShown="0" headerRowDxfId="0">
  <autoFilter ref="B3:E9"/>
  <tableColumns count="4">
    <tableColumn id="1" name="Departamento"/>
    <tableColumn id="2" name="Play Station 5"/>
    <tableColumn id="3" name="X BOX 360"/>
    <tableColumn id="4" name="Wii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G13" sqref="G13"/>
    </sheetView>
  </sheetViews>
  <sheetFormatPr baseColWidth="10" defaultRowHeight="15" x14ac:dyDescent="0.25"/>
  <cols>
    <col min="2" max="2" width="17.5703125" customWidth="1"/>
    <col min="3" max="3" width="18.28515625" customWidth="1"/>
    <col min="4" max="4" width="19.42578125" customWidth="1"/>
  </cols>
  <sheetData>
    <row r="1" spans="2:5" x14ac:dyDescent="0.25">
      <c r="B1" t="s">
        <v>9</v>
      </c>
      <c r="C1" s="2">
        <v>42491</v>
      </c>
    </row>
    <row r="3" spans="2:5" x14ac:dyDescent="0.25">
      <c r="B3" t="s">
        <v>10</v>
      </c>
      <c r="C3" s="1" t="s">
        <v>0</v>
      </c>
      <c r="D3" s="1" t="s">
        <v>1</v>
      </c>
      <c r="E3" s="1" t="s">
        <v>2</v>
      </c>
    </row>
    <row r="4" spans="2:5" x14ac:dyDescent="0.25">
      <c r="B4" t="s">
        <v>3</v>
      </c>
      <c r="C4">
        <v>296</v>
      </c>
      <c r="D4">
        <v>212</v>
      </c>
      <c r="E4">
        <v>202</v>
      </c>
    </row>
    <row r="5" spans="2:5" x14ac:dyDescent="0.25">
      <c r="B5" t="s">
        <v>4</v>
      </c>
      <c r="C5">
        <v>275</v>
      </c>
      <c r="D5">
        <v>248</v>
      </c>
      <c r="E5">
        <v>215</v>
      </c>
    </row>
    <row r="6" spans="2:5" x14ac:dyDescent="0.25">
      <c r="B6" t="s">
        <v>5</v>
      </c>
      <c r="C6">
        <v>273</v>
      </c>
      <c r="D6">
        <v>250</v>
      </c>
      <c r="E6">
        <v>221</v>
      </c>
    </row>
    <row r="7" spans="2:5" x14ac:dyDescent="0.25">
      <c r="B7" t="s">
        <v>6</v>
      </c>
      <c r="C7">
        <v>299</v>
      </c>
      <c r="D7">
        <v>258</v>
      </c>
      <c r="E7">
        <v>299</v>
      </c>
    </row>
    <row r="8" spans="2:5" x14ac:dyDescent="0.25">
      <c r="B8" t="s">
        <v>7</v>
      </c>
      <c r="C8">
        <v>252</v>
      </c>
      <c r="D8">
        <v>234</v>
      </c>
      <c r="E8">
        <v>271</v>
      </c>
    </row>
    <row r="9" spans="2:5" x14ac:dyDescent="0.25">
      <c r="B9" t="s">
        <v>8</v>
      </c>
      <c r="C9">
        <v>275</v>
      </c>
      <c r="D9">
        <v>231</v>
      </c>
      <c r="E9">
        <v>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8"/>
  <sheetViews>
    <sheetView topLeftCell="B1" zoomScale="130" zoomScaleNormal="130" workbookViewId="0">
      <selection activeCell="D4" sqref="D4"/>
    </sheetView>
  </sheetViews>
  <sheetFormatPr baseColWidth="10" defaultRowHeight="15" x14ac:dyDescent="0.25"/>
  <cols>
    <col min="2" max="2" width="18.140625" bestFit="1" customWidth="1"/>
    <col min="3" max="3" width="22.85546875" bestFit="1" customWidth="1"/>
  </cols>
  <sheetData>
    <row r="2" spans="2:4" x14ac:dyDescent="0.25">
      <c r="B2" t="s">
        <v>12</v>
      </c>
      <c r="C2" t="s">
        <v>13</v>
      </c>
      <c r="D2" t="s">
        <v>14</v>
      </c>
    </row>
    <row r="3" spans="2:4" x14ac:dyDescent="0.25">
      <c r="B3">
        <v>0</v>
      </c>
      <c r="C3">
        <v>1</v>
      </c>
      <c r="D3">
        <v>1</v>
      </c>
    </row>
    <row r="4" spans="2:4" x14ac:dyDescent="0.25">
      <c r="B4">
        <f>B3+4</f>
        <v>4</v>
      </c>
      <c r="C4">
        <f>C3*2</f>
        <v>2</v>
      </c>
      <c r="D4">
        <f>D3*1.9</f>
        <v>1.9</v>
      </c>
    </row>
    <row r="5" spans="2:4" x14ac:dyDescent="0.25">
      <c r="B5">
        <f t="shared" ref="B5:B33" si="0">B4+4</f>
        <v>8</v>
      </c>
      <c r="C5">
        <f t="shared" ref="C5:C33" si="1">C4*2</f>
        <v>4</v>
      </c>
      <c r="D5">
        <f t="shared" ref="D5:D18" si="2">D4*1.9</f>
        <v>3.61</v>
      </c>
    </row>
    <row r="6" spans="2:4" x14ac:dyDescent="0.25">
      <c r="B6">
        <f t="shared" si="0"/>
        <v>12</v>
      </c>
      <c r="C6">
        <f t="shared" si="1"/>
        <v>8</v>
      </c>
      <c r="D6">
        <f t="shared" si="2"/>
        <v>6.8589999999999991</v>
      </c>
    </row>
    <row r="7" spans="2:4" x14ac:dyDescent="0.25">
      <c r="B7">
        <f t="shared" si="0"/>
        <v>16</v>
      </c>
      <c r="C7">
        <f t="shared" si="1"/>
        <v>16</v>
      </c>
      <c r="D7">
        <f t="shared" si="2"/>
        <v>13.032099999999998</v>
      </c>
    </row>
    <row r="8" spans="2:4" x14ac:dyDescent="0.25">
      <c r="B8">
        <f t="shared" si="0"/>
        <v>20</v>
      </c>
      <c r="C8">
        <f t="shared" si="1"/>
        <v>32</v>
      </c>
      <c r="D8">
        <f t="shared" si="2"/>
        <v>24.760989999999996</v>
      </c>
    </row>
    <row r="9" spans="2:4" x14ac:dyDescent="0.25">
      <c r="B9">
        <f t="shared" si="0"/>
        <v>24</v>
      </c>
      <c r="C9">
        <f t="shared" si="1"/>
        <v>64</v>
      </c>
      <c r="D9">
        <f t="shared" si="2"/>
        <v>47.045880999999987</v>
      </c>
    </row>
    <row r="10" spans="2:4" x14ac:dyDescent="0.25">
      <c r="B10">
        <f t="shared" si="0"/>
        <v>28</v>
      </c>
      <c r="C10">
        <f t="shared" si="1"/>
        <v>128</v>
      </c>
      <c r="D10">
        <f t="shared" si="2"/>
        <v>89.387173899999965</v>
      </c>
    </row>
    <row r="11" spans="2:4" x14ac:dyDescent="0.25">
      <c r="B11">
        <f t="shared" si="0"/>
        <v>32</v>
      </c>
      <c r="C11">
        <f t="shared" si="1"/>
        <v>256</v>
      </c>
      <c r="D11">
        <f t="shared" si="2"/>
        <v>169.83563040999994</v>
      </c>
    </row>
    <row r="12" spans="2:4" x14ac:dyDescent="0.25">
      <c r="B12">
        <f t="shared" si="0"/>
        <v>36</v>
      </c>
      <c r="C12">
        <f t="shared" si="1"/>
        <v>512</v>
      </c>
      <c r="D12">
        <f t="shared" si="2"/>
        <v>322.68769777899985</v>
      </c>
    </row>
    <row r="13" spans="2:4" x14ac:dyDescent="0.25">
      <c r="B13">
        <f t="shared" si="0"/>
        <v>40</v>
      </c>
      <c r="C13">
        <f t="shared" si="1"/>
        <v>1024</v>
      </c>
      <c r="D13">
        <f t="shared" si="2"/>
        <v>613.10662578009965</v>
      </c>
    </row>
    <row r="14" spans="2:4" x14ac:dyDescent="0.25">
      <c r="B14">
        <f t="shared" si="0"/>
        <v>44</v>
      </c>
      <c r="C14">
        <f t="shared" si="1"/>
        <v>2048</v>
      </c>
      <c r="D14">
        <f t="shared" si="2"/>
        <v>1164.9025889821892</v>
      </c>
    </row>
    <row r="15" spans="2:4" x14ac:dyDescent="0.25">
      <c r="B15">
        <f t="shared" si="0"/>
        <v>48</v>
      </c>
      <c r="C15">
        <f>C14*2</f>
        <v>4096</v>
      </c>
      <c r="D15">
        <f t="shared" si="2"/>
        <v>2213.3149190661593</v>
      </c>
    </row>
    <row r="16" spans="2:4" x14ac:dyDescent="0.25">
      <c r="B16">
        <f t="shared" si="0"/>
        <v>52</v>
      </c>
      <c r="C16">
        <f>C15*2</f>
        <v>8192</v>
      </c>
      <c r="D16">
        <f t="shared" si="2"/>
        <v>4205.2983462257025</v>
      </c>
    </row>
    <row r="17" spans="2:4" x14ac:dyDescent="0.25">
      <c r="B17">
        <f t="shared" si="0"/>
        <v>56</v>
      </c>
      <c r="C17">
        <f>C16*2</f>
        <v>16384</v>
      </c>
      <c r="D17">
        <f t="shared" si="2"/>
        <v>7990.0668578288341</v>
      </c>
    </row>
    <row r="18" spans="2:4" x14ac:dyDescent="0.25">
      <c r="B18">
        <f t="shared" si="0"/>
        <v>60</v>
      </c>
      <c r="C18">
        <f>C17*2</f>
        <v>32768</v>
      </c>
      <c r="D18">
        <f t="shared" si="2"/>
        <v>15181.127029874784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topLeftCell="A10" zoomScale="120" zoomScaleNormal="120" workbookViewId="0">
      <selection activeCell="J20" sqref="J20"/>
    </sheetView>
  </sheetViews>
  <sheetFormatPr baseColWidth="10" defaultRowHeight="15" x14ac:dyDescent="0.25"/>
  <sheetData>
    <row r="2" spans="2:6" x14ac:dyDescent="0.25">
      <c r="C2" s="6" t="s">
        <v>27</v>
      </c>
      <c r="D2" s="6"/>
      <c r="E2" s="6"/>
      <c r="F2" s="6"/>
    </row>
    <row r="3" spans="2:6" x14ac:dyDescent="0.25">
      <c r="B3" s="7" t="s">
        <v>11</v>
      </c>
      <c r="C3" s="8">
        <v>2013</v>
      </c>
      <c r="D3" s="8">
        <v>2014</v>
      </c>
      <c r="E3" s="8">
        <v>2015</v>
      </c>
      <c r="F3" s="13">
        <v>2016</v>
      </c>
    </row>
    <row r="4" spans="2:6" x14ac:dyDescent="0.25">
      <c r="B4" s="9" t="s">
        <v>15</v>
      </c>
      <c r="C4" s="10">
        <v>1561</v>
      </c>
      <c r="D4" s="10">
        <v>2069</v>
      </c>
      <c r="E4" s="10">
        <v>1308</v>
      </c>
      <c r="F4" s="14">
        <f>FORECAST(F$3,C4:E4,C$3:E$3)</f>
        <v>1393</v>
      </c>
    </row>
    <row r="5" spans="2:6" x14ac:dyDescent="0.25">
      <c r="B5" s="11" t="s">
        <v>16</v>
      </c>
      <c r="C5" s="12">
        <v>1807</v>
      </c>
      <c r="D5" s="12">
        <v>2007</v>
      </c>
      <c r="E5" s="12">
        <v>1470</v>
      </c>
      <c r="F5" s="14">
        <f t="shared" ref="F5:F15" si="0">FORECAST(F$3,C5:E5,C$3:E$3)</f>
        <v>1424.3333333333139</v>
      </c>
    </row>
    <row r="6" spans="2:6" x14ac:dyDescent="0.25">
      <c r="B6" s="9" t="s">
        <v>17</v>
      </c>
      <c r="C6" s="10">
        <v>1920</v>
      </c>
      <c r="D6" s="10">
        <v>1900</v>
      </c>
      <c r="E6" s="10">
        <v>1431</v>
      </c>
      <c r="F6" s="14">
        <f t="shared" si="0"/>
        <v>1261.3333333333139</v>
      </c>
    </row>
    <row r="7" spans="2:6" x14ac:dyDescent="0.25">
      <c r="B7" s="11" t="s">
        <v>18</v>
      </c>
      <c r="C7" s="12">
        <v>1970</v>
      </c>
      <c r="D7" s="12">
        <v>1827</v>
      </c>
      <c r="E7" s="12">
        <v>1307</v>
      </c>
      <c r="F7" s="14">
        <f t="shared" si="0"/>
        <v>1038.3333333333721</v>
      </c>
    </row>
    <row r="8" spans="2:6" x14ac:dyDescent="0.25">
      <c r="B8" s="9" t="s">
        <v>19</v>
      </c>
      <c r="C8" s="10">
        <v>1545</v>
      </c>
      <c r="D8" s="10">
        <v>1949</v>
      </c>
      <c r="E8" s="10">
        <v>1479</v>
      </c>
      <c r="F8" s="14">
        <f t="shared" si="0"/>
        <v>1591.6666666666715</v>
      </c>
    </row>
    <row r="9" spans="2:6" x14ac:dyDescent="0.25">
      <c r="B9" s="11" t="s">
        <v>20</v>
      </c>
      <c r="C9" s="12">
        <v>1944</v>
      </c>
      <c r="D9" s="12">
        <v>1940</v>
      </c>
      <c r="E9" s="12">
        <v>1354</v>
      </c>
      <c r="F9" s="14">
        <f t="shared" si="0"/>
        <v>1156</v>
      </c>
    </row>
    <row r="10" spans="2:6" x14ac:dyDescent="0.25">
      <c r="B10" s="9" t="s">
        <v>21</v>
      </c>
      <c r="C10" s="10">
        <v>1581</v>
      </c>
      <c r="D10" s="10">
        <v>2029</v>
      </c>
      <c r="E10" s="10">
        <v>1299</v>
      </c>
      <c r="F10" s="14">
        <f t="shared" si="0"/>
        <v>1354.3333333333139</v>
      </c>
    </row>
    <row r="11" spans="2:6" x14ac:dyDescent="0.25">
      <c r="B11" s="11" t="s">
        <v>22</v>
      </c>
      <c r="C11" s="12">
        <v>1714</v>
      </c>
      <c r="D11" s="12">
        <v>1948</v>
      </c>
      <c r="E11" s="12">
        <v>1240</v>
      </c>
      <c r="F11" s="14">
        <f t="shared" si="0"/>
        <v>1160</v>
      </c>
    </row>
    <row r="12" spans="2:6" x14ac:dyDescent="0.25">
      <c r="B12" s="9" t="s">
        <v>23</v>
      </c>
      <c r="C12" s="10">
        <v>1742</v>
      </c>
      <c r="D12" s="10">
        <v>1914</v>
      </c>
      <c r="E12" s="10">
        <v>1308</v>
      </c>
      <c r="F12" s="14">
        <f t="shared" si="0"/>
        <v>1220.6666666666861</v>
      </c>
    </row>
    <row r="13" spans="2:6" x14ac:dyDescent="0.25">
      <c r="B13" s="11" t="s">
        <v>24</v>
      </c>
      <c r="C13" s="12">
        <v>1768</v>
      </c>
      <c r="D13" s="12">
        <v>2036</v>
      </c>
      <c r="E13" s="12">
        <v>1250</v>
      </c>
      <c r="F13" s="14">
        <f t="shared" si="0"/>
        <v>1166.6666666666861</v>
      </c>
    </row>
    <row r="14" spans="2:6" x14ac:dyDescent="0.25">
      <c r="B14" s="9" t="s">
        <v>25</v>
      </c>
      <c r="C14" s="10">
        <v>1624</v>
      </c>
      <c r="D14" s="10">
        <v>1837</v>
      </c>
      <c r="E14" s="10">
        <v>1254</v>
      </c>
      <c r="F14" s="14">
        <f t="shared" si="0"/>
        <v>1201.6666666666861</v>
      </c>
    </row>
    <row r="15" spans="2:6" x14ac:dyDescent="0.25">
      <c r="B15" s="3" t="s">
        <v>26</v>
      </c>
      <c r="C15" s="4">
        <v>1773</v>
      </c>
      <c r="D15" s="4">
        <v>1979</v>
      </c>
      <c r="E15" s="4">
        <v>1430</v>
      </c>
      <c r="F15" s="14">
        <f t="shared" si="0"/>
        <v>1384.3333333333139</v>
      </c>
    </row>
  </sheetData>
  <mergeCells count="1">
    <mergeCell ref="C2:F2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Hoja3!C6:F6</xm:f>
              <xm:sqref>G6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Hoja3!C5:F5</xm:f>
              <xm:sqref>G5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Hoja3!C4:F4</xm:f>
              <xm:sqref>G4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topLeftCell="A2" zoomScale="160" zoomScaleNormal="160" workbookViewId="0">
      <selection activeCell="H7" sqref="H7"/>
    </sheetView>
  </sheetViews>
  <sheetFormatPr baseColWidth="10" defaultRowHeight="15" x14ac:dyDescent="0.25"/>
  <cols>
    <col min="3" max="3" width="3" bestFit="1" customWidth="1"/>
    <col min="6" max="6" width="12.85546875" bestFit="1" customWidth="1"/>
    <col min="8" max="8" width="13.140625" bestFit="1" customWidth="1"/>
    <col min="9" max="9" width="16" bestFit="1" customWidth="1"/>
    <col min="10" max="10" width="13.7109375" bestFit="1" customWidth="1"/>
  </cols>
  <sheetData>
    <row r="2" spans="2:10" x14ac:dyDescent="0.25">
      <c r="B2" s="5" t="s">
        <v>11</v>
      </c>
      <c r="C2" s="5"/>
      <c r="D2" s="5" t="s">
        <v>28</v>
      </c>
      <c r="E2" s="5" t="s">
        <v>29</v>
      </c>
      <c r="F2" s="5" t="s">
        <v>30</v>
      </c>
      <c r="I2" s="5" t="s">
        <v>31</v>
      </c>
      <c r="J2" s="5" t="s">
        <v>32</v>
      </c>
    </row>
    <row r="3" spans="2:10" x14ac:dyDescent="0.25">
      <c r="B3" t="s">
        <v>15</v>
      </c>
      <c r="C3">
        <v>1</v>
      </c>
      <c r="D3">
        <v>1210</v>
      </c>
      <c r="E3">
        <v>1135</v>
      </c>
      <c r="F3">
        <v>2000</v>
      </c>
      <c r="G3">
        <f>PI()/4</f>
        <v>0.78539816339744828</v>
      </c>
      <c r="H3">
        <f>-PI()</f>
        <v>-3.1415926535897931</v>
      </c>
      <c r="I3" s="16">
        <f>SIN(H3)</f>
        <v>-1.22514845490862E-16</v>
      </c>
      <c r="J3">
        <f>COS(H3)</f>
        <v>-1</v>
      </c>
    </row>
    <row r="4" spans="2:10" x14ac:dyDescent="0.25">
      <c r="B4" t="s">
        <v>16</v>
      </c>
      <c r="C4">
        <v>2</v>
      </c>
      <c r="D4">
        <v>1642</v>
      </c>
      <c r="E4">
        <v>1121</v>
      </c>
      <c r="F4">
        <v>2208</v>
      </c>
      <c r="H4">
        <f>H3+$G$3</f>
        <v>-2.3561944901923448</v>
      </c>
      <c r="I4" s="16">
        <f t="shared" ref="I4:I11" si="0">SIN(H4)</f>
        <v>-0.70710678118654757</v>
      </c>
      <c r="J4" s="16">
        <f t="shared" ref="J4:J11" si="1">COS(H4)</f>
        <v>-0.70710678118654746</v>
      </c>
    </row>
    <row r="5" spans="2:10" x14ac:dyDescent="0.25">
      <c r="B5" t="s">
        <v>17</v>
      </c>
      <c r="C5">
        <v>3</v>
      </c>
      <c r="D5">
        <v>1766</v>
      </c>
      <c r="E5">
        <v>1044</v>
      </c>
      <c r="F5">
        <v>2178</v>
      </c>
      <c r="H5">
        <f t="shared" ref="H5:H11" si="2">H4+$G$3</f>
        <v>-1.5707963267948966</v>
      </c>
      <c r="I5">
        <f t="shared" si="0"/>
        <v>-1</v>
      </c>
      <c r="J5" s="15">
        <f t="shared" si="1"/>
        <v>6.1257422745431001E-17</v>
      </c>
    </row>
    <row r="6" spans="2:10" x14ac:dyDescent="0.25">
      <c r="B6" t="s">
        <v>18</v>
      </c>
      <c r="C6">
        <v>4</v>
      </c>
      <c r="D6">
        <v>1327</v>
      </c>
      <c r="E6">
        <v>1364</v>
      </c>
      <c r="F6">
        <v>2409</v>
      </c>
      <c r="H6">
        <f t="shared" si="2"/>
        <v>-0.78539816339744828</v>
      </c>
      <c r="I6" s="16">
        <f t="shared" si="0"/>
        <v>-0.70710678118654746</v>
      </c>
      <c r="J6" s="16">
        <f t="shared" si="1"/>
        <v>0.70710678118654757</v>
      </c>
    </row>
    <row r="7" spans="2:10" x14ac:dyDescent="0.25">
      <c r="B7" t="s">
        <v>19</v>
      </c>
      <c r="C7">
        <v>5</v>
      </c>
      <c r="D7">
        <v>1479</v>
      </c>
      <c r="E7">
        <v>1171</v>
      </c>
      <c r="F7">
        <v>2329</v>
      </c>
      <c r="H7">
        <f t="shared" si="2"/>
        <v>0</v>
      </c>
      <c r="I7">
        <f t="shared" si="0"/>
        <v>0</v>
      </c>
      <c r="J7">
        <f t="shared" si="1"/>
        <v>1</v>
      </c>
    </row>
    <row r="8" spans="2:10" x14ac:dyDescent="0.25">
      <c r="B8" t="s">
        <v>20</v>
      </c>
      <c r="C8">
        <v>6</v>
      </c>
      <c r="D8">
        <v>1577</v>
      </c>
      <c r="E8">
        <v>1094</v>
      </c>
      <c r="F8">
        <v>2469</v>
      </c>
      <c r="H8">
        <f t="shared" si="2"/>
        <v>0.78539816339744828</v>
      </c>
      <c r="I8" s="16">
        <f t="shared" si="0"/>
        <v>0.70710678118654746</v>
      </c>
      <c r="J8" s="15">
        <f t="shared" si="1"/>
        <v>0.70710678118654757</v>
      </c>
    </row>
    <row r="9" spans="2:10" x14ac:dyDescent="0.25">
      <c r="B9" t="s">
        <v>21</v>
      </c>
      <c r="C9">
        <v>7</v>
      </c>
      <c r="D9">
        <v>1250</v>
      </c>
      <c r="E9">
        <v>1050</v>
      </c>
      <c r="F9">
        <v>2152</v>
      </c>
      <c r="H9">
        <f t="shared" si="2"/>
        <v>1.5707963267948966</v>
      </c>
      <c r="I9">
        <f>SIN(H9)</f>
        <v>1</v>
      </c>
      <c r="J9" s="15">
        <f t="shared" si="1"/>
        <v>6.1257422745431001E-17</v>
      </c>
    </row>
    <row r="10" spans="2:10" x14ac:dyDescent="0.25">
      <c r="B10" t="s">
        <v>22</v>
      </c>
      <c r="C10">
        <v>8</v>
      </c>
      <c r="D10">
        <v>1268</v>
      </c>
      <c r="E10">
        <v>1453</v>
      </c>
      <c r="F10">
        <v>2332</v>
      </c>
      <c r="H10">
        <f t="shared" si="2"/>
        <v>2.3561944901923448</v>
      </c>
      <c r="I10" s="16">
        <f t="shared" si="0"/>
        <v>0.70710678118654757</v>
      </c>
      <c r="J10" s="15">
        <f t="shared" si="1"/>
        <v>-0.70710678118654746</v>
      </c>
    </row>
    <row r="11" spans="2:10" x14ac:dyDescent="0.25">
      <c r="B11" t="s">
        <v>23</v>
      </c>
      <c r="C11">
        <v>9</v>
      </c>
      <c r="D11">
        <v>1464</v>
      </c>
      <c r="E11">
        <v>1287</v>
      </c>
      <c r="F11">
        <v>2371</v>
      </c>
      <c r="H11">
        <f t="shared" si="2"/>
        <v>3.1415926535897931</v>
      </c>
      <c r="I11" s="16">
        <f t="shared" si="0"/>
        <v>1.22514845490862E-16</v>
      </c>
      <c r="J11">
        <f t="shared" si="1"/>
        <v>-1</v>
      </c>
    </row>
    <row r="12" spans="2:10" x14ac:dyDescent="0.25">
      <c r="B12" t="s">
        <v>24</v>
      </c>
      <c r="C12">
        <v>10</v>
      </c>
      <c r="D12">
        <v>1506</v>
      </c>
      <c r="E12">
        <v>1291</v>
      </c>
      <c r="F12">
        <v>2031</v>
      </c>
    </row>
    <row r="13" spans="2:10" x14ac:dyDescent="0.25">
      <c r="B13" t="s">
        <v>25</v>
      </c>
      <c r="C13">
        <v>11</v>
      </c>
      <c r="D13" s="17">
        <f>FORECAST(C13,D3:D12,C3:C12)</f>
        <v>1408.7333333333336</v>
      </c>
    </row>
    <row r="14" spans="2:10" x14ac:dyDescent="0.25">
      <c r="B14" t="s">
        <v>26</v>
      </c>
      <c r="C14">
        <v>12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Hoja4!D3:D14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Hoja1</vt:lpstr>
      <vt:lpstr>Hoja2</vt:lpstr>
      <vt:lpstr>Hoja3</vt:lpstr>
      <vt:lpstr>Hoja4</vt:lpstr>
      <vt:lpstr>fechas</vt:lpstr>
      <vt:lpstr>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cp:lastPrinted>2016-06-14T16:04:15Z</cp:lastPrinted>
  <dcterms:created xsi:type="dcterms:W3CDTF">2016-06-14T15:03:53Z</dcterms:created>
  <dcterms:modified xsi:type="dcterms:W3CDTF">2016-06-14T17:46:14Z</dcterms:modified>
</cp:coreProperties>
</file>