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lculo_features" sheetId="1" state="visible" r:id="rId2"/>
    <sheet name="distancia_centroi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<sst xmlns="http://schemas.openxmlformats.org/spreadsheetml/2006/main" count="49" uniqueCount="49">
  <si>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ts (ms)</t>
  </si>
  <si>
    <t xml:space="preserve">accX (mV)</t>
  </si>
  <si>
    <t xml:space="preserve">accY (mV)</t>
  </si>
  <si>
    <t xml:space="preserve">accZ (mV)</t>
  </si>
  <si>
    <t xml:space="preserve">max</t>
  </si>
  <si>
    <t xml:space="preserve">min</t>
  </si>
  <si>
    <t xml:space="preserve">mean</t>
  </si>
  <si>
    <t xml:space="preserve">amp</t>
  </si>
  <si>
    <t xml:space="preserve">med</t>
  </si>
  <si>
    <t xml:space="preserve">var</t>
  </si>
  <si>
    <t xml:space="preserve">std</t>
  </si>
  <si>
    <t xml:space="preserve">X</t>
  </si>
  <si>
    <t xml:space="preserve">Y</t>
  </si>
  <si>
    <t xml:space="preserve">Z</t>
  </si>
  <si>
    <t xml:space="preserve"> 18: jumping</t>
  </si>
  <si>
    <t xml:space="preserve">2: standing</t>
  </si>
  <si>
    <t xml:space="preserve">12: running</t>
  </si>
  <si>
    <t xml:space="preserve">10: walkingSlow </t>
  </si>
  <si>
    <t xml:space="preserve">1: sitting </t>
  </si>
  <si>
    <t xml:space="preserve">Features\centroids_cluster</t>
  </si>
  <si>
    <t xml:space="preserve">Example_features</t>
  </si>
  <si>
    <t xml:space="preserve">Distance_of_each_element_cluster_0</t>
  </si>
  <si>
    <t xml:space="preserve">Distance_of_each_element_cluster_1</t>
  </si>
  <si>
    <t xml:space="preserve">Distance_of_each_element_cluster_2</t>
  </si>
  <si>
    <t xml:space="preserve">Distance_of_each_element_cluster_3</t>
  </si>
  <si>
    <t xml:space="preserve">Distance_of_each_element_cluster_4</t>
  </si>
  <si>
    <t xml:space="preserve">ampX</t>
  </si>
  <si>
    <t xml:space="preserve">ampY</t>
  </si>
  <si>
    <t xml:space="preserve">ampZ</t>
  </si>
  <si>
    <t xml:space="preserve">medX</t>
  </si>
  <si>
    <t xml:space="preserve">medY</t>
  </si>
  <si>
    <t xml:space="preserve">medZ</t>
  </si>
  <si>
    <t xml:space="preserve">meanX</t>
  </si>
  <si>
    <t xml:space="preserve">meanY</t>
  </si>
  <si>
    <t xml:space="preserve">meanZ</t>
  </si>
  <si>
    <t xml:space="preserve">maxX</t>
  </si>
  <si>
    <t xml:space="preserve">maxY</t>
  </si>
  <si>
    <t xml:space="preserve">maxZ</t>
  </si>
  <si>
    <t xml:space="preserve">minX</t>
  </si>
  <si>
    <t xml:space="preserve">minY</t>
  </si>
  <si>
    <t xml:space="preserve">minZ</t>
  </si>
  <si>
    <t xml:space="preserve">varX</t>
  </si>
  <si>
    <t xml:space="preserve">varY</t>
  </si>
  <si>
    <t xml:space="preserve">varZ</t>
  </si>
  <si>
    <t xml:space="preserve">stdX</t>
  </si>
  <si>
    <t xml:space="preserve">stdY</t>
  </si>
  <si>
    <t xml:space="preserve">stdZ</t>
  </si>
  <si>
    <t xml:space="preserve">Euclidean_distance_with_cluster</t>
  </si>
  <si>
    <t xml:space="preserve">Se clasifica cluster 4 que es la etiqueta 1:sitting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</si>
</sst>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7" min="5" style="1" width="6.57"/>
    <col collapsed="false" customWidth="true" hidden="false" outlineLevel="0" max="8" min="8" style="1" width="6.47"/>
    <col collapsed="false" customWidth="true" hidden="false" outlineLevel="0" max="10" min="9" style="1" width="7.36"/>
    <col collapsed="false" customWidth="true" hidden="false" outlineLevel="0" max="11" min="11" style="1" width="5.96"/>
    <col collapsed="false" customWidth="true" hidden="false" outlineLevel="0" max="13" min="12" style="1" width="7.76"/>
    <col collapsed="false" customWidth="true" hidden="false" outlineLevel="0" max="14" min="14" style="1" width="7.66"/>
    <col collapsed="false" customWidth="true" hidden="false" outlineLevel="0" max="16" min="15" style="1" width="6.67"/>
    <col collapsed="false" customWidth="true" hidden="false" outlineLevel="0" max="17" min="17" style="1" width="6.57"/>
    <col collapsed="false" customWidth="true" hidden="false" outlineLevel="0" max="19" min="18" style="1" width="6.67"/>
    <col collapsed="false" customWidth="true" hidden="false" outlineLevel="0" max="20" min="20" style="1" width="6.57"/>
    <col collapsed="false" customWidth="true" hidden="false" outlineLevel="0" max="22" min="21" style="1" width="5.58"/>
    <col collapsed="false" customWidth="true" hidden="false" outlineLevel="0" max="23" min="23" style="1" width="5.48"/>
    <col collapsed="false" customWidth="true" hidden="false" outlineLevel="0" max="25" min="24" style="1" width="5.58"/>
    <col collapsed="false" customWidth="true" hidden="false" outlineLevel="0" max="26" min="26" style="1" width="5.48"/>
    <col collapsed="false" customWidth="false" hidden="false" outlineLevel="0" max="1023" min="2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0"/>
      <c r="N1" s="0"/>
      <c r="O1" s="0"/>
      <c r="P1" s="0"/>
      <c r="Q1" s="0"/>
      <c r="R1" s="0"/>
      <c r="S1" s="0"/>
      <c r="T1" s="0"/>
      <c r="U1" s="0"/>
      <c r="V1" s="0"/>
      <c r="W1" s="3"/>
      <c r="X1" s="0"/>
      <c r="Y1" s="3"/>
      <c r="Z1" s="3"/>
    </row>
    <row r="2" customFormat="false" ht="12.8" hidden="false" customHeight="false" outlineLevel="0" collapsed="false">
      <c r="A2" s="1" t="n">
        <v>40</v>
      </c>
      <c r="B2" s="1" t="n">
        <v>2853</v>
      </c>
      <c r="C2" s="1" t="n">
        <v>2461</v>
      </c>
      <c r="D2" s="1" t="n">
        <v>2504</v>
      </c>
      <c r="E2" s="3" t="s">
        <v>11</v>
      </c>
      <c r="F2" s="4" t="n">
        <f aca="false">MAX($B$2:$B$126)</f>
        <v>2859</v>
      </c>
      <c r="G2" s="4" t="n">
        <f aca="false">MIN($B$2:$B$126)</f>
        <v>2842</v>
      </c>
      <c r="H2" s="4" t="n">
        <f aca="false">AVERAGE($B$2:$B126)</f>
        <v>2851.2</v>
      </c>
      <c r="I2" s="4" t="n">
        <f aca="false">F2-H2</f>
        <v>7.80000000000018</v>
      </c>
      <c r="J2" s="4" t="n">
        <f aca="false">MEDIAN($B$2:$B$126)</f>
        <v>2853</v>
      </c>
      <c r="K2" s="4" t="n">
        <f aca="false">VAR($B$2:$B$126)</f>
        <v>15.483870967742</v>
      </c>
      <c r="L2" s="4" t="n">
        <f aca="false">SQRT(K2)</f>
        <v>3.93495501470372</v>
      </c>
    </row>
    <row r="3" customFormat="false" ht="12.8" hidden="false" customHeight="false" outlineLevel="0" collapsed="false">
      <c r="A3" s="1" t="n">
        <v>80</v>
      </c>
      <c r="B3" s="1" t="n">
        <v>2855</v>
      </c>
      <c r="C3" s="1" t="n">
        <v>2452</v>
      </c>
      <c r="D3" s="1" t="n">
        <v>2503</v>
      </c>
      <c r="E3" s="3" t="s">
        <v>12</v>
      </c>
      <c r="F3" s="4" t="n">
        <f aca="false">MAX($C$2:$C$126)</f>
        <v>2477</v>
      </c>
      <c r="G3" s="4" t="n">
        <f aca="false">MIN($C$2:$C$126)</f>
        <v>2451</v>
      </c>
      <c r="H3" s="4" t="n">
        <f aca="false">AVERAGE($C$2:$C$126)</f>
        <v>2463.8</v>
      </c>
      <c r="I3" s="4" t="n">
        <f aca="false">F3-H3</f>
        <v>13.1999999999998</v>
      </c>
      <c r="J3" s="4" t="n">
        <f aca="false">MEDIAN($C$2:$C$126)</f>
        <v>2463</v>
      </c>
      <c r="K3" s="4" t="n">
        <f aca="false">VAR($C$2:$C$126)</f>
        <v>39.483870967742</v>
      </c>
      <c r="L3" s="4" t="n">
        <f aca="false">SQRT(K3)</f>
        <v>6.28361925706372</v>
      </c>
    </row>
    <row r="4" customFormat="false" ht="12.8" hidden="false" customHeight="false" outlineLevel="0" collapsed="false">
      <c r="A4" s="1" t="n">
        <v>120</v>
      </c>
      <c r="B4" s="1" t="n">
        <v>2853</v>
      </c>
      <c r="C4" s="1" t="n">
        <v>2459</v>
      </c>
      <c r="D4" s="1" t="n">
        <v>2500</v>
      </c>
      <c r="E4" s="3" t="s">
        <v>13</v>
      </c>
      <c r="F4" s="4" t="n">
        <f aca="false">MAX($D$2:$D$126)</f>
        <v>2505</v>
      </c>
      <c r="G4" s="4" t="n">
        <f aca="false">MIN($D$2:$D$126)</f>
        <v>2489</v>
      </c>
      <c r="H4" s="4" t="n">
        <f aca="false">AVERAGE($D$2:$D$126)</f>
        <v>2497.984</v>
      </c>
      <c r="I4" s="4" t="n">
        <f aca="false">F4-H4</f>
        <v>7.01600000000008</v>
      </c>
      <c r="J4" s="4" t="n">
        <f aca="false">MEDIAN($D$2:$D$126)</f>
        <v>2499</v>
      </c>
      <c r="K4" s="4" t="n">
        <f aca="false">VAR($D$2:$D$126)</f>
        <v>18.8384516129032</v>
      </c>
      <c r="L4" s="4" t="n">
        <f aca="false">SQRT(K4)</f>
        <v>4.34032851439879</v>
      </c>
      <c r="M4" s="0"/>
    </row>
    <row r="5" customFormat="false" ht="12.8" hidden="false" customHeight="false" outlineLevel="0" collapsed="false">
      <c r="A5" s="1" t="n">
        <v>160</v>
      </c>
      <c r="B5" s="1" t="n">
        <v>2857</v>
      </c>
      <c r="C5" s="1" t="n">
        <v>2456</v>
      </c>
      <c r="D5" s="1" t="n">
        <v>2503</v>
      </c>
    </row>
    <row r="6" customFormat="false" ht="12.8" hidden="false" customHeight="false" outlineLevel="0" collapsed="false">
      <c r="A6" s="1" t="n">
        <v>200</v>
      </c>
      <c r="B6" s="1" t="n">
        <v>2854</v>
      </c>
      <c r="C6" s="1" t="n">
        <v>2456</v>
      </c>
      <c r="D6" s="1" t="n">
        <v>2503</v>
      </c>
      <c r="J6" s="4"/>
    </row>
    <row r="7" customFormat="false" ht="12.8" hidden="false" customHeight="false" outlineLevel="0" collapsed="false">
      <c r="A7" s="1" t="n">
        <v>240</v>
      </c>
      <c r="B7" s="1" t="n">
        <v>2854</v>
      </c>
      <c r="C7" s="1" t="n">
        <v>2459</v>
      </c>
      <c r="D7" s="1" t="n">
        <v>2503</v>
      </c>
      <c r="J7" s="4"/>
    </row>
    <row r="8" customFormat="false" ht="12.8" hidden="false" customHeight="false" outlineLevel="0" collapsed="false">
      <c r="A8" s="1" t="n">
        <v>280</v>
      </c>
      <c r="B8" s="1" t="n">
        <v>2855</v>
      </c>
      <c r="C8" s="1" t="n">
        <v>2457</v>
      </c>
      <c r="D8" s="1" t="n">
        <v>2501</v>
      </c>
      <c r="J8" s="4"/>
    </row>
    <row r="9" customFormat="false" ht="12.8" hidden="false" customHeight="false" outlineLevel="0" collapsed="false">
      <c r="A9" s="1" t="n">
        <v>320</v>
      </c>
      <c r="B9" s="1" t="n">
        <v>2857</v>
      </c>
      <c r="C9" s="1" t="n">
        <v>2456</v>
      </c>
      <c r="D9" s="1" t="n">
        <v>2504</v>
      </c>
      <c r="J9" s="4"/>
    </row>
    <row r="10" customFormat="false" ht="12.8" hidden="false" customHeight="false" outlineLevel="0" collapsed="false">
      <c r="A10" s="1" t="n">
        <v>360</v>
      </c>
      <c r="B10" s="1" t="n">
        <v>2854</v>
      </c>
      <c r="C10" s="1" t="n">
        <v>2455</v>
      </c>
      <c r="D10" s="1" t="n">
        <v>2503</v>
      </c>
      <c r="J10" s="4"/>
    </row>
    <row r="11" customFormat="false" ht="12.8" hidden="false" customHeight="false" outlineLevel="0" collapsed="false">
      <c r="A11" s="1" t="n">
        <v>400</v>
      </c>
      <c r="B11" s="1" t="n">
        <v>2854</v>
      </c>
      <c r="C11" s="1" t="n">
        <v>2460</v>
      </c>
      <c r="D11" s="1" t="n">
        <v>2503</v>
      </c>
      <c r="J11" s="4"/>
    </row>
    <row r="12" customFormat="false" ht="12.8" hidden="false" customHeight="false" outlineLevel="0" collapsed="false">
      <c r="A12" s="1" t="n">
        <v>440</v>
      </c>
      <c r="B12" s="1" t="n">
        <v>2855</v>
      </c>
      <c r="C12" s="1" t="n">
        <v>2456</v>
      </c>
      <c r="D12" s="1" t="n">
        <v>2505</v>
      </c>
      <c r="I12" s="4"/>
      <c r="J12" s="4"/>
    </row>
    <row r="13" customFormat="false" ht="12.8" hidden="false" customHeight="false" outlineLevel="0" collapsed="false">
      <c r="A13" s="1" t="n">
        <v>480</v>
      </c>
      <c r="B13" s="1" t="n">
        <v>2855</v>
      </c>
      <c r="C13" s="1" t="n">
        <v>2457</v>
      </c>
      <c r="D13" s="1" t="n">
        <v>2500</v>
      </c>
      <c r="I13" s="4"/>
      <c r="J13" s="4"/>
    </row>
    <row r="14" customFormat="false" ht="12.8" hidden="false" customHeight="false" outlineLevel="0" collapsed="false">
      <c r="A14" s="1" t="n">
        <v>520</v>
      </c>
      <c r="B14" s="1" t="n">
        <v>2859</v>
      </c>
      <c r="C14" s="1" t="n">
        <v>2455</v>
      </c>
      <c r="D14" s="1" t="n">
        <v>2503</v>
      </c>
      <c r="I14" s="4"/>
      <c r="J14" s="4"/>
    </row>
    <row r="15" customFormat="false" ht="12.8" hidden="false" customHeight="false" outlineLevel="0" collapsed="false">
      <c r="A15" s="1" t="n">
        <v>560</v>
      </c>
      <c r="B15" s="1" t="n">
        <v>2854</v>
      </c>
      <c r="C15" s="1" t="n">
        <v>2460</v>
      </c>
      <c r="D15" s="1" t="n">
        <v>2500</v>
      </c>
      <c r="J15" s="4"/>
    </row>
    <row r="16" customFormat="false" ht="12.8" hidden="false" customHeight="false" outlineLevel="0" collapsed="false">
      <c r="A16" s="1" t="n">
        <v>600</v>
      </c>
      <c r="B16" s="1" t="n">
        <v>2854</v>
      </c>
      <c r="C16" s="1" t="n">
        <v>2456</v>
      </c>
      <c r="D16" s="1" t="n">
        <v>2505</v>
      </c>
      <c r="J16" s="4"/>
    </row>
    <row r="17" customFormat="false" ht="12.8" hidden="false" customHeight="false" outlineLevel="0" collapsed="false">
      <c r="A17" s="1" t="n">
        <v>640</v>
      </c>
      <c r="B17" s="1" t="n">
        <v>2854</v>
      </c>
      <c r="C17" s="1" t="n">
        <v>2457</v>
      </c>
      <c r="D17" s="1" t="n">
        <v>2503</v>
      </c>
      <c r="J17" s="4"/>
    </row>
    <row r="18" customFormat="false" ht="12.8" hidden="false" customHeight="false" outlineLevel="0" collapsed="false">
      <c r="A18" s="1" t="n">
        <v>680</v>
      </c>
      <c r="B18" s="1" t="n">
        <v>2854</v>
      </c>
      <c r="C18" s="1" t="n">
        <v>2454</v>
      </c>
      <c r="D18" s="1" t="n">
        <v>2501</v>
      </c>
      <c r="J18" s="4"/>
    </row>
    <row r="19" customFormat="false" ht="12.8" hidden="false" customHeight="false" outlineLevel="0" collapsed="false">
      <c r="A19" s="1" t="n">
        <v>720</v>
      </c>
      <c r="B19" s="1" t="n">
        <v>2853</v>
      </c>
      <c r="C19" s="1" t="n">
        <v>2463</v>
      </c>
      <c r="D19" s="1" t="n">
        <v>2503</v>
      </c>
      <c r="J19" s="4"/>
    </row>
    <row r="20" customFormat="false" ht="12.8" hidden="false" customHeight="false" outlineLevel="0" collapsed="false">
      <c r="A20" s="1" t="n">
        <v>760</v>
      </c>
      <c r="B20" s="1" t="n">
        <v>2855</v>
      </c>
      <c r="C20" s="1" t="n">
        <v>2455</v>
      </c>
      <c r="D20" s="1" t="n">
        <v>2501</v>
      </c>
      <c r="J20" s="4"/>
    </row>
    <row r="21" customFormat="false" ht="12.8" hidden="false" customHeight="false" outlineLevel="0" collapsed="false">
      <c r="A21" s="1" t="n">
        <v>800</v>
      </c>
      <c r="B21" s="1" t="n">
        <v>2857</v>
      </c>
      <c r="C21" s="1" t="n">
        <v>2460</v>
      </c>
      <c r="D21" s="1" t="n">
        <v>2500</v>
      </c>
      <c r="J21" s="4"/>
    </row>
    <row r="22" customFormat="false" ht="12.8" hidden="false" customHeight="false" outlineLevel="0" collapsed="false">
      <c r="A22" s="1" t="n">
        <v>840</v>
      </c>
      <c r="B22" s="1" t="n">
        <v>2855</v>
      </c>
      <c r="C22" s="1" t="n">
        <v>2457</v>
      </c>
      <c r="D22" s="1" t="n">
        <v>2501</v>
      </c>
      <c r="J22" s="4"/>
    </row>
    <row r="23" customFormat="false" ht="12.8" hidden="false" customHeight="false" outlineLevel="0" collapsed="false">
      <c r="A23" s="1" t="n">
        <v>880</v>
      </c>
      <c r="B23" s="1" t="n">
        <v>2853</v>
      </c>
      <c r="C23" s="1" t="n">
        <v>2459</v>
      </c>
      <c r="D23" s="1" t="n">
        <v>2503</v>
      </c>
      <c r="J23" s="4"/>
    </row>
    <row r="24" customFormat="false" ht="12.8" hidden="false" customHeight="false" outlineLevel="0" collapsed="false">
      <c r="A24" s="1" t="n">
        <v>920</v>
      </c>
      <c r="B24" s="1" t="n">
        <v>2853</v>
      </c>
      <c r="C24" s="1" t="n">
        <v>2459</v>
      </c>
      <c r="D24" s="1" t="n">
        <v>2501</v>
      </c>
      <c r="J24" s="4"/>
    </row>
    <row r="25" customFormat="false" ht="12.8" hidden="false" customHeight="false" outlineLevel="0" collapsed="false">
      <c r="A25" s="1" t="n">
        <v>960</v>
      </c>
      <c r="B25" s="1" t="n">
        <v>2854</v>
      </c>
      <c r="C25" s="1" t="n">
        <v>2457</v>
      </c>
      <c r="D25" s="1" t="n">
        <v>2500</v>
      </c>
      <c r="J25" s="4"/>
    </row>
    <row r="26" customFormat="false" ht="12.8" hidden="false" customHeight="false" outlineLevel="0" collapsed="false">
      <c r="A26" s="1" t="n">
        <v>1000</v>
      </c>
      <c r="B26" s="1" t="n">
        <v>2854</v>
      </c>
      <c r="C26" s="1" t="n">
        <v>2457</v>
      </c>
      <c r="D26" s="1" t="n">
        <v>2501</v>
      </c>
      <c r="J26" s="4"/>
    </row>
    <row r="27" customFormat="false" ht="12.8" hidden="false" customHeight="false" outlineLevel="0" collapsed="false">
      <c r="A27" s="1" t="n">
        <v>1040</v>
      </c>
      <c r="B27" s="1" t="n">
        <v>2857</v>
      </c>
      <c r="C27" s="1" t="n">
        <v>2456</v>
      </c>
      <c r="D27" s="1" t="n">
        <v>2503</v>
      </c>
    </row>
    <row r="28" customFormat="false" ht="12.8" hidden="false" customHeight="false" outlineLevel="0" collapsed="false">
      <c r="A28" s="1" t="n">
        <v>1080</v>
      </c>
      <c r="B28" s="1" t="n">
        <v>2853</v>
      </c>
      <c r="C28" s="1" t="n">
        <v>2461</v>
      </c>
      <c r="D28" s="1" t="n">
        <v>2503</v>
      </c>
    </row>
    <row r="29" customFormat="false" ht="12.8" hidden="false" customHeight="false" outlineLevel="0" collapsed="false">
      <c r="A29" s="1" t="n">
        <v>1120</v>
      </c>
      <c r="B29" s="1" t="n">
        <v>2853</v>
      </c>
      <c r="C29" s="1" t="n">
        <v>2459</v>
      </c>
      <c r="D29" s="1" t="n">
        <v>2505</v>
      </c>
    </row>
    <row r="30" customFormat="false" ht="12.8" hidden="false" customHeight="false" outlineLevel="0" collapsed="false">
      <c r="A30" s="1" t="n">
        <v>1160</v>
      </c>
      <c r="B30" s="1" t="n">
        <v>2854</v>
      </c>
      <c r="C30" s="1" t="n">
        <v>2460</v>
      </c>
      <c r="D30" s="1" t="n">
        <v>2503</v>
      </c>
    </row>
    <row r="31" customFormat="false" ht="12.8" hidden="false" customHeight="false" outlineLevel="0" collapsed="false">
      <c r="A31" s="1" t="n">
        <v>1200</v>
      </c>
      <c r="B31" s="1" t="n">
        <v>2855</v>
      </c>
      <c r="C31" s="1" t="n">
        <v>2455</v>
      </c>
      <c r="D31" s="1" t="n">
        <v>2500</v>
      </c>
    </row>
    <row r="32" customFormat="false" ht="12.8" hidden="false" customHeight="false" outlineLevel="0" collapsed="false">
      <c r="A32" s="1" t="n">
        <v>1240</v>
      </c>
      <c r="B32" s="1" t="n">
        <v>2854</v>
      </c>
      <c r="C32" s="1" t="n">
        <v>2459</v>
      </c>
      <c r="D32" s="1" t="n">
        <v>2500</v>
      </c>
    </row>
    <row r="33" customFormat="false" ht="12.8" hidden="false" customHeight="false" outlineLevel="0" collapsed="false">
      <c r="A33" s="1" t="n">
        <v>1280</v>
      </c>
      <c r="B33" s="1" t="n">
        <v>2853</v>
      </c>
      <c r="C33" s="1" t="n">
        <v>2456</v>
      </c>
      <c r="D33" s="1" t="n">
        <v>2503</v>
      </c>
    </row>
    <row r="34" customFormat="false" ht="12.8" hidden="false" customHeight="false" outlineLevel="0" collapsed="false">
      <c r="A34" s="1" t="n">
        <v>1320</v>
      </c>
      <c r="B34" s="1" t="n">
        <v>2853</v>
      </c>
      <c r="C34" s="1" t="n">
        <v>2461</v>
      </c>
      <c r="D34" s="1" t="n">
        <v>2503</v>
      </c>
    </row>
    <row r="35" customFormat="false" ht="12.8" hidden="false" customHeight="false" outlineLevel="0" collapsed="false">
      <c r="A35" s="1" t="n">
        <v>1360</v>
      </c>
      <c r="B35" s="1" t="n">
        <v>2853</v>
      </c>
      <c r="C35" s="1" t="n">
        <v>2451</v>
      </c>
      <c r="D35" s="1" t="n">
        <v>2504</v>
      </c>
    </row>
    <row r="36" customFormat="false" ht="12.8" hidden="false" customHeight="false" outlineLevel="0" collapsed="false">
      <c r="A36" s="1" t="n">
        <v>1400</v>
      </c>
      <c r="B36" s="1" t="n">
        <v>2853</v>
      </c>
      <c r="C36" s="1" t="n">
        <v>2466</v>
      </c>
      <c r="D36" s="1" t="n">
        <v>2505</v>
      </c>
    </row>
    <row r="37" customFormat="false" ht="12.8" hidden="false" customHeight="false" outlineLevel="0" collapsed="false">
      <c r="A37" s="1" t="n">
        <v>1440</v>
      </c>
      <c r="B37" s="1" t="n">
        <v>2858</v>
      </c>
      <c r="C37" s="1" t="n">
        <v>2452</v>
      </c>
      <c r="D37" s="1" t="n">
        <v>2503</v>
      </c>
    </row>
    <row r="38" customFormat="false" ht="12.8" hidden="false" customHeight="false" outlineLevel="0" collapsed="false">
      <c r="A38" s="1" t="n">
        <v>1480</v>
      </c>
      <c r="B38" s="1" t="n">
        <v>2854</v>
      </c>
      <c r="C38" s="1" t="n">
        <v>2455</v>
      </c>
      <c r="D38" s="1" t="n">
        <v>2500</v>
      </c>
    </row>
    <row r="39" customFormat="false" ht="12.8" hidden="false" customHeight="false" outlineLevel="0" collapsed="false">
      <c r="A39" s="1" t="n">
        <v>1520</v>
      </c>
      <c r="B39" s="1" t="n">
        <v>2858</v>
      </c>
      <c r="C39" s="1" t="n">
        <v>2465</v>
      </c>
      <c r="D39" s="1" t="n">
        <v>2499</v>
      </c>
    </row>
    <row r="40" customFormat="false" ht="12.8" hidden="false" customHeight="false" outlineLevel="0" collapsed="false">
      <c r="A40" s="1" t="n">
        <v>1560</v>
      </c>
      <c r="B40" s="1" t="n">
        <v>2854</v>
      </c>
      <c r="C40" s="1" t="n">
        <v>2462</v>
      </c>
      <c r="D40" s="1" t="n">
        <v>2496</v>
      </c>
    </row>
    <row r="41" customFormat="false" ht="12.8" hidden="false" customHeight="false" outlineLevel="0" collapsed="false">
      <c r="A41" s="1" t="n">
        <v>1600</v>
      </c>
      <c r="B41" s="1" t="n">
        <v>2854</v>
      </c>
      <c r="C41" s="1" t="n">
        <v>2461</v>
      </c>
      <c r="D41" s="1" t="n">
        <v>2500</v>
      </c>
    </row>
    <row r="42" customFormat="false" ht="12.8" hidden="false" customHeight="false" outlineLevel="0" collapsed="false">
      <c r="A42" s="1" t="n">
        <v>1640</v>
      </c>
      <c r="B42" s="1" t="n">
        <v>2854</v>
      </c>
      <c r="C42" s="1" t="n">
        <v>2457</v>
      </c>
      <c r="D42" s="1" t="n">
        <v>2504</v>
      </c>
    </row>
    <row r="43" customFormat="false" ht="12.8" hidden="false" customHeight="false" outlineLevel="0" collapsed="false">
      <c r="A43" s="1" t="n">
        <v>1680</v>
      </c>
      <c r="B43" s="1" t="n">
        <v>2847</v>
      </c>
      <c r="C43" s="1" t="n">
        <v>2460</v>
      </c>
      <c r="D43" s="1" t="n">
        <v>2500</v>
      </c>
    </row>
    <row r="44" customFormat="false" ht="12.8" hidden="false" customHeight="false" outlineLevel="0" collapsed="false">
      <c r="A44" s="1" t="n">
        <v>1720</v>
      </c>
      <c r="B44" s="1" t="n">
        <v>2847</v>
      </c>
      <c r="C44" s="1" t="n">
        <v>2459</v>
      </c>
      <c r="D44" s="1" t="n">
        <v>2503</v>
      </c>
    </row>
    <row r="45" customFormat="false" ht="12.8" hidden="false" customHeight="false" outlineLevel="0" collapsed="false">
      <c r="A45" s="1" t="n">
        <v>1760</v>
      </c>
      <c r="B45" s="1" t="n">
        <v>2853</v>
      </c>
      <c r="C45" s="1" t="n">
        <v>2459</v>
      </c>
      <c r="D45" s="1" t="n">
        <v>2501</v>
      </c>
    </row>
    <row r="46" customFormat="false" ht="12.8" hidden="false" customHeight="false" outlineLevel="0" collapsed="false">
      <c r="A46" s="1" t="n">
        <v>1800</v>
      </c>
      <c r="B46" s="1" t="n">
        <v>2855</v>
      </c>
      <c r="C46" s="1" t="n">
        <v>2463</v>
      </c>
      <c r="D46" s="1" t="n">
        <v>2500</v>
      </c>
    </row>
    <row r="47" customFormat="false" ht="12.8" hidden="false" customHeight="false" outlineLevel="0" collapsed="false">
      <c r="A47" s="1" t="n">
        <v>1840</v>
      </c>
      <c r="B47" s="1" t="n">
        <v>2853</v>
      </c>
      <c r="C47" s="1" t="n">
        <v>2467</v>
      </c>
      <c r="D47" s="1" t="n">
        <v>2495</v>
      </c>
    </row>
    <row r="48" customFormat="false" ht="12.8" hidden="false" customHeight="false" outlineLevel="0" collapsed="false">
      <c r="A48" s="1" t="n">
        <v>1880</v>
      </c>
      <c r="B48" s="1" t="n">
        <v>2853</v>
      </c>
      <c r="C48" s="1" t="n">
        <v>2463</v>
      </c>
      <c r="D48" s="1" t="n">
        <v>2495</v>
      </c>
    </row>
    <row r="49" customFormat="false" ht="12.8" hidden="false" customHeight="false" outlineLevel="0" collapsed="false">
      <c r="A49" s="1" t="n">
        <v>1920</v>
      </c>
      <c r="B49" s="1" t="n">
        <v>2851</v>
      </c>
      <c r="C49" s="1" t="n">
        <v>2461</v>
      </c>
      <c r="D49" s="1" t="n">
        <v>2500</v>
      </c>
    </row>
    <row r="50" customFormat="false" ht="12.8" hidden="false" customHeight="false" outlineLevel="0" collapsed="false">
      <c r="A50" s="1" t="n">
        <v>1960</v>
      </c>
      <c r="B50" s="1" t="n">
        <v>2849</v>
      </c>
      <c r="C50" s="1" t="n">
        <v>2466</v>
      </c>
      <c r="D50" s="1" t="n">
        <v>2500</v>
      </c>
    </row>
    <row r="51" customFormat="false" ht="12.8" hidden="false" customHeight="false" outlineLevel="0" collapsed="false">
      <c r="A51" s="1" t="n">
        <v>2000</v>
      </c>
      <c r="B51" s="1" t="n">
        <v>2851</v>
      </c>
      <c r="C51" s="1" t="n">
        <v>2463</v>
      </c>
      <c r="D51" s="1" t="n">
        <v>2498</v>
      </c>
    </row>
    <row r="52" customFormat="false" ht="12.8" hidden="false" customHeight="false" outlineLevel="0" collapsed="false">
      <c r="A52" s="1" t="n">
        <v>2040</v>
      </c>
      <c r="B52" s="1" t="n">
        <v>2851</v>
      </c>
      <c r="C52" s="1" t="n">
        <v>2463</v>
      </c>
      <c r="D52" s="1" t="n">
        <v>2495</v>
      </c>
    </row>
    <row r="53" customFormat="false" ht="12.8" hidden="false" customHeight="false" outlineLevel="0" collapsed="false">
      <c r="A53" s="1" t="n">
        <v>2080</v>
      </c>
      <c r="B53" s="1" t="n">
        <v>2851</v>
      </c>
      <c r="C53" s="1" t="n">
        <v>2465</v>
      </c>
      <c r="D53" s="1" t="n">
        <v>2501</v>
      </c>
    </row>
    <row r="54" customFormat="false" ht="12.8" hidden="false" customHeight="false" outlineLevel="0" collapsed="false">
      <c r="A54" s="1" t="n">
        <v>2120</v>
      </c>
      <c r="B54" s="1" t="n">
        <v>2853</v>
      </c>
      <c r="C54" s="1" t="n">
        <v>2462</v>
      </c>
      <c r="D54" s="1" t="n">
        <v>2496</v>
      </c>
    </row>
    <row r="55" customFormat="false" ht="12.8" hidden="false" customHeight="false" outlineLevel="0" collapsed="false">
      <c r="A55" s="1" t="n">
        <v>2160</v>
      </c>
      <c r="B55" s="1" t="n">
        <v>2857</v>
      </c>
      <c r="C55" s="1" t="n">
        <v>2460</v>
      </c>
      <c r="D55" s="1" t="n">
        <v>2498</v>
      </c>
    </row>
    <row r="56" customFormat="false" ht="12.8" hidden="false" customHeight="false" outlineLevel="0" collapsed="false">
      <c r="A56" s="1" t="n">
        <v>2200</v>
      </c>
      <c r="B56" s="1" t="n">
        <v>2853</v>
      </c>
      <c r="C56" s="1" t="n">
        <v>2462</v>
      </c>
      <c r="D56" s="1" t="n">
        <v>2498</v>
      </c>
    </row>
    <row r="57" customFormat="false" ht="12.8" hidden="false" customHeight="false" outlineLevel="0" collapsed="false">
      <c r="A57" s="1" t="n">
        <v>2240</v>
      </c>
      <c r="B57" s="1" t="n">
        <v>2852</v>
      </c>
      <c r="C57" s="1" t="n">
        <v>2462</v>
      </c>
      <c r="D57" s="1" t="n">
        <v>2500</v>
      </c>
    </row>
    <row r="58" customFormat="false" ht="12.8" hidden="false" customHeight="false" outlineLevel="0" collapsed="false">
      <c r="A58" s="1" t="n">
        <v>2280</v>
      </c>
      <c r="B58" s="1" t="n">
        <v>2852</v>
      </c>
      <c r="C58" s="1" t="n">
        <v>2463</v>
      </c>
      <c r="D58" s="1" t="n">
        <v>2500</v>
      </c>
    </row>
    <row r="59" customFormat="false" ht="12.8" hidden="false" customHeight="false" outlineLevel="0" collapsed="false">
      <c r="A59" s="1" t="n">
        <v>2320</v>
      </c>
      <c r="B59" s="1" t="n">
        <v>2853</v>
      </c>
      <c r="C59" s="1" t="n">
        <v>2463</v>
      </c>
      <c r="D59" s="1" t="n">
        <v>2500</v>
      </c>
    </row>
    <row r="60" customFormat="false" ht="12.8" hidden="false" customHeight="false" outlineLevel="0" collapsed="false">
      <c r="A60" s="1" t="n">
        <v>2360</v>
      </c>
      <c r="B60" s="1" t="n">
        <v>2853</v>
      </c>
      <c r="C60" s="1" t="n">
        <v>2462</v>
      </c>
      <c r="D60" s="1" t="n">
        <v>2496</v>
      </c>
    </row>
    <row r="61" customFormat="false" ht="12.8" hidden="false" customHeight="false" outlineLevel="0" collapsed="false">
      <c r="A61" s="1" t="n">
        <v>2400</v>
      </c>
      <c r="B61" s="1" t="n">
        <v>2852</v>
      </c>
      <c r="C61" s="1" t="n">
        <v>2465</v>
      </c>
      <c r="D61" s="1" t="n">
        <v>2496</v>
      </c>
    </row>
    <row r="62" customFormat="false" ht="12.8" hidden="false" customHeight="false" outlineLevel="0" collapsed="false">
      <c r="A62" s="1" t="n">
        <v>2440</v>
      </c>
      <c r="B62" s="1" t="n">
        <v>2853</v>
      </c>
      <c r="C62" s="1" t="n">
        <v>2463</v>
      </c>
      <c r="D62" s="1" t="n">
        <v>2500</v>
      </c>
    </row>
    <row r="63" customFormat="false" ht="12.8" hidden="false" customHeight="false" outlineLevel="0" collapsed="false">
      <c r="A63" s="1" t="n">
        <v>2480</v>
      </c>
      <c r="B63" s="1" t="n">
        <v>2853</v>
      </c>
      <c r="C63" s="1" t="n">
        <v>2465</v>
      </c>
      <c r="D63" s="1" t="n">
        <v>2496</v>
      </c>
    </row>
    <row r="64" customFormat="false" ht="12.8" hidden="false" customHeight="false" outlineLevel="0" collapsed="false">
      <c r="A64" s="1" t="n">
        <v>2520</v>
      </c>
      <c r="B64" s="1" t="n">
        <v>2851</v>
      </c>
      <c r="C64" s="1" t="n">
        <v>2468</v>
      </c>
      <c r="D64" s="1" t="n">
        <v>2500</v>
      </c>
    </row>
    <row r="65" customFormat="false" ht="12.8" hidden="false" customHeight="false" outlineLevel="0" collapsed="false">
      <c r="A65" s="1" t="n">
        <v>2560</v>
      </c>
      <c r="B65" s="1" t="n">
        <v>2853</v>
      </c>
      <c r="C65" s="1" t="n">
        <v>2460</v>
      </c>
      <c r="D65" s="1" t="n">
        <v>2500</v>
      </c>
    </row>
    <row r="66" customFormat="false" ht="12.8" hidden="false" customHeight="false" outlineLevel="0" collapsed="false">
      <c r="A66" s="1" t="n">
        <v>2600</v>
      </c>
      <c r="B66" s="1" t="n">
        <v>2855</v>
      </c>
      <c r="C66" s="1" t="n">
        <v>2463</v>
      </c>
      <c r="D66" s="1" t="n">
        <v>2496</v>
      </c>
    </row>
    <row r="67" customFormat="false" ht="12.8" hidden="false" customHeight="false" outlineLevel="0" collapsed="false">
      <c r="A67" s="1" t="n">
        <v>2640</v>
      </c>
      <c r="B67" s="1" t="n">
        <v>2853</v>
      </c>
      <c r="C67" s="1" t="n">
        <v>2466</v>
      </c>
      <c r="D67" s="1" t="n">
        <v>2494</v>
      </c>
    </row>
    <row r="68" customFormat="false" ht="12.8" hidden="false" customHeight="false" outlineLevel="0" collapsed="false">
      <c r="A68" s="1" t="n">
        <v>2680</v>
      </c>
      <c r="B68" s="1" t="n">
        <v>2848</v>
      </c>
      <c r="C68" s="1" t="n">
        <v>2466</v>
      </c>
      <c r="D68" s="1" t="n">
        <v>2500</v>
      </c>
    </row>
    <row r="69" customFormat="false" ht="12.8" hidden="false" customHeight="false" outlineLevel="0" collapsed="false">
      <c r="A69" s="1" t="n">
        <v>2720</v>
      </c>
      <c r="B69" s="1" t="n">
        <v>2853</v>
      </c>
      <c r="C69" s="1" t="n">
        <v>2461</v>
      </c>
      <c r="D69" s="1" t="n">
        <v>2501</v>
      </c>
    </row>
    <row r="70" customFormat="false" ht="12.8" hidden="false" customHeight="false" outlineLevel="0" collapsed="false">
      <c r="A70" s="1" t="n">
        <v>2760</v>
      </c>
      <c r="B70" s="1" t="n">
        <v>2843</v>
      </c>
      <c r="C70" s="1" t="n">
        <v>2465</v>
      </c>
      <c r="D70" s="1" t="n">
        <v>2494</v>
      </c>
    </row>
    <row r="71" customFormat="false" ht="12.8" hidden="false" customHeight="false" outlineLevel="0" collapsed="false">
      <c r="A71" s="1" t="n">
        <v>2800</v>
      </c>
      <c r="B71" s="1" t="n">
        <v>2849</v>
      </c>
      <c r="C71" s="1" t="n">
        <v>2466</v>
      </c>
      <c r="D71" s="1" t="n">
        <v>2505</v>
      </c>
    </row>
    <row r="72" customFormat="false" ht="12.8" hidden="false" customHeight="false" outlineLevel="0" collapsed="false">
      <c r="A72" s="1" t="n">
        <v>2840</v>
      </c>
      <c r="B72" s="1" t="n">
        <v>2854</v>
      </c>
      <c r="C72" s="1" t="n">
        <v>2465</v>
      </c>
      <c r="D72" s="1" t="n">
        <v>2496</v>
      </c>
    </row>
    <row r="73" customFormat="false" ht="12.8" hidden="false" customHeight="false" outlineLevel="0" collapsed="false">
      <c r="A73" s="1" t="n">
        <v>2880</v>
      </c>
      <c r="B73" s="1" t="n">
        <v>2853</v>
      </c>
      <c r="C73" s="1" t="n">
        <v>2461</v>
      </c>
      <c r="D73" s="1" t="n">
        <v>2492</v>
      </c>
    </row>
    <row r="74" customFormat="false" ht="12.8" hidden="false" customHeight="false" outlineLevel="0" collapsed="false">
      <c r="A74" s="1" t="n">
        <v>2920</v>
      </c>
      <c r="B74" s="1" t="n">
        <v>2859</v>
      </c>
      <c r="C74" s="1" t="n">
        <v>2465</v>
      </c>
      <c r="D74" s="1" t="n">
        <v>2500</v>
      </c>
    </row>
    <row r="75" customFormat="false" ht="12.8" hidden="false" customHeight="false" outlineLevel="0" collapsed="false">
      <c r="A75" s="1" t="n">
        <v>2960</v>
      </c>
      <c r="B75" s="1" t="n">
        <v>2855</v>
      </c>
      <c r="C75" s="1" t="n">
        <v>2455</v>
      </c>
      <c r="D75" s="1" t="n">
        <v>2498</v>
      </c>
    </row>
    <row r="76" customFormat="false" ht="12.8" hidden="false" customHeight="false" outlineLevel="0" collapsed="false">
      <c r="A76" s="1" t="n">
        <v>3000</v>
      </c>
      <c r="B76" s="1" t="n">
        <v>2857</v>
      </c>
      <c r="C76" s="1" t="n">
        <v>2466</v>
      </c>
      <c r="D76" s="1" t="n">
        <v>2499</v>
      </c>
    </row>
    <row r="77" customFormat="false" ht="12.8" hidden="false" customHeight="false" outlineLevel="0" collapsed="false">
      <c r="A77" s="1" t="n">
        <v>3040</v>
      </c>
      <c r="B77" s="1" t="n">
        <v>2853</v>
      </c>
      <c r="C77" s="1" t="n">
        <v>2459</v>
      </c>
      <c r="D77" s="1" t="n">
        <v>2501</v>
      </c>
    </row>
    <row r="78" customFormat="false" ht="12.8" hidden="false" customHeight="false" outlineLevel="0" collapsed="false">
      <c r="A78" s="1" t="n">
        <v>3080</v>
      </c>
      <c r="B78" s="1" t="n">
        <v>2854</v>
      </c>
      <c r="C78" s="1" t="n">
        <v>2455</v>
      </c>
      <c r="D78" s="1" t="n">
        <v>2504</v>
      </c>
    </row>
    <row r="79" customFormat="false" ht="12.8" hidden="false" customHeight="false" outlineLevel="0" collapsed="false">
      <c r="A79" s="1" t="n">
        <v>3120</v>
      </c>
      <c r="B79" s="1" t="n">
        <v>2853</v>
      </c>
      <c r="C79" s="1" t="n">
        <v>2461</v>
      </c>
      <c r="D79" s="1" t="n">
        <v>2500</v>
      </c>
    </row>
    <row r="80" customFormat="false" ht="12.8" hidden="false" customHeight="false" outlineLevel="0" collapsed="false">
      <c r="A80" s="1" t="n">
        <v>3160</v>
      </c>
      <c r="B80" s="1" t="n">
        <v>2849</v>
      </c>
      <c r="C80" s="1" t="n">
        <v>2462</v>
      </c>
      <c r="D80" s="1" t="n">
        <v>2496</v>
      </c>
    </row>
    <row r="81" customFormat="false" ht="12.8" hidden="false" customHeight="false" outlineLevel="0" collapsed="false">
      <c r="A81" s="1" t="n">
        <v>3200</v>
      </c>
      <c r="B81" s="1" t="n">
        <v>2851</v>
      </c>
      <c r="C81" s="1" t="n">
        <v>2465</v>
      </c>
      <c r="D81" s="1" t="n">
        <v>2500</v>
      </c>
    </row>
    <row r="82" customFormat="false" ht="12.8" hidden="false" customHeight="false" outlineLevel="0" collapsed="false">
      <c r="A82" s="1" t="n">
        <v>3240</v>
      </c>
      <c r="B82" s="1" t="n">
        <v>2851</v>
      </c>
      <c r="C82" s="1" t="n">
        <v>2465</v>
      </c>
      <c r="D82" s="1" t="n">
        <v>2496</v>
      </c>
    </row>
    <row r="83" customFormat="false" ht="12.8" hidden="false" customHeight="false" outlineLevel="0" collapsed="false">
      <c r="A83" s="1" t="n">
        <v>3280</v>
      </c>
      <c r="B83" s="1" t="n">
        <v>2853</v>
      </c>
      <c r="C83" s="1" t="n">
        <v>2465</v>
      </c>
      <c r="D83" s="1" t="n">
        <v>2499</v>
      </c>
    </row>
    <row r="84" customFormat="false" ht="12.8" hidden="false" customHeight="false" outlineLevel="0" collapsed="false">
      <c r="A84" s="1" t="n">
        <v>3320</v>
      </c>
      <c r="B84" s="1" t="n">
        <v>2852</v>
      </c>
      <c r="C84" s="1" t="n">
        <v>2465</v>
      </c>
      <c r="D84" s="1" t="n">
        <v>2496</v>
      </c>
    </row>
    <row r="85" customFormat="false" ht="12.8" hidden="false" customHeight="false" outlineLevel="0" collapsed="false">
      <c r="A85" s="1" t="n">
        <v>3360</v>
      </c>
      <c r="B85" s="1" t="n">
        <v>2848</v>
      </c>
      <c r="C85" s="1" t="n">
        <v>2461</v>
      </c>
      <c r="D85" s="1" t="n">
        <v>2496</v>
      </c>
    </row>
    <row r="86" customFormat="false" ht="12.8" hidden="false" customHeight="false" outlineLevel="0" collapsed="false">
      <c r="A86" s="1" t="n">
        <v>3400</v>
      </c>
      <c r="B86" s="1" t="n">
        <v>2853</v>
      </c>
      <c r="C86" s="1" t="n">
        <v>2465</v>
      </c>
      <c r="D86" s="1" t="n">
        <v>2498</v>
      </c>
    </row>
    <row r="87" customFormat="false" ht="12.8" hidden="false" customHeight="false" outlineLevel="0" collapsed="false">
      <c r="A87" s="1" t="n">
        <v>3440</v>
      </c>
      <c r="B87" s="1" t="n">
        <v>2848</v>
      </c>
      <c r="C87" s="1" t="n">
        <v>2461</v>
      </c>
      <c r="D87" s="1" t="n">
        <v>2500</v>
      </c>
    </row>
    <row r="88" customFormat="false" ht="12.8" hidden="false" customHeight="false" outlineLevel="0" collapsed="false">
      <c r="A88" s="1" t="n">
        <v>3480</v>
      </c>
      <c r="B88" s="1" t="n">
        <v>2848</v>
      </c>
      <c r="C88" s="1" t="n">
        <v>2465</v>
      </c>
      <c r="D88" s="1" t="n">
        <v>2501</v>
      </c>
    </row>
    <row r="89" customFormat="false" ht="12.8" hidden="false" customHeight="false" outlineLevel="0" collapsed="false">
      <c r="A89" s="1" t="n">
        <v>3520</v>
      </c>
      <c r="B89" s="1" t="n">
        <v>2851</v>
      </c>
      <c r="C89" s="1" t="n">
        <v>2463</v>
      </c>
      <c r="D89" s="1" t="n">
        <v>2499</v>
      </c>
    </row>
    <row r="90" customFormat="false" ht="12.8" hidden="false" customHeight="false" outlineLevel="0" collapsed="false">
      <c r="A90" s="1" t="n">
        <v>3560</v>
      </c>
      <c r="B90" s="1" t="n">
        <v>2849</v>
      </c>
      <c r="C90" s="1" t="n">
        <v>2467</v>
      </c>
      <c r="D90" s="1" t="n">
        <v>2494</v>
      </c>
    </row>
    <row r="91" customFormat="false" ht="12.8" hidden="false" customHeight="false" outlineLevel="0" collapsed="false">
      <c r="A91" s="1" t="n">
        <v>3600</v>
      </c>
      <c r="B91" s="1" t="n">
        <v>2848</v>
      </c>
      <c r="C91" s="1" t="n">
        <v>2467</v>
      </c>
      <c r="D91" s="1" t="n">
        <v>2494</v>
      </c>
    </row>
    <row r="92" customFormat="false" ht="12.8" hidden="false" customHeight="false" outlineLevel="0" collapsed="false">
      <c r="A92" s="1" t="n">
        <v>3640</v>
      </c>
      <c r="B92" s="1" t="n">
        <v>2849</v>
      </c>
      <c r="C92" s="1" t="n">
        <v>2467</v>
      </c>
      <c r="D92" s="1" t="n">
        <v>2494</v>
      </c>
    </row>
    <row r="93" customFormat="false" ht="12.8" hidden="false" customHeight="false" outlineLevel="0" collapsed="false">
      <c r="A93" s="1" t="n">
        <v>3680</v>
      </c>
      <c r="B93" s="1" t="n">
        <v>2848</v>
      </c>
      <c r="C93" s="1" t="n">
        <v>2471</v>
      </c>
      <c r="D93" s="1" t="n">
        <v>2496</v>
      </c>
    </row>
    <row r="94" customFormat="false" ht="12.8" hidden="false" customHeight="false" outlineLevel="0" collapsed="false">
      <c r="A94" s="1" t="n">
        <v>3720</v>
      </c>
      <c r="B94" s="1" t="n">
        <v>2844</v>
      </c>
      <c r="C94" s="1" t="n">
        <v>2466</v>
      </c>
      <c r="D94" s="1" t="n">
        <v>2496</v>
      </c>
    </row>
    <row r="95" customFormat="false" ht="12.8" hidden="false" customHeight="false" outlineLevel="0" collapsed="false">
      <c r="A95" s="1" t="n">
        <v>3760</v>
      </c>
      <c r="B95" s="1" t="n">
        <v>2842</v>
      </c>
      <c r="C95" s="1" t="n">
        <v>2466</v>
      </c>
      <c r="D95" s="1" t="n">
        <v>2498</v>
      </c>
    </row>
    <row r="96" customFormat="false" ht="12.8" hidden="false" customHeight="false" outlineLevel="0" collapsed="false">
      <c r="A96" s="1" t="n">
        <v>3800</v>
      </c>
      <c r="B96" s="1" t="n">
        <v>2848</v>
      </c>
      <c r="C96" s="1" t="n">
        <v>2472</v>
      </c>
      <c r="D96" s="1" t="n">
        <v>2495</v>
      </c>
    </row>
    <row r="97" customFormat="false" ht="12.8" hidden="false" customHeight="false" outlineLevel="0" collapsed="false">
      <c r="A97" s="1" t="n">
        <v>3840</v>
      </c>
      <c r="B97" s="1" t="n">
        <v>2849</v>
      </c>
      <c r="C97" s="1" t="n">
        <v>2466</v>
      </c>
      <c r="D97" s="1" t="n">
        <v>2494</v>
      </c>
    </row>
    <row r="98" customFormat="false" ht="12.8" hidden="false" customHeight="false" outlineLevel="0" collapsed="false">
      <c r="A98" s="1" t="n">
        <v>3880</v>
      </c>
      <c r="B98" s="1" t="n">
        <v>2851</v>
      </c>
      <c r="C98" s="1" t="n">
        <v>2471</v>
      </c>
      <c r="D98" s="1" t="n">
        <v>2494</v>
      </c>
    </row>
    <row r="99" customFormat="false" ht="12.8" hidden="false" customHeight="false" outlineLevel="0" collapsed="false">
      <c r="A99" s="1" t="n">
        <v>3920</v>
      </c>
      <c r="B99" s="1" t="n">
        <v>2848</v>
      </c>
      <c r="C99" s="1" t="n">
        <v>2473</v>
      </c>
      <c r="D99" s="1" t="n">
        <v>2493</v>
      </c>
    </row>
    <row r="100" customFormat="false" ht="12.8" hidden="false" customHeight="false" outlineLevel="0" collapsed="false">
      <c r="A100" s="1" t="n">
        <v>3960</v>
      </c>
      <c r="B100" s="1" t="n">
        <v>2848</v>
      </c>
      <c r="C100" s="1" t="n">
        <v>2470</v>
      </c>
      <c r="D100" s="1" t="n">
        <v>2494</v>
      </c>
    </row>
    <row r="101" customFormat="false" ht="12.8" hidden="false" customHeight="false" outlineLevel="0" collapsed="false">
      <c r="A101" s="1" t="n">
        <v>4000</v>
      </c>
      <c r="B101" s="1" t="n">
        <v>2848</v>
      </c>
      <c r="C101" s="1" t="n">
        <v>2473</v>
      </c>
      <c r="D101" s="1" t="n">
        <v>2490</v>
      </c>
    </row>
    <row r="102" customFormat="false" ht="12.8" hidden="false" customHeight="false" outlineLevel="0" collapsed="false">
      <c r="A102" s="1" t="n">
        <v>4040</v>
      </c>
      <c r="B102" s="1" t="n">
        <v>2844</v>
      </c>
      <c r="C102" s="1" t="n">
        <v>2477</v>
      </c>
      <c r="D102" s="1" t="n">
        <v>2490</v>
      </c>
    </row>
    <row r="103" customFormat="false" ht="12.8" hidden="false" customHeight="false" outlineLevel="0" collapsed="false">
      <c r="A103" s="1" t="n">
        <v>4080</v>
      </c>
      <c r="B103" s="1" t="n">
        <v>2844</v>
      </c>
      <c r="C103" s="1" t="n">
        <v>2472</v>
      </c>
      <c r="D103" s="1" t="n">
        <v>2493</v>
      </c>
    </row>
    <row r="104" customFormat="false" ht="12.8" hidden="false" customHeight="false" outlineLevel="0" collapsed="false">
      <c r="A104" s="1" t="n">
        <v>4120</v>
      </c>
      <c r="B104" s="1" t="n">
        <v>2847</v>
      </c>
      <c r="C104" s="1" t="n">
        <v>2472</v>
      </c>
      <c r="D104" s="1" t="n">
        <v>2494</v>
      </c>
    </row>
    <row r="105" customFormat="false" ht="12.8" hidden="false" customHeight="false" outlineLevel="0" collapsed="false">
      <c r="A105" s="1" t="n">
        <v>4160</v>
      </c>
      <c r="B105" s="1" t="n">
        <v>2847</v>
      </c>
      <c r="C105" s="1" t="n">
        <v>2474</v>
      </c>
      <c r="D105" s="1" t="n">
        <v>2492</v>
      </c>
    </row>
    <row r="106" customFormat="false" ht="12.8" hidden="false" customHeight="false" outlineLevel="0" collapsed="false">
      <c r="A106" s="1" t="n">
        <v>4200</v>
      </c>
      <c r="B106" s="1" t="n">
        <v>2848</v>
      </c>
      <c r="C106" s="1" t="n">
        <v>2474</v>
      </c>
      <c r="D106" s="1" t="n">
        <v>2492</v>
      </c>
    </row>
    <row r="107" customFormat="false" ht="12.8" hidden="false" customHeight="false" outlineLevel="0" collapsed="false">
      <c r="A107" s="1" t="n">
        <v>4240</v>
      </c>
      <c r="B107" s="1" t="n">
        <v>2849</v>
      </c>
      <c r="C107" s="1" t="n">
        <v>2472</v>
      </c>
      <c r="D107" s="1" t="n">
        <v>2490</v>
      </c>
    </row>
    <row r="108" customFormat="false" ht="12.8" hidden="false" customHeight="false" outlineLevel="0" collapsed="false">
      <c r="A108" s="1" t="n">
        <v>4280</v>
      </c>
      <c r="B108" s="1" t="n">
        <v>2851</v>
      </c>
      <c r="C108" s="1" t="n">
        <v>2471</v>
      </c>
      <c r="D108" s="1" t="n">
        <v>2494</v>
      </c>
    </row>
    <row r="109" customFormat="false" ht="12.8" hidden="false" customHeight="false" outlineLevel="0" collapsed="false">
      <c r="A109" s="1" t="n">
        <v>4320</v>
      </c>
      <c r="B109" s="1" t="n">
        <v>2848</v>
      </c>
      <c r="C109" s="1" t="n">
        <v>2474</v>
      </c>
      <c r="D109" s="1" t="n">
        <v>2489</v>
      </c>
    </row>
    <row r="110" customFormat="false" ht="12.8" hidden="false" customHeight="false" outlineLevel="0" collapsed="false">
      <c r="A110" s="1" t="n">
        <v>4360</v>
      </c>
      <c r="B110" s="1" t="n">
        <v>2844</v>
      </c>
      <c r="C110" s="1" t="n">
        <v>2474</v>
      </c>
      <c r="D110" s="1" t="n">
        <v>2492</v>
      </c>
    </row>
    <row r="111" customFormat="false" ht="12.8" hidden="false" customHeight="false" outlineLevel="0" collapsed="false">
      <c r="A111" s="1" t="n">
        <v>4400</v>
      </c>
      <c r="B111" s="1" t="n">
        <v>2843</v>
      </c>
      <c r="C111" s="1" t="n">
        <v>2472</v>
      </c>
      <c r="D111" s="1" t="n">
        <v>2494</v>
      </c>
    </row>
    <row r="112" customFormat="false" ht="12.8" hidden="false" customHeight="false" outlineLevel="0" collapsed="false">
      <c r="A112" s="1" t="n">
        <v>4440</v>
      </c>
      <c r="B112" s="1" t="n">
        <v>2847</v>
      </c>
      <c r="C112" s="1" t="n">
        <v>2473</v>
      </c>
      <c r="D112" s="1" t="n">
        <v>2494</v>
      </c>
    </row>
    <row r="113" customFormat="false" ht="12.8" hidden="false" customHeight="false" outlineLevel="0" collapsed="false">
      <c r="A113" s="1" t="n">
        <v>4480</v>
      </c>
      <c r="B113" s="1" t="n">
        <v>2846</v>
      </c>
      <c r="C113" s="1" t="n">
        <v>2472</v>
      </c>
      <c r="D113" s="1" t="n">
        <v>2493</v>
      </c>
    </row>
    <row r="114" customFormat="false" ht="12.8" hidden="false" customHeight="false" outlineLevel="0" collapsed="false">
      <c r="A114" s="1" t="n">
        <v>4520</v>
      </c>
      <c r="B114" s="1" t="n">
        <v>2848</v>
      </c>
      <c r="C114" s="1" t="n">
        <v>2472</v>
      </c>
      <c r="D114" s="1" t="n">
        <v>2492</v>
      </c>
    </row>
    <row r="115" customFormat="false" ht="12.8" hidden="false" customHeight="false" outlineLevel="0" collapsed="false">
      <c r="A115" s="1" t="n">
        <v>4560</v>
      </c>
      <c r="B115" s="1" t="n">
        <v>2848</v>
      </c>
      <c r="C115" s="1" t="n">
        <v>2471</v>
      </c>
      <c r="D115" s="1" t="n">
        <v>2490</v>
      </c>
    </row>
    <row r="116" customFormat="false" ht="12.8" hidden="false" customHeight="false" outlineLevel="0" collapsed="false">
      <c r="A116" s="1" t="n">
        <v>4600</v>
      </c>
      <c r="B116" s="1" t="n">
        <v>2849</v>
      </c>
      <c r="C116" s="1" t="n">
        <v>2472</v>
      </c>
      <c r="D116" s="1" t="n">
        <v>2492</v>
      </c>
    </row>
    <row r="117" customFormat="false" ht="12.8" hidden="false" customHeight="false" outlineLevel="0" collapsed="false">
      <c r="A117" s="1" t="n">
        <v>4640</v>
      </c>
      <c r="B117" s="1" t="n">
        <v>2847</v>
      </c>
      <c r="C117" s="1" t="n">
        <v>2472</v>
      </c>
      <c r="D117" s="1" t="n">
        <v>2489</v>
      </c>
    </row>
    <row r="118" customFormat="false" ht="12.8" hidden="false" customHeight="false" outlineLevel="0" collapsed="false">
      <c r="A118" s="1" t="n">
        <v>4680</v>
      </c>
      <c r="B118" s="1" t="n">
        <v>2846</v>
      </c>
      <c r="C118" s="1" t="n">
        <v>2474</v>
      </c>
      <c r="D118" s="1" t="n">
        <v>2494</v>
      </c>
    </row>
    <row r="119" customFormat="false" ht="12.8" hidden="false" customHeight="false" outlineLevel="0" collapsed="false">
      <c r="A119" s="1" t="n">
        <v>4720</v>
      </c>
      <c r="B119" s="1" t="n">
        <v>2844</v>
      </c>
      <c r="C119" s="1" t="n">
        <v>2468</v>
      </c>
      <c r="D119" s="1" t="n">
        <v>2493</v>
      </c>
    </row>
    <row r="120" customFormat="false" ht="12.8" hidden="false" customHeight="false" outlineLevel="0" collapsed="false">
      <c r="A120" s="1" t="n">
        <v>4760</v>
      </c>
      <c r="B120" s="1" t="n">
        <v>2842</v>
      </c>
      <c r="C120" s="1" t="n">
        <v>2476</v>
      </c>
      <c r="D120" s="1" t="n">
        <v>2494</v>
      </c>
    </row>
    <row r="121" customFormat="false" ht="12.8" hidden="false" customHeight="false" outlineLevel="0" collapsed="false">
      <c r="A121" s="1" t="n">
        <v>4800</v>
      </c>
      <c r="B121" s="1" t="n">
        <v>2846</v>
      </c>
      <c r="C121" s="1" t="n">
        <v>2472</v>
      </c>
      <c r="D121" s="1" t="n">
        <v>2492</v>
      </c>
    </row>
    <row r="122" customFormat="false" ht="12.8" hidden="false" customHeight="false" outlineLevel="0" collapsed="false">
      <c r="A122" s="1" t="n">
        <v>4840</v>
      </c>
      <c r="B122" s="1" t="n">
        <v>2848</v>
      </c>
      <c r="C122" s="1" t="n">
        <v>2472</v>
      </c>
      <c r="D122" s="1" t="n">
        <v>2492</v>
      </c>
    </row>
    <row r="123" customFormat="false" ht="12.8" hidden="false" customHeight="false" outlineLevel="0" collapsed="false">
      <c r="A123" s="1" t="n">
        <v>4880</v>
      </c>
      <c r="B123" s="1" t="n">
        <v>2846</v>
      </c>
      <c r="C123" s="1" t="n">
        <v>2472</v>
      </c>
      <c r="D123" s="1" t="n">
        <v>2492</v>
      </c>
    </row>
    <row r="124" customFormat="false" ht="12.8" hidden="false" customHeight="false" outlineLevel="0" collapsed="false">
      <c r="A124" s="1" t="n">
        <v>4920</v>
      </c>
      <c r="B124" s="1" t="n">
        <v>2844</v>
      </c>
      <c r="C124" s="1" t="n">
        <v>2472</v>
      </c>
      <c r="D124" s="1" t="n">
        <v>2494</v>
      </c>
    </row>
    <row r="125" customFormat="false" ht="12.8" hidden="false" customHeight="false" outlineLevel="0" collapsed="false">
      <c r="A125" s="1" t="n">
        <v>4960</v>
      </c>
      <c r="B125" s="1" t="n">
        <v>2844</v>
      </c>
      <c r="C125" s="1" t="n">
        <v>2476</v>
      </c>
      <c r="D125" s="1" t="n">
        <v>2489</v>
      </c>
    </row>
    <row r="126" customFormat="false" ht="12.8" hidden="false" customHeight="false" outlineLevel="0" collapsed="false">
      <c r="A126" s="1" t="n">
        <v>5000</v>
      </c>
      <c r="B126" s="1" t="n">
        <v>2844</v>
      </c>
      <c r="C126" s="1" t="n">
        <v>2476</v>
      </c>
      <c r="D126" s="1" t="n">
        <v>2492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E3" activeCellId="0" sqref="E3"/>
    </sheetView>
  </sheetViews>
  <sheetFormatPr defaultColWidth="11.35546875" defaultRowHeight="12.8" zeroHeight="false" outlineLevelRow="0" outlineLevelCol="0"/>
  <cols>
    <col collapsed="false" customWidth="true" hidden="false" outlineLevel="0" max="1" min="1" style="5" width="17.78"/>
    <col collapsed="false" customWidth="true" hidden="false" outlineLevel="0" max="2" min="2" style="5" width="11.74"/>
    <col collapsed="false" customWidth="true" hidden="false" outlineLevel="0" max="3" min="3" style="5" width="10.8"/>
    <col collapsed="false" customWidth="true" hidden="false" outlineLevel="0" max="4" min="4" style="5" width="10.92"/>
    <col collapsed="false" customWidth="true" hidden="false" outlineLevel="0" max="5" min="5" style="5" width="16.68"/>
    <col collapsed="false" customWidth="true" hidden="false" outlineLevel="0" max="6" min="6" style="5" width="9.45"/>
    <col collapsed="false" customWidth="true" hidden="false" outlineLevel="0" max="7" min="7" style="5" width="5.06"/>
    <col collapsed="false" customWidth="true" hidden="false" outlineLevel="0" max="8" min="8" style="5" width="9.82"/>
    <col collapsed="false" customWidth="true" hidden="false" outlineLevel="0" max="9" min="9" style="5" width="18.49"/>
    <col collapsed="false" customWidth="true" hidden="false" outlineLevel="0" max="14" min="10" style="5" width="18.77"/>
    <col collapsed="false" customWidth="false" hidden="false" outlineLevel="0" max="1024" min="15" style="5" width="11.34"/>
  </cols>
  <sheetData>
    <row r="1" customFormat="false" ht="12.8" hidden="false" customHeight="true" outlineLevel="0" collapsed="false">
      <c r="A1" s="6"/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0"/>
      <c r="H1" s="6"/>
      <c r="I1" s="0"/>
      <c r="J1" s="7"/>
      <c r="K1" s="7"/>
      <c r="L1" s="7"/>
      <c r="M1" s="7"/>
      <c r="N1" s="7"/>
    </row>
    <row r="2" customFormat="false" ht="36.4" hidden="false" customHeight="true" outlineLevel="0" collapsed="false">
      <c r="A2" s="8" t="s">
        <v>19</v>
      </c>
      <c r="B2" s="6" t="n">
        <v>0</v>
      </c>
      <c r="C2" s="6" t="n">
        <v>1</v>
      </c>
      <c r="D2" s="6" t="n">
        <v>2</v>
      </c>
      <c r="E2" s="6" t="n">
        <v>3</v>
      </c>
      <c r="F2" s="6" t="n">
        <v>4</v>
      </c>
      <c r="G2" s="0"/>
      <c r="H2" s="8" t="s">
        <v>20</v>
      </c>
      <c r="I2" s="0"/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</row>
    <row r="3" customFormat="false" ht="12.8" hidden="false" customHeight="false" outlineLevel="0" collapsed="false">
      <c r="A3" s="6" t="s">
        <v>26</v>
      </c>
      <c r="B3" s="4" t="n">
        <v>1033.3994</v>
      </c>
      <c r="C3" s="4" t="n">
        <v>9.6494</v>
      </c>
      <c r="D3" s="4" t="n">
        <v>1127.975</v>
      </c>
      <c r="E3" s="4" t="n">
        <v>232.6748</v>
      </c>
      <c r="F3" s="4" t="n">
        <v>7.4089</v>
      </c>
      <c r="G3" s="4"/>
      <c r="H3" s="4" t="n">
        <f aca="false">calculo_features!I2</f>
        <v>7.80000000000018</v>
      </c>
      <c r="I3" s="4"/>
      <c r="J3" s="4" t="n">
        <f aca="false">(B3-$H3)^2</f>
        <v>1051854.12928036</v>
      </c>
      <c r="K3" s="4" t="n">
        <f aca="false">(C3-$H3)^2</f>
        <v>3.42028035999933</v>
      </c>
      <c r="L3" s="4" t="n">
        <f aca="false">(D3-$H3)^2</f>
        <v>1254792.030625</v>
      </c>
      <c r="M3" s="4" t="n">
        <f aca="false">(E3-$H3)^2</f>
        <v>50568.6756750399</v>
      </c>
      <c r="N3" s="4" t="n">
        <f aca="false">(F3-$H3)^2</f>
        <v>0.152959210000142</v>
      </c>
    </row>
    <row r="4" customFormat="false" ht="12.8" hidden="false" customHeight="false" outlineLevel="0" collapsed="false">
      <c r="A4" s="6" t="s">
        <v>27</v>
      </c>
      <c r="B4" s="4" t="n">
        <v>2963.5932</v>
      </c>
      <c r="C4" s="4" t="n">
        <v>13.5777</v>
      </c>
      <c r="D4" s="4" t="n">
        <v>2085.6824</v>
      </c>
      <c r="E4" s="4" t="n">
        <v>343.9006</v>
      </c>
      <c r="F4" s="4" t="n">
        <v>7.5321</v>
      </c>
      <c r="G4" s="4"/>
      <c r="H4" s="4" t="n">
        <f aca="false">calculo_features!I3</f>
        <v>13.1999999999998</v>
      </c>
      <c r="I4" s="4"/>
      <c r="J4" s="4" t="n">
        <f aca="false">(B4-$H4)^2</f>
        <v>8704820.03460624</v>
      </c>
      <c r="K4" s="4" t="n">
        <f aca="false">(C4-$H4)^2</f>
        <v>0.142657290000138</v>
      </c>
      <c r="L4" s="4" t="n">
        <f aca="false">(D4-$H4)^2</f>
        <v>4295183.29830976</v>
      </c>
      <c r="M4" s="4" t="n">
        <f aca="false">(E4-$H4)^2</f>
        <v>109362.88684036</v>
      </c>
      <c r="N4" s="4" t="n">
        <f aca="false">(F4-$H4)^2</f>
        <v>32.1250904099979</v>
      </c>
    </row>
    <row r="5" customFormat="false" ht="12.8" hidden="false" customHeight="false" outlineLevel="0" collapsed="false">
      <c r="A5" s="6" t="s">
        <v>28</v>
      </c>
      <c r="B5" s="4" t="n">
        <v>1398.9645</v>
      </c>
      <c r="C5" s="4" t="n">
        <v>14.5142</v>
      </c>
      <c r="D5" s="4" t="n">
        <v>1268.139</v>
      </c>
      <c r="E5" s="4" t="n">
        <v>256.2307</v>
      </c>
      <c r="F5" s="4" t="n">
        <v>5.5204</v>
      </c>
      <c r="G5" s="4"/>
      <c r="H5" s="4" t="n">
        <f aca="false">calculo_features!I4</f>
        <v>7.01600000000008</v>
      </c>
      <c r="I5" s="4"/>
      <c r="J5" s="4" t="n">
        <f aca="false">(B5-$H5)^2</f>
        <v>1937520.62665225</v>
      </c>
      <c r="K5" s="4" t="n">
        <f aca="false">(C5-$H5)^2</f>
        <v>56.2230032399989</v>
      </c>
      <c r="L5" s="4" t="n">
        <f aca="false">(D5-$H5)^2</f>
        <v>1590431.221129</v>
      </c>
      <c r="M5" s="4" t="n">
        <f aca="false">(E5-$H5)^2</f>
        <v>62107.96669609</v>
      </c>
      <c r="N5" s="4" t="n">
        <f aca="false">(F5-$H5)^2</f>
        <v>2.23681936000023</v>
      </c>
    </row>
    <row r="6" customFormat="false" ht="12.8" hidden="false" customHeight="false" outlineLevel="0" collapsed="false">
      <c r="A6" s="6" t="s">
        <v>29</v>
      </c>
      <c r="B6" s="4" t="n">
        <v>2883.6755</v>
      </c>
      <c r="C6" s="4" t="n">
        <v>3698.5989</v>
      </c>
      <c r="D6" s="4" t="n">
        <v>2549.6278</v>
      </c>
      <c r="E6" s="4" t="n">
        <v>3222.2455</v>
      </c>
      <c r="F6" s="4" t="n">
        <v>2814.1088</v>
      </c>
      <c r="G6" s="4"/>
      <c r="H6" s="4" t="n">
        <f aca="false">calculo_features!J2</f>
        <v>2853</v>
      </c>
      <c r="I6" s="4"/>
      <c r="J6" s="4" t="n">
        <f aca="false">(B6-$H6)^2</f>
        <v>940.98630024999</v>
      </c>
      <c r="K6" s="4" t="n">
        <f aca="false">(C6-$H6)^2</f>
        <v>715037.49968121</v>
      </c>
      <c r="L6" s="4" t="n">
        <f aca="false">(D6-$H6)^2</f>
        <v>92034.6917328399</v>
      </c>
      <c r="M6" s="4" t="n">
        <f aca="false">(E6-$H6)^2</f>
        <v>136342.23927025</v>
      </c>
      <c r="N6" s="4" t="n">
        <f aca="false">(F6-$H6)^2</f>
        <v>1512.52543744</v>
      </c>
    </row>
    <row r="7" customFormat="false" ht="12.8" hidden="false" customHeight="false" outlineLevel="0" collapsed="false">
      <c r="A7" s="6" t="s">
        <v>30</v>
      </c>
      <c r="B7" s="4" t="n">
        <v>2407.2201</v>
      </c>
      <c r="C7" s="4" t="n">
        <v>2199.5764</v>
      </c>
      <c r="D7" s="4" t="n">
        <v>2644.4657</v>
      </c>
      <c r="E7" s="4" t="n">
        <v>2504.2592</v>
      </c>
      <c r="F7" s="4" t="n">
        <v>2512.9521</v>
      </c>
      <c r="G7" s="4"/>
      <c r="H7" s="4" t="n">
        <f aca="false">calculo_features!J3</f>
        <v>2463</v>
      </c>
      <c r="I7" s="4"/>
      <c r="J7" s="4" t="n">
        <f aca="false">(B7-$H7)^2</f>
        <v>3111.39724401</v>
      </c>
      <c r="K7" s="4" t="n">
        <f aca="false">(C7-$H7)^2</f>
        <v>69391.9930369601</v>
      </c>
      <c r="L7" s="4" t="n">
        <f aca="false">(D7-$H7)^2</f>
        <v>32929.8002764901</v>
      </c>
      <c r="M7" s="4" t="n">
        <f aca="false">(E7-$H7)^2</f>
        <v>1702.32158464</v>
      </c>
      <c r="N7" s="4" t="n">
        <f aca="false">(F7-$H7)^2</f>
        <v>2495.21229441</v>
      </c>
    </row>
    <row r="8" customFormat="false" ht="12.8" hidden="false" customHeight="false" outlineLevel="0" collapsed="false">
      <c r="A8" s="6" t="s">
        <v>31</v>
      </c>
      <c r="B8" s="4" t="n">
        <v>1807.1426</v>
      </c>
      <c r="C8" s="4" t="n">
        <v>1925.7902</v>
      </c>
      <c r="D8" s="4" t="n">
        <v>1883.0363</v>
      </c>
      <c r="E8" s="4" t="n">
        <v>2312.4564</v>
      </c>
      <c r="F8" s="4" t="n">
        <v>2462.8543</v>
      </c>
      <c r="G8" s="4"/>
      <c r="H8" s="4" t="n">
        <f aca="false">calculo_features!J4</f>
        <v>2499</v>
      </c>
      <c r="I8" s="4"/>
      <c r="J8" s="4" t="n">
        <f aca="false">(B8-$H8)^2</f>
        <v>478666.66193476</v>
      </c>
      <c r="K8" s="4" t="n">
        <f aca="false">(C8-$H8)^2</f>
        <v>328569.47481604</v>
      </c>
      <c r="L8" s="4" t="n">
        <f aca="false">(D8-$H8)^2</f>
        <v>379411.27971769</v>
      </c>
      <c r="M8" s="4" t="n">
        <f aca="false">(E8-$H8)^2</f>
        <v>34798.51470096</v>
      </c>
      <c r="N8" s="4" t="n">
        <f aca="false">(F8-$H8)^2</f>
        <v>1306.51162849</v>
      </c>
    </row>
    <row r="9" customFormat="false" ht="12.8" hidden="false" customHeight="false" outlineLevel="0" collapsed="false">
      <c r="A9" s="6" t="s">
        <v>32</v>
      </c>
      <c r="B9" s="4" t="n">
        <v>2914.5899</v>
      </c>
      <c r="C9" s="4" t="n">
        <v>3698.8061</v>
      </c>
      <c r="D9" s="4" t="n">
        <v>2600.0308</v>
      </c>
      <c r="E9" s="4" t="n">
        <v>3210.5594</v>
      </c>
      <c r="F9" s="4" t="n">
        <v>2814.4386</v>
      </c>
      <c r="G9" s="4"/>
      <c r="H9" s="4" t="n">
        <f aca="false">calculo_features!H2</f>
        <v>2851.2</v>
      </c>
      <c r="I9" s="4"/>
      <c r="J9" s="4" t="n">
        <f aca="false">(B9-$H9)^2</f>
        <v>4018.27942201002</v>
      </c>
      <c r="K9" s="4" t="n">
        <f aca="false">(C9-$H9)^2</f>
        <v>718436.10075721</v>
      </c>
      <c r="L9" s="4" t="n">
        <f aca="false">(D9-$H9)^2</f>
        <v>63085.9670286399</v>
      </c>
      <c r="M9" s="4" t="n">
        <f aca="false">(E9-$H9)^2</f>
        <v>129139.17836836</v>
      </c>
      <c r="N9" s="4" t="n">
        <f aca="false">(F9-$H9)^2</f>
        <v>1351.40052995999</v>
      </c>
    </row>
    <row r="10" customFormat="false" ht="12.8" hidden="false" customHeight="false" outlineLevel="0" collapsed="false">
      <c r="A10" s="6" t="s">
        <v>33</v>
      </c>
      <c r="B10" s="4" t="n">
        <v>2784.8815</v>
      </c>
      <c r="C10" s="4" t="n">
        <v>2199.521</v>
      </c>
      <c r="D10" s="4" t="n">
        <v>2847.4893</v>
      </c>
      <c r="E10" s="4" t="n">
        <v>2511.7062</v>
      </c>
      <c r="F10" s="4" t="n">
        <v>2513.0772</v>
      </c>
      <c r="G10" s="4"/>
      <c r="H10" s="4" t="n">
        <f aca="false">calculo_features!H3</f>
        <v>2463.8</v>
      </c>
      <c r="I10" s="4"/>
      <c r="J10" s="4" t="n">
        <f aca="false">(B10-$H10)^2</f>
        <v>103093.32964225</v>
      </c>
      <c r="K10" s="4" t="n">
        <f aca="false">(C10-$H10)^2</f>
        <v>69843.389841</v>
      </c>
      <c r="L10" s="4" t="n">
        <f aca="false">(D10-$H10)^2</f>
        <v>147217.47893449</v>
      </c>
      <c r="M10" s="4" t="n">
        <f aca="false">(E10-$H10)^2</f>
        <v>2295.00399843999</v>
      </c>
      <c r="N10" s="4" t="n">
        <f aca="false">(F10-$H10)^2</f>
        <v>2428.24243984</v>
      </c>
    </row>
    <row r="11" customFormat="false" ht="12.8" hidden="false" customHeight="false" outlineLevel="0" collapsed="false">
      <c r="A11" s="6" t="s">
        <v>34</v>
      </c>
      <c r="B11" s="4" t="n">
        <v>1940.0148</v>
      </c>
      <c r="C11" s="4" t="n">
        <v>1926.0202</v>
      </c>
      <c r="D11" s="4" t="n">
        <v>1927.4021</v>
      </c>
      <c r="E11" s="4" t="n">
        <v>2313.592</v>
      </c>
      <c r="F11" s="4" t="n">
        <v>2462.7918</v>
      </c>
      <c r="G11" s="4"/>
      <c r="H11" s="4" t="n">
        <f aca="false">calculo_features!H4</f>
        <v>2497.984</v>
      </c>
      <c r="I11" s="4"/>
      <c r="J11" s="4" t="n">
        <f aca="false">(B11-$H11)^2</f>
        <v>311329.62814864</v>
      </c>
      <c r="K11" s="4" t="n">
        <f aca="false">(C11-$H11)^2</f>
        <v>327142.58851044</v>
      </c>
      <c r="L11" s="4" t="n">
        <f aca="false">(D11-$H11)^2</f>
        <v>325563.70460761</v>
      </c>
      <c r="M11" s="4" t="n">
        <f aca="false">(E11-$H11)^2</f>
        <v>34000.4096639999</v>
      </c>
      <c r="N11" s="4" t="n">
        <f aca="false">(F11-$H11)^2</f>
        <v>1238.49094084</v>
      </c>
    </row>
    <row r="12" customFormat="false" ht="12.8" hidden="false" customHeight="false" outlineLevel="0" collapsed="false">
      <c r="A12" s="6" t="s">
        <v>35</v>
      </c>
      <c r="B12" s="4" t="n">
        <v>3947.9893</v>
      </c>
      <c r="C12" s="4" t="n">
        <v>3708.4555</v>
      </c>
      <c r="D12" s="4" t="n">
        <v>3728.0059</v>
      </c>
      <c r="E12" s="4" t="n">
        <v>3443.2342</v>
      </c>
      <c r="F12" s="4" t="n">
        <v>2821.8475</v>
      </c>
      <c r="G12" s="4"/>
      <c r="H12" s="4" t="n">
        <f aca="false">calculo_features!F2</f>
        <v>2859</v>
      </c>
      <c r="I12" s="4"/>
      <c r="J12" s="4" t="n">
        <f aca="false">(B12-$H12)^2</f>
        <v>1185897.69551449</v>
      </c>
      <c r="K12" s="4" t="n">
        <f aca="false">(C12-$H12)^2</f>
        <v>721574.64648025</v>
      </c>
      <c r="L12" s="4" t="n">
        <f aca="false">(D12-$H12)^2</f>
        <v>755171.25423481</v>
      </c>
      <c r="M12" s="4" t="n">
        <f aca="false">(E12-$H12)^2</f>
        <v>341329.60044964</v>
      </c>
      <c r="N12" s="4" t="n">
        <f aca="false">(F12-$H12)^2</f>
        <v>1380.30825625001</v>
      </c>
    </row>
    <row r="13" customFormat="false" ht="12.8" hidden="false" customHeight="false" outlineLevel="0" collapsed="false">
      <c r="A13" s="6" t="s">
        <v>36</v>
      </c>
      <c r="B13" s="4" t="n">
        <v>5748.4747</v>
      </c>
      <c r="C13" s="4" t="n">
        <v>2213.0987</v>
      </c>
      <c r="D13" s="4" t="n">
        <v>4933.1717</v>
      </c>
      <c r="E13" s="4" t="n">
        <v>2855.6068</v>
      </c>
      <c r="F13" s="4" t="n">
        <v>2520.6093</v>
      </c>
      <c r="G13" s="4"/>
      <c r="H13" s="4" t="n">
        <f aca="false">calculo_features!F3</f>
        <v>2477</v>
      </c>
      <c r="I13" s="4"/>
      <c r="J13" s="4" t="n">
        <f aca="false">(B13-$H13)^2</f>
        <v>10702546.7127401</v>
      </c>
      <c r="K13" s="4" t="n">
        <f aca="false">(C13-$H13)^2</f>
        <v>69643.89614169</v>
      </c>
      <c r="L13" s="4" t="n">
        <f aca="false">(D13-$H13)^2</f>
        <v>6032779.41988089</v>
      </c>
      <c r="M13" s="4" t="n">
        <f aca="false">(E13-$H13)^2</f>
        <v>143343.10900624</v>
      </c>
      <c r="N13" s="4" t="n">
        <f aca="false">(F13-$H13)^2</f>
        <v>1901.77104649001</v>
      </c>
    </row>
    <row r="14" customFormat="false" ht="12.8" hidden="false" customHeight="false" outlineLevel="0" collapsed="false">
      <c r="A14" s="6" t="s">
        <v>37</v>
      </c>
      <c r="B14" s="4" t="n">
        <v>3338.9793</v>
      </c>
      <c r="C14" s="4" t="n">
        <v>1940.5344</v>
      </c>
      <c r="D14" s="4" t="n">
        <v>3195.541</v>
      </c>
      <c r="E14" s="4" t="n">
        <v>2569.8227</v>
      </c>
      <c r="F14" s="4" t="n">
        <v>2468.3122</v>
      </c>
      <c r="G14" s="4"/>
      <c r="H14" s="4" t="n">
        <f aca="false">calculo_features!F4</f>
        <v>2505</v>
      </c>
      <c r="I14" s="4"/>
      <c r="J14" s="4" t="n">
        <f aca="false">(B14-$H14)^2</f>
        <v>695521.47282849</v>
      </c>
      <c r="K14" s="4" t="n">
        <f aca="false">(C14-$H14)^2</f>
        <v>318621.41358336</v>
      </c>
      <c r="L14" s="4" t="n">
        <f aca="false">(D14-$H14)^2</f>
        <v>476846.872681</v>
      </c>
      <c r="M14" s="4" t="n">
        <f aca="false">(E14-$H14)^2</f>
        <v>4201.98243529002</v>
      </c>
      <c r="N14" s="4" t="n">
        <f aca="false">(F14-$H14)^2</f>
        <v>1345.99466884001</v>
      </c>
    </row>
    <row r="15" customFormat="false" ht="12.8" hidden="false" customHeight="false" outlineLevel="0" collapsed="false">
      <c r="A15" s="6" t="s">
        <v>38</v>
      </c>
      <c r="B15" s="4" t="n">
        <v>2351.7713</v>
      </c>
      <c r="C15" s="4" t="n">
        <v>3688.7423</v>
      </c>
      <c r="D15" s="4" t="n">
        <v>1480.3745</v>
      </c>
      <c r="E15" s="4" t="n">
        <v>2923.6838</v>
      </c>
      <c r="F15" s="4" t="n">
        <v>2807.8364</v>
      </c>
      <c r="G15" s="4"/>
      <c r="H15" s="4" t="n">
        <f aca="false">calculo_features!G2</f>
        <v>2842</v>
      </c>
      <c r="I15" s="4"/>
      <c r="J15" s="4" t="n">
        <f aca="false">(B15-$H15)^2</f>
        <v>240324.17830369</v>
      </c>
      <c r="K15" s="4" t="n">
        <f aca="false">(C15-$H15)^2</f>
        <v>716972.52260929</v>
      </c>
      <c r="L15" s="4" t="n">
        <f aca="false">(D15-$H15)^2</f>
        <v>1854024.00225025</v>
      </c>
      <c r="M15" s="4" t="n">
        <f aca="false">(E15-$H15)^2</f>
        <v>6672.24318243997</v>
      </c>
      <c r="N15" s="4" t="n">
        <f aca="false">(F15-$H15)^2</f>
        <v>1167.15156495999</v>
      </c>
    </row>
    <row r="16" customFormat="false" ht="12.8" hidden="false" customHeight="false" outlineLevel="0" collapsed="false">
      <c r="A16" s="6" t="s">
        <v>39</v>
      </c>
      <c r="B16" s="4" t="n">
        <v>1342.9905</v>
      </c>
      <c r="C16" s="4" t="n">
        <v>2185.5653</v>
      </c>
      <c r="D16" s="4" t="n">
        <v>1414.862</v>
      </c>
      <c r="E16" s="4" t="n">
        <v>2251.1521</v>
      </c>
      <c r="F16" s="4" t="n">
        <v>2505.6207</v>
      </c>
      <c r="G16" s="4"/>
      <c r="H16" s="4" t="n">
        <f aca="false">calculo_features!G3</f>
        <v>2451</v>
      </c>
      <c r="I16" s="4"/>
      <c r="J16" s="4" t="n">
        <f aca="false">(B16-$H16)^2</f>
        <v>1227685.05209025</v>
      </c>
      <c r="K16" s="4" t="n">
        <f aca="false">(C16-$H16)^2</f>
        <v>70455.5799640899</v>
      </c>
      <c r="L16" s="4" t="n">
        <f aca="false">(D16-$H16)^2</f>
        <v>1073581.955044</v>
      </c>
      <c r="M16" s="4" t="n">
        <f aca="false">(E16-$H16)^2</f>
        <v>39939.1831344101</v>
      </c>
      <c r="N16" s="4" t="n">
        <f aca="false">(F16-$H16)^2</f>
        <v>2983.42086848999</v>
      </c>
    </row>
    <row r="17" customFormat="false" ht="12.8" hidden="false" customHeight="false" outlineLevel="0" collapsed="false">
      <c r="A17" s="6" t="s">
        <v>40</v>
      </c>
      <c r="B17" s="4" t="n">
        <v>1032.7974</v>
      </c>
      <c r="C17" s="4" t="n">
        <v>1912.1864</v>
      </c>
      <c r="D17" s="4" t="n">
        <v>1141.9092</v>
      </c>
      <c r="E17" s="4" t="n">
        <v>2066.7505</v>
      </c>
      <c r="F17" s="4" t="n">
        <v>2456.9892</v>
      </c>
      <c r="G17" s="4"/>
      <c r="H17" s="4" t="n">
        <f aca="false">calculo_features!G4</f>
        <v>2489</v>
      </c>
      <c r="I17" s="4"/>
      <c r="J17" s="4" t="n">
        <f aca="false">(B17-$H17)^2</f>
        <v>2120526.01224676</v>
      </c>
      <c r="K17" s="4" t="n">
        <f aca="false">(C17-$H17)^2</f>
        <v>332713.92914496</v>
      </c>
      <c r="L17" s="4" t="n">
        <f aca="false">(D17-$H17)^2</f>
        <v>1814653.62344464</v>
      </c>
      <c r="M17" s="4" t="n">
        <f aca="false">(E17-$H17)^2</f>
        <v>178294.64025025</v>
      </c>
      <c r="N17" s="4" t="n">
        <f aca="false">(F17-$H17)^2</f>
        <v>1024.69131664</v>
      </c>
    </row>
    <row r="18" customFormat="false" ht="12.8" hidden="false" customHeight="false" outlineLevel="0" collapsed="false">
      <c r="A18" s="6" t="s">
        <v>41</v>
      </c>
      <c r="B18" s="4" t="n">
        <v>103105.5275</v>
      </c>
      <c r="C18" s="4" t="n">
        <v>15.4243</v>
      </c>
      <c r="D18" s="4" t="n">
        <v>319543.518</v>
      </c>
      <c r="E18" s="4" t="n">
        <v>12988.0357</v>
      </c>
      <c r="F18" s="4" t="n">
        <v>9.2511</v>
      </c>
      <c r="G18" s="4"/>
      <c r="H18" s="4" t="n">
        <f aca="false">calculo_features!K2</f>
        <v>15.483870967742</v>
      </c>
      <c r="I18" s="4"/>
      <c r="J18" s="4" t="n">
        <f aca="false">(B18-$H18)^2</f>
        <v>10627557095.4358</v>
      </c>
      <c r="K18" s="4" t="n">
        <f aca="false">(C18-$H18)^2</f>
        <v>0.00354870019771324</v>
      </c>
      <c r="L18" s="4" t="n">
        <f aca="false">(D18-$H18)^2</f>
        <v>102098164594.364</v>
      </c>
      <c r="M18" s="4" t="n">
        <f aca="false">(E18-$H18)^2</f>
        <v>168287100.956928</v>
      </c>
      <c r="N18" s="4" t="n">
        <f aca="false">(F18-$H18)^2</f>
        <v>38.847433936327</v>
      </c>
    </row>
    <row r="19" customFormat="false" ht="12.8" hidden="false" customHeight="false" outlineLevel="0" collapsed="false">
      <c r="A19" s="6" t="s">
        <v>42</v>
      </c>
      <c r="B19" s="4" t="n">
        <v>1367448.8717</v>
      </c>
      <c r="C19" s="4" t="n">
        <v>35.0197</v>
      </c>
      <c r="D19" s="4" t="n">
        <v>1002767.4619</v>
      </c>
      <c r="E19" s="4" t="n">
        <v>14966.7865</v>
      </c>
      <c r="F19" s="4" t="n">
        <v>9.9543</v>
      </c>
      <c r="G19" s="4"/>
      <c r="H19" s="4" t="n">
        <f aca="false">calculo_features!K3</f>
        <v>39.483870967742</v>
      </c>
      <c r="I19" s="4"/>
      <c r="J19" s="4" t="n">
        <f aca="false">(B19-$H19)^2</f>
        <v>1869808433922.97</v>
      </c>
      <c r="K19" s="4" t="n">
        <f aca="false">(C19-$H19)^2</f>
        <v>19.9288224292302</v>
      </c>
      <c r="L19" s="4" t="n">
        <f aca="false">(D19-$H19)^2</f>
        <v>1005463397922.19</v>
      </c>
      <c r="M19" s="4" t="n">
        <f aca="false">(E19-$H19)^2</f>
        <v>222824363.778713</v>
      </c>
      <c r="N19" s="4" t="n">
        <f aca="false">(F19-$H19)^2</f>
        <v>871.995561538909</v>
      </c>
    </row>
    <row r="20" customFormat="false" ht="12.8" hidden="false" customHeight="false" outlineLevel="0" collapsed="false">
      <c r="A20" s="6" t="s">
        <v>43</v>
      </c>
      <c r="B20" s="4" t="n">
        <v>341930.4456</v>
      </c>
      <c r="C20" s="4" t="n">
        <v>43.3833</v>
      </c>
      <c r="D20" s="4" t="n">
        <v>177765.2444</v>
      </c>
      <c r="E20" s="4" t="n">
        <v>15445.0516</v>
      </c>
      <c r="F20" s="4" t="n">
        <v>6.724</v>
      </c>
      <c r="G20" s="4"/>
      <c r="H20" s="4" t="n">
        <f aca="false">calculo_features!K4</f>
        <v>18.8384516129032</v>
      </c>
      <c r="I20" s="4"/>
      <c r="J20" s="4" t="n">
        <f aca="false">(B20-$H20)^2</f>
        <v>116903547102.793</v>
      </c>
      <c r="K20" s="4" t="n">
        <f aca="false">(C20-$H20)^2</f>
        <v>602.449582345567</v>
      </c>
      <c r="L20" s="4" t="n">
        <f aca="false">(D20-$H20)^2</f>
        <v>31593784827.5688</v>
      </c>
      <c r="M20" s="4" t="n">
        <f aca="false">(E20-$H20)^2</f>
        <v>237968052.099471</v>
      </c>
      <c r="N20" s="4" t="n">
        <f aca="false">(F20-$H20)^2</f>
        <v>146.759937881374</v>
      </c>
    </row>
    <row r="21" customFormat="false" ht="12.8" hidden="false" customHeight="false" outlineLevel="0" collapsed="false">
      <c r="A21" s="6" t="s">
        <v>44</v>
      </c>
      <c r="B21" s="4" t="n">
        <v>313.3998</v>
      </c>
      <c r="C21" s="4" t="n">
        <v>3.7468</v>
      </c>
      <c r="D21" s="4" t="n">
        <v>559.8074</v>
      </c>
      <c r="E21" s="4" t="n">
        <v>96.1911</v>
      </c>
      <c r="F21" s="4" t="n">
        <v>2.959</v>
      </c>
      <c r="G21" s="4"/>
      <c r="H21" s="4" t="n">
        <f aca="false">calculo_features!L2</f>
        <v>3.93495501470372</v>
      </c>
      <c r="I21" s="4"/>
      <c r="J21" s="4" t="n">
        <f aca="false">(B21-$H21)^2</f>
        <v>95768.4902817735</v>
      </c>
      <c r="K21" s="4" t="n">
        <f aca="false">(C21-$H21)^2</f>
        <v>0.0354023095581573</v>
      </c>
      <c r="L21" s="4" t="n">
        <f aca="false">(D21-$H21)^2</f>
        <v>308994.175093931</v>
      </c>
      <c r="M21" s="4" t="n">
        <f aca="false">(E21-$H21)^2</f>
        <v>8511.19628754801</v>
      </c>
      <c r="N21" s="4" t="n">
        <f aca="false">(F21-$H21)^2</f>
        <v>0.952488190725339</v>
      </c>
    </row>
    <row r="22" customFormat="false" ht="12.8" hidden="false" customHeight="false" outlineLevel="0" collapsed="false">
      <c r="A22" s="6" t="s">
        <v>45</v>
      </c>
      <c r="B22" s="4" t="n">
        <v>1159.5234</v>
      </c>
      <c r="C22" s="4" t="n">
        <v>5.4585</v>
      </c>
      <c r="D22" s="4" t="n">
        <v>988.3666</v>
      </c>
      <c r="E22" s="4" t="n">
        <v>108.6498</v>
      </c>
      <c r="F22" s="4" t="n">
        <v>2.8986</v>
      </c>
      <c r="G22" s="4"/>
      <c r="H22" s="4" t="n">
        <f aca="false">calculo_features!L3</f>
        <v>6.28361925706372</v>
      </c>
      <c r="I22" s="4"/>
      <c r="J22" s="4" t="n">
        <f aca="false">(B22-$H22)^2</f>
        <v>1329961.99188802</v>
      </c>
      <c r="K22" s="4" t="n">
        <f aca="false">(C22-$H22)^2</f>
        <v>0.680821788377379</v>
      </c>
      <c r="L22" s="4" t="n">
        <f aca="false">(D22-$H22)^2</f>
        <v>964486.98106493</v>
      </c>
      <c r="M22" s="4" t="n">
        <f aca="false">(E22-$H22)^2</f>
        <v>10478.8349598955</v>
      </c>
      <c r="N22" s="4" t="n">
        <f aca="false">(F22-$H22)^2</f>
        <v>11.4583553706922</v>
      </c>
    </row>
    <row r="23" customFormat="false" ht="12.8" hidden="false" customHeight="false" outlineLevel="0" collapsed="false">
      <c r="A23" s="6" t="s">
        <v>46</v>
      </c>
      <c r="B23" s="4" t="n">
        <v>541.6712</v>
      </c>
      <c r="C23" s="4" t="n">
        <v>5.9532</v>
      </c>
      <c r="D23" s="4" t="n">
        <v>413.7823</v>
      </c>
      <c r="E23" s="4" t="n">
        <v>103.2884</v>
      </c>
      <c r="F23" s="4" t="n">
        <v>2.4087</v>
      </c>
      <c r="G23" s="4"/>
      <c r="H23" s="4" t="n">
        <f aca="false">calculo_features!L4</f>
        <v>4.34032851439879</v>
      </c>
      <c r="I23" s="4"/>
      <c r="J23" s="4" t="n">
        <f aca="false">(B23-$H23)^2</f>
        <v>288724.465451476</v>
      </c>
      <c r="K23" s="4" t="n">
        <f aca="false">(C23-$H23)^2</f>
        <v>2.60135442906544</v>
      </c>
      <c r="L23" s="4" t="n">
        <f aca="false">(D23-$H23)^2</f>
        <v>167642.728014016</v>
      </c>
      <c r="M23" s="4" t="n">
        <f aca="false">(E23-$H23)^2</f>
        <v>9790.72085071965</v>
      </c>
      <c r="N23" s="4" t="n">
        <f aca="false">(F23-$H23)^2</f>
        <v>3.73118871763849</v>
      </c>
    </row>
    <row r="24" customFormat="false" ht="23.65" hidden="false" customHeight="false" outlineLevel="0" collapsed="false">
      <c r="B24" s="4"/>
      <c r="C24" s="4"/>
      <c r="D24" s="4"/>
      <c r="E24" s="4"/>
      <c r="F24" s="4"/>
      <c r="G24" s="4"/>
      <c r="H24" s="4"/>
      <c r="I24" s="7" t="s">
        <v>47</v>
      </c>
      <c r="J24" s="4" t="n">
        <f aca="false">SQRT(SUM(J3:J23))</f>
        <v>1413283.41829668</v>
      </c>
      <c r="K24" s="4" t="n">
        <f aca="false">SQRT(SUM(K3:K23))</f>
        <v>2111.6553980324</v>
      </c>
      <c r="L24" s="4" t="n">
        <f aca="false">SQRT(SUM(L3:L23))</f>
        <v>1067322.3393964</v>
      </c>
      <c r="M24" s="4" t="n">
        <f aca="false">SQRT(SUM(M3:M23))</f>
        <v>25107.4171420014</v>
      </c>
      <c r="N24" s="9" t="n">
        <f aca="false">SQRT(SUM(N3:N23))</f>
        <v>145.753150316779</v>
      </c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2020-04-25T19:26:13Z</dcterms:created>
  <dc:creator/>
  <dc:description/>
  <dc:language>en-US</dc:language>
  <cp:lastModifiedBy/>
  <dcterms:modified xsi:type="dcterms:W3CDTF">2024-05-20T18:08:46Z</dcterms:modified>
  <cp:revision>11</cp:revision>
  <dc:subject/>
  <dc:title/>
</cp:coreProperties>
</file>