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-sijohn\Desktop\Work\Metadata\"/>
    </mc:Choice>
  </mc:AlternateContent>
  <xr:revisionPtr revIDLastSave="0" documentId="13_ncr:1_{AEB03921-D40A-4966-A26F-18C43469F59F}" xr6:coauthVersionLast="36" xr6:coauthVersionMax="36" xr10:uidLastSave="{00000000-0000-0000-0000-000000000000}"/>
  <bookViews>
    <workbookView xWindow="0" yWindow="0" windowWidth="20490" windowHeight="7545" tabRatio="936" xr2:uid="{CE7AC162-2EFA-4518-AD1A-927F4B3F4A4D}"/>
  </bookViews>
  <sheets>
    <sheet name="Tables" sheetId="14" r:id="rId1"/>
    <sheet name="Columns" sheetId="11" r:id="rId2"/>
    <sheet name="Relationships" sheetId="13" r:id="rId3"/>
    <sheet name="Measures" sheetId="9" r:id="rId4"/>
    <sheet name="Pivot" sheetId="8" r:id="rId5"/>
  </sheets>
  <definedNames>
    <definedName name="ExternalData_1" localSheetId="1" hidden="1">'Columns'!$A$1:$G$646</definedName>
    <definedName name="ExternalData_1" localSheetId="3" hidden="1">Measures!$A$1:$F$272</definedName>
    <definedName name="ExternalData_1" localSheetId="2" hidden="1">'Relationships'!$A$1:$G$171</definedName>
    <definedName name="ExternalData_1" localSheetId="0" hidden="1">Tables!$A$1:$C$54</definedName>
  </definedNames>
  <calcPr calcId="179021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3" i="11" l="1"/>
  <c r="H104" i="11"/>
  <c r="H105" i="11"/>
  <c r="H106" i="11"/>
  <c r="H10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08" i="11"/>
  <c r="H109" i="11"/>
  <c r="H110" i="11"/>
  <c r="H111" i="11"/>
  <c r="H112" i="11"/>
  <c r="H113" i="11"/>
  <c r="H114" i="11"/>
  <c r="H115" i="11"/>
  <c r="H116" i="11"/>
  <c r="H164" i="11"/>
  <c r="H165" i="11"/>
  <c r="H166" i="11"/>
  <c r="H167" i="11"/>
  <c r="H168" i="11"/>
  <c r="H169" i="11"/>
  <c r="H170" i="11"/>
  <c r="H171" i="11"/>
  <c r="H172" i="11"/>
  <c r="H189" i="11"/>
  <c r="H190" i="11"/>
  <c r="H191" i="11"/>
  <c r="H192" i="11"/>
  <c r="H117" i="11"/>
  <c r="H118" i="11"/>
  <c r="H119" i="11"/>
  <c r="H120" i="11"/>
  <c r="H121" i="11"/>
  <c r="H308" i="11"/>
  <c r="H309" i="11"/>
  <c r="H310" i="11"/>
  <c r="H311" i="11"/>
  <c r="H312" i="11"/>
  <c r="H313" i="11"/>
  <c r="H314" i="11"/>
  <c r="H584" i="11"/>
  <c r="H585" i="11"/>
  <c r="H586" i="11"/>
  <c r="H156" i="11"/>
  <c r="H157" i="11"/>
  <c r="H158" i="11"/>
  <c r="H159" i="11"/>
  <c r="H160" i="11"/>
  <c r="H161" i="11"/>
  <c r="H162" i="11"/>
  <c r="H163" i="11"/>
  <c r="H590" i="11"/>
  <c r="H591" i="11"/>
  <c r="H592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606" i="11"/>
  <c r="H607" i="11"/>
  <c r="H608" i="11"/>
  <c r="H609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593" i="11"/>
  <c r="H594" i="11"/>
  <c r="H595" i="11"/>
  <c r="H596" i="11"/>
  <c r="H597" i="11"/>
  <c r="H610" i="11"/>
  <c r="H611" i="11"/>
  <c r="H612" i="11"/>
  <c r="H613" i="11"/>
  <c r="H614" i="11"/>
  <c r="H615" i="11"/>
  <c r="H616" i="11"/>
  <c r="H617" i="11"/>
  <c r="H618" i="11"/>
  <c r="H619" i="11"/>
  <c r="H173" i="11"/>
  <c r="H174" i="11"/>
  <c r="H175" i="11"/>
  <c r="H176" i="11"/>
  <c r="H177" i="11"/>
  <c r="H178" i="11"/>
  <c r="H182" i="11"/>
  <c r="H183" i="11"/>
  <c r="H184" i="11"/>
  <c r="H185" i="11"/>
  <c r="H186" i="11"/>
  <c r="H187" i="11"/>
  <c r="H188" i="11"/>
  <c r="H179" i="11"/>
  <c r="H180" i="11"/>
  <c r="H181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628" i="11"/>
  <c r="H629" i="11"/>
  <c r="H630" i="11"/>
  <c r="H631" i="11"/>
  <c r="H632" i="11"/>
  <c r="H633" i="11"/>
  <c r="H581" i="11"/>
  <c r="H582" i="11"/>
  <c r="H583" i="11"/>
  <c r="H634" i="11"/>
  <c r="H635" i="11"/>
  <c r="H636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587" i="11"/>
  <c r="H588" i="11"/>
  <c r="H589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193" i="11"/>
  <c r="H194" i="11"/>
  <c r="H195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620" i="11"/>
  <c r="H621" i="11"/>
  <c r="H622" i="11"/>
  <c r="H623" i="11"/>
  <c r="H624" i="11"/>
  <c r="H625" i="11"/>
  <c r="H626" i="11"/>
  <c r="H627" i="11"/>
  <c r="H235" i="11"/>
  <c r="H236" i="11"/>
  <c r="H237" i="11"/>
  <c r="H238" i="11"/>
  <c r="H239" i="11"/>
  <c r="H240" i="11"/>
  <c r="H241" i="11"/>
  <c r="H242" i="11"/>
  <c r="H598" i="11"/>
  <c r="H599" i="11"/>
  <c r="H600" i="11"/>
  <c r="H601" i="11"/>
  <c r="H602" i="11"/>
  <c r="H603" i="11"/>
  <c r="H604" i="11"/>
  <c r="H605" i="11"/>
  <c r="H122" i="11"/>
  <c r="H123" i="11"/>
  <c r="H124" i="11"/>
  <c r="H125" i="11"/>
  <c r="H126" i="11"/>
  <c r="H127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643" i="11"/>
  <c r="H644" i="11"/>
  <c r="H645" i="11"/>
  <c r="H646" i="11"/>
  <c r="H637" i="11"/>
  <c r="H638" i="11"/>
  <c r="H639" i="11"/>
  <c r="H640" i="11"/>
  <c r="H641" i="11"/>
  <c r="H642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I103" i="11"/>
  <c r="I104" i="11"/>
  <c r="I105" i="11"/>
  <c r="I106" i="11"/>
  <c r="I10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08" i="11"/>
  <c r="I109" i="11"/>
  <c r="I110" i="11"/>
  <c r="I111" i="11"/>
  <c r="I112" i="11"/>
  <c r="I113" i="11"/>
  <c r="I114" i="11"/>
  <c r="I115" i="11"/>
  <c r="I116" i="11"/>
  <c r="I164" i="11"/>
  <c r="I165" i="11"/>
  <c r="I166" i="11"/>
  <c r="I167" i="11"/>
  <c r="I168" i="11"/>
  <c r="I169" i="11"/>
  <c r="I170" i="11"/>
  <c r="I171" i="11"/>
  <c r="I172" i="11"/>
  <c r="I189" i="11"/>
  <c r="I190" i="11"/>
  <c r="I191" i="11"/>
  <c r="I192" i="11"/>
  <c r="I117" i="11"/>
  <c r="I118" i="11"/>
  <c r="I119" i="11"/>
  <c r="I120" i="11"/>
  <c r="I121" i="11"/>
  <c r="I308" i="11"/>
  <c r="I309" i="11"/>
  <c r="I310" i="11"/>
  <c r="I311" i="11"/>
  <c r="I312" i="11"/>
  <c r="I313" i="11"/>
  <c r="I314" i="11"/>
  <c r="I584" i="11"/>
  <c r="I585" i="11"/>
  <c r="I586" i="11"/>
  <c r="I156" i="11"/>
  <c r="I157" i="11"/>
  <c r="I158" i="11"/>
  <c r="I159" i="11"/>
  <c r="I160" i="11"/>
  <c r="I161" i="11"/>
  <c r="I162" i="11"/>
  <c r="I163" i="11"/>
  <c r="I590" i="11"/>
  <c r="I591" i="11"/>
  <c r="I592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606" i="11"/>
  <c r="I607" i="11"/>
  <c r="I608" i="11"/>
  <c r="I609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593" i="11"/>
  <c r="I594" i="11"/>
  <c r="I595" i="11"/>
  <c r="I596" i="11"/>
  <c r="I597" i="11"/>
  <c r="I610" i="11"/>
  <c r="I611" i="11"/>
  <c r="I612" i="11"/>
  <c r="I613" i="11"/>
  <c r="I614" i="11"/>
  <c r="I615" i="11"/>
  <c r="I616" i="11"/>
  <c r="I617" i="11"/>
  <c r="I618" i="11"/>
  <c r="I619" i="11"/>
  <c r="I173" i="11"/>
  <c r="I174" i="11"/>
  <c r="I175" i="11"/>
  <c r="I176" i="11"/>
  <c r="I177" i="11"/>
  <c r="I178" i="11"/>
  <c r="I182" i="11"/>
  <c r="I183" i="11"/>
  <c r="I184" i="11"/>
  <c r="I185" i="11"/>
  <c r="I186" i="11"/>
  <c r="I187" i="11"/>
  <c r="I188" i="11"/>
  <c r="I179" i="11"/>
  <c r="I180" i="11"/>
  <c r="I181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628" i="11"/>
  <c r="I629" i="11"/>
  <c r="I630" i="11"/>
  <c r="I631" i="11"/>
  <c r="I632" i="11"/>
  <c r="I633" i="11"/>
  <c r="I581" i="11"/>
  <c r="I582" i="11"/>
  <c r="I583" i="11"/>
  <c r="I634" i="11"/>
  <c r="I635" i="11"/>
  <c r="I636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587" i="11"/>
  <c r="I588" i="11"/>
  <c r="I589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193" i="11"/>
  <c r="I194" i="11"/>
  <c r="I195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620" i="11"/>
  <c r="I621" i="11"/>
  <c r="I622" i="11"/>
  <c r="I623" i="11"/>
  <c r="I624" i="11"/>
  <c r="I625" i="11"/>
  <c r="I626" i="11"/>
  <c r="I627" i="11"/>
  <c r="I235" i="11"/>
  <c r="I236" i="11"/>
  <c r="I237" i="11"/>
  <c r="I238" i="11"/>
  <c r="I239" i="11"/>
  <c r="I240" i="11"/>
  <c r="I241" i="11"/>
  <c r="I242" i="11"/>
  <c r="I598" i="11"/>
  <c r="I599" i="11"/>
  <c r="I600" i="11"/>
  <c r="I601" i="11"/>
  <c r="I602" i="11"/>
  <c r="I603" i="11"/>
  <c r="I604" i="11"/>
  <c r="I605" i="11"/>
  <c r="I122" i="11"/>
  <c r="I123" i="11"/>
  <c r="I124" i="11"/>
  <c r="I125" i="11"/>
  <c r="I126" i="11"/>
  <c r="I127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643" i="11"/>
  <c r="I644" i="11"/>
  <c r="I645" i="11"/>
  <c r="I646" i="11"/>
  <c r="I637" i="11"/>
  <c r="I638" i="11"/>
  <c r="I639" i="11"/>
  <c r="I640" i="11"/>
  <c r="I641" i="11"/>
  <c r="I642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K69" i="13"/>
  <c r="K78" i="13"/>
  <c r="K120" i="13"/>
  <c r="K62" i="13"/>
  <c r="K36" i="13"/>
  <c r="K135" i="13"/>
  <c r="I57" i="13"/>
  <c r="I56" i="13"/>
  <c r="I62" i="13"/>
  <c r="I53" i="13"/>
  <c r="I50" i="13"/>
  <c r="I27" i="13"/>
  <c r="I34" i="13"/>
  <c r="I25" i="13"/>
  <c r="I32" i="13"/>
  <c r="I30" i="13"/>
  <c r="I127" i="13"/>
  <c r="I134" i="13"/>
  <c r="I140" i="13"/>
  <c r="I143" i="13"/>
  <c r="I141" i="13"/>
  <c r="K24" i="13"/>
  <c r="I167" i="13"/>
  <c r="I74" i="13"/>
  <c r="I73" i="13"/>
  <c r="I68" i="13"/>
  <c r="I78" i="13"/>
  <c r="K16" i="13"/>
  <c r="I2" i="13"/>
  <c r="I13" i="13"/>
  <c r="I12" i="13"/>
  <c r="K9" i="13"/>
  <c r="K13" i="13"/>
  <c r="K14" i="13"/>
  <c r="I151" i="13"/>
  <c r="I147" i="13"/>
  <c r="I152" i="13"/>
  <c r="I93" i="13"/>
  <c r="I84" i="13"/>
  <c r="I96" i="13"/>
  <c r="I98" i="13"/>
  <c r="I103" i="13"/>
  <c r="I114" i="13"/>
  <c r="I113" i="13"/>
  <c r="I123" i="13"/>
  <c r="I110" i="13"/>
  <c r="I122" i="13"/>
  <c r="I154" i="13"/>
  <c r="I155" i="13"/>
  <c r="I159" i="13"/>
  <c r="K171" i="13"/>
  <c r="I169" i="13"/>
  <c r="I21" i="13"/>
  <c r="I20" i="13"/>
  <c r="H31" i="13"/>
  <c r="H25" i="13"/>
  <c r="H27" i="13"/>
  <c r="H28" i="13"/>
  <c r="H29" i="13"/>
  <c r="H36" i="13"/>
  <c r="H34" i="13"/>
  <c r="H35" i="13"/>
  <c r="H32" i="13"/>
  <c r="H33" i="13"/>
  <c r="H37" i="13"/>
  <c r="H40" i="13"/>
  <c r="H41" i="13"/>
  <c r="H42" i="13"/>
  <c r="H38" i="13"/>
  <c r="H43" i="13"/>
  <c r="H58" i="13"/>
  <c r="H47" i="13"/>
  <c r="H57" i="13"/>
  <c r="H49" i="13"/>
  <c r="H48" i="13"/>
  <c r="H54" i="13"/>
  <c r="H56" i="13"/>
  <c r="H55" i="13"/>
  <c r="H45" i="13"/>
  <c r="H51" i="13"/>
  <c r="H60" i="13"/>
  <c r="H52" i="13"/>
  <c r="H61" i="13"/>
  <c r="H53" i="13"/>
  <c r="H138" i="13"/>
  <c r="H127" i="13"/>
  <c r="H137" i="13"/>
  <c r="H129" i="13"/>
  <c r="H128" i="13"/>
  <c r="H134" i="13"/>
  <c r="H136" i="13"/>
  <c r="H135" i="13"/>
  <c r="H139" i="13"/>
  <c r="H140" i="13"/>
  <c r="H125" i="13"/>
  <c r="H131" i="13"/>
  <c r="H143" i="13"/>
  <c r="H132" i="13"/>
  <c r="H142" i="13"/>
  <c r="H133" i="13"/>
  <c r="H167" i="13"/>
  <c r="H166" i="13"/>
  <c r="H165" i="13"/>
  <c r="H75" i="13"/>
  <c r="H65" i="13"/>
  <c r="H74" i="13"/>
  <c r="H67" i="13"/>
  <c r="H66" i="13"/>
  <c r="H71" i="13"/>
  <c r="H73" i="13"/>
  <c r="H72" i="13"/>
  <c r="H76" i="13"/>
  <c r="H63" i="13"/>
  <c r="H68" i="13"/>
  <c r="H79" i="13"/>
  <c r="H69" i="13"/>
  <c r="H78" i="13"/>
  <c r="H70" i="13"/>
  <c r="H6" i="13"/>
  <c r="H7" i="13"/>
  <c r="H8" i="13"/>
  <c r="H9" i="13"/>
  <c r="H10" i="13"/>
  <c r="H12" i="13"/>
  <c r="H13" i="13"/>
  <c r="H14" i="13"/>
  <c r="H11" i="13"/>
  <c r="H2" i="13"/>
  <c r="H4" i="13"/>
  <c r="H3" i="13"/>
  <c r="H5" i="13"/>
  <c r="H16" i="13"/>
  <c r="H15" i="13"/>
  <c r="H151" i="13"/>
  <c r="H149" i="13"/>
  <c r="H146" i="13"/>
  <c r="H145" i="13"/>
  <c r="H147" i="13"/>
  <c r="H148" i="13"/>
  <c r="H153" i="13"/>
  <c r="H150" i="13"/>
  <c r="H152" i="13"/>
  <c r="H93" i="13"/>
  <c r="H83" i="13"/>
  <c r="H92" i="13"/>
  <c r="H85" i="13"/>
  <c r="H86" i="13"/>
  <c r="H81" i="13"/>
  <c r="H84" i="13"/>
  <c r="H91" i="13"/>
  <c r="H90" i="13"/>
  <c r="H89" i="13"/>
  <c r="H96" i="13"/>
  <c r="H97" i="13"/>
  <c r="H99" i="13"/>
  <c r="H87" i="13"/>
  <c r="H88" i="13"/>
  <c r="H98" i="13"/>
  <c r="H115" i="13"/>
  <c r="H104" i="13"/>
  <c r="H114" i="13"/>
  <c r="H106" i="13"/>
  <c r="H105" i="13"/>
  <c r="H111" i="13"/>
  <c r="H113" i="13"/>
  <c r="H112" i="13"/>
  <c r="H102" i="13"/>
  <c r="H108" i="13"/>
  <c r="H120" i="13"/>
  <c r="H109" i="13"/>
  <c r="H119" i="13"/>
  <c r="H110" i="13"/>
  <c r="H124" i="13"/>
  <c r="H101" i="13"/>
  <c r="H118" i="13"/>
  <c r="H122" i="13"/>
  <c r="H116" i="13"/>
  <c r="H94" i="13"/>
  <c r="H121" i="13"/>
  <c r="H30" i="13"/>
  <c r="H50" i="13"/>
  <c r="H130" i="13"/>
  <c r="H107" i="13"/>
  <c r="H161" i="13"/>
  <c r="H154" i="13"/>
  <c r="H157" i="13"/>
  <c r="H158" i="13"/>
  <c r="H160" i="13"/>
  <c r="H155" i="13"/>
  <c r="H163" i="13"/>
  <c r="H162" i="13"/>
  <c r="H159" i="13"/>
  <c r="H156" i="13"/>
  <c r="H171" i="13"/>
  <c r="H169" i="13"/>
  <c r="H168" i="13"/>
  <c r="H23" i="13"/>
  <c r="H22" i="13"/>
  <c r="H21" i="13"/>
  <c r="H24" i="13"/>
  <c r="H17" i="13"/>
  <c r="H20" i="13"/>
  <c r="H44" i="13"/>
  <c r="H62" i="13"/>
  <c r="H80" i="13"/>
  <c r="H144" i="13"/>
  <c r="H170" i="13"/>
  <c r="H164" i="13"/>
  <c r="H123" i="13"/>
  <c r="H100" i="13"/>
  <c r="H19" i="13"/>
  <c r="H26" i="13"/>
  <c r="H46" i="13"/>
  <c r="H64" i="13"/>
  <c r="H82" i="13"/>
  <c r="H103" i="13"/>
  <c r="H126" i="13"/>
  <c r="H18" i="13"/>
  <c r="H39" i="13"/>
  <c r="H59" i="13"/>
  <c r="H77" i="13"/>
  <c r="H95" i="13"/>
  <c r="H117" i="13"/>
  <c r="H141" i="13"/>
  <c r="I31" i="13"/>
  <c r="I28" i="13"/>
  <c r="I29" i="13"/>
  <c r="I36" i="13"/>
  <c r="I35" i="13"/>
  <c r="I33" i="13"/>
  <c r="I37" i="13"/>
  <c r="I40" i="13"/>
  <c r="I41" i="13"/>
  <c r="I42" i="13"/>
  <c r="I38" i="13"/>
  <c r="I43" i="13"/>
  <c r="I58" i="13"/>
  <c r="I47" i="13"/>
  <c r="I49" i="13"/>
  <c r="I48" i="13"/>
  <c r="I54" i="13"/>
  <c r="I55" i="13"/>
  <c r="I45" i="13"/>
  <c r="I51" i="13"/>
  <c r="I60" i="13"/>
  <c r="I52" i="13"/>
  <c r="I61" i="13"/>
  <c r="I138" i="13"/>
  <c r="I137" i="13"/>
  <c r="I129" i="13"/>
  <c r="I128" i="13"/>
  <c r="I136" i="13"/>
  <c r="I135" i="13"/>
  <c r="I139" i="13"/>
  <c r="I125" i="13"/>
  <c r="I131" i="13"/>
  <c r="I132" i="13"/>
  <c r="I142" i="13"/>
  <c r="I133" i="13"/>
  <c r="I166" i="13"/>
  <c r="I165" i="13"/>
  <c r="I75" i="13"/>
  <c r="I65" i="13"/>
  <c r="I67" i="13"/>
  <c r="I66" i="13"/>
  <c r="I71" i="13"/>
  <c r="I72" i="13"/>
  <c r="I76" i="13"/>
  <c r="I63" i="13"/>
  <c r="I79" i="13"/>
  <c r="I69" i="13"/>
  <c r="I70" i="13"/>
  <c r="I6" i="13"/>
  <c r="I7" i="13"/>
  <c r="I8" i="13"/>
  <c r="I9" i="13"/>
  <c r="I10" i="13"/>
  <c r="I14" i="13"/>
  <c r="I11" i="13"/>
  <c r="I4" i="13"/>
  <c r="I3" i="13"/>
  <c r="I5" i="13"/>
  <c r="I16" i="13"/>
  <c r="I15" i="13"/>
  <c r="I149" i="13"/>
  <c r="I146" i="13"/>
  <c r="I145" i="13"/>
  <c r="I148" i="13"/>
  <c r="I153" i="13"/>
  <c r="I150" i="13"/>
  <c r="I83" i="13"/>
  <c r="I92" i="13"/>
  <c r="I85" i="13"/>
  <c r="I86" i="13"/>
  <c r="I81" i="13"/>
  <c r="I91" i="13"/>
  <c r="I90" i="13"/>
  <c r="I89" i="13"/>
  <c r="I97" i="13"/>
  <c r="I99" i="13"/>
  <c r="I87" i="13"/>
  <c r="I88" i="13"/>
  <c r="I115" i="13"/>
  <c r="I104" i="13"/>
  <c r="I106" i="13"/>
  <c r="I105" i="13"/>
  <c r="I111" i="13"/>
  <c r="I112" i="13"/>
  <c r="I102" i="13"/>
  <c r="I108" i="13"/>
  <c r="I120" i="13"/>
  <c r="I109" i="13"/>
  <c r="I119" i="13"/>
  <c r="I124" i="13"/>
  <c r="I101" i="13"/>
  <c r="I118" i="13"/>
  <c r="I116" i="13"/>
  <c r="I94" i="13"/>
  <c r="I121" i="13"/>
  <c r="I130" i="13"/>
  <c r="I107" i="13"/>
  <c r="I161" i="13"/>
  <c r="I157" i="13"/>
  <c r="I158" i="13"/>
  <c r="I160" i="13"/>
  <c r="I163" i="13"/>
  <c r="I162" i="13"/>
  <c r="I156" i="13"/>
  <c r="I171" i="13"/>
  <c r="I168" i="13"/>
  <c r="I23" i="13"/>
  <c r="I22" i="13"/>
  <c r="I24" i="13"/>
  <c r="I17" i="13"/>
  <c r="I44" i="13"/>
  <c r="I80" i="13"/>
  <c r="I144" i="13"/>
  <c r="I170" i="13"/>
  <c r="I164" i="13"/>
  <c r="I100" i="13"/>
  <c r="I19" i="13"/>
  <c r="I26" i="13"/>
  <c r="I46" i="13"/>
  <c r="I64" i="13"/>
  <c r="I82" i="13"/>
  <c r="I126" i="13"/>
  <c r="I18" i="13"/>
  <c r="I39" i="13"/>
  <c r="I59" i="13"/>
  <c r="I77" i="13"/>
  <c r="I95" i="13"/>
  <c r="I117" i="13"/>
  <c r="J31" i="13"/>
  <c r="J25" i="13"/>
  <c r="J27" i="13"/>
  <c r="J28" i="13"/>
  <c r="J29" i="13"/>
  <c r="J36" i="13"/>
  <c r="J34" i="13"/>
  <c r="J35" i="13"/>
  <c r="J32" i="13"/>
  <c r="J33" i="13"/>
  <c r="J37" i="13"/>
  <c r="J40" i="13"/>
  <c r="J41" i="13"/>
  <c r="J42" i="13"/>
  <c r="J38" i="13"/>
  <c r="J43" i="13"/>
  <c r="J58" i="13"/>
  <c r="J47" i="13"/>
  <c r="J57" i="13"/>
  <c r="J49" i="13"/>
  <c r="J48" i="13"/>
  <c r="J54" i="13"/>
  <c r="J56" i="13"/>
  <c r="J55" i="13"/>
  <c r="J45" i="13"/>
  <c r="J51" i="13"/>
  <c r="J60" i="13"/>
  <c r="J52" i="13"/>
  <c r="J61" i="13"/>
  <c r="J53" i="13"/>
  <c r="J138" i="13"/>
  <c r="J127" i="13"/>
  <c r="J137" i="13"/>
  <c r="J129" i="13"/>
  <c r="J128" i="13"/>
  <c r="J134" i="13"/>
  <c r="J136" i="13"/>
  <c r="J135" i="13"/>
  <c r="J139" i="13"/>
  <c r="J140" i="13"/>
  <c r="J125" i="13"/>
  <c r="J131" i="13"/>
  <c r="J143" i="13"/>
  <c r="J132" i="13"/>
  <c r="J142" i="13"/>
  <c r="J133" i="13"/>
  <c r="J167" i="13"/>
  <c r="J166" i="13"/>
  <c r="J165" i="13"/>
  <c r="J75" i="13"/>
  <c r="J65" i="13"/>
  <c r="J74" i="13"/>
  <c r="J67" i="13"/>
  <c r="J66" i="13"/>
  <c r="J71" i="13"/>
  <c r="J73" i="13"/>
  <c r="J72" i="13"/>
  <c r="J76" i="13"/>
  <c r="J63" i="13"/>
  <c r="J68" i="13"/>
  <c r="J79" i="13"/>
  <c r="J69" i="13"/>
  <c r="J78" i="13"/>
  <c r="J70" i="13"/>
  <c r="J6" i="13"/>
  <c r="J7" i="13"/>
  <c r="J8" i="13"/>
  <c r="J9" i="13"/>
  <c r="J10" i="13"/>
  <c r="J12" i="13"/>
  <c r="J13" i="13"/>
  <c r="J14" i="13"/>
  <c r="J11" i="13"/>
  <c r="J2" i="13"/>
  <c r="J4" i="13"/>
  <c r="J3" i="13"/>
  <c r="J5" i="13"/>
  <c r="J16" i="13"/>
  <c r="J15" i="13"/>
  <c r="J151" i="13"/>
  <c r="J149" i="13"/>
  <c r="J146" i="13"/>
  <c r="J145" i="13"/>
  <c r="J147" i="13"/>
  <c r="J148" i="13"/>
  <c r="J153" i="13"/>
  <c r="J150" i="13"/>
  <c r="J152" i="13"/>
  <c r="J93" i="13"/>
  <c r="J83" i="13"/>
  <c r="J92" i="13"/>
  <c r="J85" i="13"/>
  <c r="J86" i="13"/>
  <c r="J81" i="13"/>
  <c r="J84" i="13"/>
  <c r="J91" i="13"/>
  <c r="J90" i="13"/>
  <c r="J89" i="13"/>
  <c r="J96" i="13"/>
  <c r="J97" i="13"/>
  <c r="J99" i="13"/>
  <c r="J87" i="13"/>
  <c r="J88" i="13"/>
  <c r="J98" i="13"/>
  <c r="J115" i="13"/>
  <c r="J104" i="13"/>
  <c r="J114" i="13"/>
  <c r="J106" i="13"/>
  <c r="J105" i="13"/>
  <c r="J111" i="13"/>
  <c r="J113" i="13"/>
  <c r="J112" i="13"/>
  <c r="J102" i="13"/>
  <c r="J108" i="13"/>
  <c r="J120" i="13"/>
  <c r="J109" i="13"/>
  <c r="J119" i="13"/>
  <c r="J110" i="13"/>
  <c r="J124" i="13"/>
  <c r="J101" i="13"/>
  <c r="J118" i="13"/>
  <c r="J122" i="13"/>
  <c r="J116" i="13"/>
  <c r="J94" i="13"/>
  <c r="J121" i="13"/>
  <c r="J30" i="13"/>
  <c r="J50" i="13"/>
  <c r="J130" i="13"/>
  <c r="J107" i="13"/>
  <c r="J161" i="13"/>
  <c r="J154" i="13"/>
  <c r="J157" i="13"/>
  <c r="J158" i="13"/>
  <c r="J160" i="13"/>
  <c r="J155" i="13"/>
  <c r="J163" i="13"/>
  <c r="J162" i="13"/>
  <c r="J159" i="13"/>
  <c r="J156" i="13"/>
  <c r="J171" i="13"/>
  <c r="J169" i="13"/>
  <c r="J168" i="13"/>
  <c r="J23" i="13"/>
  <c r="J22" i="13"/>
  <c r="J21" i="13"/>
  <c r="J24" i="13"/>
  <c r="J17" i="13"/>
  <c r="J20" i="13"/>
  <c r="J44" i="13"/>
  <c r="J62" i="13"/>
  <c r="J80" i="13"/>
  <c r="J144" i="13"/>
  <c r="J170" i="13"/>
  <c r="J164" i="13"/>
  <c r="J123" i="13"/>
  <c r="J100" i="13"/>
  <c r="J19" i="13"/>
  <c r="J26" i="13"/>
  <c r="J46" i="13"/>
  <c r="J64" i="13"/>
  <c r="J82" i="13"/>
  <c r="J103" i="13"/>
  <c r="J126" i="13"/>
  <c r="J18" i="13"/>
  <c r="J39" i="13"/>
  <c r="J59" i="13"/>
  <c r="J77" i="13"/>
  <c r="J95" i="13"/>
  <c r="J117" i="13"/>
  <c r="J141" i="13"/>
  <c r="K31" i="13"/>
  <c r="K25" i="13"/>
  <c r="K27" i="13"/>
  <c r="K28" i="13"/>
  <c r="K29" i="13"/>
  <c r="K34" i="13"/>
  <c r="K32" i="13"/>
  <c r="K33" i="13"/>
  <c r="K37" i="13"/>
  <c r="K40" i="13"/>
  <c r="K41" i="13"/>
  <c r="K42" i="13"/>
  <c r="K38" i="13"/>
  <c r="K43" i="13"/>
  <c r="K58" i="13"/>
  <c r="K47" i="13"/>
  <c r="K57" i="13"/>
  <c r="K49" i="13"/>
  <c r="K48" i="13"/>
  <c r="K54" i="13"/>
  <c r="K45" i="13"/>
  <c r="K51" i="13"/>
  <c r="K60" i="13"/>
  <c r="K61" i="13"/>
  <c r="K53" i="13"/>
  <c r="K138" i="13"/>
  <c r="K127" i="13"/>
  <c r="K137" i="13"/>
  <c r="K129" i="13"/>
  <c r="K128" i="13"/>
  <c r="K134" i="13"/>
  <c r="K136" i="13"/>
  <c r="K139" i="13"/>
  <c r="K140" i="13"/>
  <c r="K125" i="13"/>
  <c r="K131" i="13"/>
  <c r="K143" i="13"/>
  <c r="K142" i="13"/>
  <c r="K133" i="13"/>
  <c r="K166" i="13"/>
  <c r="K165" i="13"/>
  <c r="K75" i="13"/>
  <c r="K65" i="13"/>
  <c r="K74" i="13"/>
  <c r="K67" i="13"/>
  <c r="K66" i="13"/>
  <c r="K71" i="13"/>
  <c r="K72" i="13"/>
  <c r="K76" i="13"/>
  <c r="K63" i="13"/>
  <c r="K68" i="13"/>
  <c r="K79" i="13"/>
  <c r="K70" i="13"/>
  <c r="K6" i="13"/>
  <c r="K7" i="13"/>
  <c r="K8" i="13"/>
  <c r="K10" i="13"/>
  <c r="K12" i="13"/>
  <c r="K11" i="13"/>
  <c r="K2" i="13"/>
  <c r="K4" i="13"/>
  <c r="K3" i="13"/>
  <c r="K5" i="13"/>
  <c r="K15" i="13"/>
  <c r="K149" i="13"/>
  <c r="K146" i="13"/>
  <c r="K145" i="13"/>
  <c r="K147" i="13"/>
  <c r="K148" i="13"/>
  <c r="K153" i="13"/>
  <c r="K150" i="13"/>
  <c r="K93" i="13"/>
  <c r="K83" i="13"/>
  <c r="K92" i="13"/>
  <c r="K85" i="13"/>
  <c r="K86" i="13"/>
  <c r="K81" i="13"/>
  <c r="K84" i="13"/>
  <c r="K90" i="13"/>
  <c r="K89" i="13"/>
  <c r="K96" i="13"/>
  <c r="K99" i="13"/>
  <c r="K88" i="13"/>
  <c r="K115" i="13"/>
  <c r="K104" i="13"/>
  <c r="K114" i="13"/>
  <c r="K106" i="13"/>
  <c r="K105" i="13"/>
  <c r="K111" i="13"/>
  <c r="K102" i="13"/>
  <c r="K108" i="13"/>
  <c r="K119" i="13"/>
  <c r="K110" i="13"/>
  <c r="K124" i="13"/>
  <c r="K101" i="13"/>
  <c r="K118" i="13"/>
  <c r="K122" i="13"/>
  <c r="K116" i="13"/>
  <c r="K94" i="13"/>
  <c r="K121" i="13"/>
  <c r="K30" i="13"/>
  <c r="K50" i="13"/>
  <c r="K130" i="13"/>
  <c r="K107" i="13"/>
  <c r="K161" i="13"/>
  <c r="K154" i="13"/>
  <c r="K157" i="13"/>
  <c r="K158" i="13"/>
  <c r="K160" i="13"/>
  <c r="K155" i="13"/>
  <c r="K163" i="13"/>
  <c r="K162" i="13"/>
  <c r="K159" i="13"/>
  <c r="K156" i="13"/>
  <c r="K169" i="13"/>
  <c r="K168" i="13"/>
  <c r="K23" i="13"/>
  <c r="K22" i="13"/>
  <c r="K21" i="13"/>
  <c r="K17" i="13"/>
  <c r="K20" i="13"/>
  <c r="K44" i="13"/>
  <c r="K170" i="13"/>
  <c r="K19" i="13"/>
  <c r="K26" i="13"/>
  <c r="K46" i="13"/>
  <c r="K64" i="13"/>
  <c r="K82" i="13"/>
  <c r="K103" i="13"/>
  <c r="K126" i="13"/>
  <c r="K18" i="13"/>
  <c r="K39" i="13"/>
  <c r="K117" i="13"/>
  <c r="K144" i="13" l="1"/>
  <c r="K109" i="13"/>
  <c r="K112" i="13"/>
  <c r="K98" i="13"/>
  <c r="K97" i="13"/>
  <c r="K91" i="13"/>
  <c r="K152" i="13"/>
  <c r="K151" i="13"/>
  <c r="K73" i="13"/>
  <c r="K132" i="13"/>
  <c r="K52" i="13"/>
  <c r="K55" i="13"/>
  <c r="K35" i="13"/>
  <c r="K95" i="13"/>
  <c r="K100" i="13"/>
  <c r="K77" i="13"/>
  <c r="K123" i="13"/>
  <c r="K80" i="13"/>
  <c r="K113" i="13"/>
  <c r="K167" i="13"/>
  <c r="K56" i="13"/>
  <c r="K141" i="13"/>
  <c r="K59" i="13"/>
  <c r="K164" i="13"/>
  <c r="K87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keepAlive="1" name="Columns" type="5" refreshedVersion="6" saveData="1">
    <dbPr connection="Provider=MSOLAP.8;Integrated Security=SSPI;Persist Security Info=True;Initial Catalog=SUMMARYCUBE;Data Source=CCGBIPUBTAB;MDX Compatibility=1;Safety Options=2;MDX Missing Member Mode=Error;Update Isolation Level=2" command="SELECT [ID], [TableID], [ExplicitName], [ExplicitDataType], [SortByColumnID], [IsHidden], [IsUnique] FROM [$SYSTEM].[TMSCHEMA_COLUMNS]" commandType="4"/>
  </connection>
  <connection id="2" xr16:uid="{00000000-0015-0000-FFFF-FFFF05000000}" keepAlive="1" name="Measures" type="5" refreshedVersion="6" saveData="1">
    <dbPr connection="Provider=MSOLAP.8;Integrated Security=SSPI;Persist Security Info=True;Initial Catalog=SUMMARYCUBE;Data Source=CCGBIPUBTAB;MDX Compatibility=1;Safety Options=2;MDX Missing Member Mode=Error;Update Isolation Level=2" command="SELECT [MEASURE_NAME], [EXPRESSION], [MEASURE_IS_VISIBLE], [MEASUREGROUP_NAME], [MEASURE_DISPLAY_FOLDER], [DEFAULT_FORMAT_STRING] FROM [$SYSTEM].[MDSCHEMA_MEASURES] WHERE [CUBE_NAME] = 'SUMMARYCUBE';" commandType="4"/>
  </connection>
  <connection id="3" xr16:uid="{00000000-0015-0000-FFFF-FFFF06000000}" keepAlive="1" name="Pivot" type="5" refreshedVersion="6" background="1" saveData="1">
    <dbPr connection="Provider=MSOLAP.8;Integrated Security=SSPI;Persist Security Info=True;Initial Catalog=SUMMARYCUBE;Data Source=CCGBIPUBTAB;MDX Compatibility=1;Safety Options=2;MDX Missing Member Mode=Error;Update Isolation Level=2" command="SUMMARYCUBE" commandType="1"/>
    <olapPr sendLocale="1" rowDrillCount="1000"/>
  </connection>
  <connection id="4" xr16:uid="{5910D953-4CE4-4EEE-B078-E5776337A2CE}" keepAlive="1" name="Relationships" type="5" refreshedVersion="6" saveData="1">
    <dbPr connection="Provider=MSOLAP.8;Integrated Security=SSPI;Persist Security Info=True;Initial Catalog=SUMMARYCUBE;Data Source=CCGBIPUBTAB;MDX Compatibility=1;Safety Options=2;MDX Missing Member Mode=Error;Update Isolation Level=2" command="SELECT [ID], [IsActive], [CrossFilteringBehavior], [FromTableID], [FromColumnID], [ToTableID], [ToColumnID] FROM [$SYSTEM].[TMSCHEMA_RELATIONSHIPS]" commandType="4"/>
  </connection>
  <connection id="5" xr16:uid="{F9722FFB-1233-4559-BDB5-75CED4F454F7}" keepAlive="1" name="Tables" type="5" refreshedVersion="6" saveData="1">
    <dbPr connection="Provider=MSOLAP.8;Integrated Security=SSPI;Persist Security Info=True;Initial Catalog=SUMMARYCUBE;Data Source=CCGBIPUBTAB;MDX Compatibility=1;Safety Options=2;MDX Missing Member Mode=Error;Update Isolation Level=2" command="SELECT [ID], [Name], [IsHidden] FROM [$SYSTEM].[TMSCHEMA_TABLES]" commandType="4"/>
  </connection>
</connections>
</file>

<file path=xl/sharedStrings.xml><?xml version="1.0" encoding="utf-8"?>
<sst xmlns="http://schemas.openxmlformats.org/spreadsheetml/2006/main" count="2026" uniqueCount="1066">
  <si>
    <t>Region</t>
  </si>
  <si>
    <t>MEASURE_NAME</t>
  </si>
  <si>
    <t>EXPRESSION</t>
  </si>
  <si>
    <t>MEASURE_IS_VISIBLE</t>
  </si>
  <si>
    <t/>
  </si>
  <si>
    <t>Segment</t>
  </si>
  <si>
    <t>Channel</t>
  </si>
  <si>
    <t>Business</t>
  </si>
  <si>
    <t>Business Summary</t>
  </si>
  <si>
    <t>Account Lead</t>
  </si>
  <si>
    <t>CCG Global Parent</t>
  </si>
  <si>
    <t>CCG Top Parent</t>
  </si>
  <si>
    <t>CCG Top Parent ID</t>
  </si>
  <si>
    <t>Channel Marketing Lead</t>
  </si>
  <si>
    <t>Class of Trade</t>
  </si>
  <si>
    <t>Class of Trade Detail</t>
  </si>
  <si>
    <t>Digital Enabled</t>
  </si>
  <si>
    <t>ESD Disti Name</t>
  </si>
  <si>
    <t>Exec Engagement</t>
  </si>
  <si>
    <t>Exec Sponsor</t>
  </si>
  <si>
    <t>Geo Footprint</t>
  </si>
  <si>
    <t>Global Parent</t>
  </si>
  <si>
    <t>Nature of Engagement</t>
  </si>
  <si>
    <t>PATH Account</t>
  </si>
  <si>
    <t>POSA Disti Name</t>
  </si>
  <si>
    <t>Primary Area</t>
  </si>
  <si>
    <t>Primary Geography</t>
  </si>
  <si>
    <t>Purchasing Model</t>
  </si>
  <si>
    <t>Reports To</t>
  </si>
  <si>
    <t>Top Account</t>
  </si>
  <si>
    <t>Top Account Flag</t>
  </si>
  <si>
    <t>Type - DETAIL</t>
  </si>
  <si>
    <t>Type - SUMMARY</t>
  </si>
  <si>
    <t>Area</t>
  </si>
  <si>
    <t>Area Code</t>
  </si>
  <si>
    <t>Big Area</t>
  </si>
  <si>
    <t>Big Area Code</t>
  </si>
  <si>
    <t>CCG Area</t>
  </si>
  <si>
    <t>CCG Big Area</t>
  </si>
  <si>
    <t>CCG Region</t>
  </si>
  <si>
    <t>CCG Sub Region</t>
  </si>
  <si>
    <t>CDS Geography</t>
  </si>
  <si>
    <t>CDS Region</t>
  </si>
  <si>
    <t>CDS Sub Region</t>
  </si>
  <si>
    <t>Emerging Market Flag</t>
  </si>
  <si>
    <t>Region Code</t>
  </si>
  <si>
    <t>Sub Region</t>
  </si>
  <si>
    <t>Sub Region Code</t>
  </si>
  <si>
    <t>Subsidiary</t>
  </si>
  <si>
    <t>Subsidiary Code</t>
  </si>
  <si>
    <t>Business Unit</t>
  </si>
  <si>
    <t>Business Unit Code</t>
  </si>
  <si>
    <t>CCG Business Unit</t>
  </si>
  <si>
    <t>CCG Product Devices And Services</t>
  </si>
  <si>
    <t>CCG Product Division</t>
  </si>
  <si>
    <t>CCG Product Family</t>
  </si>
  <si>
    <t>CCG Product Unit</t>
  </si>
  <si>
    <t>CCG Rev Sum Category</t>
  </si>
  <si>
    <t>CCG Rev Sum Division</t>
  </si>
  <si>
    <t>CCG Rev Sum Product</t>
  </si>
  <si>
    <t>CCG Super Division</t>
  </si>
  <si>
    <t>Customer Code</t>
  </si>
  <si>
    <t>Customer Name</t>
  </si>
  <si>
    <t>Digital Product Grouping</t>
  </si>
  <si>
    <t>End Customer Type</t>
  </si>
  <si>
    <t>End Customer Type Code</t>
  </si>
  <si>
    <t>End Item Offering</t>
  </si>
  <si>
    <t>End Item Offering Code</t>
  </si>
  <si>
    <t>Item Name</t>
  </si>
  <si>
    <t>License Cnt</t>
  </si>
  <si>
    <t>Marketing Program</t>
  </si>
  <si>
    <t>Marketing Program Code</t>
  </si>
  <si>
    <t>Part Number</t>
  </si>
  <si>
    <t>Price Differentiator</t>
  </si>
  <si>
    <t>Price Differentiator Code</t>
  </si>
  <si>
    <t>Product Division</t>
  </si>
  <si>
    <t>Product Division Code</t>
  </si>
  <si>
    <t>Product Family</t>
  </si>
  <si>
    <t>Product Family Code</t>
  </si>
  <si>
    <t>Product Grouping</t>
  </si>
  <si>
    <t>Product Grouping Code</t>
  </si>
  <si>
    <t>Product Unit</t>
  </si>
  <si>
    <t>Product Unit Code</t>
  </si>
  <si>
    <t>Reporting Rev Sum Division</t>
  </si>
  <si>
    <t>Reporting Rev Sum Division Code</t>
  </si>
  <si>
    <t>Reporting Summary Rev Sum Division</t>
  </si>
  <si>
    <t>Reporting Summary Rev Sum Division Code</t>
  </si>
  <si>
    <t>Rev Sum Category</t>
  </si>
  <si>
    <t>Rev Sum Category Code</t>
  </si>
  <si>
    <t>Rev Sum Division</t>
  </si>
  <si>
    <t>Rev Sum Division Code</t>
  </si>
  <si>
    <t>SKU</t>
  </si>
  <si>
    <t>Super Division</t>
  </si>
  <si>
    <t>Super Division Code</t>
  </si>
  <si>
    <t>Super Rev Sum Division</t>
  </si>
  <si>
    <t>Super Rev Sum Division Code</t>
  </si>
  <si>
    <t>Version</t>
  </si>
  <si>
    <t>Top Parent</t>
  </si>
  <si>
    <t>Channel Code</t>
  </si>
  <si>
    <t>Data Source</t>
  </si>
  <si>
    <t>Metric Name</t>
  </si>
  <si>
    <t>Data Refresh Description</t>
  </si>
  <si>
    <t>Data Source Code</t>
  </si>
  <si>
    <t>Calendar Date</t>
  </si>
  <si>
    <t>Calendar Month</t>
  </si>
  <si>
    <t>Calendar Month Nbr</t>
  </si>
  <si>
    <t>Calendar Year Nbr</t>
  </si>
  <si>
    <t>CCG Month</t>
  </si>
  <si>
    <t>CCG Quarter</t>
  </si>
  <si>
    <t>CCG Week</t>
  </si>
  <si>
    <t>Day Of Week</t>
  </si>
  <si>
    <t>Fiscal Month</t>
  </si>
  <si>
    <t>Fiscal Month Nbr</t>
  </si>
  <si>
    <t>Fiscal Quarter</t>
  </si>
  <si>
    <t>Fiscal Quarter Nbr</t>
  </si>
  <si>
    <t>Fiscal Semester</t>
  </si>
  <si>
    <t>Fiscal Semester Nbr</t>
  </si>
  <si>
    <t>Fiscal Year</t>
  </si>
  <si>
    <t>Reporting Week Begin Date</t>
  </si>
  <si>
    <t>Reporting Week End Date</t>
  </si>
  <si>
    <t>Static Fiscal Month</t>
  </si>
  <si>
    <t>Static Fiscal Quarter</t>
  </si>
  <si>
    <t>Static Fiscal Semester</t>
  </si>
  <si>
    <t>Year To Date</t>
  </si>
  <si>
    <t>Distributor Partner Segment</t>
  </si>
  <si>
    <t>Organization Type</t>
  </si>
  <si>
    <t>DMI Forecast Table</t>
  </si>
  <si>
    <t>DMI Forecast Version</t>
  </si>
  <si>
    <t>BOS License View</t>
  </si>
  <si>
    <t>BOS Market View</t>
  </si>
  <si>
    <t>OS Description</t>
  </si>
  <si>
    <t>OS Ecosystem</t>
  </si>
  <si>
    <t>OS Summary</t>
  </si>
  <si>
    <t>DMI Perspective</t>
  </si>
  <si>
    <t>Segment Summary</t>
  </si>
  <si>
    <t>Custom Summary Vendor Name</t>
  </si>
  <si>
    <t>Vendor Name</t>
  </si>
  <si>
    <t>Forecast Sub Type</t>
  </si>
  <si>
    <t>Forecast Type</t>
  </si>
  <si>
    <t>Forecast Version</t>
  </si>
  <si>
    <t>Pricing Level</t>
  </si>
  <si>
    <t>Reporting Pricing Level</t>
  </si>
  <si>
    <t>Reporting Summary Pricing Level</t>
  </si>
  <si>
    <t>Summary Pricing Level</t>
  </si>
  <si>
    <t>Record Type</t>
  </si>
  <si>
    <t>Reseller Partner Segment</t>
  </si>
  <si>
    <t>Sale Type</t>
  </si>
  <si>
    <t>Sale Type Code</t>
  </si>
  <si>
    <t>Top Parent ID</t>
  </si>
  <si>
    <t>DMI Price Band</t>
  </si>
  <si>
    <t>DMI Screen Size</t>
  </si>
  <si>
    <t>BusinessID</t>
  </si>
  <si>
    <t>CCGGeographyID</t>
  </si>
  <si>
    <t>ObsoleteDate</t>
  </si>
  <si>
    <t>ObsoleteInd</t>
  </si>
  <si>
    <t>CCGProductID</t>
  </si>
  <si>
    <t>ChannelID</t>
  </si>
  <si>
    <t>DataRefreshID</t>
  </si>
  <si>
    <t>FiscalMonthEndDate</t>
  </si>
  <si>
    <t>FiscalMonthID</t>
  </si>
  <si>
    <t>FiscalMonthStartDate</t>
  </si>
  <si>
    <t>FiscalQuarterID</t>
  </si>
  <si>
    <t>FiscalReportingMonthWeekNbr</t>
  </si>
  <si>
    <t>FiscalReportingWeekID</t>
  </si>
  <si>
    <t>FiscalReportingYearWeekNbr</t>
  </si>
  <si>
    <t>FiscalSemesterID</t>
  </si>
  <si>
    <t>FiscalYearEndDate</t>
  </si>
  <si>
    <t>FiscalYearID</t>
  </si>
  <si>
    <t>FiscalYearStartDate</t>
  </si>
  <si>
    <t>OriginalSalesDateID</t>
  </si>
  <si>
    <t>ReportingWeekId</t>
  </si>
  <si>
    <t>SalesDateID</t>
  </si>
  <si>
    <t>UserAlias</t>
  </si>
  <si>
    <t>ForecastVersionID</t>
  </si>
  <si>
    <t>StdRptgReportedSubSegmentID</t>
  </si>
  <si>
    <t>SubsidiaryID</t>
  </si>
  <si>
    <t>TPID</t>
  </si>
  <si>
    <t>RecordTypeID</t>
  </si>
  <si>
    <t>SellInBudgetLicenseCount</t>
  </si>
  <si>
    <t>SellInBudgetRevenueAmountConstantDollar</t>
  </si>
  <si>
    <t>ForecastSubTypeID</t>
  </si>
  <si>
    <t>SellInForecastLicenseCount</t>
  </si>
  <si>
    <t>SellInForecastRevenueAmountConstantDollar</t>
  </si>
  <si>
    <t>SellThruBudgetLicenseCount</t>
  </si>
  <si>
    <t>SellThruBudgetRevenueAmountAdjustedConstantDollar</t>
  </si>
  <si>
    <t>SellThruBudgetRevenueAmountConstantDollar</t>
  </si>
  <si>
    <t>SellThruForecastLicenseCount</t>
  </si>
  <si>
    <t>SellThruForecastRevenueAmountAdjustedConstantDollar</t>
  </si>
  <si>
    <t>SellThruForecastRevenueAmountConstantDollar</t>
  </si>
  <si>
    <t>CustomFFModelID</t>
  </si>
  <si>
    <t>CustomOSModelID</t>
  </si>
  <si>
    <t>SummaryPricingLevelID</t>
  </si>
  <si>
    <t>ResellerPartnerSubSegmentID</t>
  </si>
  <si>
    <t>Units</t>
  </si>
  <si>
    <t>SaleTypeID</t>
  </si>
  <si>
    <t>GeographyId</t>
  </si>
  <si>
    <t>StdRptgReportedSubsegmentID</t>
  </si>
  <si>
    <t>SUM([SellInBudgetLicenseCount])</t>
  </si>
  <si>
    <t>SUM([SellInBudgetRevenueAmountConstantDollar])</t>
  </si>
  <si>
    <t>SUM([SellInForecastLicenseCount])</t>
  </si>
  <si>
    <t>SUM([SellInForecastRevenueAmountConstantDollar])</t>
  </si>
  <si>
    <t>SUM([SellThruBudgetRevenueAmountConstantDollar])</t>
  </si>
  <si>
    <t>SUM([SellThruForecastRevenueAmountConstantDollar])</t>
  </si>
  <si>
    <t>SUM([SellThruForecastRevenueAmountAdjustedConstantDollar])</t>
  </si>
  <si>
    <t>SUM([SellThruForecastLicenseCount])</t>
  </si>
  <si>
    <t>__Default measure</t>
  </si>
  <si>
    <t>1</t>
  </si>
  <si>
    <t>CCG Rev Sum Devices And Services</t>
  </si>
  <si>
    <t>CDSOEM Product Segment</t>
  </si>
  <si>
    <t>CDSOEM Product Type</t>
  </si>
  <si>
    <t>CDSOEM SKU Form Factor</t>
  </si>
  <si>
    <t>CDSOEM SKU OS</t>
  </si>
  <si>
    <t>CDSOEM SKU Price Band</t>
  </si>
  <si>
    <t>CDSOEM SKU Program</t>
  </si>
  <si>
    <t>CDSOEM SKU Segment</t>
  </si>
  <si>
    <t>CDSOEM SKU UofA</t>
  </si>
  <si>
    <t>Processor</t>
  </si>
  <si>
    <t>Processor Code</t>
  </si>
  <si>
    <t>Product Type</t>
  </si>
  <si>
    <t>Product Type Code</t>
  </si>
  <si>
    <t>Revenue Stream</t>
  </si>
  <si>
    <t>Revenue Stream Code</t>
  </si>
  <si>
    <t>Service Cluster</t>
  </si>
  <si>
    <t>CDSOEM Global Parent</t>
  </si>
  <si>
    <t>CDSOEM Partner Type</t>
  </si>
  <si>
    <t>CDSOEM SB Type</t>
  </si>
  <si>
    <t>CDSOEM Top Parent</t>
  </si>
  <si>
    <t>CDSOEMRptView</t>
  </si>
  <si>
    <t>Global Parent ID</t>
  </si>
  <si>
    <t>OEMSecurityTypeID</t>
  </si>
  <si>
    <t>TPFlag</t>
  </si>
  <si>
    <t>TPOEMSecurityTypeID</t>
  </si>
  <si>
    <t>CDSBusinessID</t>
  </si>
  <si>
    <t>CDSOEM Business</t>
  </si>
  <si>
    <t>CDSCustomerGroupingID</t>
  </si>
  <si>
    <t>CDSOEM Customer Grouping</t>
  </si>
  <si>
    <t>CDSOEM Customer Rollup</t>
  </si>
  <si>
    <t>CDSOEM Customer Type1</t>
  </si>
  <si>
    <t>CDSOEM Customer Type3</t>
  </si>
  <si>
    <t>CDSOEM Customer TypeDOEM</t>
  </si>
  <si>
    <t>OEM Customer Type</t>
  </si>
  <si>
    <t>OEM Customer Type Code</t>
  </si>
  <si>
    <t>CDSDataSourceID</t>
  </si>
  <si>
    <t>CDSOEM Data Source</t>
  </si>
  <si>
    <t>cdsbusinessid</t>
  </si>
  <si>
    <t>cdscustomergroupingid</t>
  </si>
  <si>
    <t>cdsembeddedid</t>
  </si>
  <si>
    <t>IsEmbedded</t>
  </si>
  <si>
    <t>TPOEMsecuritytypeID</t>
  </si>
  <si>
    <t>CDSOEM A19</t>
  </si>
  <si>
    <t>CDSOEM A21</t>
  </si>
  <si>
    <t>CDSOEM A3</t>
  </si>
  <si>
    <t>CDSOEM IOT Region</t>
  </si>
  <si>
    <t>CDSOEM Subsidiary</t>
  </si>
  <si>
    <t>CDSOEM Timezone</t>
  </si>
  <si>
    <t>Sub Region Cluster Grouping</t>
  </si>
  <si>
    <t>Subsidiary Peer Grouping</t>
  </si>
  <si>
    <t>CDSOEM Pricing Segment</t>
  </si>
  <si>
    <t>CDSOEM Reporting Pricing Level</t>
  </si>
  <si>
    <t>CDSPricingLevelHierarchyID</t>
  </si>
  <si>
    <t>CDSOEM EMRP</t>
  </si>
  <si>
    <t>CDSOEM Expense Grouping</t>
  </si>
  <si>
    <t>CDSOEM Orange</t>
  </si>
  <si>
    <t>CDSOEM Program</t>
  </si>
  <si>
    <t>CDSOEM Unbundled</t>
  </si>
  <si>
    <t>CDSRevenueStreamID</t>
  </si>
  <si>
    <t>CDSOEM Channel 4</t>
  </si>
  <si>
    <t>CDSOEM Channel 5</t>
  </si>
  <si>
    <t>CDSOEMChannel2</t>
  </si>
  <si>
    <t>CDSOEMChannelID</t>
  </si>
  <si>
    <t>REF_Source</t>
  </si>
  <si>
    <t>CDSOEM Channel Mix</t>
  </si>
  <si>
    <t>CDSOEMChannelMixID</t>
  </si>
  <si>
    <t>CDSOEM Channel 1</t>
  </si>
  <si>
    <t>CDSOEM Channel 2</t>
  </si>
  <si>
    <t>CDSOEM Channel 3</t>
  </si>
  <si>
    <t>CDSOEMChannel123ID</t>
  </si>
  <si>
    <t>OEMCustomerType</t>
  </si>
  <si>
    <t>ReportingPricingLevel</t>
  </si>
  <si>
    <t>Fiscal Year Nbr</t>
  </si>
  <si>
    <t>FiscalReportingWeekEndDate</t>
  </si>
  <si>
    <t>FiscalReportingWeekStartDate</t>
  </si>
  <si>
    <t>Distributor Partner SubSegment</t>
  </si>
  <si>
    <t>DistributorPartnerSegmentID</t>
  </si>
  <si>
    <t>DistributorPartnerSubSegmentID</t>
  </si>
  <si>
    <t>OrganizationTypeID</t>
  </si>
  <si>
    <t>OriginalSubSegmentID</t>
  </si>
  <si>
    <t>DMI Budget HW</t>
  </si>
  <si>
    <t>DMI Budget Lic</t>
  </si>
  <si>
    <t>DMI Budget Market</t>
  </si>
  <si>
    <t>DMI HW</t>
  </si>
  <si>
    <t>DMI Lic</t>
  </si>
  <si>
    <t>DMI Market</t>
  </si>
  <si>
    <t>DMI MNA Budget HW</t>
  </si>
  <si>
    <t>DMI MNA Budget Lic</t>
  </si>
  <si>
    <t>DMI MNA Budget Market</t>
  </si>
  <si>
    <t>DMI MNA HW</t>
  </si>
  <si>
    <t>DMI MNA Lic</t>
  </si>
  <si>
    <t>DMI MNA Market</t>
  </si>
  <si>
    <t>DMI MNA Prior HW</t>
  </si>
  <si>
    <t>DMI MNA Prior Lic</t>
  </si>
  <si>
    <t>DMI MNA Prior Market</t>
  </si>
  <si>
    <t>DMI Prior HW</t>
  </si>
  <si>
    <t>DMI Prior Lic</t>
  </si>
  <si>
    <t>DMI Prior Market</t>
  </si>
  <si>
    <t>DMI Seg Budget HW</t>
  </si>
  <si>
    <t>DMI Seg Budget Lic</t>
  </si>
  <si>
    <t>DMI Seg Budget Market</t>
  </si>
  <si>
    <t>DMI Seg HW</t>
  </si>
  <si>
    <t>DMI Seg Lic</t>
  </si>
  <si>
    <t>DMI Seg Market</t>
  </si>
  <si>
    <t>DMI Seg Prior HW</t>
  </si>
  <si>
    <t>DMI Seg Prior Lic</t>
  </si>
  <si>
    <t>DMI Seg Prior Market</t>
  </si>
  <si>
    <t>DMIChannelID</t>
  </si>
  <si>
    <t>DMIForecastVersionID</t>
  </si>
  <si>
    <t>DMIFormFactorID</t>
  </si>
  <si>
    <t>DMIOSID</t>
  </si>
  <si>
    <t>DMIPerspectiveID</t>
  </si>
  <si>
    <t>DMIPriceBandID</t>
  </si>
  <si>
    <t>DMIScreenSizeID</t>
  </si>
  <si>
    <t>DMISegmentID</t>
  </si>
  <si>
    <t>DMIVendorID</t>
  </si>
  <si>
    <t>PCShipmentUnits</t>
  </si>
  <si>
    <t>Fiscal Month</t>
  </si>
  <si>
    <t>Fiscal Year</t>
  </si>
  <si>
    <t>FiscalHalf</t>
  </si>
  <si>
    <t>FiscalMonId</t>
  </si>
  <si>
    <t>FiscalMonth</t>
  </si>
  <si>
    <t>FiscalMonthDate</t>
  </si>
  <si>
    <t>fiscalmonthname</t>
  </si>
  <si>
    <t>FiscalQtr</t>
  </si>
  <si>
    <t>FiscalQuarter</t>
  </si>
  <si>
    <t>fiscalquarterid</t>
  </si>
  <si>
    <t>fiscalsemesterid</t>
  </si>
  <si>
    <t>FiscalYear</t>
  </si>
  <si>
    <t>fiscalyearid</t>
  </si>
  <si>
    <t>FY Half</t>
  </si>
  <si>
    <t>FY Month</t>
  </si>
  <si>
    <t>FY Quarter</t>
  </si>
  <si>
    <t>reportingweekid</t>
  </si>
  <si>
    <t>PeriodKey</t>
  </si>
  <si>
    <t>1stofMonth</t>
  </si>
  <si>
    <t>ActualLicenses</t>
  </si>
  <si>
    <t>ActualRevenue</t>
  </si>
  <si>
    <t>BudgetLicenses</t>
  </si>
  <si>
    <t>BudgetRevenue</t>
  </si>
  <si>
    <t>BusinessSummaryID</t>
  </si>
  <si>
    <t>ForecastLicenses</t>
  </si>
  <si>
    <t>ForecastRevenue</t>
  </si>
  <si>
    <t>CDSEmbeddedId</t>
  </si>
  <si>
    <t>OrderStatusID</t>
  </si>
  <si>
    <t>ReportedSubSegmentID</t>
  </si>
  <si>
    <t>SellInActualAGRAmountConstantDollar</t>
  </si>
  <si>
    <t>SellInActualLicenseCount</t>
  </si>
  <si>
    <t>SellInActualLicenseCountPriorYear</t>
  </si>
  <si>
    <t>SellInActualRevenueAmountConstantDollar</t>
  </si>
  <si>
    <t>SellInActualRevenueAmountConstantDollar_ForUnitRPL</t>
  </si>
  <si>
    <t>SellInActualRevenueAmountConstantDollar_ForUnitRPLPriorYear</t>
  </si>
  <si>
    <t>SellInActualRevenueAmountConstantDollarPriorYear</t>
  </si>
  <si>
    <t>SellInActualServerCALUnbundledUnits</t>
  </si>
  <si>
    <t>SellInActualServerCALUnbundledUnitsPriorYear</t>
  </si>
  <si>
    <t>SellInActualUnits</t>
  </si>
  <si>
    <t>SellInActualUnitsPriorYear</t>
  </si>
  <si>
    <t>SellThruActualLicenseCount</t>
  </si>
  <si>
    <t>SellThruActualLicenseCountPriorYear</t>
  </si>
  <si>
    <t>SellThruActualRevenueAmountAdjustedConstantDollar</t>
  </si>
  <si>
    <t>SellThruActualRevenueAmountConstantDollar</t>
  </si>
  <si>
    <t>SellThruActualRevenueAmountConstantDollar_ForUnitRPL</t>
  </si>
  <si>
    <t>SellThruActualRevenueAmountConstantDollar_ForUnitRPLPriorYear</t>
  </si>
  <si>
    <t>SellThruActualRevenueAmountConstantDollarPriorYear</t>
  </si>
  <si>
    <t>SellThruActualServerCALUnbundledUnits</t>
  </si>
  <si>
    <t>SellThruActualServerCALUnbundledUnitsPriorYear</t>
  </si>
  <si>
    <t>SellThruActualUnits</t>
  </si>
  <si>
    <t>SellThruActualUnitsPriorYear</t>
  </si>
  <si>
    <t>SellInBudgetRevenueAmountConstantDollar_ForUnitRPL</t>
  </si>
  <si>
    <t>SellInBudgetUnits</t>
  </si>
  <si>
    <t>SellThruBudgetRevenueAmountConstantDollar_ForUnitRPL</t>
  </si>
  <si>
    <t>SellThruBudgetUnits</t>
  </si>
  <si>
    <t>SellInCFOForecastRevenueAmountConstantDollar</t>
  </si>
  <si>
    <t>SellInCFOForecastUnits</t>
  </si>
  <si>
    <t>SellThruCFOForecastRevenueAmountConstantDollar</t>
  </si>
  <si>
    <t>SellThruCFOForecastUnits</t>
  </si>
  <si>
    <t>DistiTPID</t>
  </si>
  <si>
    <t>DistributorInventoryLicenseCount</t>
  </si>
  <si>
    <t>DistributorInventoryRevenueAmountConstantDollar</t>
  </si>
  <si>
    <t>DistributorSellInActualLicenseCount</t>
  </si>
  <si>
    <t>DistributorSellInActualRevenueAmountConstantDollar</t>
  </si>
  <si>
    <t>DistributorSellThruActualLicenseCount</t>
  </si>
  <si>
    <t>DistributorSellThruActualRevenueAmountConstantDollar</t>
  </si>
  <si>
    <t>ResellerPartnerSegmentID</t>
  </si>
  <si>
    <t>ResellerTxLatOrgID</t>
  </si>
  <si>
    <t>SellInForecastRevenueAmountConstantDollar_ForUnitRPL</t>
  </si>
  <si>
    <t>SellInForecastUnits</t>
  </si>
  <si>
    <t>SellThruForecastRevenueAmountConstantDollar_ForUnitRPL</t>
  </si>
  <si>
    <t>SellThruForecastUnits</t>
  </si>
  <si>
    <t>DMI Channel</t>
  </si>
  <si>
    <t>Form Factor Description</t>
  </si>
  <si>
    <t>ForeCastVersionID</t>
  </si>
  <si>
    <t>O365 Consumer Mix Units - Actual</t>
  </si>
  <si>
    <t>O365 Consumer Mix Units - Actual + Office H&amp;S Consumer Units - Actual</t>
  </si>
  <si>
    <t>O365 Consumer Mix Units - Budget</t>
  </si>
  <si>
    <t>O365 Consumer Mix Units - Budget + Office H&amp;S Consumer Units - Budget</t>
  </si>
  <si>
    <t>O365 Consumer Mix Units - Forecast</t>
  </si>
  <si>
    <t>O365 Consumer Mix Units - Forecast + Office H&amp;S Consumer Units - Forecast</t>
  </si>
  <si>
    <t>ForecastVersionId</t>
  </si>
  <si>
    <t>LicenseCustomerGroupingID</t>
  </si>
  <si>
    <t>ParentCustomerTypeID</t>
  </si>
  <si>
    <t>RevenueStreamID</t>
  </si>
  <si>
    <t>OEM Security Type</t>
  </si>
  <si>
    <t>Order Status</t>
  </si>
  <si>
    <t>PeriodName</t>
  </si>
  <si>
    <t>Reported Segment</t>
  </si>
  <si>
    <t>Reported Subsegment</t>
  </si>
  <si>
    <t>SubSegmentID</t>
  </si>
  <si>
    <t>Reseller Partner SubSegment</t>
  </si>
  <si>
    <t>OriginalStdRptgReportedSubSegmentID</t>
  </si>
  <si>
    <t>Std Rptg Reported Mid Subsegment</t>
  </si>
  <si>
    <t>Std Rptg Reported Subsegment</t>
  </si>
  <si>
    <t>Std Rptg Reported Super Subsegment</t>
  </si>
  <si>
    <t>StdRptgMidReportedSubsegmentID</t>
  </si>
  <si>
    <t>StdRptgSuperReportedSubsegmentID</t>
  </si>
  <si>
    <t>OrganizationTypeName</t>
  </si>
  <si>
    <t>SegmentID</t>
  </si>
  <si>
    <t>SegmentName</t>
  </si>
  <si>
    <t>SubSegmentName</t>
  </si>
  <si>
    <t>MetricID</t>
  </si>
  <si>
    <t>value</t>
  </si>
  <si>
    <t>MeasureID_ComponentID</t>
  </si>
  <si>
    <t>OEM Sell In Licenses - Budget</t>
  </si>
  <si>
    <t>OEM Sell In Revenue Billed CD - Budget</t>
  </si>
  <si>
    <t>OEM Sell Thru Licenses - Budget</t>
  </si>
  <si>
    <t>SUM([SellThruBudgetLicenseCount])</t>
  </si>
  <si>
    <t>OEM Sell Thru Revenue Billed CD - Budget</t>
  </si>
  <si>
    <t>OEM Sell Thru Revenue Adjusted CD - Budget</t>
  </si>
  <si>
    <t>SUM([SellThruBudgetRevenueAmountAdjustedConstantDollar])</t>
  </si>
  <si>
    <t>OEM Sell In Licenses - Budget RPL</t>
  </si>
  <si>
    <t>DIVIDE( [OEM Sell In Revenue Billed CD - Budget],[OEM Sell In Licenses - Budget],0)</t>
  </si>
  <si>
    <t>OEM Sell Thru Licenses - Budget RPL</t>
  </si>
  <si>
    <t>DIVIDE( [OEM Sell Thru Revenue Billed CD - Budget],[OEM Sell Thru Licenses - Budget],0)</t>
  </si>
  <si>
    <t>OEM Sell In Units - Budget</t>
  </si>
  <si>
    <t>SUM('MS Sales OEM Budget'[SellInBudgetUnits])</t>
  </si>
  <si>
    <t>OEM Sell Thru Units - Budget</t>
  </si>
  <si>
    <t>SUM('MS Sales OEM Budget'[SellThruBudgetUnits])</t>
  </si>
  <si>
    <t>OEM Sell In Units - Budget RPL</t>
  </si>
  <si>
    <t>DIVIDE([OEM Sell In Revenue Billed CD - Budget (Unit RPL Only)],[OEM Sell In Units - Budget],0)</t>
  </si>
  <si>
    <t>OEM Sell Thru Units - Budget RPL</t>
  </si>
  <si>
    <t>DIVIDE([OEM Sell Thru Revenue Billed CD - Budget (Unit RPL Only)],[OEM Sell Thru Units - Budget],0)</t>
  </si>
  <si>
    <t>OEM Sell In Revenue Billed CD - Budget (Unit RPL Only)</t>
  </si>
  <si>
    <t>SUM('MS Sales OEM Budget'[SellInBudgetRevenueAmountConstantDollar_ForUnitRPL])</t>
  </si>
  <si>
    <t>OEM Sell Thru Revenue Billed CD - Budget (Unit RPL Only)</t>
  </si>
  <si>
    <t>SUM('MS Sales OEM Budget'[SellThruBudgetRevenueAmountConstantDollar_ForUnitRPL])</t>
  </si>
  <si>
    <t>OEM Sell In Licenses - Actual</t>
  </si>
  <si>
    <t>SUM([SellInActualLicenseCount])</t>
  </si>
  <si>
    <t>OEM Sell In Revenue Billed CD - Actual</t>
  </si>
  <si>
    <t>SUM([SellInActualRevenueAmountConstantDollar])</t>
  </si>
  <si>
    <t>OEM Sell In AGR CD - Actual</t>
  </si>
  <si>
    <t>SUM([SellInActualAGRAmountConstantDollar])</t>
  </si>
  <si>
    <t>OEM Sell Thru Licenses - Actual</t>
  </si>
  <si>
    <t>SUM([SellThruActualLicenseCount])</t>
  </si>
  <si>
    <t>OEM Sell Thru Revenue Billed CD - Actual</t>
  </si>
  <si>
    <t>SUM([SellThruActualRevenueAmountConstantDollar])</t>
  </si>
  <si>
    <t>OEM Sell Thru Revenue Adjusted CD - Actual</t>
  </si>
  <si>
    <t>SUM([SellThruActualRevenueAmountAdjustedConstantDollar])</t>
  </si>
  <si>
    <t>OEM Sell In Licenses - Actual RPL</t>
  </si>
  <si>
    <t>DIVIDE([OEM Sell In Revenue Billed CD - Actual],[OEM Sell In Licenses - Actual],0)</t>
  </si>
  <si>
    <t>OEM Sell Thru Licenses - Actual RPL</t>
  </si>
  <si>
    <t>DIVIDE([OEM Sell Thru Revenue Billed CD - Actual],[OEM Sell Thru Licenses - Actual],0)</t>
  </si>
  <si>
    <t>OEM Sell Thru Units - Actual</t>
  </si>
  <si>
    <t>SUM('MS Sales OEM Actual'[SellThruActualUnits])</t>
  </si>
  <si>
    <t>OEM Sell In Units - Actual</t>
  </si>
  <si>
    <t>SUM('MS Sales OEM Actual'[SellInActualUnits])</t>
  </si>
  <si>
    <t>OEM Sell Thru Units - Actual RPL</t>
  </si>
  <si>
    <t>DIVIDE([OEM Sell Thru Revenue Billed CD - Actual (Unit RPL Only)],[OEM Sell Thru Units - Actual],0)</t>
  </si>
  <si>
    <t>OEM Sell In Units - Actual RPL</t>
  </si>
  <si>
    <t>DIVIDE([OEM Sell In Revenue Billed CD - Actual (Unit RPL Only)],[OEM Sell In Units - Actual],0)</t>
  </si>
  <si>
    <t>OEM Sell In Server CAL Unbundled Units - Actual</t>
  </si>
  <si>
    <t>SUM('MS Sales OEM Actual'[SellInActualServerCALUnbundledUnits])</t>
  </si>
  <si>
    <t>OEM Sell Thru Server CAL Unbundled Units - Actual</t>
  </si>
  <si>
    <t>SUM('MS Sales OEM Actual'[SellThruActualServerCALUnbundledUnits])</t>
  </si>
  <si>
    <t>OEM Sell In Units - Actual Prior Year</t>
  </si>
  <si>
    <t>SUM('MS Sales OEM Actual'[SellInActualUnitsPriorYear])</t>
  </si>
  <si>
    <t>OEM Sell Thru Units - Actual Prior Year</t>
  </si>
  <si>
    <t>SUM('MS Sales OEM Actual'[SellThruActualUnitsPriorYear])</t>
  </si>
  <si>
    <t>OEM Sell In Server CAL Unbundled Units - Actual Prior Year</t>
  </si>
  <si>
    <t>SUM('MS Sales OEM Actual'[SellInActualServerCALUnbundledUnitsPriorYear])</t>
  </si>
  <si>
    <t>OEM Sell Thru Server CAL Unbundled Units - Actual Prior Year</t>
  </si>
  <si>
    <t>SUM('MS Sales OEM Actual'[SellThruActualServerCALUnbundledUnitsPriorYear])</t>
  </si>
  <si>
    <t>OEM Sell In Units - Actual RPL Prior Year</t>
  </si>
  <si>
    <t>DIVIDE([OEM Sell In Revenue Billed CD - Actual (Unit RPL Only) Prior Year],[OEM Sell In Units - Actual Prior Year],0)</t>
  </si>
  <si>
    <t>OEM Sell Thru Units - Actual RPL Prior Year</t>
  </si>
  <si>
    <t>DIVIDE([OEM Sell Thru Revenue Billed CD - Actual (Unit RPL Only) Prior Year],[OEM Sell Thru Units - Actual Prior Year],0)</t>
  </si>
  <si>
    <t>OEM Sell In Units - Actual RPL VTB</t>
  </si>
  <si>
    <t>IF([OEM Sell In Units - Actual RPL]=BLANK() &amp;&amp; [OEM Sell In Units - Budget RPL]=BLANK(),BLANK(),CALCULATE([OEM Sell In Units - Actual RPL]-[OEM Sell In Units - Budget RPL]))</t>
  </si>
  <si>
    <t>OEM Sell Thru Units - Actual RPL VTB</t>
  </si>
  <si>
    <t>IF([OEM Sell Thru Units - Actual RPL]=BLANK() &amp;&amp; [OEM Sell Thru Units - Budget RPL]=BLANK(),BLANK(),CALCULATE([OEM Sell Thru Units - Actual RPL]-[OEM Sell Thru Units - Budget RPL]))</t>
  </si>
  <si>
    <t>OEM Sell In Units - Actual RPL VTF</t>
  </si>
  <si>
    <t>IF([OEM Sell In Units - Actual RPL]=BLANK() &amp;&amp; [OEM Sell In Units - Forecast RPL]=BLANK(),BLANK(),CALCULATE([OEM Sell In Units - Actual RPL]-[OEM Sell In Licenses - Forecast RPL]))</t>
  </si>
  <si>
    <t>OEM Sell Thru Units - Actual RPL VTF</t>
  </si>
  <si>
    <t>IF([OEM Sell Thru Units - Actual RPL]=BLANK() &amp;&amp; [OEM Sell Thru Units - Forecast RPL]=BLANK(),BLANK(),CALCULATE([OEM Sell Thru Units - Actual RPL]-[OEM Sell Thru Units - Forecast RPL]))</t>
  </si>
  <si>
    <t>OEM Sell In Units - Actual RPL %VTB</t>
  </si>
  <si>
    <t>DIVIDE([OEM Sell In Units - Actual RPL VTB],[OEM Sell In Units - Budget RPL],0)</t>
  </si>
  <si>
    <t>OEM Sell Thru Units - Actual RPL %VTB</t>
  </si>
  <si>
    <t>DIVIDE([OEM Sell Thru Units - Actual RPL VTB],[OEM Sell Thru Units - Budget RPL],0)</t>
  </si>
  <si>
    <t>OEM Sell In Units - Actual RPL %VTF</t>
  </si>
  <si>
    <t>DIVIDE([OEM Sell In Units - Actual RPL VTF],[OEM Sell In Units - Forecast RPL],0)</t>
  </si>
  <si>
    <t>OEM Sell Thru Units - Actual RPL %VTF</t>
  </si>
  <si>
    <t>DIVIDE([OEM Sell Thru Units - Actual RPL VTF],[OEM Sell Thru Units - Forecast RPL],0)</t>
  </si>
  <si>
    <t>OEM Sell In Units - Actual RPL VTF (CFO)</t>
  </si>
  <si>
    <t>IF([OEM Sell In Units - Actual RPL]=BLANK() &amp;&amp; [OEM Sell In Units - CFO Forecast RPL]=BLANK(),BLANK(),CALCULATE([OEM Sell In Units - Actual RPL]-[OEM Sell In Units - CFO Forecast RPL]))</t>
  </si>
  <si>
    <t>OEM Sell Thru Units - Actual RPL VTF (CFO)</t>
  </si>
  <si>
    <t>IF([OEM Sell Thru Units - Actual RPL]=BLANK() &amp;&amp; [OEM Sell Thru Units - CFO Forecast RPL]=BLANK(),BLANK(),CALCULATE([OEM Sell Thru Units - Actual RPL]-[OEM Sell Thru Units - CFO Forecast RPL]))</t>
  </si>
  <si>
    <t>OEM Sell In Units - Actual RPL %VTF (CFO)</t>
  </si>
  <si>
    <t>DIVIDE([OEM Sell In Units - Actual RPL VTF (CFO)],[OEM Sell In Units - CFO Forecast RPL],0)</t>
  </si>
  <si>
    <t>OEM Sell Thru Units - Actual RPL %VTF (CFO)</t>
  </si>
  <si>
    <t>DIVIDE([OEM Sell Thru Units - Actual RPL VTF (CFO)],[OEM Sell Thru Units - CFO Forecast RPL],0)</t>
  </si>
  <si>
    <t>OEM Sell In Revenue Billed CD - Actual (Unit RPL Only)</t>
  </si>
  <si>
    <t>SUM('MS Sales OEM Actual'[SellInActualRevenueAmountConstantDollar_ForUnitRPL])</t>
  </si>
  <si>
    <t>OEM Sell Thru Revenue Billed CD - Actual (Unit RPL Only)</t>
  </si>
  <si>
    <t>SUM('MS Sales OEM Actual'[SellThruActualRevenueAmountConstantDollar_ForUnitRPL])</t>
  </si>
  <si>
    <t>OEM Sell In Revenue Billed CD - Actual (Unit RPL Only) Prior Year</t>
  </si>
  <si>
    <t>SUM('MS Sales OEM Actual'[SellInActualRevenueAmountConstantDollar_ForUnitRPLPriorYear])</t>
  </si>
  <si>
    <t>OEM Sell Thru Revenue Billed CD - Actual (Unit RPL Only) Prior Year</t>
  </si>
  <si>
    <t>SUM('MS Sales OEM Actual'[SellThruActualRevenueAmountConstantDollar_ForUnitRPLPriorYear])</t>
  </si>
  <si>
    <t>OEM Sell Thru Revenue Billed CD - Actual VTB</t>
  </si>
  <si>
    <t>[OEM Sell Thru Revenue Billed CD - Actual] - [OEM Sell Thru Revenue Billed CD - Budget]</t>
  </si>
  <si>
    <t>OEM Sell Thru Revenue Billed CD - Actual %VTB</t>
  </si>
  <si>
    <t>DIVIDE([OEM Sell Thru Revenue Billed CD - Actual VTB],[OEM Sell Thru Revenue Billed CD - Budget])</t>
  </si>
  <si>
    <t>OEM Sell Thru Revenue Billed CD - Actual VTF</t>
  </si>
  <si>
    <t>[OEM Sell Thru Revenue Billed CD - Actual] - [OEM Sell Thru Revenue Billed CD - Forecast]</t>
  </si>
  <si>
    <t>OEM Sell Thru Revenue Billed CD - Actual %VTF</t>
  </si>
  <si>
    <t>DIVIDE([OEM Sell Thru Revenue Billed CD - Actual VTF],[OEM Sell Thru Revenue Billed CD - Forecast])</t>
  </si>
  <si>
    <t>OEM Sell In Revenue Billed CD - Actual VTB</t>
  </si>
  <si>
    <t>[OEM Sell In Revenue Billed CD - Actual] - [OEM Sell In Revenue Billed CD - Budget]</t>
  </si>
  <si>
    <t>OEM Sell In Revenue Billed CD - Actual %VTB</t>
  </si>
  <si>
    <t>DIVIDE([OEM Sell In Revenue Billed CD - Actual VTB],[OEM Sell In Revenue Billed CD - Budget])</t>
  </si>
  <si>
    <t>OEM Sell In Revenue Billed CD - Actual VTF</t>
  </si>
  <si>
    <t>[OEM Sell In Revenue Billed CD - Actual] - [OEM Sell In Revenue Billed CD - Forecast]</t>
  </si>
  <si>
    <t>OEM Sell In Revenue Billed CD - Actual %VTF</t>
  </si>
  <si>
    <t>DIVIDE([OEM Sell In Revenue Billed CD - Actual VTF],[OEM Sell In Revenue Billed CD - Forecast])</t>
  </si>
  <si>
    <t>OEM Sell Thru Licenses - Actual VTB</t>
  </si>
  <si>
    <t>[OEM Sell Thru Licenses - Actual] - [OEM Sell Thru Licenses - Budget]</t>
  </si>
  <si>
    <t>OEM Sell Thru Licenses - Actual %VTB</t>
  </si>
  <si>
    <t>DIVIDE([OEM Sell Thru Licenses - Actual VTB],[OEM Sell Thru Licenses - Budget])</t>
  </si>
  <si>
    <t>OEM Sell Thru Licenses - Actual VTF</t>
  </si>
  <si>
    <t>[OEM Sell Thru Licenses - Actual] - [OEM Sell Thru Licenses - Forecast]</t>
  </si>
  <si>
    <t>OEM Sell Thru Licenses - Actual %VTF</t>
  </si>
  <si>
    <t>DIVIDE([OEM Sell Thru Licenses - Actual VTF],[OEM Sell Thru Licenses - Forecast])</t>
  </si>
  <si>
    <t>OEM Sell In Licenses - Actual VTB</t>
  </si>
  <si>
    <t>[OEM Sell In Licenses - Actual] - [OEM Sell In Licenses - Budget]</t>
  </si>
  <si>
    <t>OEM Sell In Licenses - Actual %VTB</t>
  </si>
  <si>
    <t>DIVIDE([OEM Sell In Licenses - Actual VTB],[OEM Sell In Licenses - Budget])</t>
  </si>
  <si>
    <t>OEM Sell In Licenses - Actual VTF</t>
  </si>
  <si>
    <t>[OEM Sell In Licenses - Actual] - [OEM Sell In Licenses - Forecast]</t>
  </si>
  <si>
    <t>OEM Sell In Licenses - Actual %VTF</t>
  </si>
  <si>
    <t>DIVIDE([OEM Sell In Licenses - Actual VTF],[OEM Sell In Licenses - Forecast])</t>
  </si>
  <si>
    <t>OEM Sell Thru Units - Actual VTB</t>
  </si>
  <si>
    <t>[OEM Sell Thru Units - Actual] - [OEM Sell Thru Units - Budget]</t>
  </si>
  <si>
    <t>OEM Sell Thru Units - Actual %VTB</t>
  </si>
  <si>
    <t>DIVIDE([OEM Sell Thru Units - Actual VTB],[OEM Sell Thru Units - Budget])</t>
  </si>
  <si>
    <t>OEM Sell Thru Units - Actual VTF</t>
  </si>
  <si>
    <t>[OEM Sell Thru Units - Actual] - [OEM Sell Thru Units - Forecast]</t>
  </si>
  <si>
    <t>OEM Sell Thru Units - Actual %VTF</t>
  </si>
  <si>
    <t>DIVIDE([OEM Sell Thru Units - Actual VTF],[OEM Sell Thru Units - Forecast])</t>
  </si>
  <si>
    <t>OEM Sell In Units - Actual VTB</t>
  </si>
  <si>
    <t>[OEM Sell In Units - Actual] - [OEM Sell In Units - Budget]</t>
  </si>
  <si>
    <t>OEM Sell In Units - Actual %VTB</t>
  </si>
  <si>
    <t>DIVIDE([OEM Sell In Units - Actual VTB],[OEM Sell In Units - Budget])</t>
  </si>
  <si>
    <t>OEM Sell In Units - Actual VTF</t>
  </si>
  <si>
    <t>[OEM Sell In Units - Actual] - [OEM Sell In Units - Forecast]</t>
  </si>
  <si>
    <t>OEM Sell In Units - Actual %VTF</t>
  </si>
  <si>
    <t>DIVIDE([OEM Sell In Units - Actual VTF],[OEM Sell In Units - Forecast])</t>
  </si>
  <si>
    <t>OEM Sell In Revenue Billed CD - Actual Prior Year</t>
  </si>
  <si>
    <t>SUM('MS Sales OEM Actual'[SellInActualRevenueAmountConstantDollarPriorYear])</t>
  </si>
  <si>
    <t>OEM Sell Thru Revenue Billed CD - Actual Prior Year</t>
  </si>
  <si>
    <t>SUM('MS Sales OEM Actual'[SellThruActualRevenueAmountConstantDollarPriorYear])</t>
  </si>
  <si>
    <t>OEM Sell Thru Licenses - Actual Prior Year</t>
  </si>
  <si>
    <t>SUM('MS Sales OEM Actual'[SellThruActualLicenseCountPriorYear])</t>
  </si>
  <si>
    <t>OEM Sell In Licenses - Actual Prior Year</t>
  </si>
  <si>
    <t>SUM('MS Sales OEM Actual'[SellInActualLicenseCountPriorYear])</t>
  </si>
  <si>
    <t>OEM Sell Thru Revenue Billed CD - Actual YoY</t>
  </si>
  <si>
    <t>[OEM Sell Thru Revenue Billed CD - Actual] - [OEM Sell Thru Revenue Billed CD - Actual Prior Year]</t>
  </si>
  <si>
    <t>OEM Sell Thru Revenue Billed CD - Actual %YoY</t>
  </si>
  <si>
    <t>DIVIDE([OEM Sell Thru Revenue Billed CD - Actual YoY],[OEM Sell Thru Revenue Billed CD - Actual Prior Year])</t>
  </si>
  <si>
    <t>OEM Sell In Revenue Billed CD - Actual YoY</t>
  </si>
  <si>
    <t>[OEM Sell In Revenue Billed CD - Actual] - [OEM Sell In Revenue Billed CD - Actual Prior Year]</t>
  </si>
  <si>
    <t>OEM Sell In Revenue Billed CD - Actual %YoY</t>
  </si>
  <si>
    <t>DIVIDE([OEM Sell In Revenue Billed CD - Actual YoY],[OEM Sell In Revenue Billed CD - Actual Prior Year])</t>
  </si>
  <si>
    <t>OEM Sell Thru Licenses - Actual YoY</t>
  </si>
  <si>
    <t>[OEM Sell Thru Licenses - Actual] - [OEM Sell Thru Licenses - Actual Prior Year]</t>
  </si>
  <si>
    <t>OEM Sell Thru Licenses - Actual %YoY</t>
  </si>
  <si>
    <t>DIVIDE([OEM Sell Thru Licenses - Actual YoY],[OEM Sell Thru Licenses - Actual Prior Year])</t>
  </si>
  <si>
    <t>OEM Sell In Licenses - Actual YoY</t>
  </si>
  <si>
    <t>[OEM Sell In Licenses - Actual] - [OEM Sell In Licenses - Actual Prior Year]</t>
  </si>
  <si>
    <t>OEM Sell In Licenses - Actual %YoY</t>
  </si>
  <si>
    <t>DIVIDE([OEM Sell In Licenses - Actual YoY],[OEM Sell In Licenses - Actual Prior Year])</t>
  </si>
  <si>
    <t>OEM Sell Thru Units - Actual YoY</t>
  </si>
  <si>
    <t>[OEM Sell Thru Units - Actual] - [OEM Sell Thru Units - Actual Prior Year]</t>
  </si>
  <si>
    <t>OEM Sell Thru Units - Actual %YoY</t>
  </si>
  <si>
    <t>DIVIDE([OEM Sell Thru Units - Actual YoY],[OEM Sell Thru Units - Actual Prior Year])</t>
  </si>
  <si>
    <t>OEM Sell In Units - Actual YoY</t>
  </si>
  <si>
    <t>[OEM Sell In Units - Actual] - [OEM Sell In Units - Actual Prior Year]</t>
  </si>
  <si>
    <t>OEM Sell In Units - Actual %YoY</t>
  </si>
  <si>
    <t>DIVIDE([OEM Sell In Units - Actual YoY],[OEM Sell In Units - Actual Prior Year])</t>
  </si>
  <si>
    <t>OEM Sell In Licenses - Forecast</t>
  </si>
  <si>
    <t>OEM Sell In Revenue Billed CD - Forecast</t>
  </si>
  <si>
    <t>OEM Sell Thru Licenses - Forecast</t>
  </si>
  <si>
    <t>OEM Sell Thru Revenue Billed CD - Forecast</t>
  </si>
  <si>
    <t>OEM Sell Thru Revenue Adjusted CD - Forecast</t>
  </si>
  <si>
    <t>OEM Sell In Licenses - Forecast RPL</t>
  </si>
  <si>
    <t>DIVIDE( [OEM Sell In Revenue Billed CD - Forecast],[OEM Sell In Licenses - Forecast],0)</t>
  </si>
  <si>
    <t>OEM Sell Thru Licenses - Forecast RPL</t>
  </si>
  <si>
    <t>DIVIDE( [OEM Sell Thru Revenue Billed CD - Forecast],[OEM Sell Thru Licenses - Forecast],0)</t>
  </si>
  <si>
    <t>OEM Sell Thru Units - Forecast</t>
  </si>
  <si>
    <t>SUM('MS Sales OEM Forecast'[SellThruForecastUnits])</t>
  </si>
  <si>
    <t>OEM Sell In Units - Forecast</t>
  </si>
  <si>
    <t>SUM('MS Sales OEM Forecast'[SellInForecastUnits])</t>
  </si>
  <si>
    <t>OEM Sell In Units - Forecast RPL</t>
  </si>
  <si>
    <t>DIVIDE([OEM Sell In Revenue Billed CD - Forecast (Unit RPL Only)],[OEM Sell In Units - Forecast],0)</t>
  </si>
  <si>
    <t>OEM Sell Thru Units - Forecast RPL</t>
  </si>
  <si>
    <t>DIVIDE([OEM Sell Thru Revenue Billed CD - Forecast (Unit RPL Only)],[OEM Sell Thru Units - Forecast],0)</t>
  </si>
  <si>
    <t>OEM Sell In Units - Forecast RPL VTB</t>
  </si>
  <si>
    <t>IF([OEM Sell In Units - Forecast RPL]=BLANK() &amp;&amp; [OEM Sell In Units - Budget RPL]=BLANK(),BLANK(),CALCULATE([OEM Sell In Units - Forecast RPL]-[OEM Sell In Units - Budget RPL]))</t>
  </si>
  <si>
    <t>OEM Sell Thru Units - Forecast RPL VTB</t>
  </si>
  <si>
    <t>IF([OEM Sell Thru Units - Forecast RPL]=BLANK() &amp;&amp; [OEM Sell Thru Units - Budget RPL]=BLANK(),BLANK(),CALCULATE([OEM Sell Thru Units - Forecast RPL]-[OEM Sell Thru Units - Budget RPL]))</t>
  </si>
  <si>
    <t>OEM Sell In Units - Forecast RPL %VTB</t>
  </si>
  <si>
    <t>DIVIDE([OEM Sell In Units - Forecast RPL VTB],[OEM Sell In Units - Budget RPL],0)</t>
  </si>
  <si>
    <t>OEM Sell Thru Units - Forecast RPL %VTB</t>
  </si>
  <si>
    <t>DIVIDE([OEM Sell Thru Units - Forecast RPL VTB],[OEM Sell Thru Units - Budget RPL],0)</t>
  </si>
  <si>
    <t>OEM Sell In Revenue Billed CD - Forecast (Unit RPL Only)</t>
  </si>
  <si>
    <t>SUM('MS Sales OEM Forecast'[SellInForecastRevenueAmountConstantDollar_ForUnitRPL])</t>
  </si>
  <si>
    <t>OEM Sell Thru Revenue Billed CD - Forecast (Unit RPL Only)</t>
  </si>
  <si>
    <t>OEM Sell Thru Revenue Billed CD - Forecast VTB</t>
  </si>
  <si>
    <t>([OEM Sell Thru Revenue Billed CD - Forecast] - [OEM Sell Thru Revenue Billed CD - Budget])</t>
  </si>
  <si>
    <t>OEM Sell Thru Revenue Billed CD - Forecast %VTB</t>
  </si>
  <si>
    <t>DIVIDE([OEM Sell Thru Revenue Billed CD - Forecast VTB],[OEM Sell Thru Revenue Billed CD - Budget],0)</t>
  </si>
  <si>
    <t>OEM Sell In Revenue Billed CD - Forecast VTB</t>
  </si>
  <si>
    <t>([OEM Sell In Revenue Billed CD - Forecast] - [OEM Sell In Revenue Billed CD - Budget])</t>
  </si>
  <si>
    <t>OEM Sell In Revenue Billed CD - Forecast %VTB</t>
  </si>
  <si>
    <t>DIVIDE([OEM Sell In Revenue Billed CD - Forecast VTB],[OEM Sell In Revenue Billed CD - Budget],0)</t>
  </si>
  <si>
    <t>OEM Sell Thru Units - Forecast VTB</t>
  </si>
  <si>
    <t>([OEM Sell Thru Units - Forecast] - [OEM Sell Thru Units - Budget])</t>
  </si>
  <si>
    <t>OEM Sell Thru Units - Forecast %VTB</t>
  </si>
  <si>
    <t>DIVIDE([OEM Sell Thru Units - Forecast VTB],[OEM Sell Thru Units - Budget],0)</t>
  </si>
  <si>
    <t>OEM Sell In Units - Forecast VTB</t>
  </si>
  <si>
    <t>([OEM Sell In Units - Forecast] - [OEM Sell In Units - Budget])</t>
  </si>
  <si>
    <t>OEM Sell In Units - Forecast %VTB</t>
  </si>
  <si>
    <t>DIVIDE([OEM Sell In Units - Forecast VTB],[OEM Sell In Units - Budget],0)</t>
  </si>
  <si>
    <t>OEM Sell In Units - CFO Forecast</t>
  </si>
  <si>
    <t>SUM('MS Sales OEM CFO Forecast'[SellInCFOForecastUnits])</t>
  </si>
  <si>
    <t>OEM Sell Thru Units - CFO Forecast</t>
  </si>
  <si>
    <t>SUM('MS Sales OEM CFO Forecast'[SellThruCFOForecastUnits])</t>
  </si>
  <si>
    <t>OEM Sell In Revenue Billed CD - CFO Forecast</t>
  </si>
  <si>
    <t>SUM('MS Sales OEM CFO Forecast'[SellInCFOForecastRevenueAmountConstantDollar])</t>
  </si>
  <si>
    <t>OEM Sell Thru Revenue Billed CD - CFO Forecast</t>
  </si>
  <si>
    <t>SUM('MS Sales OEM CFO Forecast'[SellThruCFOForecastRevenueAmountConstantDollar])</t>
  </si>
  <si>
    <t>OEM Sell In Units - CFO Forecast RPL</t>
  </si>
  <si>
    <t>DIVIDE([OEM Sell In Revenue Billed CD - CFO Forecast],[OEM Sell In Units - CFO Forecast],0)</t>
  </si>
  <si>
    <t>OEM Sell Thru Units - CFO Forecast RPL</t>
  </si>
  <si>
    <t>DIVIDE([OEM Sell Thru Revenue Billed CD - CFO Forecast],[OEM Sell Thru Units - CFO Forecast],0)</t>
  </si>
  <si>
    <t>OEM Sell In Units - CFO Forecast RPL VTB</t>
  </si>
  <si>
    <t>IF([OEM Sell In Units - CFO Forecast RPL]=BLANK() &amp;&amp; [OEM Sell In Units - Budget RPL]=BLANK(),BLANK(),CALCULATE([OEM Sell In Units - CFO Forecast RPL]-[OEM Sell In Units - Budget RPL]))</t>
  </si>
  <si>
    <t>OEM Sell Thru Units - CFO Forecast RPL VTB</t>
  </si>
  <si>
    <t>IF([OEM Sell Thru Units - CFO Forecast RPL]=BLANK() &amp;&amp; [OEM Sell Thru Units - Budget RPL]=BLANK(),BLANK(),CALCULATE([OEM Sell Thru Units - CFO Forecast RPL]-[OEM Sell Thru Units - Budget RPL]))</t>
  </si>
  <si>
    <t>OEM Sell In Units - CFO Forecast RPL %VTB</t>
  </si>
  <si>
    <t>DIVIDE([OEM Sell In Units - CFO Forecast RPL VTB],[OEM Sell In Units - Budget RPL],0)</t>
  </si>
  <si>
    <t>OEM Sell Thru Units - CFO Forecast RPL %VTB</t>
  </si>
  <si>
    <t>DIVIDE([OEM Sell Thru Units - CFO Forecast RPL VTB],[OEM Sell Thru Units - Budget RPL],0)</t>
  </si>
  <si>
    <t>OEM Sell Thru Revenue Billed CD - CFO Forecast VTB</t>
  </si>
  <si>
    <t>([OEM Sell Thru Revenue Billed CD - CFO Forecast] - [OEM Sell Thru Revenue Billed CD - Budget])</t>
  </si>
  <si>
    <t>OEM Sell Thru Revenue Billed CD - CFO Forecast %VTB</t>
  </si>
  <si>
    <t>DIVIDE([OEM Sell Thru Revenue Billed CD - CFO Forecast VTB],[OEM Sell Thru Revenue Billed CD - Budget],0)</t>
  </si>
  <si>
    <t>OEM Sell In Revenue Billed CD - CFO Forecast VTB</t>
  </si>
  <si>
    <t>([OEM Sell In Revenue Billed CD - CFO Forecast] - [OEM Sell In Revenue Billed CD - Budget])</t>
  </si>
  <si>
    <t>OEM Sell In Revenue Billed CD - CFO Forecast %VTB</t>
  </si>
  <si>
    <t>DIVIDE([OEM Sell In Revenue Billed CD - CFO Forecast VTB],[OEM Sell In Revenue Billed CD - Budget],0)</t>
  </si>
  <si>
    <t>OEM Sell Thru Units - CFO Forecast VTB</t>
  </si>
  <si>
    <t>([OEM Sell Thru Units - CFO Forecast] - [OEM Sell Thru Units - Budget])</t>
  </si>
  <si>
    <t>OEM Sell Thru Units - CFO Forecast %VTB</t>
  </si>
  <si>
    <t>DIVIDE([OEM Sell Thru Units - CFO Forecast VTB],[OEM Sell Thru Units - Budget],0)</t>
  </si>
  <si>
    <t>OEM Sell In Units - CFO Forecast VTB</t>
  </si>
  <si>
    <t>([OEM Sell In Units - CFO Forecast] - [OEM Sell In Units - Budget])</t>
  </si>
  <si>
    <t>OEM Sell In Units - CFO Forecast %VTB</t>
  </si>
  <si>
    <t>DIVIDE([OEM Sell In Units - CFO Forecast VTB],[OEM Sell In Units - Budget],0)</t>
  </si>
  <si>
    <t>Current DMI Market By Channel</t>
  </si>
  <si>
    <t>CALCULATE(SUM('DMI OEM Forecast'[DMI Market]),FiscalMonthPeriod)</t>
  </si>
  <si>
    <t>Current DMI Lic By Channel</t>
  </si>
  <si>
    <t>CALCULATE(sum('DMI OEM Forecast'[DMI Lic]),FiscalMonthPeriod)</t>
  </si>
  <si>
    <t>Current DMI Hw By Channel</t>
  </si>
  <si>
    <t>CALCULATE(sum('DMI OEM Forecast'[DMI HW]),FiscalMonthPeriod)</t>
  </si>
  <si>
    <t>Budget DMI Market By Channel</t>
  </si>
  <si>
    <t>CALCULATE(sum('DMI OEM Forecast'[DMI Budget Market]),FiscalMonthPeriod)</t>
  </si>
  <si>
    <t>Budget DMI Lic By Channel</t>
  </si>
  <si>
    <t>CALCULATE(sum('DMI OEM Forecast'[DMI Budget Lic]),FiscalMonthPeriod)</t>
  </si>
  <si>
    <t>Budget DMI Hw By Channel</t>
  </si>
  <si>
    <t>CALCULATE(
       SUM('DMI OEM Forecast'[DMI Budget HW])
       ,FILTER(
              ALL('OEM DMI Forecast Version'[DMI Forecast Version])
              ,'OEM DMI Forecast Version'[DMI Forecast Version] = "F2017Q4_Final_Corp"
       )
)</t>
  </si>
  <si>
    <t>Current DMI Market By Segment</t>
  </si>
  <si>
    <t>CALCULATE(sum('DMI OEM Forecast'[DMI Seg Market]),FiscalMonthPeriod)</t>
  </si>
  <si>
    <t>Current DMI Lic By Segment</t>
  </si>
  <si>
    <t>CALCULATE(sum('DMI OEM Forecast'[DMI Seg Lic]),FiscalMonthPeriod)</t>
  </si>
  <si>
    <t>Current DMI HW By Segment</t>
  </si>
  <si>
    <t>CALCULATE(sum('DMI OEM Forecast'[DMI Seg HW]),FiscalMonthPeriod)</t>
  </si>
  <si>
    <t>Budget DMI Market By Segment</t>
  </si>
  <si>
    <t>CALCULATE(sum('DMI OEM Forecast'[DMI Seg Budget Market]),FiscalMonthPeriod)</t>
  </si>
  <si>
    <t>Budget DMI Lic By Segment</t>
  </si>
  <si>
    <t>CALCULATE(sum('DMI OEM Forecast'[DMI Seg Budget Lic]),FiscalMonthPeriod)</t>
  </si>
  <si>
    <t>Budget DMI HW By Segment</t>
  </si>
  <si>
    <t>CALCULATE(
       SUM('DMI OEM Forecast'[DMI Seg Budget HW])
       ,FILTER(
              ALL('OEM DMI Forecast Version'[DMI Forecast Version])
              ,'OEM DMI Forecast Version'[DMI Forecast Version] = "F2017Q4_Final_Corp"
       )
)</t>
  </si>
  <si>
    <t>DMI Lic By MNA Details</t>
  </si>
  <si>
    <t>CALCULATE(sum('DMI OEM Forecast'[DMI MNA Lic]),FiscalMonthPeriod)</t>
  </si>
  <si>
    <t>DMI Market By MNA Details</t>
  </si>
  <si>
    <t>CALCULATE(sum('DMI OEM Forecast'[DMI MNA Market]),FiscalMonthPeriod)</t>
  </si>
  <si>
    <t>DMI HW By MNA Details</t>
  </si>
  <si>
    <t>CALCULATE(sum('DMI OEM Forecast'[DMI MNA HW]),FiscalMonthPeriod)</t>
  </si>
  <si>
    <t>Budget DMI Market By MNA Details</t>
  </si>
  <si>
    <t>CALCULATE(sum('DMI OEM Forecast'[DMI MNA Budget Market]),FiscalMonthPeriod)</t>
  </si>
  <si>
    <t>Budget DMI Lic By MNA Details</t>
  </si>
  <si>
    <t>CALCULATE(sum('DMI OEM Forecast'[DMI MNA Budget Lic]),FiscalMonthPeriod)</t>
  </si>
  <si>
    <t>Budget DMI HW By MNA Details</t>
  </si>
  <si>
    <t>CALCULATE(sum('DMI OEM Forecast'[DMI MNA Budget HW]),FiscalMonthPeriod)</t>
  </si>
  <si>
    <t>DMI Licenses</t>
  </si>
  <si>
    <t>CALCULATE(sum('DMI OEM Forecast'[PCShipmentUnits]),FiscalMonth)</t>
  </si>
  <si>
    <t>O365 Consumer Mix Units - Actual1</t>
  </si>
  <si>
    <t>SUM('OEM Measures'[O365 Consumer Mix Units - Actual])</t>
  </si>
  <si>
    <t>O365 Consumer Mix Units - Budget1</t>
  </si>
  <si>
    <t>SUM('OEM Measures'[O365 Consumer Mix Units - Budget])</t>
  </si>
  <si>
    <t>O365 Consumer Mix Units - Forecast1</t>
  </si>
  <si>
    <t>SUM('OEM Measures'[O365 Consumer Mix Units - Forecast])</t>
  </si>
  <si>
    <t>O365 Consumer Mix Units - Actual + Office H&amp;S Consumer Units - Actual1</t>
  </si>
  <si>
    <t>SUM('OEM Measures'[O365 Consumer Mix Units - Actual + Office H&amp;S Consumer Units - Actual])</t>
  </si>
  <si>
    <t>O365 Consumer Mix Units - Budget + Office H&amp;S Consumer Units - Budget1</t>
  </si>
  <si>
    <t>SUM('OEM Measures'[O365 Consumer Mix Units - Budget + Office H&amp;S Consumer Units - Budget])</t>
  </si>
  <si>
    <t>O365 Consumer Mix Units - Forecast + Office H&amp;S Consumer Units - Forecast1</t>
  </si>
  <si>
    <t>SUM('OEM Measures'[O365 Consumer Mix Units - Forecast + Office H&amp;S Consumer Units - Forecast])</t>
  </si>
  <si>
    <t>O365 Consumer Mix - Actual</t>
  </si>
  <si>
    <t>IFERROR([O365 Consumer Mix Sell Thru Units - Actual]/([O365 Consumer Mix Sell Thru H&amp;S Units - Actual] + [O365 Consumer Mix Sell Thru Units - Actual]),0)</t>
  </si>
  <si>
    <t>O365 Consumer Mix Units - Actual PY</t>
  </si>
  <si>
    <t>CALCULATE([O365 Consumer Mix Sell Thru Units - Actual],SAMEPERIODLASTYEAR('Date'[Calendar date]))</t>
  </si>
  <si>
    <t>O365 Consumer Mix - Budget</t>
  </si>
  <si>
    <t>IFERROR([O365 Consumer Mix Sell Thru Units - Budget]/([O365 Consumer Mix Sell Thru H&amp;S Units - Budget] + [O365 Consumer Mix Sell Thru Units - Budget]),0)</t>
  </si>
  <si>
    <t>O365 Consumer Mix Units - Actual PY + Office H&amp;S Consumer Units - Actual PY</t>
  </si>
  <si>
    <t>CALCULATE([O365 Consumer Mix Sell Thru H&amp;S Units - Actual],SAMEPERIODLASTYEAR('Date'[Calendar date]))</t>
  </si>
  <si>
    <t>O365 Consumer Mix - Actual PY</t>
  </si>
  <si>
    <t>IFERROR([O365 Consumer Mix Units - Actual PY]/([O365 Consumer Mix Units - Actual PY + Office H&amp;S Consumer Units - Actual PY]+[O365 Consumer Mix Units - Actual PY]),0)</t>
  </si>
  <si>
    <t>O365 Consumer Mix - Forecast</t>
  </si>
  <si>
    <t>IFERROR([O365 Consumer Mix Sell Thru Units - Forecast]/([O365 Consumer Mix Sell Thru H&amp;S Units - Forecast] + [O365 Consumer Mix Sell Thru Units - Forecast]),0)</t>
  </si>
  <si>
    <t>O365 Con Mix VTB</t>
  </si>
  <si>
    <t>[O365 Consumer Mix - Actual]-[O365 Consumer Mix - Budget]</t>
  </si>
  <si>
    <t>O365 Con Mix VTF</t>
  </si>
  <si>
    <t>[O365 Consumer Mix - Actual]-[O365 Consumer Mix - Forecast]</t>
  </si>
  <si>
    <t>O365 Con Mix YoY</t>
  </si>
  <si>
    <t>[O365 Consumer Mix - Actual]-[O365 Consumer Mix - Actual PY]</t>
  </si>
  <si>
    <t>Sell Thru Units - Actual</t>
  </si>
  <si>
    <t>IFERROR(CALCULATE([OEM Sell Thru Units - Actual],FILTER(VALUES('CDS Business'[CDSOEM Business]),[CDSOEM Business] ="Client")),0)</t>
  </si>
  <si>
    <t>Sell Thru Units - Actual PY</t>
  </si>
  <si>
    <t>IFERROR(CALCULATE([OEM Sell Thru Units - Actual],FILTER(VALUES('CDS Business'[CDSOEM Business]),[CDSOEM Business] = "Client"),SAMEPERIODLASTYEAR('Date'[Calendar date])),0)</t>
  </si>
  <si>
    <t>Sell Thru Units - Budget</t>
  </si>
  <si>
    <t>IFERROR(CALCULATE([OEM Sell Thru Units - Budget],FILTER(VALUES('CDS Business'[CDSOEM Business]),[CDSOEM Business] ="Client")),0)</t>
  </si>
  <si>
    <t>Sell Thru Units - CFO Forecast</t>
  </si>
  <si>
    <t>IFERROR(CALCULATE([OEM Sell Thru Units - CFO Forecast],FILTER(VALUES('CDS Business'[CDSOEM Business]),[CDSOEM Business] = "Client")),0)</t>
  </si>
  <si>
    <t>Current DMI HW by Channel - Attach Denom</t>
  </si>
  <si>
    <t>IFERROR(CALCULATE('DMI OEM Forecast'[Current DMI HW by Channel],FILTER(VALUES('OEM DMI Vendor'[Vendor Name]),[Vendor Name]="Local"),('OEM DMI OS'[BOS Market View])="BOS Market"),0)</t>
  </si>
  <si>
    <t>Current DMI HW by Channel - Attach Denom PY</t>
  </si>
  <si>
    <t>IFERROR(CALCULATE('DMI OEM Forecast'[Current DMI HW by Channel],FILTER(VALUES('OEM DMI Vendor'[Vendor Name]),[Vendor Name]="Local"),('OEM DMI OS'[BOS Market View]="BOS Market"),SAMEPERIODLASTYEAR('Date'[Calendar date])),0)</t>
  </si>
  <si>
    <t>Current DMI HW by Channel - Attach BudgetDenom</t>
  </si>
  <si>
    <t>Current DMI HW by Channel - Attach Forecast Denom</t>
  </si>
  <si>
    <t>Current Paid Channel Attach - Actual</t>
  </si>
  <si>
    <t>IFERROR( CALCULATE(([Sell Thru Units - Actual]/[Current DMI HW by Channel - Attach Denom]),'OEM DMI Form Factor'[Form Factor Description]="PCe", VALUES('OEM DMI Form Factor'[Form Factor Description]) ),BLANK())</t>
  </si>
  <si>
    <t>Current Paid Channel Attach - Actual PY</t>
  </si>
  <si>
    <t>IFERROR(CALCULATE(( [Sell Thru Units - Actual PY]/[Current DMI HW by Channel - Attach Denom PY]),'OEM DMI Form Factor'[Form Factor Description]="PCe",VALUES('OEM DMI Form Factor'[Form Factor Description])),BLANK())</t>
  </si>
  <si>
    <t>Current Paid Channel Attach - Budget</t>
  </si>
  <si>
    <t>IFERROR(CALCULATE(([Sell Thru Units - Budget]/[Current DMI HW by Channel - Attach BudgetDenom]),'OEM DMI Form Factor'[Form Factor Description]="PCe",VALUES('OEM DMI Form Factor'[Form Factor Description])),BLANK())</t>
  </si>
  <si>
    <t>Current Paid Channel Attach - Forecast</t>
  </si>
  <si>
    <t>IFERROR( CALCULATE(([Sell Thru Units - CFO Forecast]/[Current DMI HW by Channel - Attach Forecast Denom]),'OEM DMI Form Factor'[Form Factor Description]="PCe",VALUES('OEM DMI Form Factor'[Form Factor Description])),BLANK())</t>
  </si>
  <si>
    <t>Current Paid Channel Attach - VTB</t>
  </si>
  <si>
    <t>IFERROR(CALCULATE(([Current Paid Channel Attach - Actual]-[Current Paid Channel Attach - Budget]),'OEM DMI Form Factor'[Form Factor Description]="PCe",VALUES('OEM DMI Form Factor'[Form Factor Description])),BLANK())</t>
  </si>
  <si>
    <t>Current Paid Channel Attach - VTF</t>
  </si>
  <si>
    <t>IFERROR(CALCULATE(([Current Paid Channel Attach - Actual]-[Current Paid Channel Attach - Forecast]),'OEM DMI Form Factor'[Form Factor Description]="PCe",VALUES('OEM DMI Form Factor'[Form Factor Description])),BLANK())</t>
  </si>
  <si>
    <t>Current Paid Channel Attach - YoY</t>
  </si>
  <si>
    <t>IFERROR(CALCULATE(([Current Paid Channel Attach - Actual]-[Current Paid Channel Attach - Actual PY]),'OEM DMI Form Factor'[Form Factor Description]="PCe",VALUES('OEM DMI Form Factor'[Form Factor Description])),BLANK())</t>
  </si>
  <si>
    <t>Current DMI Lic by Channel - OS Desc</t>
  </si>
  <si>
    <t>IFERROR(CALCULATE('DMI OEM Forecast'[Current DMI HW by Channel],FILTER(VALUES('OEM DMI Vendor'[Vendor Name]),[Vendor Name]="Local"),'OEM DMI OS'[BOS Market View]="BOS Market"),0)</t>
  </si>
  <si>
    <t>Current DMI Lic by Channel - OS Desc PY</t>
  </si>
  <si>
    <t>IFERROR(CALCULATE('DMI OEM Forecast'[Current DMI HW by Channel],FILTER(VALUES('OEM DMI Vendor'[Vendor Name]),[Vendor Name]="Local"),('OEM DMI OS'[BOS Market View])="BOS Market",SAMEPERIODLASTYEAR('Date'[Calendar date])),0)</t>
  </si>
  <si>
    <t>Current DMI Lic By Channel1</t>
  </si>
  <si>
    <t>CALCULATE('DMI OEM Forecast'[Current DMI Lic by Channel],FILTER(VALUES('OEM DMI Vendor'[Vendor Name]),[Vendor Name]="Local"))</t>
  </si>
  <si>
    <t>Current DMI Lic by Channel PY</t>
  </si>
  <si>
    <t>CALCULATE('DMI OEM Forecast'[Current DMI Lic by Channel],FILTER(VALUES('OEM DMI Vendor'[Vendor Name]),[Vendor Name]="Local"),SAMEPERIODLASTYEAR('Date'[Calendar date]))</t>
  </si>
  <si>
    <t>Current DMI Channel Attach</t>
  </si>
  <si>
    <t>IFERROR([Current DMI Lic By Channel1]/[Current DMI Lic by Channel - OS Desc],0)</t>
  </si>
  <si>
    <t>Current DMI Channel Attach PY</t>
  </si>
  <si>
    <t>IFERROR([Current DMI Lic by Channel PY]/[Current DMI Lic by Channel - OS Desc PY],0)</t>
  </si>
  <si>
    <t>DMI Channel Attach YoY%</t>
  </si>
  <si>
    <t>[Current DMI Channel Attach]-[Current DMI Channel Attach PY]</t>
  </si>
  <si>
    <t>OEM Sell Thru Units - Actual1</t>
  </si>
  <si>
    <t>IFERROR(CALCULATE([OEM Sell Thru Units - Actual],FILTER(VALUES('CDS Business'[CDSOEM Business]),[CDSOEM Business] = "Office")),0)</t>
  </si>
  <si>
    <t>OEM Sell Thru Units - Actual PY</t>
  </si>
  <si>
    <t>IFERROR(CALCULATE([OEM Sell Thru Units - Actual],FILTER(VALUES('CDS Business'[CDSOEM Business]),[CDSOEM Business] = "Office"),SAMEPERIODLASTYEAR('Date'[Calendar date])),0)</t>
  </si>
  <si>
    <t>OEM Sell Thru Units - Budget1</t>
  </si>
  <si>
    <t>IFERROR(CALCULATE([OEM Sell Thru Units - Budget],FILTER(VALUES('CDS Business'[CDSOEM Business]),[CDSOEM Business] ="Office")),0)</t>
  </si>
  <si>
    <t>OEM Sell Thru Units - Forecast1</t>
  </si>
  <si>
    <t>IFERROR(CALCULATE([OEM Sell Thru Units - CFO Forecast],FILTER(VALUES('CDS Business'[CDSOEM Business]),[CDSOEM Business] ="Office")),0)</t>
  </si>
  <si>
    <t>Current DMI HW by Segment1</t>
  </si>
  <si>
    <t>CALCULATE('DMI OEM Forecast'[Current DMI HW by Segment],FILTER(VALUES('OEM DMI Segment'[Segment]),[Segment]="Consumer (Home + Comm (1-4 PCs))"))</t>
  </si>
  <si>
    <t>Current DMI HW by Segment PY</t>
  </si>
  <si>
    <t>CALCULATE( 'DMI OEM Forecast'[Current DMI HW by Segment],FILTER(VALUES('OEM DMI Segment'[Segment]),[Segment]="Consumer (Home + Comm (1-4 PCs))"),SAMEPERIODLASTYEAR('Date'[Calendar date]))</t>
  </si>
  <si>
    <t>Budget DMI HW by Segment1</t>
  </si>
  <si>
    <t>CALCULATE('DMI OEM Forecast'[Budget DMI HW by Segment],FILTER(VALUES('OEM DMI Segment'[Segment]),[Segment]="Consumer (Home + Comm (1-4 PCs))"))</t>
  </si>
  <si>
    <t>MS Segment Attach - Actual</t>
  </si>
  <si>
    <t>IFERROR([OEM Sell Thru Units - Actual1]/[Current DMI HW by Segment1],0)</t>
  </si>
  <si>
    <t>MS Segment Attach - Actual PY</t>
  </si>
  <si>
    <t>DIVIDE([OEM Sell Thru Units - Actual PY],[Current DMI HW by Segment PY])</t>
  </si>
  <si>
    <t>MS Segment Attach - Budget</t>
  </si>
  <si>
    <t>IFERROR( [OEM Sell Thru Units - Budget1]/[Budget DMI HW by Segment1],0)</t>
  </si>
  <si>
    <t>MS Segment Attach VTB</t>
  </si>
  <si>
    <t>[MS Segment Attach - Actual]-[MS Segment Attach - Budget]</t>
  </si>
  <si>
    <t>MS Segment Attach VTF</t>
  </si>
  <si>
    <t>[MS Segment Attach - Actual]-[MS Segment Attach - Forecast]</t>
  </si>
  <si>
    <t>MS Segment Attach YoY</t>
  </si>
  <si>
    <t>[MS Segment Attach - Actual]-[MS Segment Attach - Actual PY]</t>
  </si>
  <si>
    <t>MS Segment Attach - Forecast</t>
  </si>
  <si>
    <t>IFERROR([OEM Sell Thru Units - Forecast1]/[Current DMI HW by Segment1],0)</t>
  </si>
  <si>
    <t>Client Pro Actual</t>
  </si>
  <si>
    <t>IFERROR(CALCULATE([OEM Sell Thru Units - Actual],'CDS Business','CDS Business'[CDSOEM Business]="Client",'CCG Product'[CDSOEM SKU Segment] = "Commercial",'CCG Product'[Marketing Program] = "Non-Specific"),0)</t>
  </si>
  <si>
    <t>Client Pro Actual PY</t>
  </si>
  <si>
    <t>CALCULATE([Client Pro Actual],SAMEPERIODLASTYEAR('Date'[Calendar date]))</t>
  </si>
  <si>
    <t>Client Pro Actual Mix Denom</t>
  </si>
  <si>
    <t>IFERROR(CALCULATE([OEM Sell Thru Units - Actual],'CDS Business'[CDSOEM Business]="Client",'CCG Product'[CDSOEM SKU Program] &lt;&gt; "CP3",'CCG Product'[CDSOEM SKU OS] = "OS",'CCG Product'[CDSOEM SKU Price Band] &lt;&gt; "Free",'CCG Product'[Marketing Program] = "Non-Specific"),0)</t>
  </si>
  <si>
    <t>Client Pro Actual Mix Denom PY</t>
  </si>
  <si>
    <t>CALCULATE([Client Pro Actual Mix Denom],SAMEPERIODLASTYEAR('Date'[Calendar date]))</t>
  </si>
  <si>
    <t>Client Pro Budget</t>
  </si>
  <si>
    <t>IFERROR(CALCULATE([OEM Sell Thru Units - Budget],'CDS Business'[CDSOEM Business]="Client",'CCG Product'[CDSOEM SKU Segment] = "Commercial",Values('CDS Business'[CDSOEM Business])),BLANK())</t>
  </si>
  <si>
    <t>Client Pro Budget Mix Denom</t>
  </si>
  <si>
    <t>IFERROR(CALCULATE([OEM Sell Thru Units - Budget],'CDS Business'[CDSOEM Business]="Client",'CCG Product'[CDSOEM SKU Program] &lt;&gt; "CP3",'CCG Product'[CDSOEM SKU OS] = "OS",'CCG Product'[CDSOEM SKU Price Band] &lt;&gt; "Free",Values('CDS Business'[CDSOEM Business])),BLANK())</t>
  </si>
  <si>
    <t>Client Pro Mix - Actual</t>
  </si>
  <si>
    <t>DIVIDE([Client Pro Actual],[Client Pro Actual Mix Denom])</t>
  </si>
  <si>
    <t>Client Pro Mix - Actual PY</t>
  </si>
  <si>
    <t>IFERROR([Client Pro Actual PY]/[Client Pro Actual Mix Denom PY],0)</t>
  </si>
  <si>
    <t>Client Pro Mix - Budget</t>
  </si>
  <si>
    <t>IFERROR([Client Pro Budget]/[Client Pro Budget Mix Denom],0)</t>
  </si>
  <si>
    <t>Client Pro Forecast</t>
  </si>
  <si>
    <t>IFERROR(CALCULATE([OEM Sell Thru Units - CFO Forecast],'CDS Business'[CDSOEM Business]="Client",'CCG Product'[CDSOEM SKU Segment] = "Commercial"),0)</t>
  </si>
  <si>
    <t>Client Pro Forecast Mix Denom</t>
  </si>
  <si>
    <t>IFERROR(CALCULATE([OEM Sell Thru Units - CFO Forecast],'CDS Business'[CDSOEM Business]="Client",'CCG Product'[CDSOEM SKU Program] &lt;&gt; "CP3",'CCG Product'[CDSOEM SKU OS] = "OS",'CCG Product'[CDSOEM SKU Price Band] &lt;&gt; "Free"),0)</t>
  </si>
  <si>
    <t>Client Pro Mix - Forecast</t>
  </si>
  <si>
    <t>IFERROR([Client Pro Forecast]/[Client Pro Forecast Mix Denom],0)</t>
  </si>
  <si>
    <t>Client Pro Mix VTB</t>
  </si>
  <si>
    <t>[Client Pro Mix - Actual]-[Client Pro Mix - Budget]</t>
  </si>
  <si>
    <t>Client Pro Mix VTF</t>
  </si>
  <si>
    <t>[Client Pro Mix - Actual] - [Client Pro Mix - Forecast]</t>
  </si>
  <si>
    <t>Client Pro Mix - Actual YoY</t>
  </si>
  <si>
    <t>[Client Pro Mix - Actual]-[Client Pro Mix - Actual PY]</t>
  </si>
  <si>
    <t>Server Datacenter Units - Actual</t>
  </si>
  <si>
    <t>IFERROR(CALCULATE([OEM Sell Thru Units - Actual],('CCG Product'[CDSOEM SKU Segment] = "Windows Server"),('CCG Product'[CDSOEM SKU Price Band] = "Windows Server Datacenter")),0)</t>
  </si>
  <si>
    <t>Server Units - Actual</t>
  </si>
  <si>
    <t>IFERROR(CALCULATE([OEM Sell Thru Units - Actual],('CCG Product'[CDSOEM SKU Segment] = "Windows Server")),0)</t>
  </si>
  <si>
    <t>Server Datacenter Units - Actual PY</t>
  </si>
  <si>
    <t>CALCULATE([Server Datacenter Units - Actual],SAMEPERIODLASTYEAR('Date'[Calendar date]))</t>
  </si>
  <si>
    <t>Server Units - Actual PY</t>
  </si>
  <si>
    <t>CALCULATE([Server Units - Actual],SAMEPERIODLASTYEAR('Date'[Calendar date]))</t>
  </si>
  <si>
    <t>Server Datacenter Units - Budget</t>
  </si>
  <si>
    <t>IFERROR(CALCULATE([OEM Sell Thru Units - Budget],('CCG Product'[CDSOEM SKU Segment] = "Windows Server"),('CCG Product'[CDSOEM SKU Price Band] = "Windows Server Datacenter")),0)</t>
  </si>
  <si>
    <t>Server Units - Budget</t>
  </si>
  <si>
    <t>IFERROR(CALCULATE([OEM Sell Thru Units - Budget],('CCG Product'[CDSOEM SKU Segment] = "Windows Server")),0)</t>
  </si>
  <si>
    <t>Server Datacenter Units - Forecast</t>
  </si>
  <si>
    <t>IFERROR(CALCULATE([OEM Sell Thru Units - CFO Forecast],('CCG Product'[CDSOEM SKU Segment] = "Windows Server"),('CCG Product'[CDSOEM SKU Price Band] = "Windows Server Datacenter")),0)</t>
  </si>
  <si>
    <t>Server Units - Forecast</t>
  </si>
  <si>
    <t>IFERROR(CALCULATE([OEM Sell Thru Units - Forecast],('CCG Product'[CDSOEM SKU Segment] = "Windows Server")),0)</t>
  </si>
  <si>
    <t>Server Datacenter Mix - Actual</t>
  </si>
  <si>
    <t>IFERROR([Server Datacenter Units - Actual]/[Server Units - Actual],0)</t>
  </si>
  <si>
    <t>Server Datacenter Mix - Actual PY</t>
  </si>
  <si>
    <t>IFERROR([Server Datacenter Units - Actual PY]/[Server Units - Actual PY],0)</t>
  </si>
  <si>
    <t>Server Datacenter Mix - Budget</t>
  </si>
  <si>
    <t>IFERROR([Server Datacenter Units - Budget]/[Server Units - Budget],0)</t>
  </si>
  <si>
    <t>Server Datacenter Mix - Forecast</t>
  </si>
  <si>
    <t>IFERROR([Server Datacenter Units - Forecast]/[Server Units - Forecast],0)</t>
  </si>
  <si>
    <t>Server DC Mix VTB</t>
  </si>
  <si>
    <t>[Server Datacenter Mix - Actual]-[Server Datacenter Mix - Budget]</t>
  </si>
  <si>
    <t>Server DC Mix VTF</t>
  </si>
  <si>
    <t>[Server Datacenter Mix - Actual]-[Server Datacenter Mix - Forecast]</t>
  </si>
  <si>
    <t>Server DC Mix YoY</t>
  </si>
  <si>
    <t>[Server Datacenter Mix - Actual]-[Server Datacenter Mix - Actual PY]</t>
  </si>
  <si>
    <t>OS Cal Units - Actual</t>
  </si>
  <si>
    <t>IFERROR(CALCULATE([OEM Sell Thru Units - Actual],('CDS Business'[CDSOEM Business]="Server"),( 'CCG Product'[CDSOEM SKU Segment] = "Windows Server"),('CCG Product'[CDSOEM Product Type]= "CALS")),0)</t>
  </si>
  <si>
    <t>OS Cal Units - Actual PY</t>
  </si>
  <si>
    <t>CALCULATE([OS Cal Units - Actual],SAMEPERIODLASTYEAR('Date'[Calendar date]))</t>
  </si>
  <si>
    <t>OS Cal Units - Budget</t>
  </si>
  <si>
    <t>IFERROR(CALCULATE([OEM Sell Thru Units - Budget],('CDS Business'[CDSOEM Business]="Server"), ('CCG Product'[CDSOEM SKU Segment] = "Windows Server"),('CCG Product'[CDSOEM Product Type] = "CALS")),0)</t>
  </si>
  <si>
    <t>OS Cal Units - Forecast</t>
  </si>
  <si>
    <t>IFERROR(CALCULATE([OEM Sell Thru Units - Forecast],('CDS Business'[CDSOEM Business]="Server"), ('CCG Product'[CDSOEM SKU Segment] = "Windows Server"),('CCG Product'[CDSOEM Product Type] = "CALS")),0)</t>
  </si>
  <si>
    <t>OS Cal Attach - Actual</t>
  </si>
  <si>
    <t>IFERROR([OS Cal Units - Actual]/[Server Units - Actual],0)</t>
  </si>
  <si>
    <t>OS Cal Attach - Actual PY</t>
  </si>
  <si>
    <t>IFERROR([OS Cal Units - Actual PY]/[Server Units - Actual PY],0)</t>
  </si>
  <si>
    <t>OS Cal Attach - Budget</t>
  </si>
  <si>
    <t>IFERROR([OS Cal Units - Budget]/[Server Units - Budget],0)</t>
  </si>
  <si>
    <t>OS Cal Attach - Forecast</t>
  </si>
  <si>
    <t>IFERROR([OS Cal Units - Forecast]/[Server Units - Forecast],0)</t>
  </si>
  <si>
    <t>OS CAL Attach VTB</t>
  </si>
  <si>
    <t>[OS Cal Attach - Actual]-[OS Cal Attach - Budget]</t>
  </si>
  <si>
    <t>OS CAL Attach VTF</t>
  </si>
  <si>
    <t>[OS Cal Attach - Actual]-[OS Cal Attach - Forecast]</t>
  </si>
  <si>
    <t>OS CAL Attach YoY</t>
  </si>
  <si>
    <t>[OS Cal Attach - Actual]-[OS Cal Attach - Actual PY]</t>
  </si>
  <si>
    <t>O365 Consumer Mix Sell Thru Units - Actual</t>
  </si>
  <si>
    <t>IFERROR(
CALCULATE([OEM Sell Thru Units - Actual],
FILTER(VALUES('CDS Business'[Business Summary]),[Business Summary] ="Field"),
FILTER(VALUES('Std Rptg Reported Subsegment'[Std Rptg Reported Mid Subsegment]),[Std Rptg Reported Mid Subsegment] ="OEM Field and Other Distribution"), FILTER(VALUES('CCG Product'[CCG Product Family]),[CCG Product Family]="O365 Consumer Mix") ,FILTER(VALUES('Sale Type'[Sale Type]) ,[Sale Type]  &lt;&gt; "Free Product"||[Sale Type] &lt;&gt; "Product Upgrade") ,FILTER(VALUES('CCG Product'[Marketing Program]),[Marketing Program] &lt;&gt; "Home Use Program" || [Marketing Program] &lt;&gt; "Shape the Future")     
),0)</t>
  </si>
  <si>
    <t>O365 Consumer Mix Sell Thru Units - Budget</t>
  </si>
  <si>
    <t>IFERROR(
CALCULATE([OEM Sell Thru Units - Budget],
FILTER(VALUES('CDS Business'[Business Summary]),[Business Summary] ="Field"),
FILTER(VALUES('Std Rptg Reported Subsegment'[Std Rptg Reported Mid Subsegment]),[Std Rptg Reported Mid Subsegment] ="OEM Field and Other Distribution"), FILTER(VALUES('CCG Product'[CCG Product Family]),[CCG Product Family]="O365 Consumer Mix") ,FILTER(VALUES('Sale Type'[Sale Type]) ,[Sale Type]  &lt;&gt; "Free Product"||[Sale Type] &lt;&gt; "Product Upgrade") ,FILTER(VALUES('CCG Product'[Marketing Program]),[Marketing Program] &lt;&gt; "Home Use Program" || [Marketing Program] &lt;&gt; "Shape the Future")     
),0)</t>
  </si>
  <si>
    <t>O365 Consumer Mix Sell Thru Units - Forecast</t>
  </si>
  <si>
    <t>IFERROR(
CALCULATE([OEM Sell Thru Units - CFO Forecast],
FILTER(VALUES('CDS Business'[Business Summary]),[Business Summary] ="Field"),
FILTER(VALUES('Std Rptg Reported Subsegment'[Std Rptg Reported Mid Subsegment]),[Std Rptg Reported Mid Subsegment] ="OEM Field and Other Distribution"), FILTER(VALUES('CCG Product'[CCG Product Family]),[CCG Product Family]="O365 Consumer Mix") ,FILTER(VALUES('Sale Type'[Sale Type]) ,[Sale Type]  &lt;&gt; "Free Product"||[Sale Type] &lt;&gt; "Product Upgrade") ,FILTER(VALUES('CCG Product'[Marketing Program]),[Marketing Program] &lt;&gt; "Home Use Program" || [Marketing Program] &lt;&gt; "Shape the Future")     
),0)</t>
  </si>
  <si>
    <t>O365 Consumer Mix Sell Thru H&amp;S Units - Actual</t>
  </si>
  <si>
    <t>IFERROR(
CALCULATE([OEM Sell Thru Units - Actual],
FILTER(VALUES('CDS Business'[Business Summary]),[Business Summary] ="Field"),
FILTER(VALUES('Std Rptg Reported Subsegment'[Std Rptg Reported Mid Subsegment]),[Std Rptg Reported Mid Subsegment] ="OEM Field and Other Distribution"), 
FILTER(VALUES('CCG Product'[CCG Rev Sum Category]),[CCG Rev Sum Category]="H&amp;S") ,FILTER(VALUES('Sale Type'[Sale Type]) ,[Sale Type]  &lt;&gt; "Free Product"||[Sale Type] &lt;&gt; "Product Upgrade") ,FILTER(VALUES('CCG Product'[Marketing Program]),[Marketing Program] &lt;&gt; "Home Use Program" || [Marketing Program] &lt;&gt; "Shape the Future")     
),0)</t>
  </si>
  <si>
    <t>O365 Consumer Mix Sell Thru H&amp;S Units - Budget</t>
  </si>
  <si>
    <t>IFERROR(
CALCULATE([OEM Sell Thru Units - Budget],
FILTER(VALUES('CDS Business'[Business Summary]),[Business Summary] ="Field"),
FILTER(VALUES('Std Rptg Reported Subsegment'[Std Rptg Reported Mid Subsegment]),[Std Rptg Reported Mid Subsegment] ="OEM Field and Other Distribution"), 
FILTER(VALUES('CCG Product'[CCG Rev Sum Category]),[CCG Rev Sum Category]="H&amp;S") ,FILTER(VALUES('Sale Type'[Sale Type]) ,[Sale Type]  &lt;&gt; "Free Product"||[Sale Type] &lt;&gt; "Product Upgrade") ,FILTER(VALUES('CCG Product'[Marketing Program]),[Marketing Program] &lt;&gt; "Home Use Program" || [Marketing Program] &lt;&gt; "Shape the Future")     
),0)</t>
  </si>
  <si>
    <t>O365 Consumer Mix Sell Thru H&amp;S Units - Forecast</t>
  </si>
  <si>
    <t>IFERROR(
CALCULATE([OEM Sell Thru Units - CFO Forecast],
FILTER(VALUES('CDS Business'[Business Summary]),[Business Summary] ="Field"),
FILTER(VALUES('Std Rptg Reported Subsegment'[Std Rptg Reported Mid Subsegment]),[Std Rptg Reported Mid Subsegment] ="OEM Field and Other Distribution"), 
FILTER(VALUES('CCG Product'[CCG Rev Sum Category]),[CCG Rev Sum Category]="H&amp;S") ,FILTER(VALUES('Sale Type'[Sale Type]) ,[Sale Type]  &lt;&gt; "Free Product"||[Sale Type] &lt;&gt; "Product Upgrade") ,FILTER(VALUES('CCG Product'[Marketing Program]),[Marketing Program] &lt;&gt; "Home Use Program" || [Marketing Program] &lt;&gt; "Shape the Future")     
),0)</t>
  </si>
  <si>
    <t>Server OS CAL Lic</t>
  </si>
  <si>
    <t>IFERROR(
CALCULATE([OEM Sell Thru Units - Actual],
FILTER(VALUES('CDS Business'[Business Summary]),[Business Summary] ="Field"),
FILTER(VALUES('Std Rptg Reported Subsegment'[Std Rptg Reported Subsegment]),[Std Rptg Reported Subsegment] ="OEM Field"), 
FILTER(VALUES('CDS Business'[CDSOEM Business]),[CDSOEM Business]="Server"), FILTER(VALUES('CCG Product'[CDSOEM SKU Segment]),[CDSOEM SKU Segment] = "Windows Server CAL")     
),0)</t>
  </si>
  <si>
    <t>Server OS Core Lic</t>
  </si>
  <si>
    <t>IFERROR(
CALCULATE([OEM Sell Thru Units - Actual],
FILTER(VALUES('CDS Business'[Business Summary]),[Business Summary] ="Field"),
FILTER(VALUES('Std Rptg Reported Subsegment'[Std Rptg Reported Subsegment]),[Std Rptg Reported Subsegment] ="OEM Field"), 
FILTER(VALUES('CDS Business'[CDSOEM Business]),[CDSOEM Business]="Server"), FILTER(VALUES('CCG Product'[CDSOEM SKU Segment]),[CDSOEM SKU Segment] = "Windows Server")     
),0)</t>
  </si>
  <si>
    <t>Server OS CAL Attach</t>
  </si>
  <si>
    <t>DIVIDE([Server OS CAL Lic],[Server OS Core Lic])</t>
  </si>
  <si>
    <t>Server OS CAL Attach PY</t>
  </si>
  <si>
    <t>CALCULATE([Server OS CAL Attach],SAMEPERIODLASTYEAR('Date'[Calendar date]))</t>
  </si>
  <si>
    <t>Disti Inventory Licenses - Actual</t>
  </si>
  <si>
    <t>SUM([DistributorInventoryLicenseCount])</t>
  </si>
  <si>
    <t>Disti Inventory Revenue CD - Actual</t>
  </si>
  <si>
    <t>SUM([DistributorInventoryRevenueAmountConstantDollar])</t>
  </si>
  <si>
    <t>Disti Sell In Licenses - Actual</t>
  </si>
  <si>
    <t>SUM([DistributorSellInActualLicenseCount])</t>
  </si>
  <si>
    <t>Disti Sell In Revenue Billed CD - Actual</t>
  </si>
  <si>
    <t>SUM([DistributorSellInActualRevenueAmountConstantDollar])</t>
  </si>
  <si>
    <t>Disti Sell Out Licenses - Actual</t>
  </si>
  <si>
    <t>SUM([DistributorSellThruActualLicenseCount])</t>
  </si>
  <si>
    <t>Disti Sell Out Revenue Billed CD - Actual</t>
  </si>
  <si>
    <t>SUM([DistributorSellThruActualRevenueAmountConstantDollar])</t>
  </si>
  <si>
    <t>OEM Sell In Revenue Billed CD - Plancast Forecast</t>
  </si>
  <si>
    <t>OEM Sell In Licenses - Plancast Forecast</t>
  </si>
  <si>
    <t>OEM Sell Thru Revenue Billed CD - Plancast Forecast</t>
  </si>
  <si>
    <t>OEM Sell Thru Licenses - Plancast Forecast</t>
  </si>
  <si>
    <t>Wind Value</t>
  </si>
  <si>
    <t>Sum('WIND Consumer Daily'[value])</t>
  </si>
  <si>
    <t>MNA R6 Actuals Revenue</t>
  </si>
  <si>
    <t>Sum('MNA Finance'[ActualRevenue])</t>
  </si>
  <si>
    <t>MNA R6 Budget Revenue</t>
  </si>
  <si>
    <t>SUM('MNA Finance'[BudgetRevenue])</t>
  </si>
  <si>
    <t>MNA R6 Forecast Revenue</t>
  </si>
  <si>
    <t>Sum('MNA Finance'[ForecastRevenue])</t>
  </si>
  <si>
    <t>MNA R6 Actuals Licenses</t>
  </si>
  <si>
    <t>SUM('MNA Finance'[ActualLicenses])</t>
  </si>
  <si>
    <t>MNA R6 Budget Licenses</t>
  </si>
  <si>
    <t>SUM('MNA Finance'[BudgetLicenses])</t>
  </si>
  <si>
    <t>MNA R6 Forecast Licenses</t>
  </si>
  <si>
    <t>SUM('MNA Finance'[ForecastLicenses])</t>
  </si>
  <si>
    <t>MEASURE_DISPLAY_FOLDER</t>
  </si>
  <si>
    <t>Sell In\Licenses</t>
  </si>
  <si>
    <t>Sell In\CD</t>
  </si>
  <si>
    <t>Sell Thru\Licenses</t>
  </si>
  <si>
    <t>Sell Thru\CD</t>
  </si>
  <si>
    <t>Sell In\Licenses\RPL</t>
  </si>
  <si>
    <t>Sell Thru\Licenses\RPL</t>
  </si>
  <si>
    <t>Sell In\Licenses\PY</t>
  </si>
  <si>
    <t>Sell Thru\Licenses\PY</t>
  </si>
  <si>
    <t>Sell In\Licenses\RPL\VTB</t>
  </si>
  <si>
    <t>Sell Thru\Licenses\RPL\VTB</t>
  </si>
  <si>
    <t>Sell In\Licenses\RPL\VTF</t>
  </si>
  <si>
    <t>Sell Thru\Licenses\RPL\VTF</t>
  </si>
  <si>
    <t>Sell In\CD\PY</t>
  </si>
  <si>
    <t>Sell Thru\CD\PY</t>
  </si>
  <si>
    <t>Sell Thru\CD\VTB</t>
  </si>
  <si>
    <t>Sell Thru\CD\VTF</t>
  </si>
  <si>
    <t>Sell In\CD\VTB</t>
  </si>
  <si>
    <t>Sell In\CD\VTF</t>
  </si>
  <si>
    <t>Sell Thru\Licenses\VTB</t>
  </si>
  <si>
    <t>Sell Thru\Licenses\VTF</t>
  </si>
  <si>
    <t>Sell In\Licenses\VTB</t>
  </si>
  <si>
    <t>Sell In\Licenses\VTF</t>
  </si>
  <si>
    <t>Sell Thru\CD\YoY</t>
  </si>
  <si>
    <t>Sell In\CD\YoY</t>
  </si>
  <si>
    <t>Sell Thru\Licenses\YoY</t>
  </si>
  <si>
    <t>Sell In\Licenses\YoY</t>
  </si>
  <si>
    <t>By Channel</t>
  </si>
  <si>
    <t>By Segment</t>
  </si>
  <si>
    <t>By MNA Details</t>
  </si>
  <si>
    <t>Field\Office</t>
  </si>
  <si>
    <t>DMI vs MS Sales\By Channel</t>
  </si>
  <si>
    <t>DMI vs MS Sales\By Segment</t>
  </si>
  <si>
    <t>Field\Client</t>
  </si>
  <si>
    <t>Field\Server</t>
  </si>
  <si>
    <t>Licenses</t>
  </si>
  <si>
    <t>CD</t>
  </si>
  <si>
    <t>Sell Out\Licenses</t>
  </si>
  <si>
    <t>Sell Out\CD</t>
  </si>
  <si>
    <t>Wind</t>
  </si>
  <si>
    <t>MNA R6 Finance</t>
  </si>
  <si>
    <t>MEASUREGROUP_NAME</t>
  </si>
  <si>
    <t>MS Sales OEM Budget</t>
  </si>
  <si>
    <t>MS Sales OEM Actual</t>
  </si>
  <si>
    <t>MS Sales OEM Forecast</t>
  </si>
  <si>
    <t>MS Sales OEM CFO Forecast</t>
  </si>
  <si>
    <t>DMI OEM Forecast</t>
  </si>
  <si>
    <t>OEM Measures</t>
  </si>
  <si>
    <t>MS Sales OEM Disti Inventory</t>
  </si>
  <si>
    <t>MS Sales OEM Distributor</t>
  </si>
  <si>
    <t>OEM Plancast Forecast</t>
  </si>
  <si>
    <t>WIND Consumer Daily</t>
  </si>
  <si>
    <t>MNA Finance</t>
  </si>
  <si>
    <t>DEFAULT_FORMAT_STRING</t>
  </si>
  <si>
    <t>#,##0</t>
  </si>
  <si>
    <t>\$#,0;(\$#,0);\$#,0</t>
  </si>
  <si>
    <t>0.00</t>
  </si>
  <si>
    <t>#,0</t>
  </si>
  <si>
    <t>0.00%;-0.00%;0.00%</t>
  </si>
  <si>
    <t>0%;-0%;0%</t>
  </si>
  <si>
    <t>#,0%;-#,0%;#,0%</t>
  </si>
  <si>
    <t>#,0.00</t>
  </si>
  <si>
    <t>\$#,0.00;(\$#,0.00);\$#,0.00</t>
  </si>
  <si>
    <t>ID</t>
  </si>
  <si>
    <t>Name</t>
  </si>
  <si>
    <t>IsHidden</t>
  </si>
  <si>
    <t>CDS Business</t>
  </si>
  <si>
    <t>CDS Customer Type</t>
  </si>
  <si>
    <t>CDS Revenue Stream</t>
  </si>
  <si>
    <t>CDS Data Source</t>
  </si>
  <si>
    <t>CDS Pricing Level Hierarchy</t>
  </si>
  <si>
    <t>Date</t>
  </si>
  <si>
    <t>CCG Product</t>
  </si>
  <si>
    <t>Std Rptg Reported SubSegment</t>
  </si>
  <si>
    <t>CDSOEM Channel</t>
  </si>
  <si>
    <t>CDSOEM Channel123</t>
  </si>
  <si>
    <t>User Business</t>
  </si>
  <si>
    <t>User Geography</t>
  </si>
  <si>
    <t>User OEM Security Type</t>
  </si>
  <si>
    <t>FiscalMonthPeriod</t>
  </si>
  <si>
    <t>Period</t>
  </si>
  <si>
    <t>OEM DMI Channel</t>
  </si>
  <si>
    <t>OEM DMI Forecast Version</t>
  </si>
  <si>
    <t>OEM DMI Form Factor</t>
  </si>
  <si>
    <t>OEM DMI OS</t>
  </si>
  <si>
    <t>OEM DMI Perspective</t>
  </si>
  <si>
    <t>OEM DMI Price Band</t>
  </si>
  <si>
    <t>OEM DMI Screen Size</t>
  </si>
  <si>
    <t>OEM DMI Segment</t>
  </si>
  <si>
    <t>OEM DMI Vendor</t>
  </si>
  <si>
    <t>Data Refresh</t>
  </si>
  <si>
    <t>SubSegment</t>
  </si>
  <si>
    <t>CDS Embedded</t>
  </si>
  <si>
    <t>Wind Metric Daily</t>
  </si>
  <si>
    <t>TableID</t>
  </si>
  <si>
    <t>ExplicitName</t>
  </si>
  <si>
    <t>ExplicitDataType</t>
  </si>
  <si>
    <t>SortByColumnID</t>
  </si>
  <si>
    <t>RowNumber-2662979B-1795-4F74-8F37-6A1BA8059B61</t>
  </si>
  <si>
    <t>IsActive</t>
  </si>
  <si>
    <t>CrossFilteringBehavior</t>
  </si>
  <si>
    <t>FromTableID</t>
  </si>
  <si>
    <t>FromColumnID</t>
  </si>
  <si>
    <t>ToTableID</t>
  </si>
  <si>
    <t>ToColumnID</t>
  </si>
  <si>
    <t>ChildTableName</t>
  </si>
  <si>
    <t>ChildTableForeignKey</t>
  </si>
  <si>
    <t>ParentTableName</t>
  </si>
  <si>
    <t>ParentTablePrimaryKey</t>
  </si>
  <si>
    <t>TableName</t>
  </si>
  <si>
    <t>SortByColumnName</t>
  </si>
  <si>
    <t>IsUnique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</si>
</sst>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3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Sims (110 Consulting)" refreshedDate="43374.456338773147" backgroundQuery="1" createdVersion="6" refreshedVersion="6" minRefreshableVersion="3" recordCount="0" supportSubquery="1" supportAdvancedDrill="1" xr:uid="{53DFAB7A-E4B0-4361-8761-6BE304F5814C}">
  <cacheSource type="external" connectionId="3"/>
  <cacheFields count="0"/>
  <cacheHierarchies count="733">
    <cacheHierarchy uniqueName="[Business].[Business]" caption="Business" attribute="1" defaultMemberUniqueName="[Business].[Business].[All]" allUniqueName="[Business].[Business].[All]" dimensionUniqueName="[Business]" displayFolder="" count="0" unbalanced="0"/>
    <cacheHierarchy uniqueName="[Business].[Business Summary]" caption="Business Summary" attribute="1" defaultMemberUniqueName="[Business].[Business Summary].[All]" allUniqueName="[Business].[Business Summary].[All]" dimensionUniqueName="[Business]" displayFolder="" count="0" unbalanced="0"/>
    <cacheHierarchy uniqueName="[CDS Geography].[Area]" caption="Area" attribute="1" defaultMemberUniqueName="[CDS Geography].[Area].[All]" allUniqueName="[CDS Geography].[Area].[All]" dimensionUniqueName="[CDS Geography]" displayFolder="" count="0" unbalanced="0"/>
    <cacheHierarchy uniqueName="[CDS Geography].[CDS Geography]" caption="CDS Geography" attribute="1" defaultMemberUniqueName="[CDS Geography].[CDS Geography].[All]" allUniqueName="[CDS Geography].[CDS Geography].[All]" dimensionUniqueName="[CDS Geography]" displayFolder="" count="0" unbalanced="0"/>
    <cacheHierarchy uniqueName="[CDS Geography].[CDS Geography Hierarchy]" caption="CDS Geography Hierarchy" defaultMemberUniqueName="[CDS Geography].[CDS Geography Hierarchy].[All]" allUniqueName="[CDS Geography].[CDS Geography Hierarchy].[All]" dimensionUniqueName="[CDS Geography]" displayFolder="" count="0" unbalanced="0"/>
    <cacheHierarchy uniqueName="[CDS Geography].[CDS Region]" caption="CDS Region" attribute="1" defaultMemberUniqueName="[CDS Geography].[CDS Region].[All]" allUniqueName="[CDS Geography].[CDS Region].[All]" dimensionUniqueName="[CDS Geography]" displayFolder="" count="0" unbalanced="0"/>
    <cacheHierarchy uniqueName="[CDS Geography].[CDS Sub Region]" caption="CDS Sub Region" attribute="1" defaultMemberUniqueName="[CDS Geography].[CDS Sub Region].[All]" allUniqueName="[CDS Geography].[CDS Sub Region].[All]" dimensionUniqueName="[CDS Geography]" displayFolder="" count="0" unbalanced="0"/>
    <cacheHierarchy uniqueName="[CDS Geography].[Geography Hierarchy]" caption="Geography Hierarchy" defaultMemberUniqueName="[CDS Geography].[Geography Hierarchy].[All]" allUniqueName="[CDS Geography].[Geography Hierarchy].[All]" dimensionUniqueName="[CDS Geography]" displayFolder="" count="0" unbalanced="0"/>
    <cacheHierarchy uniqueName="[CDS Geography].[Region]" caption="Region" attribute="1" defaultMemberUniqueName="[CDS Geography].[Region].[All]" allUniqueName="[CDS Geography].[Region].[All]" dimensionUniqueName="[CDS Geography]" displayFolder="" count="0" unbalanced="0"/>
    <cacheHierarchy uniqueName="[CDS Geography].[Sub Region]" caption="Sub Region" attribute="1" defaultMemberUniqueName="[CDS Geography].[Sub Region].[All]" allUniqueName="[CDS Geography].[Sub Region].[All]" dimensionUniqueName="[CDS Geography]" displayFolder="" count="0" unbalanced="0"/>
    <cacheHierarchy uniqueName="[CDS Geography].[Subsidiary]" caption="Subsidiary" attribute="1" defaultMemberUniqueName="[CDS Geography].[Subsidiary].[All]" allUniqueName="[CDS Geography].[Subsidiary].[All]" dimensionUniqueName="[CDS Geography]" displayFolder="" count="0" unbalanced="0"/>
    <cacheHierarchy uniqueName="[CDS Product].[Business Unit]" caption="Business Unit" attribute="1" defaultMemberUniqueName="[CDS Product].[Business Unit].[All]" allUniqueName="[CDS Product].[Business Unit].[All]" dimensionUniqueName="[CDS Product]" displayFolder="" count="0" unbalanced="0"/>
    <cacheHierarchy uniqueName="[CDS Product].[CDS Business Unit]" caption="CDS Business Unit" attribute="1" defaultMemberUniqueName="[CDS Product].[CDS Business Unit].[All]" allUniqueName="[CDS Product].[CDS Business Unit].[All]" dimensionUniqueName="[CDS Product]" displayFolder="" count="0" unbalanced="0"/>
    <cacheHierarchy uniqueName="[CDS Product].[CDS OEM Product Segment]" caption="CDS OEM Product Segment" attribute="1" defaultMemberUniqueName="[CDS Product].[CDS OEM Product Segment].[All]" allUniqueName="[CDS Product].[CDS OEM Product Segment].[All]" dimensionUniqueName="[CDS Product]" displayFolder="" count="0" unbalanced="0"/>
    <cacheHierarchy uniqueName="[CDS Product].[CDS Product Division]" caption="CDS Product Division" attribute="1" defaultMemberUniqueName="[CDS Product].[CDS Product Division].[All]" allUniqueName="[CDS Product].[CDS Product Division].[All]" dimensionUniqueName="[CDS Product]" displayFolder="" count="0" unbalanced="0"/>
    <cacheHierarchy uniqueName="[CDS Product].[CDS Product Family]" caption="CDS Product Family" attribute="1" defaultMemberUniqueName="[CDS Product].[CDS Product Family].[All]" allUniqueName="[CDS Product].[CDS Product Family].[All]" dimensionUniqueName="[CDS Product]" displayFolder="" count="0" unbalanced="0"/>
    <cacheHierarchy uniqueName="[CDS Product].[CDS Product Hierarchy]" caption="CDS Product Hierarchy" defaultMemberUniqueName="[CDS Product].[CDS Product Hierarchy].[All]" allUniqueName="[CDS Product].[CDS Product Hierarchy].[All]" dimensionUniqueName="[CDS Product]" displayFolder="" count="0" unbalanced="0"/>
    <cacheHierarchy uniqueName="[CDS Product].[CDS Product Summary]" caption="CDS Product Summary" attribute="1" defaultMemberUniqueName="[CDS Product].[CDS Product Summary].[All]" allUniqueName="[CDS Product].[CDS Product Summary].[All]" dimensionUniqueName="[CDS Product]" displayFolder="" count="0" unbalanced="0"/>
    <cacheHierarchy uniqueName="[CDS Product].[CDS Product Unit]" caption="CDS Product Unit" attribute="1" defaultMemberUniqueName="[CDS Product].[CDS Product Unit].[All]" allUniqueName="[CDS Product].[CDS Product Unit].[All]" dimensionUniqueName="[CDS Product]" displayFolder="" count="0" unbalanced="0"/>
    <cacheHierarchy uniqueName="[CDS Product].[CDS Rev Sum Category]" caption="CDS Rev Sum Category" attribute="1" defaultMemberUniqueName="[CDS Product].[CDS Rev Sum Category].[All]" allUniqueName="[CDS Product].[CDS Rev Sum Category].[All]" dimensionUniqueName="[CDS Product]" displayFolder="" count="0" unbalanced="0"/>
    <cacheHierarchy uniqueName="[CDS Product].[CDS Rev Sum Division]" caption="CDS Rev Sum Division" attribute="1" defaultMemberUniqueName="[CDS Product].[CDS Rev Sum Division].[All]" allUniqueName="[CDS Product].[CDS Rev Sum Division].[All]" dimensionUniqueName="[CDS Product]" displayFolder="" count="0" unbalanced="0"/>
    <cacheHierarchy uniqueName="[CDS Product].[CDS Rev Sum Hierarchy]" caption="CDS Rev Sum Hierarchy" defaultMemberUniqueName="[CDS Product].[CDS Rev Sum Hierarchy].[All]" allUniqueName="[CDS Product].[CDS Rev Sum Hierarchy].[All]" dimensionUniqueName="[CDS Product]" displayFolder="" count="0" unbalanced="0"/>
    <cacheHierarchy uniqueName="[CDS Product].[CDS Rev Sum Product]" caption="CDS Rev Sum Product" attribute="1" defaultMemberUniqueName="[CDS Product].[CDS Rev Sum Product].[All]" allUniqueName="[CDS Product].[CDS Rev Sum Product].[All]" dimensionUniqueName="[CDS Product]" displayFolder="" count="0" unbalanced="0"/>
    <cacheHierarchy uniqueName="[CDS Product].[CDS Rev Sum Product Summary]" caption="CDS Rev Sum Product Summary" attribute="1" defaultMemberUniqueName="[CDS Product].[CDS Rev Sum Product Summary].[All]" allUniqueName="[CDS Product].[CDS Rev Sum Product Summary].[All]" dimensionUniqueName="[CDS Product]" displayFolder="" count="0" unbalanced="0"/>
    <cacheHierarchy uniqueName="[CDS Product].[CDS SKU Form Factor]" caption="CDS SKU Form Factor" attribute="1" defaultMemberUniqueName="[CDS Product].[CDS SKU Form Factor].[All]" allUniqueName="[CDS Product].[CDS SKU Form Factor].[All]" dimensionUniqueName="[CDS Product]" displayFolder="" count="0" unbalanced="0"/>
    <cacheHierarchy uniqueName="[CDS Product].[CDS SKU OS]" caption="CDS SKU OS" attribute="1" defaultMemberUniqueName="[CDS Product].[CDS SKU OS].[All]" allUniqueName="[CDS Product].[CDS SKU OS].[All]" dimensionUniqueName="[CDS Product]" displayFolder="" count="0" unbalanced="0"/>
    <cacheHierarchy uniqueName="[CDS Product].[CDS SKU Price Band]" caption="CDS SKU Price Band" attribute="1" defaultMemberUniqueName="[CDS Product].[CDS SKU Price Band].[All]" allUniqueName="[CDS Product].[CDS SKU Price Band].[All]" dimensionUniqueName="[CDS Product]" displayFolder="" count="0" unbalanced="0"/>
    <cacheHierarchy uniqueName="[CDS Product].[CDS SKU Program]" caption="CDS SKU Program" attribute="1" defaultMemberUniqueName="[CDS Product].[CDS SKU Program].[All]" allUniqueName="[CDS Product].[CDS SKU Program].[All]" dimensionUniqueName="[CDS Product]" displayFolder="" count="0" unbalanced="0"/>
    <cacheHierarchy uniqueName="[CDS Product].[CDS SKU Segment]" caption="CDS SKU Segment" attribute="1" defaultMemberUniqueName="[CDS Product].[CDS SKU Segment].[All]" allUniqueName="[CDS Product].[CDS SKU Segment].[All]" dimensionUniqueName="[CDS Product]" displayFolder="" count="0" unbalanced="0"/>
    <cacheHierarchy uniqueName="[CDS Product].[CDS SKU U of A]" caption="CDS SKU U of A" attribute="1" defaultMemberUniqueName="[CDS Product].[CDS SKU U of A].[All]" allUniqueName="[CDS Product].[CDS SKU U of A].[All]" dimensionUniqueName="[CDS Product]" displayFolder="" count="0" unbalanced="0"/>
    <cacheHierarchy uniqueName="[CDS Product].[CDS Super Division]" caption="CDS Super Division" attribute="1" defaultMemberUniqueName="[CDS Product].[CDS Super Division].[All]" allUniqueName="[CDS Product].[CDS Super Division].[All]" dimensionUniqueName="[CDS Product]" displayFolder="" count="0" unbalanced="0"/>
    <cacheHierarchy uniqueName="[CDS Product].[Product Division]" caption="Product Division" attribute="1" defaultMemberUniqueName="[CDS Product].[Product Division].[All]" allUniqueName="[CDS Product].[Product Division].[All]" dimensionUniqueName="[CDS Product]" displayFolder="" count="0" unbalanced="0"/>
    <cacheHierarchy uniqueName="[CDS Product].[Product Family]" caption="Product Family" attribute="1" defaultMemberUniqueName="[CDS Product].[Product Family].[All]" allUniqueName="[CDS Product].[Product Family].[All]" dimensionUniqueName="[CDS Product]" displayFolder="" count="0" unbalanced="0"/>
    <cacheHierarchy uniqueName="[CDS Product].[Product Family Code]" caption="Product Family Code" attribute="1" defaultMemberUniqueName="[CDS Product].[Product Family Code].[All]" allUniqueName="[CDS Product].[Product Family Code].[All]" dimensionUniqueName="[CDS Product]" displayFolder="" count="0" unbalanced="0"/>
    <cacheHierarchy uniqueName="[CDS Product].[Product Hierarchy]" caption="Product Hierarchy" defaultMemberUniqueName="[CDS Product].[Product Hierarchy].[All]" allUniqueName="[CDS Product].[Product Hierarchy].[All]" dimensionUniqueName="[CDS Product]" displayFolder="" count="0" unbalanced="0"/>
    <cacheHierarchy uniqueName="[CDS Product].[Product Unit]" caption="Product Unit" attribute="1" defaultMemberUniqueName="[CDS Product].[Product Unit].[All]" allUniqueName="[CDS Product].[Product Unit].[All]" dimensionUniqueName="[CDS Product]" displayFolder="" count="0" unbalanced="0"/>
    <cacheHierarchy uniqueName="[CDS Product].[Reporting Rev Sum Division]" caption="Reporting Rev Sum Division" attribute="1" defaultMemberUniqueName="[CDS Product].[Reporting Rev Sum Division].[All]" allUniqueName="[CDS Product].[Reporting Rev Sum Division].[All]" dimensionUniqueName="[CDS Product]" displayFolder="" count="0" unbalanced="0"/>
    <cacheHierarchy uniqueName="[CDS Product].[Reporting Summary Rev Sum Division]" caption="Reporting Summary Rev Sum Division" attribute="1" defaultMemberUniqueName="[CDS Product].[Reporting Summary Rev Sum Division].[All]" allUniqueName="[CDS Product].[Reporting Summary Rev Sum Division].[All]" dimensionUniqueName="[CDS Product]" displayFolder="" count="0" unbalanced="0"/>
    <cacheHierarchy uniqueName="[CDS Product].[Rev Sum Category]" caption="Rev Sum Category" attribute="1" defaultMemberUniqueName="[CDS Product].[Rev Sum Category].[All]" allUniqueName="[CDS Product].[Rev Sum Category].[All]" dimensionUniqueName="[CDS Product]" displayFolder="" count="0" unbalanced="0"/>
    <cacheHierarchy uniqueName="[CDS Product].[Rev Sum Division]" caption="Rev Sum Division" attribute="1" defaultMemberUniqueName="[CDS Product].[Rev Sum Division].[All]" allUniqueName="[CDS Product].[Rev Sum Division].[All]" dimensionUniqueName="[CDS Product]" displayFolder="" count="0" unbalanced="0"/>
    <cacheHierarchy uniqueName="[CDS Product].[Rev Sum Hierarchy]" caption="Rev Sum Hierarchy" defaultMemberUniqueName="[CDS Product].[Rev Sum Hierarchy].[All]" allUniqueName="[CDS Product].[Rev Sum Hierarchy].[All]" dimensionUniqueName="[CDS Product]" displayFolder="" count="0" unbalanced="0"/>
    <cacheHierarchy uniqueName="[CDS Product].[Super Division]" caption="Super Division" attribute="1" defaultMemberUniqueName="[CDS Product].[Super Division].[All]" allUniqueName="[CDS Product].[Super Division].[All]" dimensionUniqueName="[CDS Product]" displayFolder="" count="0" unbalanced="0"/>
    <cacheHierarchy uniqueName="[CDS Product].[Super Rev Sum Division]" caption="Super Rev Sum Division" attribute="1" defaultMemberUniqueName="[CDS Product].[Super Rev Sum Division].[All]" allUniqueName="[CDS Product].[Super Rev Sum Division].[All]" dimensionUniqueName="[CDS Product]" displayFolder="" count="0" unbalanced="0"/>
    <cacheHierarchy uniqueName="[CDS Product Detail].[Marketing Program]" caption="Marketing Program" attribute="1" defaultMemberUniqueName="[CDS Product Detail].[Marketing Program].[All]" allUniqueName="[CDS Product Detail].[Marketing Program].[All]" dimensionUniqueName="[CDS Product Detail]" displayFolder="" count="0" unbalanced="0"/>
    <cacheHierarchy uniqueName="[CDS Product Detail].[Part Number]" caption="Part Number" attribute="1" defaultMemberUniqueName="[CDS Product Detail].[Part Number].[All]" allUniqueName="[CDS Product Detail].[Part Number].[All]" dimensionUniqueName="[CDS Product Detail]" displayFolder="" count="0" unbalanced="0"/>
    <cacheHierarchy uniqueName="[CDS Product Detail].[Product Grouping]" caption="Product Grouping" attribute="1" defaultMemberUniqueName="[CDS Product Detail].[Product Grouping].[All]" allUniqueName="[CDS Product Detail].[Product Grouping].[All]" dimensionUniqueName="[CDS Product Detail]" displayFolder="" count="0" unbalanced="0"/>
    <cacheHierarchy uniqueName="[CDS Product Detail].[Version]" caption="Version" attribute="1" defaultMemberUniqueName="[CDS Product Detail].[Version].[All]" allUniqueName="[CDS Product Detail].[Version].[All]" dimensionUniqueName="[CDS Product Detail]" displayFolder="" count="0" unbalanced="0"/>
    <cacheHierarchy uniqueName="[Currency Stored Value].[Currency Stored Value]" caption="Currency Stored Value" attribute="1" defaultMemberUniqueName="[Currency Stored Value].[Currency Stored Value].[All]" allUniqueName="[Currency Stored Value].[Currency Stored Value].[All]" dimensionUniqueName="[Currency Stored Value]" displayFolder="" count="0" unbalanced="0"/>
    <cacheHierarchy uniqueName="[Customer Type].[CDSOEM Customer Grouping]" caption="CDSOEM Customer Grouping" attribute="1" defaultMemberUniqueName="[Customer Type].[CDSOEM Customer Grouping].[All]" allUniqueName="[Customer Type].[CDSOEM Customer Grouping].[All]" dimensionUniqueName="[Customer Type]" displayFolder="" count="0" unbalanced="0"/>
    <cacheHierarchy uniqueName="[Customer Type].[CDSOEM Customer Rollup]" caption="CDSOEM Customer Rollup" attribute="1" defaultMemberUniqueName="[Customer Type].[CDSOEM Customer Rollup].[All]" allUniqueName="[Customer Type].[CDSOEM Customer Rollup].[All]" dimensionUniqueName="[Customer Type]" displayFolder="" count="0" unbalanced="0"/>
    <cacheHierarchy uniqueName="[Customer Type].[OEM Customer Type]" caption="OEM Customer Type" attribute="1" defaultMemberUniqueName="[Customer Type].[OEM Customer Type].[All]" allUniqueName="[Customer Type].[OEM Customer Type].[All]" dimensionUniqueName="[Customer Type]" displayFolder="" count="0" unbalanced="0"/>
    <cacheHierarchy uniqueName="[Customer Type].[OEM Customer Type Code]" caption="OEM Customer Type Code" attribute="1" defaultMemberUniqueName="[Customer Type].[OEM Customer Type Code].[All]" allUniqueName="[Customer Type].[OEM Customer Type Code].[All]" dimensionUniqueName="[Customer Type]" displayFolder="" count="0" unbalanced="0"/>
    <cacheHierarchy uniqueName="[Date].[Calendar Date]" caption="Calendar Date" attribute="1" defaultMemberUniqueName="[Date].[Calendar Date].[All]" allUniqueName="[Date].[Calendar Date].[All]" dimensionUniqueName="[Date]" displayFolder="" count="0" unbalanced="0"/>
    <cacheHierarchy uniqueName="[Date].[Fiscal Date Hierarchy]" caption="Fiscal Date Hierarchy" defaultMemberUniqueName="[Date].[Fiscal Date Hierarchy].[All]" allUniqueName="[Date].[Fiscal Date Hierarchy].[All]" dimensionUniqueName="[Date]" displayFolder="" count="0" unbalanced="0"/>
    <cacheHierarchy uniqueName="[Date].[Fiscal Month]" caption="Fiscal Month" attribute="1" defaultMemberUniqueName="[Date].[Fiscal Month].[All]" allUniqueName="[Date].[Fiscal Month].[All]" dimensionUniqueName="[Date]" displayFolder="" count="0" unbalanced="0"/>
    <cacheHierarchy uniqueName="[Date].[Fiscal Month ID]" caption="Fiscal Month ID" attribute="1" defaultMemberUniqueName="[Date].[Fiscal Month ID].[All]" allUniqueName="[Date].[Fiscal Month ID].[All]" dimensionUniqueName="[Date]" displayFolder="" count="0" unbalanced="0"/>
    <cacheHierarchy uniqueName="[Date].[Fiscal Quarter]" caption="Fiscal Quarter" attribute="1" defaultMemberUniqueName="[Date].[Fiscal Quarter].[All]" allUniqueName="[Date].[Fiscal Quarter].[All]" dimensionUniqueName="[Date]" displayFolder="" count="0" unbalanced="0"/>
    <cacheHierarchy uniqueName="[Date].[Fiscal Semester]" caption="Fiscal Semester" attribute="1" defaultMemberUniqueName="[Date].[Fiscal Semester].[All]" allUniqueName="[Date].[Fiscal Semester].[All]" dimensionUniqueName="[Date]" displayFolder="" count="0" unbalanced="0"/>
    <cacheHierarchy uniqueName="[Date].[Fiscal Year]" caption="Fiscal Year" attribute="1" defaultMemberUniqueName="[Date].[Fiscal Year].[All]" allUniqueName="[Date].[Fiscal Year].[All]" dimensionUniqueName="[Date]" displayFolder="" count="0" unbalanced="0"/>
    <cacheHierarchy uniqueName="[Date].[Reporting Week Begin Date]" caption="Reporting Week Begin Date" attribute="1" defaultMemberUniqueName="[Date].[Reporting Week Begin Date].[All]" allUniqueName="[Date].[Reporting Week Begin Date].[All]" dimensionUniqueName="[Date]" displayFolder="" count="0" unbalanced="0"/>
    <cacheHierarchy uniqueName="[Date].[Reporting Week End Date]" caption="Reporting Week End Date" attribute="1" defaultMemberUniqueName="[Date].[Reporting Week End Date].[All]" allUniqueName="[Date].[Reporting Week End Date].[All]" dimensionUniqueName="[Date]" displayFolder="" count="0" unbalanced="0"/>
    <cacheHierarchy uniqueName="[DimOutlookDataVersion].[OutlookDataVersionType]" caption="OutlookDataVersionType" attribute="1" defaultMemberUniqueName="[DimOutlookDataVersion].[OutlookDataVersionType].[All]" allUniqueName="[DimOutlookDataVersion].[OutlookDataVersionType].[All]" dimensionUniqueName="[DimOutlookDataVersion]" displayFolder="" count="0" unbalanced="0"/>
    <cacheHierarchy uniqueName="[Finance Forecast].[InsertedBy]" caption="InsertedBy" attribute="1" defaultMemberUniqueName="[Finance Forecast].[InsertedBy].[All]" allUniqueName="[Finance Forecast].[InsertedBy].[All]" dimensionUniqueName="[Finance Forecast]" displayFolder="" count="0" unbalanced="0"/>
    <cacheHierarchy uniqueName="[Finance Forecast].[InsertedOn]" caption="InsertedOn" attribute="1" defaultMemberUniqueName="[Finance Forecast].[InsertedOn].[All]" allUniqueName="[Finance Forecast].[InsertedOn].[All]" dimensionUniqueName="[Finance Forecast]" displayFolder="" count="0" unbalanced="0"/>
    <cacheHierarchy uniqueName="[Forecast Sub Type].[Forecast Sub Type]" caption="Forecast Sub Type" attribute="1" defaultMemberUniqueName="[Forecast Sub Type].[Forecast Sub Type].[All]" allUniqueName="[Forecast Sub Type].[Forecast Sub Type].[All]" dimensionUniqueName="[Forecast Sub Type]" displayFolder="" count="0" unbalanced="0"/>
    <cacheHierarchy uniqueName="[Forecast Sub Type].[Forecast Type]" caption="Forecast Type" attribute="1" defaultMemberUniqueName="[Forecast Sub Type].[Forecast Type].[All]" allUniqueName="[Forecast Sub Type].[Forecast Type].[All]" dimensionUniqueName="[Forecast Sub Type]" displayFolder="" count="0" unbalanced="0"/>
    <cacheHierarchy uniqueName="[Forecast Version].[Forecast Version]" caption="Forecast Version" attribute="1" defaultMemberUniqueName="[Forecast Version].[Forecast Version].[All]" allUniqueName="[Forecast Version].[Forecast Version].[All]" dimensionUniqueName="[Forecast Version]" displayFolder="" count="0" unbalanced="0"/>
    <cacheHierarchy uniqueName="[Measure].[Measure]" caption="Measure" attribute="1" defaultMemberUniqueName="[Measure].[Measure].[All]" allUniqueName="[Measure].[Measure].[All]" dimensionUniqueName="[Measure]" displayFolder="" count="0" unbalanced="0"/>
    <cacheHierarchy uniqueName="[Measure_2].[Measure_2]" caption="Measure_2" attribute="1" defaultMemberUniqueName="[Measure_2].[Measure_2].[All]" allUniqueName="[Measure_2].[Measure_2].[All]" dimensionUniqueName="[Measure_2]" displayFolder="" count="0" unbalanced="0"/>
    <cacheHierarchy uniqueName="[Perspective].[Perspective]" caption="Perspective" attribute="1" defaultMemberUniqueName="[Perspective].[Perspective].[All]" allUniqueName="[Perspective].[Perspective].[All]" dimensionUniqueName="[Perspective]" displayFolder="" count="0" unbalanced="0"/>
    <cacheHierarchy uniqueName="[Pricing Level Hierarchy].[Pricing Level]" caption="Pricing Level" attribute="1" defaultMemberUniqueName="[Pricing Level Hierarchy].[Pricing Level].[All]" allUniqueName="[Pricing Level Hierarchy].[Pricing Level].[All]" dimensionUniqueName="[Pricing Level Hierarchy]" displayFolder="" count="0" unbalanced="0"/>
    <cacheHierarchy uniqueName="[Pricing Level Hierarchy].[Pricing Level Hierarchy]" caption="Pricing Level Hierarchy" defaultMemberUniqueName="[Pricing Level Hierarchy].[Pricing Level Hierarchy].[All]" allUniqueName="[Pricing Level Hierarchy].[Pricing Level Hierarchy].[All]" dimensionUniqueName="[Pricing Level Hierarchy]" displayFolder="" count="0" unbalanced="0"/>
    <cacheHierarchy uniqueName="[Pricing Level Hierarchy].[Reporting Pricing Level]" caption="Reporting Pricing Level" attribute="1" defaultMemberUniqueName="[Pricing Level Hierarchy].[Reporting Pricing Level].[All]" allUniqueName="[Pricing Level Hierarchy].[Reporting Pricing Level].[All]" dimensionUniqueName="[Pricing Level Hierarchy]" displayFolder="" count="0" unbalanced="0"/>
    <cacheHierarchy uniqueName="[Pricing Level Hierarchy].[Reporting Summary Pricing Level]" caption="Reporting Summary Pricing Level" attribute="1" defaultMemberUniqueName="[Pricing Level Hierarchy].[Reporting Summary Pricing Level].[All]" allUniqueName="[Pricing Level Hierarchy].[Reporting Summary Pricing Level].[All]" dimensionUniqueName="[Pricing Level Hierarchy]" displayFolder="" count="0" unbalanced="0"/>
    <cacheHierarchy uniqueName="[Pricing Level Hierarchy].[Summary Pricing Level]" caption="Summary Pricing Level" attribute="1" defaultMemberUniqueName="[Pricing Level Hierarchy].[Summary Pricing Level].[All]" allUniqueName="[Pricing Level Hierarchy].[Summary Pricing Level].[All]" dimensionUniqueName="[Pricing Level Hierarchy]" displayFolder="" count="0" unbalanced="0"/>
    <cacheHierarchy uniqueName="[Sales Type].[Sale Type]" caption="Sale Type" attribute="1" defaultMemberUniqueName="[Sales Type].[Sale Type].[All]" allUniqueName="[Sales Type].[Sale Type].[All]" dimensionUniqueName="[Sales Type]" displayFolder="" count="0" unbalanced="0"/>
    <cacheHierarchy uniqueName="[Std Reported Sub Segment].[Std Reported Mid Subsegment]" caption="Std Reported Mid Subsegment" attribute="1" defaultMemberUniqueName="[Std Reported Sub Segment].[Std Reported Mid Subsegment].[All]" allUniqueName="[Std Reported Sub Segment].[Std Reported Mid Subsegment].[All]" dimensionUniqueName="[Std Reported Sub Segment]" displayFolder="" count="0" unbalanced="0"/>
    <cacheHierarchy uniqueName="[Std Reported Sub Segment].[Std Reported Sub Segment Hierarchy]" caption="Std Reported Sub Segment Hierarchy" defaultMemberUniqueName="[Std Reported Sub Segment].[Std Reported Sub Segment Hierarchy].[All]" allUniqueName="[Std Reported Sub Segment].[Std Reported Sub Segment Hierarchy].[All]" dimensionUniqueName="[Std Reported Sub Segment]" displayFolder="" count="0" unbalanced="0"/>
    <cacheHierarchy uniqueName="[Std Reported Sub Segment].[Std Reported Subsegment]" caption="Std Reported Subsegment" attribute="1" defaultMemberUniqueName="[Std Reported Sub Segment].[Std Reported Subsegment].[All]" allUniqueName="[Std Reported Sub Segment].[Std Reported Subsegment].[All]" dimensionUniqueName="[Std Reported Sub Segment]" displayFolder="" count="0" unbalanced="0"/>
    <cacheHierarchy uniqueName="[Std Reported Sub Segment].[Std Reported Super Subsegment]" caption="Std Reported Super Subsegment" attribute="1" defaultMemberUniqueName="[Std Reported Sub Segment].[Std Reported Super Subsegment].[All]" allUniqueName="[Std Reported Sub Segment].[Std Reported Super Subsegment].[All]" dimensionUniqueName="[Std Reported Sub Segment]" displayFolder="" count="0" unbalanced="0"/>
    <cacheHierarchy uniqueName="[Units].[Units]" caption="Units" attribute="1" defaultMemberUniqueName="[Units].[Units].[All]" allUniqueName="[Units].[Units].[All]" dimensionUniqueName="[Units]" displayFolder="" count="0" unbalanced="0"/>
    <cacheHierarchy uniqueName="[BridgeBusinessSubsidiary].[BusinessID]" caption="BusinessID" attribute="1" defaultMemberUniqueName="[BridgeBusinessSubsidiary].[BusinessID].[All]" allUniqueName="[BridgeBusinessSubsidiary].[BusinessID].[All]" dimensionUniqueName="[BridgeBusinessSubsidiary]" displayFolder="" count="0" unbalanced="0" hidden="1"/>
    <cacheHierarchy uniqueName="[BridgeBusinessSubsidiary].[CCGGeographyID]" caption="CCGGeographyID" attribute="1" defaultMemberUniqueName="[BridgeBusinessSubsidiary].[CCGGeographyID].[All]" allUniqueName="[BridgeBusinessSubsidiary].[CCGGeographyID].[All]" dimensionUniqueName="[BridgeBusinessSubsidiary]" displayFolder="" count="0" unbalanced="0" hidden="1"/>
    <cacheHierarchy uniqueName="[BridgeBusinessSubsidiary].[UserSecurityID]" caption="UserSecurityID" attribute="1" defaultMemberUniqueName="[BridgeBusinessSubsidiary].[UserSecurityID].[All]" allUniqueName="[BridgeBusinessSubsidiary].[UserSecurityID].[All]" dimensionUniqueName="[BridgeBusinessSubsidiary]" displayFolder="" count="0" unbalanced="0" hidden="1"/>
    <cacheHierarchy uniqueName="[Business].[BusinessID]" caption="BusinessID" attribute="1" defaultMemberUniqueName="[Business].[BusinessID].[All]" allUniqueName="[Business].[BusinessID].[All]" dimensionUniqueName="[Business]" displayFolder="" count="0" unbalanced="0" hidden="1"/>
    <cacheHierarchy uniqueName="[Business].[BusinessSummaryID]" caption="BusinessSummaryID" attribute="1" defaultMemberUniqueName="[Business].[BusinessSummaryID].[All]" allUniqueName="[Business].[BusinessSummaryID].[All]" dimensionUniqueName="[Business]" displayFolder="" count="0" unbalanced="0" hidden="1"/>
    <cacheHierarchy uniqueName="[Business].[ObsoleteDate]" caption="ObsoleteDate" attribute="1" defaultMemberUniqueName="[Business].[ObsoleteDate].[All]" allUniqueName="[Business].[ObsoleteDate].[All]" dimensionUniqueName="[Business]" displayFolder="" count="0" unbalanced="0" hidden="1"/>
    <cacheHierarchy uniqueName="[Business].[ObsoleteInd]" caption="ObsoleteInd" attribute="1" defaultMemberUniqueName="[Business].[ObsoleteInd].[All]" allUniqueName="[Business].[ObsoleteInd].[All]" dimensionUniqueName="[Business]" displayFolder="" count="0" unbalanced="0" hidden="1"/>
    <cacheHierarchy uniqueName="[Business].[OriginalBusinessID]" caption="OriginalBusinessID" attribute="1" defaultMemberUniqueName="[Business].[OriginalBusinessID].[All]" allUniqueName="[Business].[OriginalBusinessID].[All]" dimensionUniqueName="[Business]" displayFolder="" count="0" unbalanced="0" hidden="1"/>
    <cacheHierarchy uniqueName="[CDS Geography].[Area Code]" caption="Area Code" attribute="1" defaultMemberUniqueName="[CDS Geography].[Area Code].[All]" allUniqueName="[CDS Geography].[Area Code].[All]" dimensionUniqueName="[CDS Geography]" displayFolder="" count="0" unbalanced="0" hidden="1"/>
    <cacheHierarchy uniqueName="[CDS Geography].[Big Area]" caption="Big Area" attribute="1" defaultMemberUniqueName="[CDS Geography].[Big Area].[All]" allUniqueName="[CDS Geography].[Big Area].[All]" dimensionUniqueName="[CDS Geography]" displayFolder="" count="0" unbalanced="0" hidden="1"/>
    <cacheHierarchy uniqueName="[CDS Geography].[Big Area Code]" caption="Big Area Code" attribute="1" defaultMemberUniqueName="[CDS Geography].[Big Area Code].[All]" allUniqueName="[CDS Geography].[Big Area Code].[All]" dimensionUniqueName="[CDS Geography]" displayFolder="" count="0" unbalanced="0" hidden="1"/>
    <cacheHierarchy uniqueName="[CDS Geography].[CCG Area]" caption="CCG Area" attribute="1" defaultMemberUniqueName="[CDS Geography].[CCG Area].[All]" allUniqueName="[CDS Geography].[CCG Area].[All]" dimensionUniqueName="[CDS Geography]" displayFolder="" count="0" unbalanced="0" hidden="1"/>
    <cacheHierarchy uniqueName="[CDS Geography].[CCG Big Area]" caption="CCG Big Area" attribute="1" defaultMemberUniqueName="[CDS Geography].[CCG Big Area].[All]" allUniqueName="[CDS Geography].[CCG Big Area].[All]" dimensionUniqueName="[CDS Geography]" displayFolder="" count="0" unbalanced="0" hidden="1"/>
    <cacheHierarchy uniqueName="[CDS Geography].[CCG Region]" caption="CCG Region" attribute="1" defaultMemberUniqueName="[CDS Geography].[CCG Region].[All]" allUniqueName="[CDS Geography].[CCG Region].[All]" dimensionUniqueName="[CDS Geography]" displayFolder="" count="0" unbalanced="0" hidden="1"/>
    <cacheHierarchy uniqueName="[CDS Geography].[CCG Sub Region]" caption="CCG Sub Region" attribute="1" defaultMemberUniqueName="[CDS Geography].[CCG Sub Region].[All]" allUniqueName="[CDS Geography].[CCG Sub Region].[All]" dimensionUniqueName="[CDS Geography]" displayFolder="" count="0" unbalanced="0" hidden="1"/>
    <cacheHierarchy uniqueName="[CDS Geography].[CCGGeographyID]" caption="CCGGeographyID" attribute="1" defaultMemberUniqueName="[CDS Geography].[CCGGeographyID].[All]" allUniqueName="[CDS Geography].[CCGGeographyID].[All]" dimensionUniqueName="[CDS Geography]" displayFolder="" count="0" unbalanced="0" hidden="1"/>
    <cacheHierarchy uniqueName="[CDS Geography].[CDSOEMA19]" caption="CDSOEMA19" attribute="1" defaultMemberUniqueName="[CDS Geography].[CDSOEMA19].[All]" allUniqueName="[CDS Geography].[CDSOEMA19].[All]" dimensionUniqueName="[CDS Geography]" displayFolder="" count="0" unbalanced="0" hidden="1"/>
    <cacheHierarchy uniqueName="[CDS Geography].[CDSOEMA21]" caption="CDSOEMA21" attribute="1" defaultMemberUniqueName="[CDS Geography].[CDSOEMA21].[All]" allUniqueName="[CDS Geography].[CDSOEMA21].[All]" dimensionUniqueName="[CDS Geography]" displayFolder="" count="0" unbalanced="0" hidden="1"/>
    <cacheHierarchy uniqueName="[CDS Geography].[CDSOEMA3]" caption="CDSOEMA3" attribute="1" defaultMemberUniqueName="[CDS Geography].[CDSOEMA3].[All]" allUniqueName="[CDS Geography].[CDSOEMA3].[All]" dimensionUniqueName="[CDS Geography]" displayFolder="" count="0" unbalanced="0" hidden="1"/>
    <cacheHierarchy uniqueName="[CDS Geography].[CDSOEMOEDRegion]" caption="CDSOEMOEDRegion" attribute="1" defaultMemberUniqueName="[CDS Geography].[CDSOEMOEDRegion].[All]" allUniqueName="[CDS Geography].[CDSOEMOEDRegion].[All]" dimensionUniqueName="[CDS Geography]" displayFolder="" count="0" unbalanced="0" hidden="1"/>
    <cacheHierarchy uniqueName="[CDS Geography].[CDSOEMSubsidiary]" caption="CDSOEMSubsidiary" attribute="1" defaultMemberUniqueName="[CDS Geography].[CDSOEMSubsidiary].[All]" allUniqueName="[CDS Geography].[CDSOEMSubsidiary].[All]" dimensionUniqueName="[CDS Geography]" displayFolder="" count="0" unbalanced="0" hidden="1"/>
    <cacheHierarchy uniqueName="[CDS Geography].[CDSOEMTimezone]" caption="CDSOEMTimezone" attribute="1" defaultMemberUniqueName="[CDS Geography].[CDSOEMTimezone].[All]" allUniqueName="[CDS Geography].[CDSOEMTimezone].[All]" dimensionUniqueName="[CDS Geography]" displayFolder="" count="0" unbalanced="0" hidden="1"/>
    <cacheHierarchy uniqueName="[CDS Geography].[Emerging Market Flag]" caption="Emerging Market Flag" attribute="1" defaultMemberUniqueName="[CDS Geography].[Emerging Market Flag].[All]" allUniqueName="[CDS Geography].[Emerging Market Flag].[All]" dimensionUniqueName="[CDS Geography]" displayFolder="" count="0" unbalanced="0" hidden="1"/>
    <cacheHierarchy uniqueName="[CDS Geography].[OriginalSubsidiaryID]" caption="OriginalSubsidiaryID" attribute="1" defaultMemberUniqueName="[CDS Geography].[OriginalSubsidiaryID].[All]" allUniqueName="[CDS Geography].[OriginalSubsidiaryID].[All]" dimensionUniqueName="[CDS Geography]" displayFolder="" count="0" unbalanced="0" hidden="1"/>
    <cacheHierarchy uniqueName="[CDS Geography].[Region Code]" caption="Region Code" attribute="1" defaultMemberUniqueName="[CDS Geography].[Region Code].[All]" allUniqueName="[CDS Geography].[Region Code].[All]" dimensionUniqueName="[CDS Geography]" displayFolder="" count="0" unbalanced="0" hidden="1"/>
    <cacheHierarchy uniqueName="[CDS Geography].[Sub Region Code]" caption="Sub Region Code" attribute="1" defaultMemberUniqueName="[CDS Geography].[Sub Region Code].[All]" allUniqueName="[CDS Geography].[Sub Region Code].[All]" dimensionUniqueName="[CDS Geography]" displayFolder="" count="0" unbalanced="0" hidden="1"/>
    <cacheHierarchy uniqueName="[CDS Geography].[SubRegionClusterGroupingName]" caption="SubRegionClusterGroupingName" attribute="1" defaultMemberUniqueName="[CDS Geography].[SubRegionClusterGroupingName].[All]" allUniqueName="[CDS Geography].[SubRegionClusterGroupingName].[All]" dimensionUniqueName="[CDS Geography]" displayFolder="" count="0" unbalanced="0" hidden="1"/>
    <cacheHierarchy uniqueName="[CDS Geography].[Subsidiary Code]" caption="Subsidiary Code" attribute="1" defaultMemberUniqueName="[CDS Geography].[Subsidiary Code].[All]" allUniqueName="[CDS Geography].[Subsidiary Code].[All]" dimensionUniqueName="[CDS Geography]" displayFolder="" count="0" unbalanced="0" hidden="1"/>
    <cacheHierarchy uniqueName="[CDS Geography].[SubsidiaryPeerGroupingName]" caption="SubsidiaryPeerGroupingName" attribute="1" defaultMemberUniqueName="[CDS Geography].[SubsidiaryPeerGroupingName].[All]" allUniqueName="[CDS Geography].[SubsidiaryPeerGroupingName].[All]" dimensionUniqueName="[CDS Geography]" displayFolder="" count="0" unbalanced="0" hidden="1"/>
    <cacheHierarchy uniqueName="[CDS Product].[Business Unit Code]" caption="Business Unit Code" attribute="1" defaultMemberUniqueName="[CDS Product].[Business Unit Code].[All]" allUniqueName="[CDS Product].[Business Unit Code].[All]" dimensionUniqueName="[CDS Product]" displayFolder="" count="0" unbalanced="0" hidden="1"/>
    <cacheHierarchy uniqueName="[CDS Product].[CCGProductFamilyID]" caption="CCGProductFamilyID" attribute="1" defaultMemberUniqueName="[CDS Product].[CCGProductFamilyID].[All]" allUniqueName="[CDS Product].[CCGProductFamilyID].[All]" dimensionUniqueName="[CDS Product]" displayFolder="" count="0" unbalanced="0" hidden="1"/>
    <cacheHierarchy uniqueName="[CDS Product].[CDSOEMCOA]" caption="CDSOEMCOA" attribute="1" defaultMemberUniqueName="[CDS Product].[CDSOEMCOA].[All]" allUniqueName="[CDS Product].[CDSOEMCOA].[All]" dimensionUniqueName="[CDS Product]" displayFolder="" count="0" unbalanced="0" hidden="1"/>
    <cacheHierarchy uniqueName="[CDS Product].[CDSOEMProductFamily]" caption="CDSOEMProductFamily" attribute="1" defaultMemberUniqueName="[CDS Product].[CDSOEMProductFamily].[All]" allUniqueName="[CDS Product].[CDSOEMProductFamily].[All]" dimensionUniqueName="[CDS Product]" displayFolder="" count="0" unbalanced="0" hidden="1"/>
    <cacheHierarchy uniqueName="[CDS Product].[CDSOEMProductFamily2]" caption="CDSOEMProductFamily2" attribute="1" defaultMemberUniqueName="[CDS Product].[CDSOEMProductFamily2].[All]" allUniqueName="[CDS Product].[CDSOEMProductFamily2].[All]" dimensionUniqueName="[CDS Product]" displayFolder="" count="0" unbalanced="0" hidden="1"/>
    <cacheHierarchy uniqueName="[CDS Product].[CDSOEMProductFamilyBiz]" caption="CDSOEMProductFamilyBiz" attribute="1" defaultMemberUniqueName="[CDS Product].[CDSOEMProductFamilyBiz].[All]" allUniqueName="[CDS Product].[CDSOEMProductFamilyBiz].[All]" dimensionUniqueName="[CDS Product]" displayFolder="" count="0" unbalanced="0" hidden="1"/>
    <cacheHierarchy uniqueName="[CDS Product].[CDSOEMProductFamilyBiz2]" caption="CDSOEMProductFamilyBiz2" attribute="1" defaultMemberUniqueName="[CDS Product].[CDSOEMProductFamilyBiz2].[All]" allUniqueName="[CDS Product].[CDSOEMProductFamilyBiz2].[All]" dimensionUniqueName="[CDS Product]" displayFolder="" count="0" unbalanced="0" hidden="1"/>
    <cacheHierarchy uniqueName="[CDS Product].[CDSOEMProductFamilyBiz3]" caption="CDSOEMProductFamilyBiz3" attribute="1" defaultMemberUniqueName="[CDS Product].[CDSOEMProductFamilyBiz3].[All]" allUniqueName="[CDS Product].[CDSOEMProductFamilyBiz3].[All]" dimensionUniqueName="[CDS Product]" displayFolder="" count="0" unbalanced="0" hidden="1"/>
    <cacheHierarchy uniqueName="[CDS Product].[CDSOEMProductFamilyDetail]" caption="CDSOEMProductFamilyDetail" attribute="1" defaultMemberUniqueName="[CDS Product].[CDSOEMProductFamilyDetail].[All]" allUniqueName="[CDS Product].[CDSOEMProductFamilyDetail].[All]" dimensionUniqueName="[CDS Product]" displayFolder="" count="0" unbalanced="0" hidden="1"/>
    <cacheHierarchy uniqueName="[CDS Product].[CDSOEMProductFamilyLicense]" caption="CDSOEMProductFamilyLicense" attribute="1" defaultMemberUniqueName="[CDS Product].[CDSOEMProductFamilyLicense].[All]" allUniqueName="[CDS Product].[CDSOEMProductFamilyLicense].[All]" dimensionUniqueName="[CDS Product]" displayFolder="" count="0" unbalanced="0" hidden="1"/>
    <cacheHierarchy uniqueName="[CDS Product].[CDSOEMProductFamilyMix]" caption="CDSOEMProductFamilyMix" attribute="1" defaultMemberUniqueName="[CDS Product].[CDSOEMProductFamilyMix].[All]" allUniqueName="[CDS Product].[CDSOEMProductFamilyMix].[All]" dimensionUniqueName="[CDS Product]" displayFolder="" count="0" unbalanced="0" hidden="1"/>
    <cacheHierarchy uniqueName="[CDS Product].[CDSOEMProductFamilyMix2]" caption="CDSOEMProductFamilyMix2" attribute="1" defaultMemberUniqueName="[CDS Product].[CDSOEMProductFamilyMix2].[All]" allUniqueName="[CDS Product].[CDSOEMProductFamilyMix2].[All]" dimensionUniqueName="[CDS Product]" displayFolder="" count="0" unbalanced="0" hidden="1"/>
    <cacheHierarchy uniqueName="[CDS Product].[CDSOEMProductFamilyOED]" caption="CDSOEMProductFamilyOED" attribute="1" defaultMemberUniqueName="[CDS Product].[CDSOEMProductFamilyOED].[All]" allUniqueName="[CDS Product].[CDSOEMProductFamilyOED].[All]" dimensionUniqueName="[CDS Product]" displayFolder="" count="0" unbalanced="0" hidden="1"/>
    <cacheHierarchy uniqueName="[CDS Product].[CDSOEMRSC4]" caption="CDSOEMRSC4" attribute="1" defaultMemberUniqueName="[CDS Product].[CDSOEMRSC4].[All]" allUniqueName="[CDS Product].[CDSOEMRSC4].[All]" dimensionUniqueName="[CDS Product]" displayFolder="" count="0" unbalanced="0" hidden="1"/>
    <cacheHierarchy uniqueName="[CDS Product].[CDSOEMXPVista]" caption="CDSOEMXPVista" attribute="1" defaultMemberUniqueName="[CDS Product].[CDSOEMXPVista].[All]" allUniqueName="[CDS Product].[CDSOEMXPVista].[All]" dimensionUniqueName="[CDS Product]" displayFolder="" count="0" unbalanced="0" hidden="1"/>
    <cacheHierarchy uniqueName="[CDS Product].[InsertedBy]" caption="InsertedBy" attribute="1" defaultMemberUniqueName="[CDS Product].[InsertedBy].[All]" allUniqueName="[CDS Product].[InsertedBy].[All]" dimensionUniqueName="[CDS Product]" displayFolder="" count="0" unbalanced="0" hidden="1"/>
    <cacheHierarchy uniqueName="[CDS Product].[InsertedOn]" caption="InsertedOn" attribute="1" defaultMemberUniqueName="[CDS Product].[InsertedOn].[All]" allUniqueName="[CDS Product].[InsertedOn].[All]" dimensionUniqueName="[CDS Product]" displayFolder="" count="0" unbalanced="0" hidden="1"/>
    <cacheHierarchy uniqueName="[CDS Product].[ObsoleteDate]" caption="ObsoleteDate" attribute="1" defaultMemberUniqueName="[CDS Product].[ObsoleteDate].[All]" allUniqueName="[CDS Product].[ObsoleteDate].[All]" dimensionUniqueName="[CDS Product]" displayFolder="" count="0" unbalanced="0" hidden="1"/>
    <cacheHierarchy uniqueName="[CDS Product].[ObsoleteInd]" caption="ObsoleteInd" attribute="1" defaultMemberUniqueName="[CDS Product].[ObsoleteInd].[All]" allUniqueName="[CDS Product].[ObsoleteInd].[All]" dimensionUniqueName="[CDS Product]" displayFolder="" count="0" unbalanced="0" hidden="1"/>
    <cacheHierarchy uniqueName="[CDS Product].[OriginalProductFamilyID]" caption="OriginalProductFamilyID" attribute="1" defaultMemberUniqueName="[CDS Product].[OriginalProductFamilyID].[All]" allUniqueName="[CDS Product].[OriginalProductFamilyID].[All]" dimensionUniqueName="[CDS Product]" displayFolder="" count="0" unbalanced="0" hidden="1"/>
    <cacheHierarchy uniqueName="[CDS Product].[Product Division Code]" caption="Product Division Code" attribute="1" defaultMemberUniqueName="[CDS Product].[Product Division Code].[All]" allUniqueName="[CDS Product].[Product Division Code].[All]" dimensionUniqueName="[CDS Product]" displayFolder="" count="0" unbalanced="0" hidden="1"/>
    <cacheHierarchy uniqueName="[CDS Product].[Product Unit Code]" caption="Product Unit Code" attribute="1" defaultMemberUniqueName="[CDS Product].[Product Unit Code].[All]" allUniqueName="[CDS Product].[Product Unit Code].[All]" dimensionUniqueName="[CDS Product]" displayFolder="" count="0" unbalanced="0" hidden="1"/>
    <cacheHierarchy uniqueName="[CDS Product].[Reporting Rev Sum Division Code]" caption="Reporting Rev Sum Division Code" attribute="1" defaultMemberUniqueName="[CDS Product].[Reporting Rev Sum Division Code].[All]" allUniqueName="[CDS Product].[Reporting Rev Sum Division Code].[All]" dimensionUniqueName="[CDS Product]" displayFolder="" count="0" unbalanced="0" hidden="1"/>
    <cacheHierarchy uniqueName="[CDS Product].[Reporting Summary Rev Sum Division Code]" caption="Reporting Summary Rev Sum Division Code" attribute="1" defaultMemberUniqueName="[CDS Product].[Reporting Summary Rev Sum Division Code].[All]" allUniqueName="[CDS Product].[Reporting Summary Rev Sum Division Code].[All]" dimensionUniqueName="[CDS Product]" displayFolder="" count="0" unbalanced="0" hidden="1"/>
    <cacheHierarchy uniqueName="[CDS Product].[Rev Sum Category Code]" caption="Rev Sum Category Code" attribute="1" defaultMemberUniqueName="[CDS Product].[Rev Sum Category Code].[All]" allUniqueName="[CDS Product].[Rev Sum Category Code].[All]" dimensionUniqueName="[CDS Product]" displayFolder="" count="0" unbalanced="0" hidden="1"/>
    <cacheHierarchy uniqueName="[CDS Product].[Rev Sum Division Code]" caption="Rev Sum Division Code" attribute="1" defaultMemberUniqueName="[CDS Product].[Rev Sum Division Code].[All]" allUniqueName="[CDS Product].[Rev Sum Division Code].[All]" dimensionUniqueName="[CDS Product]" displayFolder="" count="0" unbalanced="0" hidden="1"/>
    <cacheHierarchy uniqueName="[CDS Product].[Super Division Code]" caption="Super Division Code" attribute="1" defaultMemberUniqueName="[CDS Product].[Super Division Code].[All]" allUniqueName="[CDS Product].[Super Division Code].[All]" dimensionUniqueName="[CDS Product]" displayFolder="" count="0" unbalanced="0" hidden="1"/>
    <cacheHierarchy uniqueName="[CDS Product].[Super Rev Sum Division Code]" caption="Super Rev Sum Division Code" attribute="1" defaultMemberUniqueName="[CDS Product].[Super Rev Sum Division Code].[All]" allUniqueName="[CDS Product].[Super Rev Sum Division Code].[All]" dimensionUniqueName="[CDS Product]" displayFolder="" count="0" unbalanced="0" hidden="1"/>
    <cacheHierarchy uniqueName="[CDS Product Detail].[CCGProductFamilyID]" caption="CCGProductFamilyID" attribute="1" defaultMemberUniqueName="[CDS Product Detail].[CCGProductFamilyID].[All]" allUniqueName="[CDS Product Detail].[CCGProductFamilyID].[All]" dimensionUniqueName="[CDS Product Detail]" displayFolder="" count="0" unbalanced="0" hidden="1"/>
    <cacheHierarchy uniqueName="[CDS Product Detail].[CCGProductID]" caption="CCGProductID" attribute="1" defaultMemberUniqueName="[CDS Product Detail].[CCGProductID].[All]" allUniqueName="[CDS Product Detail].[CCGProductID].[All]" dimensionUniqueName="[CDS Product Detail]" displayFolder="" count="0" unbalanced="0" hidden="1"/>
    <cacheHierarchy uniqueName="[CDS Product Detail].[CDSOEMProductType]" caption="CDSOEMProductType" attribute="1" defaultMemberUniqueName="[CDS Product Detail].[CDSOEMProductType].[All]" allUniqueName="[CDS Product Detail].[CDSOEMProductType].[All]" dimensionUniqueName="[CDS Product Detail]" displayFolder="" count="0" unbalanced="0" hidden="1"/>
    <cacheHierarchy uniqueName="[CDS Product Detail].[CustomerCode]" caption="CustomerCode" attribute="1" defaultMemberUniqueName="[CDS Product Detail].[CustomerCode].[All]" allUniqueName="[CDS Product Detail].[CustomerCode].[All]" dimensionUniqueName="[CDS Product Detail]" displayFolder="" count="0" unbalanced="0" hidden="1"/>
    <cacheHierarchy uniqueName="[CDS Product Detail].[CustomerName]" caption="CustomerName" attribute="1" defaultMemberUniqueName="[CDS Product Detail].[CustomerName].[All]" allUniqueName="[CDS Product Detail].[CustomerName].[All]" dimensionUniqueName="[CDS Product Detail]" displayFolder="" count="0" unbalanced="0" hidden="1"/>
    <cacheHierarchy uniqueName="[CDS Product Detail].[DigitalProductGrouping]" caption="DigitalProductGrouping" attribute="1" defaultMemberUniqueName="[CDS Product Detail].[DigitalProductGrouping].[All]" allUniqueName="[CDS Product Detail].[DigitalProductGrouping].[All]" dimensionUniqueName="[CDS Product Detail]" displayFolder="" count="0" unbalanced="0" hidden="1"/>
    <cacheHierarchy uniqueName="[CDS Product Detail].[EndCustomerTypeCode]" caption="EndCustomerTypeCode" attribute="1" defaultMemberUniqueName="[CDS Product Detail].[EndCustomerTypeCode].[All]" allUniqueName="[CDS Product Detail].[EndCustomerTypeCode].[All]" dimensionUniqueName="[CDS Product Detail]" displayFolder="" count="0" unbalanced="0" hidden="1"/>
    <cacheHierarchy uniqueName="[CDS Product Detail].[EndCustomerTypeName]" caption="EndCustomerTypeName" attribute="1" defaultMemberUniqueName="[CDS Product Detail].[EndCustomerTypeName].[All]" allUniqueName="[CDS Product Detail].[EndCustomerTypeName].[All]" dimensionUniqueName="[CDS Product Detail]" displayFolder="" count="0" unbalanced="0" hidden="1"/>
    <cacheHierarchy uniqueName="[CDS Product Detail].[EndItemOfferingCode]" caption="EndItemOfferingCode" attribute="1" defaultMemberUniqueName="[CDS Product Detail].[EndItemOfferingCode].[All]" allUniqueName="[CDS Product Detail].[EndItemOfferingCode].[All]" dimensionUniqueName="[CDS Product Detail]" displayFolder="" count="0" unbalanced="0" hidden="1"/>
    <cacheHierarchy uniqueName="[CDS Product Detail].[EndItemOfferingName]" caption="EndItemOfferingName" attribute="1" defaultMemberUniqueName="[CDS Product Detail].[EndItemOfferingName].[All]" allUniqueName="[CDS Product Detail].[EndItemOfferingName].[All]" dimensionUniqueName="[CDS Product Detail]" displayFolder="" count="0" unbalanced="0" hidden="1"/>
    <cacheHierarchy uniqueName="[CDS Product Detail].[ItemName]" caption="ItemName" attribute="1" defaultMemberUniqueName="[CDS Product Detail].[ItemName].[All]" allUniqueName="[CDS Product Detail].[ItemName].[All]" dimensionUniqueName="[CDS Product Detail]" displayFolder="" count="0" unbalanced="0" hidden="1"/>
    <cacheHierarchy uniqueName="[CDS Product Detail].[LicenseCnt]" caption="LicenseCnt" attribute="1" defaultMemberUniqueName="[CDS Product Detail].[LicenseCnt].[All]" allUniqueName="[CDS Product Detail].[LicenseCnt].[All]" dimensionUniqueName="[CDS Product Detail]" displayFolder="" count="0" unbalanced="0" hidden="1"/>
    <cacheHierarchy uniqueName="[CDS Product Detail].[LicenseTypeCode]" caption="LicenseTypeCode" attribute="1" defaultMemberUniqueName="[CDS Product Detail].[LicenseTypeCode].[All]" allUniqueName="[CDS Product Detail].[LicenseTypeCode].[All]" dimensionUniqueName="[CDS Product Detail]" displayFolder="" count="0" unbalanced="0" hidden="1"/>
    <cacheHierarchy uniqueName="[CDS Product Detail].[LicenseTypeName]" caption="LicenseTypeName" attribute="1" defaultMemberUniqueName="[CDS Product Detail].[LicenseTypeName].[All]" allUniqueName="[CDS Product Detail].[LicenseTypeName].[All]" dimensionUniqueName="[CDS Product Detail]" displayFolder="" count="0" unbalanced="0" hidden="1"/>
    <cacheHierarchy uniqueName="[CDS Product Detail].[MarketingProgramCode]" caption="MarketingProgramCode" attribute="1" defaultMemberUniqueName="[CDS Product Detail].[MarketingProgramCode].[All]" allUniqueName="[CDS Product Detail].[MarketingProgramCode].[All]" dimensionUniqueName="[CDS Product Detail]" displayFolder="" count="0" unbalanced="0" hidden="1"/>
    <cacheHierarchy uniqueName="[CDS Product Detail].[MSSProductFamilyID]" caption="MSSProductFamilyID" attribute="1" defaultMemberUniqueName="[CDS Product Detail].[MSSProductFamilyID].[All]" allUniqueName="[CDS Product Detail].[MSSProductFamilyID].[All]" dimensionUniqueName="[CDS Product Detail]" displayFolder="" count="0" unbalanced="0" hidden="1"/>
    <cacheHierarchy uniqueName="[CDS Product Detail].[ObsoleteDate]" caption="ObsoleteDate" attribute="1" defaultMemberUniqueName="[CDS Product Detail].[ObsoleteDate].[All]" allUniqueName="[CDS Product Detail].[ObsoleteDate].[All]" dimensionUniqueName="[CDS Product Detail]" displayFolder="" count="0" unbalanced="0" hidden="1"/>
    <cacheHierarchy uniqueName="[CDS Product Detail].[ObsoleteInd]" caption="ObsoleteInd" attribute="1" defaultMemberUniqueName="[CDS Product Detail].[ObsoleteInd].[All]" allUniqueName="[CDS Product Detail].[ObsoleteInd].[All]" dimensionUniqueName="[CDS Product Detail]" displayFolder="" count="0" unbalanced="0" hidden="1"/>
    <cacheHierarchy uniqueName="[CDS Product Detail].[OriginalProductID]" caption="OriginalProductID" attribute="1" defaultMemberUniqueName="[CDS Product Detail].[OriginalProductID].[All]" allUniqueName="[CDS Product Detail].[OriginalProductID].[All]" dimensionUniqueName="[CDS Product Detail]" displayFolder="" count="0" unbalanced="0" hidden="1"/>
    <cacheHierarchy uniqueName="[CDS Product Detail].[PriceDifferentiatorCode]" caption="PriceDifferentiatorCode" attribute="1" defaultMemberUniqueName="[CDS Product Detail].[PriceDifferentiatorCode].[All]" allUniqueName="[CDS Product Detail].[PriceDifferentiatorCode].[All]" dimensionUniqueName="[CDS Product Detail]" displayFolder="" count="0" unbalanced="0" hidden="1"/>
    <cacheHierarchy uniqueName="[CDS Product Detail].[PriceDifferentiatorName]" caption="PriceDifferentiatorName" attribute="1" defaultMemberUniqueName="[CDS Product Detail].[PriceDifferentiatorName].[All]" allUniqueName="[CDS Product Detail].[PriceDifferentiatorName].[All]" dimensionUniqueName="[CDS Product Detail]" displayFolder="" count="0" unbalanced="0" hidden="1"/>
    <cacheHierarchy uniqueName="[CDS Product Detail].[ProcessorCode]" caption="ProcessorCode" attribute="1" defaultMemberUniqueName="[CDS Product Detail].[ProcessorCode].[All]" allUniqueName="[CDS Product Detail].[ProcessorCode].[All]" dimensionUniqueName="[CDS Product Detail]" displayFolder="" count="0" unbalanced="0" hidden="1"/>
    <cacheHierarchy uniqueName="[CDS Product Detail].[ProcessorName]" caption="ProcessorName" attribute="1" defaultMemberUniqueName="[CDS Product Detail].[ProcessorName].[All]" allUniqueName="[CDS Product Detail].[ProcessorName].[All]" dimensionUniqueName="[CDS Product Detail]" displayFolder="" count="0" unbalanced="0" hidden="1"/>
    <cacheHierarchy uniqueName="[CDS Product Detail].[ProductGroupingCode]" caption="ProductGroupingCode" attribute="1" defaultMemberUniqueName="[CDS Product Detail].[ProductGroupingCode].[All]" allUniqueName="[CDS Product Detail].[ProductGroupingCode].[All]" dimensionUniqueName="[CDS Product Detail]" displayFolder="" count="0" unbalanced="0" hidden="1"/>
    <cacheHierarchy uniqueName="[CDS Product Detail].[ProductTypeCode]" caption="ProductTypeCode" attribute="1" defaultMemberUniqueName="[CDS Product Detail].[ProductTypeCode].[All]" allUniqueName="[CDS Product Detail].[ProductTypeCode].[All]" dimensionUniqueName="[CDS Product Detail]" displayFolder="" count="0" unbalanced="0" hidden="1"/>
    <cacheHierarchy uniqueName="[CDS Product Detail].[ProductTypeName]" caption="ProductTypeName" attribute="1" defaultMemberUniqueName="[CDS Product Detail].[ProductTypeName].[All]" allUniqueName="[CDS Product Detail].[ProductTypeName].[All]" dimensionUniqueName="[CDS Product Detail]" displayFolder="" count="0" unbalanced="0" hidden="1"/>
    <cacheHierarchy uniqueName="[CDS Product Detail].[RevenueStreamCode]" caption="RevenueStreamCode" attribute="1" defaultMemberUniqueName="[CDS Product Detail].[RevenueStreamCode].[All]" allUniqueName="[CDS Product Detail].[RevenueStreamCode].[All]" dimensionUniqueName="[CDS Product Detail]" displayFolder="" count="0" unbalanced="0" hidden="1"/>
    <cacheHierarchy uniqueName="[CDS Product Detail].[RevenueStreamName]" caption="RevenueStreamName" attribute="1" defaultMemberUniqueName="[CDS Product Detail].[RevenueStreamName].[All]" allUniqueName="[CDS Product Detail].[RevenueStreamName].[All]" dimensionUniqueName="[CDS Product Detail]" displayFolder="" count="0" unbalanced="0" hidden="1"/>
    <cacheHierarchy uniqueName="[CDS Product Detail].[ServiceClusterName]" caption="ServiceClusterName" attribute="1" defaultMemberUniqueName="[CDS Product Detail].[ServiceClusterName].[All]" allUniqueName="[CDS Product Detail].[ServiceClusterName].[All]" dimensionUniqueName="[CDS Product Detail]" displayFolder="" count="0" unbalanced="0" hidden="1"/>
    <cacheHierarchy uniqueName="[Currency Stored Value].[CurrencyStoredValueID]" caption="CurrencyStoredValueID" attribute="1" defaultMemberUniqueName="[Currency Stored Value].[CurrencyStoredValueID].[All]" allUniqueName="[Currency Stored Value].[CurrencyStoredValueID].[All]" dimensionUniqueName="[Currency Stored Value]" displayFolder="" count="0" unbalanced="0" hidden="1"/>
    <cacheHierarchy uniqueName="[Currency Stored Value].[ObsoleteDate]" caption="ObsoleteDate" attribute="1" defaultMemberUniqueName="[Currency Stored Value].[ObsoleteDate].[All]" allUniqueName="[Currency Stored Value].[ObsoleteDate].[All]" dimensionUniqueName="[Currency Stored Value]" displayFolder="" count="0" unbalanced="0" hidden="1"/>
    <cacheHierarchy uniqueName="[Currency Stored Value].[ObsoleteInd]" caption="ObsoleteInd" attribute="1" defaultMemberUniqueName="[Currency Stored Value].[ObsoleteInd].[All]" allUniqueName="[Currency Stored Value].[ObsoleteInd].[All]" dimensionUniqueName="[Currency Stored Value]" displayFolder="" count="0" unbalanced="0" hidden="1"/>
    <cacheHierarchy uniqueName="[Currency Stored Value].[OriginalCSVID]" caption="OriginalCSVID" attribute="1" defaultMemberUniqueName="[Currency Stored Value].[OriginalCSVID].[All]" allUniqueName="[Currency Stored Value].[OriginalCSVID].[All]" dimensionUniqueName="[Currency Stored Value]" displayFolder="" count="0" unbalanced="0" hidden="1"/>
    <cacheHierarchy uniqueName="[Customer Type].[CDSCustomerGroupingID]" caption="CDSCustomerGroupingID" attribute="1" defaultMemberUniqueName="[Customer Type].[CDSCustomerGroupingID].[All]" allUniqueName="[Customer Type].[CDSCustomerGroupingID].[All]" dimensionUniqueName="[Customer Type]" displayFolder="" count="0" unbalanced="0" hidden="1"/>
    <cacheHierarchy uniqueName="[Customer Type].[CDSOEMCustomerType1]" caption="CDSOEMCustomerType1" attribute="1" defaultMemberUniqueName="[Customer Type].[CDSOEMCustomerType1].[All]" allUniqueName="[Customer Type].[CDSOEMCustomerType1].[All]" dimensionUniqueName="[Customer Type]" displayFolder="" count="0" unbalanced="0" hidden="1"/>
    <cacheHierarchy uniqueName="[Customer Type].[CDSOEMCustomerType3]" caption="CDSOEMCustomerType3" attribute="1" defaultMemberUniqueName="[Customer Type].[CDSOEMCustomerType3].[All]" allUniqueName="[Customer Type].[CDSOEMCustomerType3].[All]" dimensionUniqueName="[Customer Type]" displayFolder="" count="0" unbalanced="0" hidden="1"/>
    <cacheHierarchy uniqueName="[Customer Type].[CDSOEMCustomerTypeDOEM]" caption="CDSOEMCustomerTypeDOEM" attribute="1" defaultMemberUniqueName="[Customer Type].[CDSOEMCustomerTypeDOEM].[All]" allUniqueName="[Customer Type].[CDSOEMCustomerTypeDOEM].[All]" dimensionUniqueName="[Customer Type]" displayFolder="" count="0" unbalanced="0" hidden="1"/>
    <cacheHierarchy uniqueName="[Customer Type].[InsertedBy]" caption="InsertedBy" attribute="1" defaultMemberUniqueName="[Customer Type].[InsertedBy].[All]" allUniqueName="[Customer Type].[InsertedBy].[All]" dimensionUniqueName="[Customer Type]" displayFolder="" count="0" unbalanced="0" hidden="1"/>
    <cacheHierarchy uniqueName="[Customer Type].[InsertedOn]" caption="InsertedOn" attribute="1" defaultMemberUniqueName="[Customer Type].[InsertedOn].[All]" allUniqueName="[Customer Type].[InsertedOn].[All]" dimensionUniqueName="[Customer Type]" displayFolder="" count="0" unbalanced="0" hidden="1"/>
    <cacheHierarchy uniqueName="[Customer Type].[OriginalCustomerGroupingID]" caption="OriginalCustomerGroupingID" attribute="1" defaultMemberUniqueName="[Customer Type].[OriginalCustomerGroupingID].[All]" allUniqueName="[Customer Type].[OriginalCustomerGroupingID].[All]" dimensionUniqueName="[Customer Type]" displayFolder="" count="0" unbalanced="0" hidden="1"/>
    <cacheHierarchy uniqueName="[Date].[Calendar Month]" caption="Calendar Month" attribute="1" defaultMemberUniqueName="[Date].[Calendar Month].[All]" allUniqueName="[Date].[Calendar Month].[All]" dimensionUniqueName="[Date]" displayFolder="" count="0" unbalanced="0" hidden="1"/>
    <cacheHierarchy uniqueName="[Date].[Calendar Month Nbr]" caption="Calendar Month Nbr" attribute="1" defaultMemberUniqueName="[Date].[Calendar Month Nbr].[All]" allUniqueName="[Date].[Calendar Month Nbr].[All]" dimensionUniqueName="[Date]" displayFolder="" count="0" unbalanced="0" hidden="1"/>
    <cacheHierarchy uniqueName="[Date].[Calendar Year Nbr]" caption="Calendar Year Nbr" attribute="1" defaultMemberUniqueName="[Date].[Calendar Year Nbr].[All]" allUniqueName="[Date].[Calendar Year Nbr].[All]" dimensionUniqueName="[Date]" displayFolder="" count="0" unbalanced="0" hidden="1"/>
    <cacheHierarchy uniqueName="[Date].[CCG Month]" caption="CCG Month" attribute="1" defaultMemberUniqueName="[Date].[CCG Month].[All]" allUniqueName="[Date].[CCG Month].[All]" dimensionUniqueName="[Date]" displayFolder="" count="0" unbalanced="0" hidden="1"/>
    <cacheHierarchy uniqueName="[Date].[CCG Quarter]" caption="CCG Quarter" attribute="1" defaultMemberUniqueName="[Date].[CCG Quarter].[All]" allUniqueName="[Date].[CCG Quarter].[All]" dimensionUniqueName="[Date]" displayFolder="" count="0" unbalanced="0" hidden="1"/>
    <cacheHierarchy uniqueName="[Date].[CCG Week]" caption="CCG Week" attribute="1" defaultMemberUniqueName="[Date].[CCG Week].[All]" allUniqueName="[Date].[CCG Week].[All]" dimensionUniqueName="[Date]" displayFolder="" count="0" unbalanced="0" hidden="1"/>
    <cacheHierarchy uniqueName="[Date].[Day Of Week]" caption="Day Of Week" attribute="1" defaultMemberUniqueName="[Date].[Day Of Week].[All]" allUniqueName="[Date].[Day Of Week].[All]" dimensionUniqueName="[Date]" displayFolder="" count="0" unbalanced="0" hidden="1"/>
    <cacheHierarchy uniqueName="[Date].[Fiscal Month Nbr]" caption="Fiscal Month Nbr" attribute="1" defaultMemberUniqueName="[Date].[Fiscal Month Nbr].[All]" allUniqueName="[Date].[Fiscal Month Nbr].[All]" dimensionUniqueName="[Date]" displayFolder="" count="0" unbalanced="0" hidden="1"/>
    <cacheHierarchy uniqueName="[Date].[Fiscal Quarter Nbr]" caption="Fiscal Quarter Nbr" attribute="1" defaultMemberUniqueName="[Date].[Fiscal Quarter Nbr].[All]" allUniqueName="[Date].[Fiscal Quarter Nbr].[All]" dimensionUniqueName="[Date]" displayFolder="" count="0" unbalanced="0" hidden="1"/>
    <cacheHierarchy uniqueName="[Date].[Fiscal Semester Nbr]" caption="Fiscal Semester Nbr" attribute="1" defaultMemberUniqueName="[Date].[Fiscal Semester Nbr].[All]" allUniqueName="[Date].[Fiscal Semester Nbr].[All]" dimensionUniqueName="[Date]" displayFolder="" count="0" unbalanced="0" hidden="1"/>
    <cacheHierarchy uniqueName="[Date].[Fiscal Year Nbr]" caption="Fiscal Year Nbr" attribute="1" defaultMemberUniqueName="[Date].[Fiscal Year Nbr].[All]" allUniqueName="[Date].[Fiscal Year Nbr].[All]" dimensionUniqueName="[Date]" displayFolder="" count="0" unbalanced="0" hidden="1"/>
    <cacheHierarchy uniqueName="[Date].[FiscalMonthEndDate]" caption="FiscalMonthEndDate" attribute="1" defaultMemberUniqueName="[Date].[FiscalMonthEndDate].[All]" allUniqueName="[Date].[FiscalMonthEndDate].[All]" dimensionUniqueName="[Date]" displayFolder="" count="0" unbalanced="0" hidden="1"/>
    <cacheHierarchy uniqueName="[Date].[FiscalMonthStartDate]" caption="FiscalMonthStartDate" attribute="1" defaultMemberUniqueName="[Date].[FiscalMonthStartDate].[All]" allUniqueName="[Date].[FiscalMonthStartDate].[All]" dimensionUniqueName="[Date]" displayFolder="" count="0" unbalanced="0" hidden="1"/>
    <cacheHierarchy uniqueName="[Date].[FiscalQuarterID]" caption="FiscalQuarterID" attribute="1" defaultMemberUniqueName="[Date].[FiscalQuarterID].[All]" allUniqueName="[Date].[FiscalQuarterID].[All]" dimensionUniqueName="[Date]" displayFolder="" count="0" unbalanced="0" hidden="1"/>
    <cacheHierarchy uniqueName="[Date].[FiscalReportingMonthWeekNbr]" caption="FiscalReportingMonthWeekNbr" attribute="1" defaultMemberUniqueName="[Date].[FiscalReportingMonthWeekNbr].[All]" allUniqueName="[Date].[FiscalReportingMonthWeekNbr].[All]" dimensionUniqueName="[Date]" displayFolder="" count="0" unbalanced="0" hidden="1"/>
    <cacheHierarchy uniqueName="[Date].[FiscalReportingWeekEndDate]" caption="FiscalReportingWeekEndDate" attribute="1" defaultMemberUniqueName="[Date].[FiscalReportingWeekEndDate].[All]" allUniqueName="[Date].[FiscalReportingWeekEndDate].[All]" dimensionUniqueName="[Date]" displayFolder="" count="0" unbalanced="0" hidden="1"/>
    <cacheHierarchy uniqueName="[Date].[FiscalReportingWeekID]" caption="FiscalReportingWeekID" attribute="1" defaultMemberUniqueName="[Date].[FiscalReportingWeekID].[All]" allUniqueName="[Date].[FiscalReportingWeekID].[All]" dimensionUniqueName="[Date]" displayFolder="" count="0" unbalanced="0" hidden="1"/>
    <cacheHierarchy uniqueName="[Date].[FiscalReportingWeekStartDate]" caption="FiscalReportingWeekStartDate" attribute="1" defaultMemberUniqueName="[Date].[FiscalReportingWeekStartDate].[All]" allUniqueName="[Date].[FiscalReportingWeekStartDate].[All]" dimensionUniqueName="[Date]" displayFolder="" count="0" unbalanced="0" hidden="1"/>
    <cacheHierarchy uniqueName="[Date].[FiscalReportingYearWeekNbr]" caption="FiscalReportingYearWeekNbr" attribute="1" defaultMemberUniqueName="[Date].[FiscalReportingYearWeekNbr].[All]" allUniqueName="[Date].[FiscalReportingYearWeekNbr].[All]" dimensionUniqueName="[Date]" displayFolder="" count="0" unbalanced="0" hidden="1"/>
    <cacheHierarchy uniqueName="[Date].[FiscalSemesterID]" caption="FiscalSemesterID" attribute="1" defaultMemberUniqueName="[Date].[FiscalSemesterID].[All]" allUniqueName="[Date].[FiscalSemesterID].[All]" dimensionUniqueName="[Date]" displayFolder="" count="0" unbalanced="0" hidden="1"/>
    <cacheHierarchy uniqueName="[Date].[FiscalYearEndDate]" caption="FiscalYearEndDate" attribute="1" defaultMemberUniqueName="[Date].[FiscalYearEndDate].[All]" allUniqueName="[Date].[FiscalYearEndDate].[All]" dimensionUniqueName="[Date]" displayFolder="" count="0" unbalanced="0" hidden="1"/>
    <cacheHierarchy uniqueName="[Date].[FiscalYearID]" caption="FiscalYearID" attribute="1" defaultMemberUniqueName="[Date].[FiscalYearID].[All]" allUniqueName="[Date].[FiscalYearID].[All]" dimensionUniqueName="[Date]" displayFolder="" count="0" unbalanced="0" hidden="1"/>
    <cacheHierarchy uniqueName="[Date].[FiscalYearStartDate]" caption="FiscalYearStartDate" attribute="1" defaultMemberUniqueName="[Date].[FiscalYearStartDate].[All]" allUniqueName="[Date].[FiscalYearStartDate].[All]" dimensionUniqueName="[Date]" displayFolder="" count="0" unbalanced="0" hidden="1"/>
    <cacheHierarchy uniqueName="[Date].[OriginalSalesDateID]" caption="OriginalSalesDateID" attribute="1" defaultMemberUniqueName="[Date].[OriginalSalesDateID].[All]" allUniqueName="[Date].[OriginalSalesDateID].[All]" dimensionUniqueName="[Date]" displayFolder="" count="0" unbalanced="0" hidden="1"/>
    <cacheHierarchy uniqueName="[Date].[ReportingWeekId]" caption="ReportingWeekId" attribute="1" defaultMemberUniqueName="[Date].[ReportingWeekId].[All]" allUniqueName="[Date].[ReportingWeekId].[All]" dimensionUniqueName="[Date]" displayFolder="" count="0" unbalanced="0" hidden="1"/>
    <cacheHierarchy uniqueName="[Date].[SalesDateID]" caption="SalesDateID" attribute="1" defaultMemberUniqueName="[Date].[SalesDateID].[All]" allUniqueName="[Date].[SalesDateID].[All]" dimensionUniqueName="[Date]" displayFolder="" count="0" unbalanced="0" hidden="1"/>
    <cacheHierarchy uniqueName="[Date].[Static Fiscal Month]" caption="Static Fiscal Month" attribute="1" defaultMemberUniqueName="[Date].[Static Fiscal Month].[All]" allUniqueName="[Date].[Static Fiscal Month].[All]" dimensionUniqueName="[Date]" displayFolder="" count="0" unbalanced="0" hidden="1"/>
    <cacheHierarchy uniqueName="[Date].[Static Fiscal Quarter]" caption="Static Fiscal Quarter" attribute="1" defaultMemberUniqueName="[Date].[Static Fiscal Quarter].[All]" allUniqueName="[Date].[Static Fiscal Quarter].[All]" dimensionUniqueName="[Date]" displayFolder="" count="0" unbalanced="0" hidden="1"/>
    <cacheHierarchy uniqueName="[Date].[Static Fiscal Semester]" caption="Static Fiscal Semester" attribute="1" defaultMemberUniqueName="[Date].[Static Fiscal Semester].[All]" allUniqueName="[Date].[Static Fiscal Semester].[All]" dimensionUniqueName="[Date]" displayFolder="" count="0" unbalanced="0" hidden="1"/>
    <cacheHierarchy uniqueName="[Date].[YearToDateName]" caption="YearToDateName" attribute="1" defaultMemberUniqueName="[Date].[YearToDateName].[All]" allUniqueName="[Date].[YearToDateName].[All]" dimensionUniqueName="[Date]" displayFolder="" count="0" unbalanced="0" hidden="1"/>
    <cacheHierarchy uniqueName="[DimOutlookDataVersion].[ID]" caption="ID" attribute="1" defaultMemberUniqueName="[DimOutlookDataVersion].[ID].[All]" allUniqueName="[DimOutlookDataVersion].[ID].[All]" dimensionUniqueName="[DimOutlookDataVersion]" displayFolder="" count="0" unbalanced="0" hidden="1"/>
    <cacheHierarchy uniqueName="[DimOutlookDataVersion].[InsertedBy]" caption="InsertedBy" attribute="1" defaultMemberUniqueName="[DimOutlookDataVersion].[InsertedBy].[All]" allUniqueName="[DimOutlookDataVersion].[InsertedBy].[All]" dimensionUniqueName="[DimOutlookDataVersion]" displayFolder="" count="0" unbalanced="0" hidden="1"/>
    <cacheHierarchy uniqueName="[DimOutlookDataVersion].[InsertedOn]" caption="InsertedOn" attribute="1" defaultMemberUniqueName="[DimOutlookDataVersion].[InsertedOn].[All]" allUniqueName="[DimOutlookDataVersion].[InsertedOn].[All]" dimensionUniqueName="[DimOutlookDataVersion]" displayFolder="" count="0" unbalanced="0" hidden="1"/>
    <cacheHierarchy uniqueName="[FactRPTAccountForecast].[BusinessID]" caption="BusinessID" attribute="1" defaultMemberUniqueName="[FactRPTAccountForecast].[BusinessID].[All]" allUniqueName="[FactRPTAccountForecast].[BusinessID].[All]" dimensionUniqueName="[FactRPTAccountForecast]" displayFolder="" count="0" unbalanced="0" hidden="1"/>
    <cacheHierarchy uniqueName="[FactRPTAccountForecast].[CCGGeographyID]" caption="CCGGeographyID" attribute="1" defaultMemberUniqueName="[FactRPTAccountForecast].[CCGGeographyID].[All]" allUniqueName="[FactRPTAccountForecast].[CCGGeographyID].[All]" dimensionUniqueName="[FactRPTAccountForecast]" displayFolder="" count="0" unbalanced="0" hidden="1"/>
    <cacheHierarchy uniqueName="[FactRPTAccountForecast].[CCGProductID]" caption="CCGProductID" attribute="1" defaultMemberUniqueName="[FactRPTAccountForecast].[CCGProductID].[All]" allUniqueName="[FactRPTAccountForecast].[CCGProductID].[All]" dimensionUniqueName="[FactRPTAccountForecast]" displayFolder="" count="0" unbalanced="0" hidden="1"/>
    <cacheHierarchy uniqueName="[FactRPTAccountForecast].[ChannelID]" caption="ChannelID" attribute="1" defaultMemberUniqueName="[FactRPTAccountForecast].[ChannelID].[All]" allUniqueName="[FactRPTAccountForecast].[ChannelID].[All]" dimensionUniqueName="[FactRPTAccountForecast]" displayFolder="" count="0" unbalanced="0" hidden="1"/>
    <cacheHierarchy uniqueName="[FactRPTAccountForecast].[DataSourceID]" caption="DataSourceID" attribute="1" defaultMemberUniqueName="[FactRPTAccountForecast].[DataSourceID].[All]" allUniqueName="[FactRPTAccountForecast].[DataSourceID].[All]" dimensionUniqueName="[FactRPTAccountForecast]" displayFolder="" count="0" unbalanced="0" hidden="1"/>
    <cacheHierarchy uniqueName="[FactRPTAccountForecast].[ForecastVersionID]" caption="ForecastVersionID" attribute="1" defaultMemberUniqueName="[FactRPTAccountForecast].[ForecastVersionID].[All]" allUniqueName="[FactRPTAccountForecast].[ForecastVersionID].[All]" dimensionUniqueName="[FactRPTAccountForecast]" displayFolder="" count="0" unbalanced="0" hidden="1"/>
    <cacheHierarchy uniqueName="[FactRPTAccountForecast].[PricingLevelHierarchyID]" caption="PricingLevelHierarchyID" attribute="1" defaultMemberUniqueName="[FactRPTAccountForecast].[PricingLevelHierarchyID].[All]" allUniqueName="[FactRPTAccountForecast].[PricingLevelHierarchyID].[All]" dimensionUniqueName="[FactRPTAccountForecast]" displayFolder="" count="0" unbalanced="0" hidden="1"/>
    <cacheHierarchy uniqueName="[FactRPTAccountForecast].[RecordTypeID]" caption="RecordTypeID" attribute="1" defaultMemberUniqueName="[FactRPTAccountForecast].[RecordTypeID].[All]" allUniqueName="[FactRPTAccountForecast].[RecordTypeID].[All]" dimensionUniqueName="[FactRPTAccountForecast]" displayFolder="" count="0" unbalanced="0" hidden="1"/>
    <cacheHierarchy uniqueName="[FactRPTAccountForecast].[SalesDateID]" caption="SalesDateID" attribute="1" defaultMemberUniqueName="[FactRPTAccountForecast].[SalesDateID].[All]" allUniqueName="[FactRPTAccountForecast].[SalesDateID].[All]" dimensionUniqueName="[FactRPTAccountForecast]" displayFolder="" count="0" unbalanced="0" hidden="1"/>
    <cacheHierarchy uniqueName="[FactRPTAccountForecast].[SellInEndCustAdjForecastAmountConst]" caption="SellInEndCustAdjForecastAmountConst" attribute="1" defaultMemberUniqueName="[FactRPTAccountForecast].[SellInEndCustAdjForecastAmountConst].[All]" allUniqueName="[FactRPTAccountForecast].[SellInEndCustAdjForecastAmountConst].[All]" dimensionUniqueName="[FactRPTAccountForecast]" displayFolder="" count="0" unbalanced="0" hidden="1"/>
    <cacheHierarchy uniqueName="[FactRPTAccountForecast].[SellInEndCustAdjForecastAmt]" caption="SellInEndCustAdjForecastAmt" attribute="1" defaultMemberUniqueName="[FactRPTAccountForecast].[SellInEndCustAdjForecastAmt].[All]" allUniqueName="[FactRPTAccountForecast].[SellInEndCustAdjForecastAmt].[All]" dimensionUniqueName="[FactRPTAccountForecast]" displayFolder="" count="0" unbalanced="0" hidden="1"/>
    <cacheHierarchy uniqueName="[FactRPTAccountForecast].[SellInEndCustAdjForecastLCAmt]" caption="SellInEndCustAdjForecastLCAmt" attribute="1" defaultMemberUniqueName="[FactRPTAccountForecast].[SellInEndCustAdjForecastLCAmt].[All]" allUniqueName="[FactRPTAccountForecast].[SellInEndCustAdjForecastLCAmt].[All]" dimensionUniqueName="[FactRPTAccountForecast]" displayFolder="" count="0" unbalanced="0" hidden="1"/>
    <cacheHierarchy uniqueName="[FactRPTAccountForecast].[SellInEndCustForecastAmountConst]" caption="SellInEndCustForecastAmountConst" attribute="1" defaultMemberUniqueName="[FactRPTAccountForecast].[SellInEndCustForecastAmountConst].[All]" allUniqueName="[FactRPTAccountForecast].[SellInEndCustForecastAmountConst].[All]" dimensionUniqueName="[FactRPTAccountForecast]" displayFolder="" count="0" unbalanced="0" hidden="1"/>
    <cacheHierarchy uniqueName="[FactRPTAccountForecast].[SellInEndCustForecastAmt]" caption="SellInEndCustForecastAmt" attribute="1" defaultMemberUniqueName="[FactRPTAccountForecast].[SellInEndCustForecastAmt].[All]" allUniqueName="[FactRPTAccountForecast].[SellInEndCustForecastAmt].[All]" dimensionUniqueName="[FactRPTAccountForecast]" displayFolder="" count="0" unbalanced="0" hidden="1"/>
    <cacheHierarchy uniqueName="[FactRPTAccountForecast].[SellInEndCustForecastLCAmt]" caption="SellInEndCustForecastLCAmt" attribute="1" defaultMemberUniqueName="[FactRPTAccountForecast].[SellInEndCustForecastLCAmt].[All]" allUniqueName="[FactRPTAccountForecast].[SellInEndCustForecastLCAmt].[All]" dimensionUniqueName="[FactRPTAccountForecast]" displayFolder="" count="0" unbalanced="0" hidden="1"/>
    <cacheHierarchy uniqueName="[FactRPTAccountForecast].[SellInEndCustForecastLicenses]" caption="SellInEndCustForecastLicenses" attribute="1" defaultMemberUniqueName="[FactRPTAccountForecast].[SellInEndCustForecastLicenses].[All]" allUniqueName="[FactRPTAccountForecast].[SellInEndCustForecastLicenses].[All]" dimensionUniqueName="[FactRPTAccountForecast]" displayFolder="" count="0" unbalanced="0" hidden="1"/>
    <cacheHierarchy uniqueName="[FactRPTAccountForecast].[SellThruEndCustAdjForecastAmountConst]" caption="SellThruEndCustAdjForecastAmountConst" attribute="1" defaultMemberUniqueName="[FactRPTAccountForecast].[SellThruEndCustAdjForecastAmountConst].[All]" allUniqueName="[FactRPTAccountForecast].[SellThruEndCustAdjForecastAmountConst].[All]" dimensionUniqueName="[FactRPTAccountForecast]" displayFolder="" count="0" unbalanced="0" hidden="1"/>
    <cacheHierarchy uniqueName="[FactRPTAccountForecast].[SellThruEndCustAdjForecastAmt]" caption="SellThruEndCustAdjForecastAmt" attribute="1" defaultMemberUniqueName="[FactRPTAccountForecast].[SellThruEndCustAdjForecastAmt].[All]" allUniqueName="[FactRPTAccountForecast].[SellThruEndCustAdjForecastAmt].[All]" dimensionUniqueName="[FactRPTAccountForecast]" displayFolder="" count="0" unbalanced="0" hidden="1"/>
    <cacheHierarchy uniqueName="[FactRPTAccountForecast].[SellThruEndCustAdjForecastLCAmt]" caption="SellThruEndCustAdjForecastLCAmt" attribute="1" defaultMemberUniqueName="[FactRPTAccountForecast].[SellThruEndCustAdjForecastLCAmt].[All]" allUniqueName="[FactRPTAccountForecast].[SellThruEndCustAdjForecastLCAmt].[All]" dimensionUniqueName="[FactRPTAccountForecast]" displayFolder="" count="0" unbalanced="0" hidden="1"/>
    <cacheHierarchy uniqueName="[FactRPTAccountForecast].[SellThruEndCustForecastAmountConst]" caption="SellThruEndCustForecastAmountConst" attribute="1" defaultMemberUniqueName="[FactRPTAccountForecast].[SellThruEndCustForecastAmountConst].[All]" allUniqueName="[FactRPTAccountForecast].[SellThruEndCustForecastAmountConst].[All]" dimensionUniqueName="[FactRPTAccountForecast]" displayFolder="" count="0" unbalanced="0" hidden="1"/>
    <cacheHierarchy uniqueName="[FactRPTAccountForecast].[SellThruEndCustForecastAmt]" caption="SellThruEndCustForecastAmt" attribute="1" defaultMemberUniqueName="[FactRPTAccountForecast].[SellThruEndCustForecastAmt].[All]" allUniqueName="[FactRPTAccountForecast].[SellThruEndCustForecastAmt].[All]" dimensionUniqueName="[FactRPTAccountForecast]" displayFolder="" count="0" unbalanced="0" hidden="1"/>
    <cacheHierarchy uniqueName="[FactRPTAccountForecast].[SellThruEndCustForecastLCAmt]" caption="SellThruEndCustForecastLCAmt" attribute="1" defaultMemberUniqueName="[FactRPTAccountForecast].[SellThruEndCustForecastLCAmt].[All]" allUniqueName="[FactRPTAccountForecast].[SellThruEndCustForecastLCAmt].[All]" dimensionUniqueName="[FactRPTAccountForecast]" displayFolder="" count="0" unbalanced="0" hidden="1"/>
    <cacheHierarchy uniqueName="[FactRPTAccountForecast].[SellThruEndCustForecastLicenses]" caption="SellThruEndCustForecastLicenses" attribute="1" defaultMemberUniqueName="[FactRPTAccountForecast].[SellThruEndCustForecastLicenses].[All]" allUniqueName="[FactRPTAccountForecast].[SellThruEndCustForecastLicenses].[All]" dimensionUniqueName="[FactRPTAccountForecast]" displayFolder="" count="0" unbalanced="0" hidden="1"/>
    <cacheHierarchy uniqueName="[FactRPTAccountForecast].[StdRptgReportedSubSegmentID]" caption="StdRptgReportedSubSegmentID" attribute="1" defaultMemberUniqueName="[FactRPTAccountForecast].[StdRptgReportedSubSegmentID].[All]" allUniqueName="[FactRPTAccountForecast].[StdRptgReportedSubSegmentID].[All]" dimensionUniqueName="[FactRPTAccountForecast]" displayFolder="" count="0" unbalanced="0" hidden="1"/>
    <cacheHierarchy uniqueName="[FactRPTAccountForecast].[TopParentID]" caption="TopParentID" attribute="1" defaultMemberUniqueName="[FactRPTAccountForecast].[TopParentID].[All]" allUniqueName="[FactRPTAccountForecast].[TopParentID].[All]" dimensionUniqueName="[FactRPTAccountForecast]" displayFolder="" count="0" unbalanced="0" hidden="1"/>
    <cacheHierarchy uniqueName="[FactRPTAccountForecast].[UserSecurityID]" caption="UserSecurityID" attribute="1" defaultMemberUniqueName="[FactRPTAccountForecast].[UserSecurityID].[All]" allUniqueName="[FactRPTAccountForecast].[UserSecurityID].[All]" dimensionUniqueName="[FactRPTAccountForecast]" displayFolder="" count="0" unbalanced="0" hidden="1"/>
    <cacheHierarchy uniqueName="[FactSellInActual].[BusinessID]" caption="BusinessID" attribute="1" defaultMemberUniqueName="[FactSellInActual].[BusinessID].[All]" allUniqueName="[FactSellInActual].[BusinessID].[All]" dimensionUniqueName="[FactSellInActual]" displayFolder="" count="0" unbalanced="0" hidden="1"/>
    <cacheHierarchy uniqueName="[FactSellInActual].[CCGGeographyID]" caption="CCGGeographyID" attribute="1" defaultMemberUniqueName="[FactSellInActual].[CCGGeographyID].[All]" allUniqueName="[FactSellInActual].[CCGGeographyID].[All]" dimensionUniqueName="[FactSellInActual]" displayFolder="" count="0" unbalanced="0" hidden="1"/>
    <cacheHierarchy uniqueName="[FactSellInActual].[CCGProductID]" caption="CCGProductID" attribute="1" defaultMemberUniqueName="[FactSellInActual].[CCGProductID].[All]" allUniqueName="[FactSellInActual].[CCGProductID].[All]" dimensionUniqueName="[FactSellInActual]" displayFolder="" count="0" unbalanced="0" hidden="1"/>
    <cacheHierarchy uniqueName="[FactSellInActual].[ChannelID]" caption="ChannelID" attribute="1" defaultMemberUniqueName="[FactSellInActual].[ChannelID].[All]" allUniqueName="[FactSellInActual].[ChannelID].[All]" dimensionUniqueName="[FactSellInActual]" displayFolder="" count="0" unbalanced="0" hidden="1"/>
    <cacheHierarchy uniqueName="[FactSellInActual].[CurrencyStoredValueID]" caption="CurrencyStoredValueID" attribute="1" defaultMemberUniqueName="[FactSellInActual].[CurrencyStoredValueID].[All]" allUniqueName="[FactSellInActual].[CurrencyStoredValueID].[All]" dimensionUniqueName="[FactSellInActual]" displayFolder="" count="0" unbalanced="0" hidden="1"/>
    <cacheHierarchy uniqueName="[FactSellInActual].[CustomerGroupingID]" caption="CustomerGroupingID" attribute="1" defaultMemberUniqueName="[FactSellInActual].[CustomerGroupingID].[All]" allUniqueName="[FactSellInActual].[CustomerGroupingID].[All]" dimensionUniqueName="[FactSellInActual]" displayFolder="" count="0" unbalanced="0" hidden="1"/>
    <cacheHierarchy uniqueName="[FactSellInActual].[DataSourceID]" caption="DataSourceID" attribute="1" defaultMemberUniqueName="[FactSellInActual].[DataSourceID].[All]" allUniqueName="[FactSellInActual].[DataSourceID].[All]" dimensionUniqueName="[FactSellInActual]" displayFolder="" count="0" unbalanced="0" hidden="1"/>
    <cacheHierarchy uniqueName="[FactSellInActual].[InsertedBy]" caption="InsertedBy" attribute="1" defaultMemberUniqueName="[FactSellInActual].[InsertedBy].[All]" allUniqueName="[FactSellInActual].[InsertedBy].[All]" dimensionUniqueName="[FactSellInActual]" displayFolder="" count="0" unbalanced="0" hidden="1"/>
    <cacheHierarchy uniqueName="[FactSellInActual].[InsertedOn]" caption="InsertedOn" attribute="1" defaultMemberUniqueName="[FactSellInActual].[InsertedOn].[All]" allUniqueName="[FactSellInActual].[InsertedOn].[All]" dimensionUniqueName="[FactSellInActual]" displayFolder="" count="0" unbalanced="0" hidden="1"/>
    <cacheHierarchy uniqueName="[FactSellInActual].[PricingLevelHierarchyID]" caption="PricingLevelHierarchyID" attribute="1" defaultMemberUniqueName="[FactSellInActual].[PricingLevelHierarchyID].[All]" allUniqueName="[FactSellInActual].[PricingLevelHierarchyID].[All]" dimensionUniqueName="[FactSellInActual]" displayFolder="" count="0" unbalanced="0" hidden="1"/>
    <cacheHierarchy uniqueName="[FactSellInActual].[PurchaseTypeID]" caption="PurchaseTypeID" attribute="1" defaultMemberUniqueName="[FactSellInActual].[PurchaseTypeID].[All]" allUniqueName="[FactSellInActual].[PurchaseTypeID].[All]" dimensionUniqueName="[FactSellInActual]" displayFolder="" count="0" unbalanced="0" hidden="1"/>
    <cacheHierarchy uniqueName="[FactSellInActual].[RecordTypeID]" caption="RecordTypeID" attribute="1" defaultMemberUniqueName="[FactSellInActual].[RecordTypeID].[All]" allUniqueName="[FactSellInActual].[RecordTypeID].[All]" dimensionUniqueName="[FactSellInActual]" displayFolder="" count="0" unbalanced="0" hidden="1"/>
    <cacheHierarchy uniqueName="[FactSellInActual].[SalesDateID]" caption="SalesDateID" attribute="1" defaultMemberUniqueName="[FactSellInActual].[SalesDateID].[All]" allUniqueName="[FactSellInActual].[SalesDateID].[All]" dimensionUniqueName="[FactSellInActual]" displayFolder="" count="0" unbalanced="0" hidden="1"/>
    <cacheHierarchy uniqueName="[FactSellInActual].[SaleTypeID]" caption="SaleTypeID" attribute="1" defaultMemberUniqueName="[FactSellInActual].[SaleTypeID].[All]" allUniqueName="[FactSellInActual].[SaleTypeID].[All]" dimensionUniqueName="[FactSellInActual]" displayFolder="" count="0" unbalanced="0" hidden="1"/>
    <cacheHierarchy uniqueName="[FactSellInActual].[SellInActualAGRAmountConstantDollar]" caption="SellInActualAGRAmountConstantDollar" attribute="1" defaultMemberUniqueName="[FactSellInActual].[SellInActualAGRAmountConstantDollar].[All]" allUniqueName="[FactSellInActual].[SellInActualAGRAmountConstantDollar].[All]" dimensionUniqueName="[FactSellInActual]" displayFolder="" count="0" unbalanced="0" hidden="1"/>
    <cacheHierarchy uniqueName="[FactSellInActual].[SellInActualCOGSAmountConstantDollar]" caption="SellInActualCOGSAmountConstantDollar" attribute="1" defaultMemberUniqueName="[FactSellInActual].[SellInActualCOGSAmountConstantDollar].[All]" allUniqueName="[FactSellInActual].[SellInActualCOGSAmountConstantDollar].[All]" dimensionUniqueName="[FactSellInActual]" displayFolder="" count="0" unbalanced="0" hidden="1"/>
    <cacheHierarchy uniqueName="[FactSellInActual].[SellInActualLicenseCount]" caption="SellInActualLicenseCount" attribute="1" defaultMemberUniqueName="[FactSellInActual].[SellInActualLicenseCount].[All]" allUniqueName="[FactSellInActual].[SellInActualLicenseCount].[All]" dimensionUniqueName="[FactSellInActual]" displayFolder="" count="0" unbalanced="0" hidden="1"/>
    <cacheHierarchy uniqueName="[FactSellInActual].[SellInActualQuantityCount]" caption="SellInActualQuantityCount" attribute="1" defaultMemberUniqueName="[FactSellInActual].[SellInActualQuantityCount].[All]" allUniqueName="[FactSellInActual].[SellInActualQuantityCount].[All]" dimensionUniqueName="[FactSellInActual]" displayFolder="" count="0" unbalanced="0" hidden="1"/>
    <cacheHierarchy uniqueName="[FactSellInActual].[SellInActualRevenueAmount]" caption="SellInActualRevenueAmount" attribute="1" defaultMemberUniqueName="[FactSellInActual].[SellInActualRevenueAmount].[All]" allUniqueName="[FactSellInActual].[SellInActualRevenueAmount].[All]" dimensionUniqueName="[FactSellInActual]" displayFolder="" count="0" unbalanced="0" hidden="1"/>
    <cacheHierarchy uniqueName="[FactSellInActual].[SellInActualRevenueAmountAdjusted]" caption="SellInActualRevenueAmountAdjusted" attribute="1" defaultMemberUniqueName="[FactSellInActual].[SellInActualRevenueAmountAdjusted].[All]" allUniqueName="[FactSellInActual].[SellInActualRevenueAmountAdjusted].[All]" dimensionUniqueName="[FactSellInActual]" displayFolder="" count="0" unbalanced="0" hidden="1"/>
    <cacheHierarchy uniqueName="[FactSellInActual].[SellInActualRevenueAmountAdjustedConstantDollar]" caption="SellInActualRevenueAmountAdjustedConstantDollar" attribute="1" defaultMemberUniqueName="[FactSellInActual].[SellInActualRevenueAmountAdjustedConstantDollar].[All]" allUniqueName="[FactSellInActual].[SellInActualRevenueAmountAdjustedConstantDollar].[All]" dimensionUniqueName="[FactSellInActual]" displayFolder="" count="0" unbalanced="0" hidden="1"/>
    <cacheHierarchy uniqueName="[FactSellInActual].[SellInActualRevenueAmountAdjustedLocalCurrency]" caption="SellInActualRevenueAmountAdjustedLocalCurrency" attribute="1" defaultMemberUniqueName="[FactSellInActual].[SellInActualRevenueAmountAdjustedLocalCurrency].[All]" allUniqueName="[FactSellInActual].[SellInActualRevenueAmountAdjustedLocalCurrency].[All]" dimensionUniqueName="[FactSellInActual]" displayFolder="" count="0" unbalanced="0" hidden="1"/>
    <cacheHierarchy uniqueName="[FactSellInActual].[SellInActualRevenueAmountConstantDollar]" caption="SellInActualRevenueAmountConstantDollar" attribute="1" defaultMemberUniqueName="[FactSellInActual].[SellInActualRevenueAmountConstantDollar].[All]" allUniqueName="[FactSellInActual].[SellInActualRevenueAmountConstantDollar].[All]" dimensionUniqueName="[FactSellInActual]" displayFolder="" count="0" unbalanced="0" hidden="1"/>
    <cacheHierarchy uniqueName="[FactSellInActual].[SellInActualRevenueAmountLocalCurrency]" caption="SellInActualRevenueAmountLocalCurrency" attribute="1" defaultMemberUniqueName="[FactSellInActual].[SellInActualRevenueAmountLocalCurrency].[All]" allUniqueName="[FactSellInActual].[SellInActualRevenueAmountLocalCurrency].[All]" dimensionUniqueName="[FactSellInActual]" displayFolder="" count="0" unbalanced="0" hidden="1"/>
    <cacheHierarchy uniqueName="[FactSellInActual].[StdRptgReportedSubSegmentID]" caption="StdRptgReportedSubSegmentID" attribute="1" defaultMemberUniqueName="[FactSellInActual].[StdRptgReportedSubSegmentID].[All]" allUniqueName="[FactSellInActual].[StdRptgReportedSubSegmentID].[All]" dimensionUniqueName="[FactSellInActual]" displayFolder="" count="0" unbalanced="0" hidden="1"/>
    <cacheHierarchy uniqueName="[FactSellInActual].[TopParentID]" caption="TopParentID" attribute="1" defaultMemberUniqueName="[FactSellInActual].[TopParentID].[All]" allUniqueName="[FactSellInActual].[TopParentID].[All]" dimensionUniqueName="[FactSellInActual]" displayFolder="" count="0" unbalanced="0" hidden="1"/>
    <cacheHierarchy uniqueName="[FactSellInActual].[UserSecurityID]" caption="UserSecurityID" attribute="1" defaultMemberUniqueName="[FactSellInActual].[UserSecurityID].[All]" allUniqueName="[FactSellInActual].[UserSecurityID].[All]" dimensionUniqueName="[FactSellInActual]" displayFolder="" count="0" unbalanced="0" hidden="1"/>
    <cacheHierarchy uniqueName="[FactSellInBudget].[BudgetRestatementVersionID]" caption="BudgetRestatementVersionID" attribute="1" defaultMemberUniqueName="[FactSellInBudget].[BudgetRestatementVersionID].[All]" allUniqueName="[FactSellInBudget].[BudgetRestatementVersionID].[All]" dimensionUniqueName="[FactSellInBudget]" displayFolder="" count="0" unbalanced="0" hidden="1"/>
    <cacheHierarchy uniqueName="[FactSellInBudget].[BusinessID]" caption="BusinessID" attribute="1" defaultMemberUniqueName="[FactSellInBudget].[BusinessID].[All]" allUniqueName="[FactSellInBudget].[BusinessID].[All]" dimensionUniqueName="[FactSellInBudget]" displayFolder="" count="0" unbalanced="0" hidden="1"/>
    <cacheHierarchy uniqueName="[FactSellInBudget].[CCGGeographyID]" caption="CCGGeographyID" attribute="1" defaultMemberUniqueName="[FactSellInBudget].[CCGGeographyID].[All]" allUniqueName="[FactSellInBudget].[CCGGeographyID].[All]" dimensionUniqueName="[FactSellInBudget]" displayFolder="" count="0" unbalanced="0" hidden="1"/>
    <cacheHierarchy uniqueName="[FactSellInBudget].[CCGProductID]" caption="CCGProductID" attribute="1" defaultMemberUniqueName="[FactSellInBudget].[CCGProductID].[All]" allUniqueName="[FactSellInBudget].[CCGProductID].[All]" dimensionUniqueName="[FactSellInBudget]" displayFolder="" count="0" unbalanced="0" hidden="1"/>
    <cacheHierarchy uniqueName="[FactSellInBudget].[ChannelID]" caption="ChannelID" attribute="1" defaultMemberUniqueName="[FactSellInBudget].[ChannelID].[All]" allUniqueName="[FactSellInBudget].[ChannelID].[All]" dimensionUniqueName="[FactSellInBudget]" displayFolder="" count="0" unbalanced="0" hidden="1"/>
    <cacheHierarchy uniqueName="[FactSellInBudget].[CurrencyStoredValueID]" caption="CurrencyStoredValueID" attribute="1" defaultMemberUniqueName="[FactSellInBudget].[CurrencyStoredValueID].[All]" allUniqueName="[FactSellInBudget].[CurrencyStoredValueID].[All]" dimensionUniqueName="[FactSellInBudget]" displayFolder="" count="0" unbalanced="0" hidden="1"/>
    <cacheHierarchy uniqueName="[FactSellInBudget].[DataSourceID]" caption="DataSourceID" attribute="1" defaultMemberUniqueName="[FactSellInBudget].[DataSourceID].[All]" allUniqueName="[FactSellInBudget].[DataSourceID].[All]" dimensionUniqueName="[FactSellInBudget]" displayFolder="" count="0" unbalanced="0" hidden="1"/>
    <cacheHierarchy uniqueName="[FactSellInBudget].[PricingLevelHierarchyID]" caption="PricingLevelHierarchyID" attribute="1" defaultMemberUniqueName="[FactSellInBudget].[PricingLevelHierarchyID].[All]" allUniqueName="[FactSellInBudget].[PricingLevelHierarchyID].[All]" dimensionUniqueName="[FactSellInBudget]" displayFolder="" count="0" unbalanced="0" hidden="1"/>
    <cacheHierarchy uniqueName="[FactSellInBudget].[RecordTypeID]" caption="RecordTypeID" attribute="1" defaultMemberUniqueName="[FactSellInBudget].[RecordTypeID].[All]" allUniqueName="[FactSellInBudget].[RecordTypeID].[All]" dimensionUniqueName="[FactSellInBudget]" displayFolder="" count="0" unbalanced="0" hidden="1"/>
    <cacheHierarchy uniqueName="[FactSellInBudget].[SalesDateID]" caption="SalesDateID" attribute="1" defaultMemberUniqueName="[FactSellInBudget].[SalesDateID].[All]" allUniqueName="[FactSellInBudget].[SalesDateID].[All]" dimensionUniqueName="[FactSellInBudget]" displayFolder="" count="0" unbalanced="0" hidden="1"/>
    <cacheHierarchy uniqueName="[FactSellInBudget].[SellInBudgetCOGSAmountConstantDollar]" caption="SellInBudgetCOGSAmountConstantDollar" attribute="1" defaultMemberUniqueName="[FactSellInBudget].[SellInBudgetCOGSAmountConstantDollar].[All]" allUniqueName="[FactSellInBudget].[SellInBudgetCOGSAmountConstantDollar].[All]" dimensionUniqueName="[FactSellInBudget]" displayFolder="" count="0" unbalanced="0" hidden="1"/>
    <cacheHierarchy uniqueName="[FactSellInBudget].[SellInBudgetLicenseCount]" caption="SellInBudgetLicenseCount" attribute="1" defaultMemberUniqueName="[FactSellInBudget].[SellInBudgetLicenseCount].[All]" allUniqueName="[FactSellInBudget].[SellInBudgetLicenseCount].[All]" dimensionUniqueName="[FactSellInBudget]" displayFolder="" count="0" unbalanced="0" hidden="1"/>
    <cacheHierarchy uniqueName="[FactSellInBudget].[SellInBudgetRevenueAmount]" caption="SellInBudgetRevenueAmount" attribute="1" defaultMemberUniqueName="[FactSellInBudget].[SellInBudgetRevenueAmount].[All]" allUniqueName="[FactSellInBudget].[SellInBudgetRevenueAmount].[All]" dimensionUniqueName="[FactSellInBudget]" displayFolder="" count="0" unbalanced="0" hidden="1"/>
    <cacheHierarchy uniqueName="[FactSellInBudget].[SellInBudgetRevenueAmountAdjusted]" caption="SellInBudgetRevenueAmountAdjusted" attribute="1" defaultMemberUniqueName="[FactSellInBudget].[SellInBudgetRevenueAmountAdjusted].[All]" allUniqueName="[FactSellInBudget].[SellInBudgetRevenueAmountAdjusted].[All]" dimensionUniqueName="[FactSellInBudget]" displayFolder="" count="0" unbalanced="0" hidden="1"/>
    <cacheHierarchy uniqueName="[FactSellInBudget].[SellInBudgetRevenueAmountAdjustedConstantDollar]" caption="SellInBudgetRevenueAmountAdjustedConstantDollar" attribute="1" defaultMemberUniqueName="[FactSellInBudget].[SellInBudgetRevenueAmountAdjustedConstantDollar].[All]" allUniqueName="[FactSellInBudget].[SellInBudgetRevenueAmountAdjustedConstantDollar].[All]" dimensionUniqueName="[FactSellInBudget]" displayFolder="" count="0" unbalanced="0" hidden="1"/>
    <cacheHierarchy uniqueName="[FactSellInBudget].[SellInBudgetRevenueAmountAdjustedLocalCurrency]" caption="SellInBudgetRevenueAmountAdjustedLocalCurrency" attribute="1" defaultMemberUniqueName="[FactSellInBudget].[SellInBudgetRevenueAmountAdjustedLocalCurrency].[All]" allUniqueName="[FactSellInBudget].[SellInBudgetRevenueAmountAdjustedLocalCurrency].[All]" dimensionUniqueName="[FactSellInBudget]" displayFolder="" count="0" unbalanced="0" hidden="1"/>
    <cacheHierarchy uniqueName="[FactSellInBudget].[SellInBudgetRevenueAmountConstantDollar]" caption="SellInBudgetRevenueAmountConstantDollar" attribute="1" defaultMemberUniqueName="[FactSellInBudget].[SellInBudgetRevenueAmountConstantDollar].[All]" allUniqueName="[FactSellInBudget].[SellInBudgetRevenueAmountConstantDollar].[All]" dimensionUniqueName="[FactSellInBudget]" displayFolder="" count="0" unbalanced="0" hidden="1"/>
    <cacheHierarchy uniqueName="[FactSellInBudget].[SellInBudgetRevenueAmountLocalCurrency]" caption="SellInBudgetRevenueAmountLocalCurrency" attribute="1" defaultMemberUniqueName="[FactSellInBudget].[SellInBudgetRevenueAmountLocalCurrency].[All]" allUniqueName="[FactSellInBudget].[SellInBudgetRevenueAmountLocalCurrency].[All]" dimensionUniqueName="[FactSellInBudget]" displayFolder="" count="0" unbalanced="0" hidden="1"/>
    <cacheHierarchy uniqueName="[FactSellInBudget].[StdRptgReportedSubSegmentID]" caption="StdRptgReportedSubSegmentID" attribute="1" defaultMemberUniqueName="[FactSellInBudget].[StdRptgReportedSubSegmentID].[All]" allUniqueName="[FactSellInBudget].[StdRptgReportedSubSegmentID].[All]" dimensionUniqueName="[FactSellInBudget]" displayFolder="" count="0" unbalanced="0" hidden="1"/>
    <cacheHierarchy uniqueName="[FactSellInBudget].[TopParentID]" caption="TopParentID" attribute="1" defaultMemberUniqueName="[FactSellInBudget].[TopParentID].[All]" allUniqueName="[FactSellInBudget].[TopParentID].[All]" dimensionUniqueName="[FactSellInBudget]" displayFolder="" count="0" unbalanced="0" hidden="1"/>
    <cacheHierarchy uniqueName="[FactSellInBudget].[UserSecurityID]" caption="UserSecurityID" attribute="1" defaultMemberUniqueName="[FactSellInBudget].[UserSecurityID].[All]" allUniqueName="[FactSellInBudget].[UserSecurityID].[All]" dimensionUniqueName="[FactSellInBudget]" displayFolder="" count="0" unbalanced="0" hidden="1"/>
    <cacheHierarchy uniqueName="[FactSellInForecast].[BusinessID]" caption="BusinessID" attribute="1" defaultMemberUniqueName="[FactSellInForecast].[BusinessID].[All]" allUniqueName="[FactSellInForecast].[BusinessID].[All]" dimensionUniqueName="[FactSellInForecast]" displayFolder="" count="0" unbalanced="0" hidden="1"/>
    <cacheHierarchy uniqueName="[FactSellInForecast].[CCGGeographyID]" caption="CCGGeographyID" attribute="1" defaultMemberUniqueName="[FactSellInForecast].[CCGGeographyID].[All]" allUniqueName="[FactSellInForecast].[CCGGeographyID].[All]" dimensionUniqueName="[FactSellInForecast]" displayFolder="" count="0" unbalanced="0" hidden="1"/>
    <cacheHierarchy uniqueName="[FactSellInForecast].[CCGProductID]" caption="CCGProductID" attribute="1" defaultMemberUniqueName="[FactSellInForecast].[CCGProductID].[All]" allUniqueName="[FactSellInForecast].[CCGProductID].[All]" dimensionUniqueName="[FactSellInForecast]" displayFolder="" count="0" unbalanced="0" hidden="1"/>
    <cacheHierarchy uniqueName="[FactSellInForecast].[ChannelID]" caption="ChannelID" attribute="1" defaultMemberUniqueName="[FactSellInForecast].[ChannelID].[All]" allUniqueName="[FactSellInForecast].[ChannelID].[All]" dimensionUniqueName="[FactSellInForecast]" displayFolder="" count="0" unbalanced="0" hidden="1"/>
    <cacheHierarchy uniqueName="[FactSellInForecast].[CurrencyStoredValueID]" caption="CurrencyStoredValueID" attribute="1" defaultMemberUniqueName="[FactSellInForecast].[CurrencyStoredValueID].[All]" allUniqueName="[FactSellInForecast].[CurrencyStoredValueID].[All]" dimensionUniqueName="[FactSellInForecast]" displayFolder="" count="0" unbalanced="0" hidden="1"/>
    <cacheHierarchy uniqueName="[FactSellInForecast].[DataSourceID]" caption="DataSourceID" attribute="1" defaultMemberUniqueName="[FactSellInForecast].[DataSourceID].[All]" allUniqueName="[FactSellInForecast].[DataSourceID].[All]" dimensionUniqueName="[FactSellInForecast]" displayFolder="" count="0" unbalanced="0" hidden="1"/>
    <cacheHierarchy uniqueName="[FactSellInForecast].[ForecastSubTypeID]" caption="ForecastSubTypeID" attribute="1" defaultMemberUniqueName="[FactSellInForecast].[ForecastSubTypeID].[All]" allUniqueName="[FactSellInForecast].[ForecastSubTypeID].[All]" dimensionUniqueName="[FactSellInForecast]" displayFolder="" count="0" unbalanced="0" hidden="1"/>
    <cacheHierarchy uniqueName="[FactSellInForecast].[ForecastVersionID]" caption="ForecastVersionID" attribute="1" defaultMemberUniqueName="[FactSellInForecast].[ForecastVersionID].[All]" allUniqueName="[FactSellInForecast].[ForecastVersionID].[All]" dimensionUniqueName="[FactSellInForecast]" displayFolder="" count="0" unbalanced="0" hidden="1"/>
    <cacheHierarchy uniqueName="[FactSellInForecast].[PricingLevelHierarchyID]" caption="PricingLevelHierarchyID" attribute="1" defaultMemberUniqueName="[FactSellInForecast].[PricingLevelHierarchyID].[All]" allUniqueName="[FactSellInForecast].[PricingLevelHierarchyID].[All]" dimensionUniqueName="[FactSellInForecast]" displayFolder="" count="0" unbalanced="0" hidden="1"/>
    <cacheHierarchy uniqueName="[FactSellInForecast].[RecordTypeID]" caption="RecordTypeID" attribute="1" defaultMemberUniqueName="[FactSellInForecast].[RecordTypeID].[All]" allUniqueName="[FactSellInForecast].[RecordTypeID].[All]" dimensionUniqueName="[FactSellInForecast]" displayFolder="" count="0" unbalanced="0" hidden="1"/>
    <cacheHierarchy uniqueName="[FactSellInForecast].[SalesDateID]" caption="SalesDateID" attribute="1" defaultMemberUniqueName="[FactSellInForecast].[SalesDateID].[All]" allUniqueName="[FactSellInForecast].[SalesDateID].[All]" dimensionUniqueName="[FactSellInForecast]" displayFolder="" count="0" unbalanced="0" hidden="1"/>
    <cacheHierarchy uniqueName="[FactSellInForecast].[SellInForecastLicenseCount]" caption="SellInForecastLicenseCount" attribute="1" defaultMemberUniqueName="[FactSellInForecast].[SellInForecastLicenseCount].[All]" allUniqueName="[FactSellInForecast].[SellInForecastLicenseCount].[All]" dimensionUniqueName="[FactSellInForecast]" displayFolder="" count="0" unbalanced="0" hidden="1"/>
    <cacheHierarchy uniqueName="[FactSellInForecast].[SellInForecastRevenueAmount]" caption="SellInForecastRevenueAmount" attribute="1" defaultMemberUniqueName="[FactSellInForecast].[SellInForecastRevenueAmount].[All]" allUniqueName="[FactSellInForecast].[SellInForecastRevenueAmount].[All]" dimensionUniqueName="[FactSellInForecast]" displayFolder="" count="0" unbalanced="0" hidden="1"/>
    <cacheHierarchy uniqueName="[FactSellInForecast].[SellInForecastRevenueAmountAdjusted]" caption="SellInForecastRevenueAmountAdjusted" attribute="1" defaultMemberUniqueName="[FactSellInForecast].[SellInForecastRevenueAmountAdjusted].[All]" allUniqueName="[FactSellInForecast].[SellInForecastRevenueAmountAdjusted].[All]" dimensionUniqueName="[FactSellInForecast]" displayFolder="" count="0" unbalanced="0" hidden="1"/>
    <cacheHierarchy uniqueName="[FactSellInForecast].[SellInForecastRevenueAmountAdjustedConstantDollar]" caption="SellInForecastRevenueAmountAdjustedConstantDollar" attribute="1" defaultMemberUniqueName="[FactSellInForecast].[SellInForecastRevenueAmountAdjustedConstantDollar].[All]" allUniqueName="[FactSellInForecast].[SellInForecastRevenueAmountAdjustedConstantDollar].[All]" dimensionUniqueName="[FactSellInForecast]" displayFolder="" count="0" unbalanced="0" hidden="1"/>
    <cacheHierarchy uniqueName="[FactSellInForecast].[SellInForecastRevenueAmountAdjustedLocalCurrency]" caption="SellInForecastRevenueAmountAdjustedLocalCurrency" attribute="1" defaultMemberUniqueName="[FactSellInForecast].[SellInForecastRevenueAmountAdjustedLocalCurrency].[All]" allUniqueName="[FactSellInForecast].[SellInForecastRevenueAmountAdjustedLocalCurrency].[All]" dimensionUniqueName="[FactSellInForecast]" displayFolder="" count="0" unbalanced="0" hidden="1"/>
    <cacheHierarchy uniqueName="[FactSellInForecast].[SellInForecastRevenueAmountConstantDollar]" caption="SellInForecastRevenueAmountConstantDollar" attribute="1" defaultMemberUniqueName="[FactSellInForecast].[SellInForecastRevenueAmountConstantDollar].[All]" allUniqueName="[FactSellInForecast].[SellInForecastRevenueAmountConstantDollar].[All]" dimensionUniqueName="[FactSellInForecast]" displayFolder="" count="0" unbalanced="0" hidden="1"/>
    <cacheHierarchy uniqueName="[FactSellInForecast].[SellInForecastRevenueAmountLocalCurrency]" caption="SellInForecastRevenueAmountLocalCurrency" attribute="1" defaultMemberUniqueName="[FactSellInForecast].[SellInForecastRevenueAmountLocalCurrency].[All]" allUniqueName="[FactSellInForecast].[SellInForecastRevenueAmountLocalCurrency].[All]" dimensionUniqueName="[FactSellInForecast]" displayFolder="" count="0" unbalanced="0" hidden="1"/>
    <cacheHierarchy uniqueName="[FactSellInForecast].[StdRptgReportedSubSegmentID]" caption="StdRptgReportedSubSegmentID" attribute="1" defaultMemberUniqueName="[FactSellInForecast].[StdRptgReportedSubSegmentID].[All]" allUniqueName="[FactSellInForecast].[StdRptgReportedSubSegmentID].[All]" dimensionUniqueName="[FactSellInForecast]" displayFolder="" count="0" unbalanced="0" hidden="1"/>
    <cacheHierarchy uniqueName="[FactSellInForecast].[TopParentID]" caption="TopParentID" attribute="1" defaultMemberUniqueName="[FactSellInForecast].[TopParentID].[All]" allUniqueName="[FactSellInForecast].[TopParentID].[All]" dimensionUniqueName="[FactSellInForecast]" displayFolder="" count="0" unbalanced="0" hidden="1"/>
    <cacheHierarchy uniqueName="[FactSellInForecast].[UserSecurityID]" caption="UserSecurityID" attribute="1" defaultMemberUniqueName="[FactSellInForecast].[UserSecurityID].[All]" allUniqueName="[FactSellInForecast].[UserSecurityID].[All]" dimensionUniqueName="[FactSellInForecast]" displayFolder="" count="0" unbalanced="0" hidden="1"/>
    <cacheHierarchy uniqueName="[FactSellThruActual].[BusinessID]" caption="BusinessID" attribute="1" defaultMemberUniqueName="[FactSellThruActual].[BusinessID].[All]" allUniqueName="[FactSellThruActual].[BusinessID].[All]" dimensionUniqueName="[FactSellThruActual]" displayFolder="" count="0" unbalanced="0" hidden="1"/>
    <cacheHierarchy uniqueName="[FactSellThruActual].[CCGGeographyID]" caption="CCGGeographyID" attribute="1" defaultMemberUniqueName="[FactSellThruActual].[CCGGeographyID].[All]" allUniqueName="[FactSellThruActual].[CCGGeographyID].[All]" dimensionUniqueName="[FactSellThruActual]" displayFolder="" count="0" unbalanced="0" hidden="1"/>
    <cacheHierarchy uniqueName="[FactSellThruActual].[CCGProductID]" caption="CCGProductID" attribute="1" defaultMemberUniqueName="[FactSellThruActual].[CCGProductID].[All]" allUniqueName="[FactSellThruActual].[CCGProductID].[All]" dimensionUniqueName="[FactSellThruActual]" displayFolder="" count="0" unbalanced="0" hidden="1"/>
    <cacheHierarchy uniqueName="[FactSellThruActual].[ChannelID]" caption="ChannelID" attribute="1" defaultMemberUniqueName="[FactSellThruActual].[ChannelID].[All]" allUniqueName="[FactSellThruActual].[ChannelID].[All]" dimensionUniqueName="[FactSellThruActual]" displayFolder="" count="0" unbalanced="0" hidden="1"/>
    <cacheHierarchy uniqueName="[FactSellThruActual].[CurrencyStoredValueID]" caption="CurrencyStoredValueID" attribute="1" defaultMemberUniqueName="[FactSellThruActual].[CurrencyStoredValueID].[All]" allUniqueName="[FactSellThruActual].[CurrencyStoredValueID].[All]" dimensionUniqueName="[FactSellThruActual]" displayFolder="" count="0" unbalanced="0" hidden="1"/>
    <cacheHierarchy uniqueName="[FactSellThruActual].[CustomerGroupingID]" caption="CustomerGroupingID" attribute="1" defaultMemberUniqueName="[FactSellThruActual].[CustomerGroupingID].[All]" allUniqueName="[FactSellThruActual].[CustomerGroupingID].[All]" dimensionUniqueName="[FactSellThruActual]" displayFolder="" count="0" unbalanced="0" hidden="1"/>
    <cacheHierarchy uniqueName="[FactSellThruActual].[DataSourceID]" caption="DataSourceID" attribute="1" defaultMemberUniqueName="[FactSellThruActual].[DataSourceID].[All]" allUniqueName="[FactSellThruActual].[DataSourceID].[All]" dimensionUniqueName="[FactSellThruActual]" displayFolder="" count="0" unbalanced="0" hidden="1"/>
    <cacheHierarchy uniqueName="[FactSellThruActual].[InsertedBy]" caption="InsertedBy" attribute="1" defaultMemberUniqueName="[FactSellThruActual].[InsertedBy].[All]" allUniqueName="[FactSellThruActual].[InsertedBy].[All]" dimensionUniqueName="[FactSellThruActual]" displayFolder="" count="0" unbalanced="0" hidden="1"/>
    <cacheHierarchy uniqueName="[FactSellThruActual].[InsertedOn]" caption="InsertedOn" attribute="1" defaultMemberUniqueName="[FactSellThruActual].[InsertedOn].[All]" allUniqueName="[FactSellThruActual].[InsertedOn].[All]" dimensionUniqueName="[FactSellThruActual]" displayFolder="" count="0" unbalanced="0" hidden="1"/>
    <cacheHierarchy uniqueName="[FactSellThruActual].[PricingLevelHierarchyID]" caption="PricingLevelHierarchyID" attribute="1" defaultMemberUniqueName="[FactSellThruActual].[PricingLevelHierarchyID].[All]" allUniqueName="[FactSellThruActual].[PricingLevelHierarchyID].[All]" dimensionUniqueName="[FactSellThruActual]" displayFolder="" count="0" unbalanced="0" hidden="1"/>
    <cacheHierarchy uniqueName="[FactSellThruActual].[PurchaseTypeID]" caption="PurchaseTypeID" attribute="1" defaultMemberUniqueName="[FactSellThruActual].[PurchaseTypeID].[All]" allUniqueName="[FactSellThruActual].[PurchaseTypeID].[All]" dimensionUniqueName="[FactSellThruActual]" displayFolder="" count="0" unbalanced="0" hidden="1"/>
    <cacheHierarchy uniqueName="[FactSellThruActual].[RecordTypeID]" caption="RecordTypeID" attribute="1" defaultMemberUniqueName="[FactSellThruActual].[RecordTypeID].[All]" allUniqueName="[FactSellThruActual].[RecordTypeID].[All]" dimensionUniqueName="[FactSellThruActual]" displayFolder="" count="0" unbalanced="0" hidden="1"/>
    <cacheHierarchy uniqueName="[FactSellThruActual].[SalesDateID]" caption="SalesDateID" attribute="1" defaultMemberUniqueName="[FactSellThruActual].[SalesDateID].[All]" allUniqueName="[FactSellThruActual].[SalesDateID].[All]" dimensionUniqueName="[FactSellThruActual]" displayFolder="" count="0" unbalanced="0" hidden="1"/>
    <cacheHierarchy uniqueName="[FactSellThruActual].[SaleTypeID]" caption="SaleTypeID" attribute="1" defaultMemberUniqueName="[FactSellThruActual].[SaleTypeID].[All]" allUniqueName="[FactSellThruActual].[SaleTypeID].[All]" dimensionUniqueName="[FactSellThruActual]" displayFolder="" count="0" unbalanced="0" hidden="1"/>
    <cacheHierarchy uniqueName="[FactSellThruActual].[SellThruActualLicenseCount]" caption="SellThruActualLicenseCount" attribute="1" defaultMemberUniqueName="[FactSellThruActual].[SellThruActualLicenseCount].[All]" allUniqueName="[FactSellThruActual].[SellThruActualLicenseCount].[All]" dimensionUniqueName="[FactSellThruActual]" displayFolder="" count="0" unbalanced="0" hidden="1"/>
    <cacheHierarchy uniqueName="[FactSellThruActual].[SellThruActualQuantityCount]" caption="SellThruActualQuantityCount" attribute="1" defaultMemberUniqueName="[FactSellThruActual].[SellThruActualQuantityCount].[All]" allUniqueName="[FactSellThruActual].[SellThruActualQuantityCount].[All]" dimensionUniqueName="[FactSellThruActual]" displayFolder="" count="0" unbalanced="0" hidden="1"/>
    <cacheHierarchy uniqueName="[FactSellThruActual].[SellThruActualRevenueAmount]" caption="SellThruActualRevenueAmount" attribute="1" defaultMemberUniqueName="[FactSellThruActual].[SellThruActualRevenueAmount].[All]" allUniqueName="[FactSellThruActual].[SellThruActualRevenueAmount].[All]" dimensionUniqueName="[FactSellThruActual]" displayFolder="" count="0" unbalanced="0" hidden="1"/>
    <cacheHierarchy uniqueName="[FactSellThruActual].[SellThruActualRevenueAmountAdjusted]" caption="SellThruActualRevenueAmountAdjusted" attribute="1" defaultMemberUniqueName="[FactSellThruActual].[SellThruActualRevenueAmountAdjusted].[All]" allUniqueName="[FactSellThruActual].[SellThruActualRevenueAmountAdjusted].[All]" dimensionUniqueName="[FactSellThruActual]" displayFolder="" count="0" unbalanced="0" hidden="1"/>
    <cacheHierarchy uniqueName="[FactSellThruActual].[SellThruActualRevenueAmountAdjustedConstantDollar]" caption="SellThruActualRevenueAmountAdjustedConstantDollar" attribute="1" defaultMemberUniqueName="[FactSellThruActual].[SellThruActualRevenueAmountAdjustedConstantDollar].[All]" allUniqueName="[FactSellThruActual].[SellThruActualRevenueAmountAdjustedConstantDollar].[All]" dimensionUniqueName="[FactSellThruActual]" displayFolder="" count="0" unbalanced="0" hidden="1"/>
    <cacheHierarchy uniqueName="[FactSellThruActual].[SellThruActualRevenueAmountAdjustedLocalCurrency]" caption="SellThruActualRevenueAmountAdjustedLocalCurrency" attribute="1" defaultMemberUniqueName="[FactSellThruActual].[SellThruActualRevenueAmountAdjustedLocalCurrency].[All]" allUniqueName="[FactSellThruActual].[SellThruActualRevenueAmountAdjustedLocalCurrency].[All]" dimensionUniqueName="[FactSellThruActual]" displayFolder="" count="0" unbalanced="0" hidden="1"/>
    <cacheHierarchy uniqueName="[FactSellThruActual].[SellThruActualRevenueAmountConstantDollar]" caption="SellThruActualRevenueAmountConstantDollar" attribute="1" defaultMemberUniqueName="[FactSellThruActual].[SellThruActualRevenueAmountConstantDollar].[All]" allUniqueName="[FactSellThruActual].[SellThruActualRevenueAmountConstantDollar].[All]" dimensionUniqueName="[FactSellThruActual]" displayFolder="" count="0" unbalanced="0" hidden="1"/>
    <cacheHierarchy uniqueName="[FactSellThruActual].[SellThruActualRevenueAmountLocalCurrency]" caption="SellThruActualRevenueAmountLocalCurrency" attribute="1" defaultMemberUniqueName="[FactSellThruActual].[SellThruActualRevenueAmountLocalCurrency].[All]" allUniqueName="[FactSellThruActual].[SellThruActualRevenueAmountLocalCurrency].[All]" dimensionUniqueName="[FactSellThruActual]" displayFolder="" count="0" unbalanced="0" hidden="1"/>
    <cacheHierarchy uniqueName="[FactSellThruActual].[StdRptgReportedSubSegmentID]" caption="StdRptgReportedSubSegmentID" attribute="1" defaultMemberUniqueName="[FactSellThruActual].[StdRptgReportedSubSegmentID].[All]" allUniqueName="[FactSellThruActual].[StdRptgReportedSubSegmentID].[All]" dimensionUniqueName="[FactSellThruActual]" displayFolder="" count="0" unbalanced="0" hidden="1"/>
    <cacheHierarchy uniqueName="[FactSellThruActual].[TopParentID]" caption="TopParentID" attribute="1" defaultMemberUniqueName="[FactSellThruActual].[TopParentID].[All]" allUniqueName="[FactSellThruActual].[TopParentID].[All]" dimensionUniqueName="[FactSellThruActual]" displayFolder="" count="0" unbalanced="0" hidden="1"/>
    <cacheHierarchy uniqueName="[FactSellThruActual].[UserSecurityID]" caption="UserSecurityID" attribute="1" defaultMemberUniqueName="[FactSellThruActual].[UserSecurityID].[All]" allUniqueName="[FactSellThruActual].[UserSecurityID].[All]" dimensionUniqueName="[FactSellThruActual]" displayFolder="" count="0" unbalanced="0" hidden="1"/>
    <cacheHierarchy uniqueName="[FactSellThruBudget].[BudgetRestatementVersionID]" caption="BudgetRestatementVersionID" attribute="1" defaultMemberUniqueName="[FactSellThruBudget].[BudgetRestatementVersionID].[All]" allUniqueName="[FactSellThruBudget].[BudgetRestatementVersionID].[All]" dimensionUniqueName="[FactSellThruBudget]" displayFolder="" count="0" unbalanced="0" hidden="1"/>
    <cacheHierarchy uniqueName="[FactSellThruBudget].[BusinessID]" caption="BusinessID" attribute="1" defaultMemberUniqueName="[FactSellThruBudget].[BusinessID].[All]" allUniqueName="[FactSellThruBudget].[BusinessID].[All]" dimensionUniqueName="[FactSellThruBudget]" displayFolder="" count="0" unbalanced="0" hidden="1"/>
    <cacheHierarchy uniqueName="[FactSellThruBudget].[CCGGeographyID]" caption="CCGGeographyID" attribute="1" defaultMemberUniqueName="[FactSellThruBudget].[CCGGeographyID].[All]" allUniqueName="[FactSellThruBudget].[CCGGeographyID].[All]" dimensionUniqueName="[FactSellThruBudget]" displayFolder="" count="0" unbalanced="0" hidden="1"/>
    <cacheHierarchy uniqueName="[FactSellThruBudget].[CCGProductID]" caption="CCGProductID" attribute="1" defaultMemberUniqueName="[FactSellThruBudget].[CCGProductID].[All]" allUniqueName="[FactSellThruBudget].[CCGProductID].[All]" dimensionUniqueName="[FactSellThruBudget]" displayFolder="" count="0" unbalanced="0" hidden="1"/>
    <cacheHierarchy uniqueName="[FactSellThruBudget].[ChannelID]" caption="ChannelID" attribute="1" defaultMemberUniqueName="[FactSellThruBudget].[ChannelID].[All]" allUniqueName="[FactSellThruBudget].[ChannelID].[All]" dimensionUniqueName="[FactSellThruBudget]" displayFolder="" count="0" unbalanced="0" hidden="1"/>
    <cacheHierarchy uniqueName="[FactSellThruBudget].[CurrencyStoredValueID]" caption="CurrencyStoredValueID" attribute="1" defaultMemberUniqueName="[FactSellThruBudget].[CurrencyStoredValueID].[All]" allUniqueName="[FactSellThruBudget].[CurrencyStoredValueID].[All]" dimensionUniqueName="[FactSellThruBudget]" displayFolder="" count="0" unbalanced="0" hidden="1"/>
    <cacheHierarchy uniqueName="[FactSellThruBudget].[DataSourceID]" caption="DataSourceID" attribute="1" defaultMemberUniqueName="[FactSellThruBudget].[DataSourceID].[All]" allUniqueName="[FactSellThruBudget].[DataSourceID].[All]" dimensionUniqueName="[FactSellThruBudget]" displayFolder="" count="0" unbalanced="0" hidden="1"/>
    <cacheHierarchy uniqueName="[FactSellThruBudget].[PricingLevelHierarchyID]" caption="PricingLevelHierarchyID" attribute="1" defaultMemberUniqueName="[FactSellThruBudget].[PricingLevelHierarchyID].[All]" allUniqueName="[FactSellThruBudget].[PricingLevelHierarchyID].[All]" dimensionUniqueName="[FactSellThruBudget]" displayFolder="" count="0" unbalanced="0" hidden="1"/>
    <cacheHierarchy uniqueName="[FactSellThruBudget].[RecordTypeID]" caption="RecordTypeID" attribute="1" defaultMemberUniqueName="[FactSellThruBudget].[RecordTypeID].[All]" allUniqueName="[FactSellThruBudget].[RecordTypeID].[All]" dimensionUniqueName="[FactSellThruBudget]" displayFolder="" count="0" unbalanced="0" hidden="1"/>
    <cacheHierarchy uniqueName="[FactSellThruBudget].[SalesDateID]" caption="SalesDateID" attribute="1" defaultMemberUniqueName="[FactSellThruBudget].[SalesDateID].[All]" allUniqueName="[FactSellThruBudget].[SalesDateID].[All]" dimensionUniqueName="[FactSellThruBudget]" displayFolder="" count="0" unbalanced="0" hidden="1"/>
    <cacheHierarchy uniqueName="[FactSellThruBudget].[SellThruBudgetLicenseCount]" caption="SellThruBudgetLicenseCount" attribute="1" defaultMemberUniqueName="[FactSellThruBudget].[SellThruBudgetLicenseCount].[All]" allUniqueName="[FactSellThruBudget].[SellThruBudgetLicenseCount].[All]" dimensionUniqueName="[FactSellThruBudget]" displayFolder="" count="0" unbalanced="0" hidden="1"/>
    <cacheHierarchy uniqueName="[FactSellThruBudget].[SellThruBudgetRevenueAmount]" caption="SellThruBudgetRevenueAmount" attribute="1" defaultMemberUniqueName="[FactSellThruBudget].[SellThruBudgetRevenueAmount].[All]" allUniqueName="[FactSellThruBudget].[SellThruBudgetRevenueAmount].[All]" dimensionUniqueName="[FactSellThruBudget]" displayFolder="" count="0" unbalanced="0" hidden="1"/>
    <cacheHierarchy uniqueName="[FactSellThruBudget].[SellThruBudgetRevenueAmountAdjusted]" caption="SellThruBudgetRevenueAmountAdjusted" attribute="1" defaultMemberUniqueName="[FactSellThruBudget].[SellThruBudgetRevenueAmountAdjusted].[All]" allUniqueName="[FactSellThruBudget].[SellThruBudgetRevenueAmountAdjusted].[All]" dimensionUniqueName="[FactSellThruBudget]" displayFolder="" count="0" unbalanced="0" hidden="1"/>
    <cacheHierarchy uniqueName="[FactSellThruBudget].[SellThruBudgetRevenueAmountAdjustedConstantDollar]" caption="SellThruBudgetRevenueAmountAdjustedConstantDollar" attribute="1" defaultMemberUniqueName="[FactSellThruBudget].[SellThruBudgetRevenueAmountAdjustedConstantDollar].[All]" allUniqueName="[FactSellThruBudget].[SellThruBudgetRevenueAmountAdjustedConstantDollar].[All]" dimensionUniqueName="[FactSellThruBudget]" displayFolder="" count="0" unbalanced="0" hidden="1"/>
    <cacheHierarchy uniqueName="[FactSellThruBudget].[SellThruBudgetRevenueAmountAdjustedLocalCurrency]" caption="SellThruBudgetRevenueAmountAdjustedLocalCurrency" attribute="1" defaultMemberUniqueName="[FactSellThruBudget].[SellThruBudgetRevenueAmountAdjustedLocalCurrency].[All]" allUniqueName="[FactSellThruBudget].[SellThruBudgetRevenueAmountAdjustedLocalCurrency].[All]" dimensionUniqueName="[FactSellThruBudget]" displayFolder="" count="0" unbalanced="0" hidden="1"/>
    <cacheHierarchy uniqueName="[FactSellThruBudget].[SellThruBudgetRevenueAmountConstantDollar]" caption="SellThruBudgetRevenueAmountConstantDollar" attribute="1" defaultMemberUniqueName="[FactSellThruBudget].[SellThruBudgetRevenueAmountConstantDollar].[All]" allUniqueName="[FactSellThruBudget].[SellThruBudgetRevenueAmountConstantDollar].[All]" dimensionUniqueName="[FactSellThruBudget]" displayFolder="" count="0" unbalanced="0" hidden="1"/>
    <cacheHierarchy uniqueName="[FactSellThruBudget].[SellThruBudgetRevenueAmountLocalCurrency]" caption="SellThruBudgetRevenueAmountLocalCurrency" attribute="1" defaultMemberUniqueName="[FactSellThruBudget].[SellThruBudgetRevenueAmountLocalCurrency].[All]" allUniqueName="[FactSellThruBudget].[SellThruBudgetRevenueAmountLocalCurrency].[All]" dimensionUniqueName="[FactSellThruBudget]" displayFolder="" count="0" unbalanced="0" hidden="1"/>
    <cacheHierarchy uniqueName="[FactSellThruBudget].[StdRptgReportedSubSegmentID]" caption="StdRptgReportedSubSegmentID" attribute="1" defaultMemberUniqueName="[FactSellThruBudget].[StdRptgReportedSubSegmentID].[All]" allUniqueName="[FactSellThruBudget].[StdRptgReportedSubSegmentID].[All]" dimensionUniqueName="[FactSellThruBudget]" displayFolder="" count="0" unbalanced="0" hidden="1"/>
    <cacheHierarchy uniqueName="[FactSellThruBudget].[TopParentID]" caption="TopParentID" attribute="1" defaultMemberUniqueName="[FactSellThruBudget].[TopParentID].[All]" allUniqueName="[FactSellThruBudget].[TopParentID].[All]" dimensionUniqueName="[FactSellThruBudget]" displayFolder="" count="0" unbalanced="0" hidden="1"/>
    <cacheHierarchy uniqueName="[FactSellThruBudget].[UserSecurityID]" caption="UserSecurityID" attribute="1" defaultMemberUniqueName="[FactSellThruBudget].[UserSecurityID].[All]" allUniqueName="[FactSellThruBudget].[UserSecurityID].[All]" dimensionUniqueName="[FactSellThruBudget]" displayFolder="" count="0" unbalanced="0" hidden="1"/>
    <cacheHierarchy uniqueName="[FactSellThruForecast].[BusinessID]" caption="BusinessID" attribute="1" defaultMemberUniqueName="[FactSellThruForecast].[BusinessID].[All]" allUniqueName="[FactSellThruForecast].[BusinessID].[All]" dimensionUniqueName="[FactSellThruForecast]" displayFolder="" count="0" unbalanced="0" hidden="1"/>
    <cacheHierarchy uniqueName="[FactSellThruForecast].[CCGGeographyID]" caption="CCGGeographyID" attribute="1" defaultMemberUniqueName="[FactSellThruForecast].[CCGGeographyID].[All]" allUniqueName="[FactSellThruForecast].[CCGGeographyID].[All]" dimensionUniqueName="[FactSellThruForecast]" displayFolder="" count="0" unbalanced="0" hidden="1"/>
    <cacheHierarchy uniqueName="[FactSellThruForecast].[CCGProductID]" caption="CCGProductID" attribute="1" defaultMemberUniqueName="[FactSellThruForecast].[CCGProductID].[All]" allUniqueName="[FactSellThruForecast].[CCGProductID].[All]" dimensionUniqueName="[FactSellThruForecast]" displayFolder="" count="0" unbalanced="0" hidden="1"/>
    <cacheHierarchy uniqueName="[FactSellThruForecast].[ChannelID]" caption="ChannelID" attribute="1" defaultMemberUniqueName="[FactSellThruForecast].[ChannelID].[All]" allUniqueName="[FactSellThruForecast].[ChannelID].[All]" dimensionUniqueName="[FactSellThruForecast]" displayFolder="" count="0" unbalanced="0" hidden="1"/>
    <cacheHierarchy uniqueName="[FactSellThruForecast].[CurrencyStoredValueID]" caption="CurrencyStoredValueID" attribute="1" defaultMemberUniqueName="[FactSellThruForecast].[CurrencyStoredValueID].[All]" allUniqueName="[FactSellThruForecast].[CurrencyStoredValueID].[All]" dimensionUniqueName="[FactSellThruForecast]" displayFolder="" count="0" unbalanced="0" hidden="1"/>
    <cacheHierarchy uniqueName="[FactSellThruForecast].[DataSourceID]" caption="DataSourceID" attribute="1" defaultMemberUniqueName="[FactSellThruForecast].[DataSourceID].[All]" allUniqueName="[FactSellThruForecast].[DataSourceID].[All]" dimensionUniqueName="[FactSellThruForecast]" displayFolder="" count="0" unbalanced="0" hidden="1"/>
    <cacheHierarchy uniqueName="[FactSellThruForecast].[ForecastSubTypeID]" caption="ForecastSubTypeID" attribute="1" defaultMemberUniqueName="[FactSellThruForecast].[ForecastSubTypeID].[All]" allUniqueName="[FactSellThruForecast].[ForecastSubTypeID].[All]" dimensionUniqueName="[FactSellThruForecast]" displayFolder="" count="0" unbalanced="0" hidden="1"/>
    <cacheHierarchy uniqueName="[FactSellThruForecast].[ForecastVersionID]" caption="ForecastVersionID" attribute="1" defaultMemberUniqueName="[FactSellThruForecast].[ForecastVersionID].[All]" allUniqueName="[FactSellThruForecast].[ForecastVersionID].[All]" dimensionUniqueName="[FactSellThruForecast]" displayFolder="" count="0" unbalanced="0" hidden="1"/>
    <cacheHierarchy uniqueName="[FactSellThruForecast].[PricingLevelHierarchyID]" caption="PricingLevelHierarchyID" attribute="1" defaultMemberUniqueName="[FactSellThruForecast].[PricingLevelHierarchyID].[All]" allUniqueName="[FactSellThruForecast].[PricingLevelHierarchyID].[All]" dimensionUniqueName="[FactSellThruForecast]" displayFolder="" count="0" unbalanced="0" hidden="1"/>
    <cacheHierarchy uniqueName="[FactSellThruForecast].[RecordTypeID]" caption="RecordTypeID" attribute="1" defaultMemberUniqueName="[FactSellThruForecast].[RecordTypeID].[All]" allUniqueName="[FactSellThruForecast].[RecordTypeID].[All]" dimensionUniqueName="[FactSellThruForecast]" displayFolder="" count="0" unbalanced="0" hidden="1"/>
    <cacheHierarchy uniqueName="[FactSellThruForecast].[SalesDateID]" caption="SalesDateID" attribute="1" defaultMemberUniqueName="[FactSellThruForecast].[SalesDateID].[All]" allUniqueName="[FactSellThruForecast].[SalesDateID].[All]" dimensionUniqueName="[FactSellThruForecast]" displayFolder="" count="0" unbalanced="0" hidden="1"/>
    <cacheHierarchy uniqueName="[FactSellThruForecast].[SellThruForecastLicenseCount]" caption="SellThruForecastLicenseCount" attribute="1" defaultMemberUniqueName="[FactSellThruForecast].[SellThruForecastLicenseCount].[All]" allUniqueName="[FactSellThruForecast].[SellThruForecastLicenseCount].[All]" dimensionUniqueName="[FactSellThruForecast]" displayFolder="" count="0" unbalanced="0" hidden="1"/>
    <cacheHierarchy uniqueName="[FactSellThruForecast].[SellThruForecastRevenueAmount]" caption="SellThruForecastRevenueAmount" attribute="1" defaultMemberUniqueName="[FactSellThruForecast].[SellThruForecastRevenueAmount].[All]" allUniqueName="[FactSellThruForecast].[SellThruForecastRevenueAmount].[All]" dimensionUniqueName="[FactSellThruForecast]" displayFolder="" count="0" unbalanced="0" hidden="1"/>
    <cacheHierarchy uniqueName="[FactSellThruForecast].[SellThruForecastRevenueAmountAdjusted]" caption="SellThruForecastRevenueAmountAdjusted" attribute="1" defaultMemberUniqueName="[FactSellThruForecast].[SellThruForecastRevenueAmountAdjusted].[All]" allUniqueName="[FactSellThruForecast].[SellThruForecastRevenueAmountAdjusted].[All]" dimensionUniqueName="[FactSellThruForecast]" displayFolder="" count="0" unbalanced="0" hidden="1"/>
    <cacheHierarchy uniqueName="[FactSellThruForecast].[SellThruForecastRevenueAmountAdjustedConstantDollar]" caption="SellThruForecastRevenueAmountAdjustedConstantDollar" attribute="1" defaultMemberUniqueName="[FactSellThruForecast].[SellThruForecastRevenueAmountAdjustedConstantDollar].[All]" allUniqueName="[FactSellThruForecast].[SellThruForecastRevenueAmountAdjustedConstantDollar].[All]" dimensionUniqueName="[FactSellThruForecast]" displayFolder="" count="0" unbalanced="0" hidden="1"/>
    <cacheHierarchy uniqueName="[FactSellThruForecast].[SellThruForecastRevenueAmountAdjustedLocalCurrency]" caption="SellThruForecastRevenueAmountAdjustedLocalCurrency" attribute="1" defaultMemberUniqueName="[FactSellThruForecast].[SellThruForecastRevenueAmountAdjustedLocalCurrency].[All]" allUniqueName="[FactSellThruForecast].[SellThruForecastRevenueAmountAdjustedLocalCurrency].[All]" dimensionUniqueName="[FactSellThruForecast]" displayFolder="" count="0" unbalanced="0" hidden="1"/>
    <cacheHierarchy uniqueName="[FactSellThruForecast].[SellThruForecastRevenueAmountConstantDollar]" caption="SellThruForecastRevenueAmountConstantDollar" attribute="1" defaultMemberUniqueName="[FactSellThruForecast].[SellThruForecastRevenueAmountConstantDollar].[All]" allUniqueName="[FactSellThruForecast].[SellThruForecastRevenueAmountConstantDollar].[All]" dimensionUniqueName="[FactSellThruForecast]" displayFolder="" count="0" unbalanced="0" hidden="1"/>
    <cacheHierarchy uniqueName="[FactSellThruForecast].[SellThruForecastRevenueAmountLocalCurrency]" caption="SellThruForecastRevenueAmountLocalCurrency" attribute="1" defaultMemberUniqueName="[FactSellThruForecast].[SellThruForecastRevenueAmountLocalCurrency].[All]" allUniqueName="[FactSellThruForecast].[SellThruForecastRevenueAmountLocalCurrency].[All]" dimensionUniqueName="[FactSellThruForecast]" displayFolder="" count="0" unbalanced="0" hidden="1"/>
    <cacheHierarchy uniqueName="[FactSellThruForecast].[StdRptgReportedSubSegmentID]" caption="StdRptgReportedSubSegmentID" attribute="1" defaultMemberUniqueName="[FactSellThruForecast].[StdRptgReportedSubSegmentID].[All]" allUniqueName="[FactSellThruForecast].[StdRptgReportedSubSegmentID].[All]" dimensionUniqueName="[FactSellThruForecast]" displayFolder="" count="0" unbalanced="0" hidden="1"/>
    <cacheHierarchy uniqueName="[FactSellThruForecast].[TopParentID]" caption="TopParentID" attribute="1" defaultMemberUniqueName="[FactSellThruForecast].[TopParentID].[All]" allUniqueName="[FactSellThruForecast].[TopParentID].[All]" dimensionUniqueName="[FactSellThruForecast]" displayFolder="" count="0" unbalanced="0" hidden="1"/>
    <cacheHierarchy uniqueName="[FactSellThruForecast].[UserSecurityID]" caption="UserSecurityID" attribute="1" defaultMemberUniqueName="[FactSellThruForecast].[UserSecurityID].[All]" allUniqueName="[FactSellThruForecast].[UserSecurityID].[All]" dimensionUniqueName="[FactSellThruForecast]" displayFolder="" count="0" unbalanced="0" hidden="1"/>
    <cacheHierarchy uniqueName="[Finance Forecast].[CCGGeographyID]" caption="CCGGeographyID" attribute="1" defaultMemberUniqueName="[Finance Forecast].[CCGGeographyID].[All]" allUniqueName="[Finance Forecast].[CCGGeographyID].[All]" dimensionUniqueName="[Finance Forecast]" displayFolder="" count="0" unbalanced="0" hidden="1"/>
    <cacheHierarchy uniqueName="[Finance Forecast].[CCGProductID]" caption="CCGProductID" attribute="1" defaultMemberUniqueName="[Finance Forecast].[CCGProductID].[All]" allUniqueName="[Finance Forecast].[CCGProductID].[All]" dimensionUniqueName="[Finance Forecast]" displayFolder="" count="0" unbalanced="0" hidden="1"/>
    <cacheHierarchy uniqueName="[Finance Forecast].[FinanceForecastSellInLicenses]" caption="FinanceForecastSellInLicenses" attribute="1" defaultMemberUniqueName="[Finance Forecast].[FinanceForecastSellInLicenses].[All]" allUniqueName="[Finance Forecast].[FinanceForecastSellInLicenses].[All]" dimensionUniqueName="[Finance Forecast]" displayFolder="" count="0" unbalanced="0" hidden="1"/>
    <cacheHierarchy uniqueName="[Finance Forecast].[FinanceForecastSellInRevenueCD]" caption="FinanceForecastSellInRevenueCD" attribute="1" defaultMemberUniqueName="[Finance Forecast].[FinanceForecastSellInRevenueCD].[All]" allUniqueName="[Finance Forecast].[FinanceForecastSellInRevenueCD].[All]" dimensionUniqueName="[Finance Forecast]" displayFolder="" count="0" unbalanced="0" hidden="1"/>
    <cacheHierarchy uniqueName="[Finance Forecast].[FinanceForecastSellThruLicenses]" caption="FinanceForecastSellThruLicenses" attribute="1" defaultMemberUniqueName="[Finance Forecast].[FinanceForecastSellThruLicenses].[All]" allUniqueName="[Finance Forecast].[FinanceForecastSellThruLicenses].[All]" dimensionUniqueName="[Finance Forecast]" displayFolder="" count="0" unbalanced="0" hidden="1"/>
    <cacheHierarchy uniqueName="[Finance Forecast].[FinanceForecastSellThruRevenueCD]" caption="FinanceForecastSellThruRevenueCD" attribute="1" defaultMemberUniqueName="[Finance Forecast].[FinanceForecastSellThruRevenueCD].[All]" allUniqueName="[Finance Forecast].[FinanceForecastSellThruRevenueCD].[All]" dimensionUniqueName="[Finance Forecast]" displayFolder="" count="0" unbalanced="0" hidden="1"/>
    <cacheHierarchy uniqueName="[Finance Forecast].[ForecastVersionID]" caption="ForecastVersionID" attribute="1" defaultMemberUniqueName="[Finance Forecast].[ForecastVersionID].[All]" allUniqueName="[Finance Forecast].[ForecastVersionID].[All]" dimensionUniqueName="[Finance Forecast]" displayFolder="" count="0" unbalanced="0" hidden="1"/>
    <cacheHierarchy uniqueName="[Finance Forecast].[OutlookVersionID]" caption="OutlookVersionID" attribute="1" defaultMemberUniqueName="[Finance Forecast].[OutlookVersionID].[All]" allUniqueName="[Finance Forecast].[OutlookVersionID].[All]" dimensionUniqueName="[Finance Forecast]" displayFolder="" count="0" unbalanced="0" hidden="1"/>
    <cacheHierarchy uniqueName="[Finance Forecast].[ReportingPricingLevelName]" caption="ReportingPricingLevelName" attribute="1" defaultMemberUniqueName="[Finance Forecast].[ReportingPricingLevelName].[All]" allUniqueName="[Finance Forecast].[ReportingPricingLevelName].[All]" dimensionUniqueName="[Finance Forecast]" displayFolder="" count="0" unbalanced="0" hidden="1"/>
    <cacheHierarchy uniqueName="[Finance Forecast].[SalesDateID]" caption="SalesDateID" attribute="1" defaultMemberUniqueName="[Finance Forecast].[SalesDateID].[All]" allUniqueName="[Finance Forecast].[SalesDateID].[All]" dimensionUniqueName="[Finance Forecast]" displayFolder="" count="0" unbalanced="0" hidden="1"/>
    <cacheHierarchy uniqueName="[Finance Forecast].[StdRptgReportedSubSegmentID]" caption="StdRptgReportedSubSegmentID" attribute="1" defaultMemberUniqueName="[Finance Forecast].[StdRptgReportedSubSegmentID].[All]" allUniqueName="[Finance Forecast].[StdRptgReportedSubSegmentID].[All]" dimensionUniqueName="[Finance Forecast]" displayFolder="" count="0" unbalanced="0" hidden="1"/>
    <cacheHierarchy uniqueName="[Forecast Sub Type].[ForecastSubTypeID]" caption="ForecastSubTypeID" attribute="1" defaultMemberUniqueName="[Forecast Sub Type].[ForecastSubTypeID].[All]" allUniqueName="[Forecast Sub Type].[ForecastSubTypeID].[All]" dimensionUniqueName="[Forecast Sub Type]" displayFolder="" count="0" unbalanced="0" hidden="1"/>
    <cacheHierarchy uniqueName="[Forecast Sub Type].[InsertedBy]" caption="InsertedBy" attribute="1" defaultMemberUniqueName="[Forecast Sub Type].[InsertedBy].[All]" allUniqueName="[Forecast Sub Type].[InsertedBy].[All]" dimensionUniqueName="[Forecast Sub Type]" displayFolder="" count="0" unbalanced="0" hidden="1"/>
    <cacheHierarchy uniqueName="[Forecast Sub Type].[InsertedOn]" caption="InsertedOn" attribute="1" defaultMemberUniqueName="[Forecast Sub Type].[InsertedOn].[All]" allUniqueName="[Forecast Sub Type].[InsertedOn].[All]" dimensionUniqueName="[Forecast Sub Type]" displayFolder="" count="0" unbalanced="0" hidden="1"/>
    <cacheHierarchy uniqueName="[Forecast Sub Type].[ObsoleteDate]" caption="ObsoleteDate" attribute="1" defaultMemberUniqueName="[Forecast Sub Type].[ObsoleteDate].[All]" allUniqueName="[Forecast Sub Type].[ObsoleteDate].[All]" dimensionUniqueName="[Forecast Sub Type]" displayFolder="" count="0" unbalanced="0" hidden="1"/>
    <cacheHierarchy uniqueName="[Forecast Sub Type].[ObsoleteInd]" caption="ObsoleteInd" attribute="1" defaultMemberUniqueName="[Forecast Sub Type].[ObsoleteInd].[All]" allUniqueName="[Forecast Sub Type].[ObsoleteInd].[All]" dimensionUniqueName="[Forecast Sub Type]" displayFolder="" count="0" unbalanced="0" hidden="1"/>
    <cacheHierarchy uniqueName="[Forecast Sub Type].[OriginalForecastSubTypeID]" caption="OriginalForecastSubTypeID" attribute="1" defaultMemberUniqueName="[Forecast Sub Type].[OriginalForecastSubTypeID].[All]" allUniqueName="[Forecast Sub Type].[OriginalForecastSubTypeID].[All]" dimensionUniqueName="[Forecast Sub Type]" displayFolder="" count="0" unbalanced="0" hidden="1"/>
    <cacheHierarchy uniqueName="[Forecast Version].[ForecastVersionID]" caption="ForecastVersionID" attribute="1" defaultMemberUniqueName="[Forecast Version].[ForecastVersionID].[All]" allUniqueName="[Forecast Version].[ForecastVersionID].[All]" dimensionUniqueName="[Forecast Version]" displayFolder="" count="0" unbalanced="0" hidden="1"/>
    <cacheHierarchy uniqueName="[Forecast Version].[ObsoleteDate]" caption="ObsoleteDate" attribute="1" defaultMemberUniqueName="[Forecast Version].[ObsoleteDate].[All]" allUniqueName="[Forecast Version].[ObsoleteDate].[All]" dimensionUniqueName="[Forecast Version]" displayFolder="" count="0" unbalanced="0" hidden="1"/>
    <cacheHierarchy uniqueName="[Forecast Version].[ObsoleteInd]" caption="ObsoleteInd" attribute="1" defaultMemberUniqueName="[Forecast Version].[ObsoleteInd].[All]" allUniqueName="[Forecast Version].[ObsoleteInd].[All]" dimensionUniqueName="[Forecast Version]" displayFolder="" count="0" unbalanced="0" hidden="1"/>
    <cacheHierarchy uniqueName="[Forecast Version].[OriginalForecastVersionID]" caption="OriginalForecastVersionID" attribute="1" defaultMemberUniqueName="[Forecast Version].[OriginalForecastVersionID].[All]" allUniqueName="[Forecast Version].[OriginalForecastVersionID].[All]" dimensionUniqueName="[Forecast Version]" displayFolder="" count="0" unbalanced="0" hidden="1"/>
    <cacheHierarchy uniqueName="[Measure].[Index]" caption="Index" attribute="1" defaultMemberUniqueName="[Measure].[Index].[All]" allUniqueName="[Measure].[Index].[All]" dimensionUniqueName="[Measure]" displayFolder="" count="0" unbalanced="0" hidden="1"/>
    <cacheHierarchy uniqueName="[Measure_2].[Index]" caption="Index" attribute="1" defaultMemberUniqueName="[Measure_2].[Index].[All]" allUniqueName="[Measure_2].[Index].[All]" dimensionUniqueName="[Measure_2]" displayFolder="" count="0" unbalanced="0" hidden="1"/>
    <cacheHierarchy uniqueName="[MS Sales].[MS Sales]" caption="MS Sales" attribute="1" defaultMemberUniqueName="[MS Sales].[MS Sales].[All]" allUniqueName="[MS Sales].[MS Sales].[All]" dimensionUniqueName="[MS Sales]" displayFolder="" count="0" unbalanced="0" hidden="1"/>
    <cacheHierarchy uniqueName="[Perspective].[Index]" caption="Index" attribute="1" defaultMemberUniqueName="[Perspective].[Index].[All]" allUniqueName="[Perspective].[Index].[All]" dimensionUniqueName="[Perspective]" displayFolder="" count="0" unbalanced="0" hidden="1"/>
    <cacheHierarchy uniqueName="[Pricing Level Hierarchy].[ObsoleteDate]" caption="ObsoleteDate" attribute="1" defaultMemberUniqueName="[Pricing Level Hierarchy].[ObsoleteDate].[All]" allUniqueName="[Pricing Level Hierarchy].[ObsoleteDate].[All]" dimensionUniqueName="[Pricing Level Hierarchy]" displayFolder="" count="0" unbalanced="0" hidden="1"/>
    <cacheHierarchy uniqueName="[Pricing Level Hierarchy].[ObsoleteInd]" caption="ObsoleteInd" attribute="1" defaultMemberUniqueName="[Pricing Level Hierarchy].[ObsoleteInd].[All]" allUniqueName="[Pricing Level Hierarchy].[ObsoleteInd].[All]" dimensionUniqueName="[Pricing Level Hierarchy]" displayFolder="" count="0" unbalanced="0" hidden="1"/>
    <cacheHierarchy uniqueName="[Pricing Level Hierarchy].[PricingLevelHierarchyID]" caption="PricingLevelHierarchyID" attribute="1" defaultMemberUniqueName="[Pricing Level Hierarchy].[PricingLevelHierarchyID].[All]" allUniqueName="[Pricing Level Hierarchy].[PricingLevelHierarchyID].[All]" dimensionUniqueName="[Pricing Level Hierarchy]" displayFolder="" count="0" unbalanced="0" hidden="1"/>
    <cacheHierarchy uniqueName="[Pricing Level Hierarchy].[SummaryPricingLevelID]" caption="SummaryPricingLevelID" attribute="1" defaultMemberUniqueName="[Pricing Level Hierarchy].[SummaryPricingLevelID].[All]" allUniqueName="[Pricing Level Hierarchy].[SummaryPricingLevelID].[All]" dimensionUniqueName="[Pricing Level Hierarchy]" displayFolder="" count="0" unbalanced="0" hidden="1"/>
    <cacheHierarchy uniqueName="[Sales Type].[ObsoleteDate]" caption="ObsoleteDate" attribute="1" defaultMemberUniqueName="[Sales Type].[ObsoleteDate].[All]" allUniqueName="[Sales Type].[ObsoleteDate].[All]" dimensionUniqueName="[Sales Type]" displayFolder="" count="0" unbalanced="0" hidden="1"/>
    <cacheHierarchy uniqueName="[Sales Type].[ObsoleteInd]" caption="ObsoleteInd" attribute="1" defaultMemberUniqueName="[Sales Type].[ObsoleteInd].[All]" allUniqueName="[Sales Type].[ObsoleteInd].[All]" dimensionUniqueName="[Sales Type]" displayFolder="" count="0" unbalanced="0" hidden="1"/>
    <cacheHierarchy uniqueName="[Sales Type].[OriginalSaleTypeID]" caption="OriginalSaleTypeID" attribute="1" defaultMemberUniqueName="[Sales Type].[OriginalSaleTypeID].[All]" allUniqueName="[Sales Type].[OriginalSaleTypeID].[All]" dimensionUniqueName="[Sales Type]" displayFolder="" count="0" unbalanced="0" hidden="1"/>
    <cacheHierarchy uniqueName="[Sales Type].[SaleTypeCode]" caption="SaleTypeCode" attribute="1" defaultMemberUniqueName="[Sales Type].[SaleTypeCode].[All]" allUniqueName="[Sales Type].[SaleTypeCode].[All]" dimensionUniqueName="[Sales Type]" displayFolder="" count="0" unbalanced="0" hidden="1"/>
    <cacheHierarchy uniqueName="[Sales Type].[SaleTypeID]" caption="SaleTypeID" attribute="1" defaultMemberUniqueName="[Sales Type].[SaleTypeID].[All]" allUniqueName="[Sales Type].[SaleTypeID].[All]" dimensionUniqueName="[Sales Type]" displayFolder="" count="0" unbalanced="0" hidden="1"/>
    <cacheHierarchy uniqueName="[Security].[BusinessID]" caption="BusinessID" attribute="1" defaultMemberUniqueName="[Security].[BusinessID].[All]" allUniqueName="[Security].[BusinessID].[All]" dimensionUniqueName="[Security]" displayFolder="" count="0" unbalanced="0" hidden="1"/>
    <cacheHierarchy uniqueName="[Security].[CCGGeographyID]" caption="CCGGeographyID" attribute="1" defaultMemberUniqueName="[Security].[CCGGeographyID].[All]" allUniqueName="[Security].[CCGGeographyID].[All]" dimensionUniqueName="[Security]" displayFolder="" count="0" unbalanced="0" hidden="1"/>
    <cacheHierarchy uniqueName="[Security].[UserAlias]" caption="UserAlias" attribute="1" defaultMemberUniqueName="[Security].[UserAlias].[All]" allUniqueName="[Security].[UserAlias].[All]" dimensionUniqueName="[Security]" displayFolder="" count="0" unbalanced="0" hidden="1"/>
    <cacheHierarchy uniqueName="[Security].[UserID]" caption="UserID" attribute="1" defaultMemberUniqueName="[Security].[UserID].[All]" allUniqueName="[Security].[UserID].[All]" dimensionUniqueName="[Security]" displayFolder="" count="0" unbalanced="0" hidden="1"/>
    <cacheHierarchy uniqueName="[Security].[UserSecurityID]" caption="UserSecurityID" attribute="1" defaultMemberUniqueName="[Security].[UserSecurityID].[All]" allUniqueName="[Security].[UserSecurityID].[All]" dimensionUniqueName="[Security]" displayFolder="" count="0" unbalanced="0" hidden="1"/>
    <cacheHierarchy uniqueName="[Std Reported Sub Segment].[ObsoleteDate]" caption="ObsoleteDate" attribute="1" defaultMemberUniqueName="[Std Reported Sub Segment].[ObsoleteDate].[All]" allUniqueName="[Std Reported Sub Segment].[ObsoleteDate].[All]" dimensionUniqueName="[Std Reported Sub Segment]" displayFolder="" count="0" unbalanced="0" hidden="1"/>
    <cacheHierarchy uniqueName="[Std Reported Sub Segment].[ObsoleteInd]" caption="ObsoleteInd" attribute="1" defaultMemberUniqueName="[Std Reported Sub Segment].[ObsoleteInd].[All]" allUniqueName="[Std Reported Sub Segment].[ObsoleteInd].[All]" dimensionUniqueName="[Std Reported Sub Segment]" displayFolder="" count="0" unbalanced="0" hidden="1"/>
    <cacheHierarchy uniqueName="[Std Reported Sub Segment].[OriginalStdRptgReportedSubSegmentID]" caption="OriginalStdRptgReportedSubSegmentID" attribute="1" defaultMemberUniqueName="[Std Reported Sub Segment].[OriginalStdRptgReportedSubSegmentID].[All]" allUniqueName="[Std Reported Sub Segment].[OriginalStdRptgReportedSubSegmentID].[All]" dimensionUniqueName="[Std Reported Sub Segment]" displayFolder="" count="0" unbalanced="0" hidden="1"/>
    <cacheHierarchy uniqueName="[Std Reported Sub Segment].[StdRptgMidReportedSubsegmentID]" caption="StdRptgMidReportedSubsegmentID" attribute="1" defaultMemberUniqueName="[Std Reported Sub Segment].[StdRptgMidReportedSubsegmentID].[All]" allUniqueName="[Std Reported Sub Segment].[StdRptgMidReportedSubsegmentID].[All]" dimensionUniqueName="[Std Reported Sub Segment]" displayFolder="" count="0" unbalanced="0" hidden="1"/>
    <cacheHierarchy uniqueName="[Std Reported Sub Segment].[StdRptgReportedSubSegmentID]" caption="StdRptgReportedSubSegmentID" attribute="1" defaultMemberUniqueName="[Std Reported Sub Segment].[StdRptgReportedSubSegmentID].[All]" allUniqueName="[Std Reported Sub Segment].[StdRptgReportedSubSegmentID].[All]" dimensionUniqueName="[Std Reported Sub Segment]" displayFolder="" count="0" unbalanced="0" hidden="1"/>
    <cacheHierarchy uniqueName="[Std Reported Sub Segment].[StdRptgSuperReportedSubsegmentID]" caption="StdRptgSuperReportedSubsegmentID" attribute="1" defaultMemberUniqueName="[Std Reported Sub Segment].[StdRptgSuperReportedSubsegmentID].[All]" allUniqueName="[Std Reported Sub Segment].[StdRptgSuperReportedSubsegmentID].[All]" dimensionUniqueName="[Std Reported Sub Segment]" displayFolder="" count="0" unbalanced="0" hidden="1"/>
    <cacheHierarchy uniqueName="[Units].[Index]" caption="Index" attribute="1" defaultMemberUniqueName="[Units].[Index].[All]" allUniqueName="[Units].[Index].[All]" dimensionUniqueName="[Units]" displayFolder="" count="0" unbalanced="0" hidden="1"/>
    <cacheHierarchy uniqueName="[Measures].[Finance Forecast Sell In Licenses]" caption="Finance Forecast Sell In Licenses" measure="1" displayFolder="" measureGroup="Finance Forecast" count="0"/>
    <cacheHierarchy uniqueName="[Measures].[Finance Forecast Sell In Revenue CD]" caption="Finance Forecast Sell In Revenue CD" measure="1" displayFolder="" measureGroup="Finance Forecast" count="0"/>
    <cacheHierarchy uniqueName="[Measures].[Finance Forecast Sell Thru Licenses]" caption="Finance Forecast Sell Thru Licenses" measure="1" displayFolder="" measureGroup="Finance Forecast" count="0"/>
    <cacheHierarchy uniqueName="[Measures].[Finance Forecast Sell Thru Revenue CD]" caption="Finance Forecast Sell Thru Revenue CD" measure="1" displayFolder="" measureGroup="Finance Forecast" count="0"/>
    <cacheHierarchy uniqueName="[Measures].[Sell In Licenses - Actual]" caption="Sell In Licenses - Actual" measure="1" displayFolder="Actual\Sell In\Licenses" measureGroup="MS Sales" count="0"/>
    <cacheHierarchy uniqueName="[Measures].[Sell In Revenue Billed LC - Actual]" caption="Sell In Revenue Billed LC - Actual" measure="1" displayFolder="Actual\Sell In\LC" measureGroup="MS Sales" count="0"/>
    <cacheHierarchy uniqueName="[Measures].[Sell In Revenue Adjusted LC - Actual]" caption="Sell In Revenue Adjusted LC - Actual" measure="1" displayFolder="Actual\Sell In\LC" measureGroup="MS Sales" count="0"/>
    <cacheHierarchy uniqueName="[Measures].[Sell In Revenue Billed CD - Actual]" caption="Sell In Revenue Billed CD - Actual" measure="1" displayFolder="Actual\Sell In\CD" measureGroup="MS Sales" count="0"/>
    <cacheHierarchy uniqueName="[Measures].[Sell In Revenue Adjusted CD - Actual]" caption="Sell In Revenue Adjusted CD - Actual" measure="1" displayFolder="Actual\Sell In\CD" measureGroup="MS Sales" count="0"/>
    <cacheHierarchy uniqueName="[Measures].[Sell Thru Licenses - Actual]" caption="Sell Thru Licenses - Actual" measure="1" displayFolder="Actual\Sell Thru\Licenses" measureGroup="MS Sales" count="0"/>
    <cacheHierarchy uniqueName="[Measures].[Sell Thru Revenue Billed LC - Actual]" caption="Sell Thru Revenue Billed LC - Actual" measure="1" displayFolder="Actual\Sell Thru\LC" measureGroup="MS Sales" count="0"/>
    <cacheHierarchy uniqueName="[Measures].[Sell Thru Revenue Adjusted LC - Actual]" caption="Sell Thru Revenue Adjusted LC - Actual" measure="1" displayFolder="Actual\Sell Thru\LC" measureGroup="MS Sales" count="0"/>
    <cacheHierarchy uniqueName="[Measures].[Sell Thru Revenue Billed CD - Actual]" caption="Sell Thru Revenue Billed CD - Actual" measure="1" displayFolder="Actual\Sell Thru\CD" measureGroup="MS Sales" count="0"/>
    <cacheHierarchy uniqueName="[Measures].[Sell Thru Revenue Adjusted CD - Actual]" caption="Sell Thru Revenue Adjusted CD - Actual" measure="1" displayFolder="Actual\Sell Thru\CD" measureGroup="MS Sales" count="0"/>
    <cacheHierarchy uniqueName="[Measures].[Sell Thru Licenses - Budget]" caption="Sell Thru Licenses - Budget" measure="1" displayFolder="Budget\Sell Thru\Licenses" measureGroup="MS Sales" count="0"/>
    <cacheHierarchy uniqueName="[Measures].[Sell Thru Revenue Billed LC - Budget]" caption="Sell Thru Revenue Billed LC - Budget" measure="1" displayFolder="Budget\Sell Thru\LC" measureGroup="MS Sales" count="0"/>
    <cacheHierarchy uniqueName="[Measures].[Sell Thru Revenue Adjusted LC - Budget]" caption="Sell Thru Revenue Adjusted LC - Budget" measure="1" displayFolder="Budget\Sell Thru\LC" measureGroup="MS Sales" count="0"/>
    <cacheHierarchy uniqueName="[Measures].[Sell Thru Revenue Billed CD - Budget]" caption="Sell Thru Revenue Billed CD - Budget" measure="1" displayFolder="Budget\Sell Thru\CD" measureGroup="MS Sales" count="0"/>
    <cacheHierarchy uniqueName="[Measures].[Sell Thru Revenue Adjusted CD - Budget]" caption="Sell Thru Revenue Adjusted CD - Budget" measure="1" displayFolder="Budget\Sell Thru\CD" measureGroup="MS Sales" count="0"/>
    <cacheHierarchy uniqueName="[Measures].[Sell In Licenses - Budget]" caption="Sell In Licenses - Budget" measure="1" displayFolder="Budget\Sell In\Licenses" measureGroup="MS Sales" count="0"/>
    <cacheHierarchy uniqueName="[Measures].[Sell In Revenue Billed LC - Budget]" caption="Sell In Revenue Billed LC - Budget" measure="1" displayFolder="Budget\Sell In\LC" measureGroup="MS Sales" count="0"/>
    <cacheHierarchy uniqueName="[Measures].[Sell In Revenue Adjusted LC - Budget]" caption="Sell In Revenue Adjusted LC - Budget" measure="1" displayFolder="Budget\Sell In\LC" measureGroup="MS Sales" count="0"/>
    <cacheHierarchy uniqueName="[Measures].[Sell In Revenue Billed CD - Budget]" caption="Sell In Revenue Billed CD - Budget" measure="1" displayFolder="Budget\Sell In\CD" measureGroup="MS Sales" count="0"/>
    <cacheHierarchy uniqueName="[Measures].[Sell In Revenue Adjusted CD - Budget]" caption="Sell In Revenue Adjusted CD - Budget" measure="1" displayFolder="Budget\Sell In\CD" measureGroup="MS Sales" count="0"/>
    <cacheHierarchy uniqueName="[Measures].[Sell Thru Licenses - Forecast]" caption="Sell Thru Licenses - Forecast" measure="1" displayFolder="Forecast\Sell Thru\Licenses" measureGroup="MS Sales" count="0"/>
    <cacheHierarchy uniqueName="[Measures].[Sell Thru Revenue Billed LC - Forecast]" caption="Sell Thru Revenue Billed LC - Forecast" measure="1" displayFolder="Forecast\Sell Thru\LC" measureGroup="MS Sales" count="0"/>
    <cacheHierarchy uniqueName="[Measures].[Sell Thru Revenue Adjusted LC - Forecast]" caption="Sell Thru Revenue Adjusted LC - Forecast" measure="1" displayFolder="Forecast\Sell Thru\LC" measureGroup="MS Sales" count="0"/>
    <cacheHierarchy uniqueName="[Measures].[Sell Thru Revenue Billed CD - Forecast]" caption="Sell Thru Revenue Billed CD - Forecast" measure="1" displayFolder="Forecast\Sell Thru\CD" measureGroup="MS Sales" count="0"/>
    <cacheHierarchy uniqueName="[Measures].[Sell Thru Revenue Adjusted CD - Forecast]" caption="Sell Thru Revenue Adjusted CD - Forecast" measure="1" displayFolder="Forecast\Sell Thru\CD" measureGroup="MS Sales" count="0"/>
    <cacheHierarchy uniqueName="[Measures].[Sell In Licenses - Forecast]" caption="Sell In Licenses - Forecast" measure="1" displayFolder="Forecast\Sell In\Licenses" measureGroup="MS Sales" count="0"/>
    <cacheHierarchy uniqueName="[Measures].[Sell In Revenue Billed LC - Forecast]" caption="Sell In Revenue Billed LC - Forecast" measure="1" displayFolder="Forecast\Sell In\LC" measureGroup="MS Sales" count="0"/>
    <cacheHierarchy uniqueName="[Measures].[Sell In Revenue Adjusted LC - Forecast]" caption="Sell In Revenue Adjusted LC - Forecast" measure="1" displayFolder="Forecast\Sell In\LC" measureGroup="MS Sales" count="0"/>
    <cacheHierarchy uniqueName="[Measures].[Sell In Revenue Billed CD - Forecast]" caption="Sell In Revenue Billed CD - Forecast" measure="1" displayFolder="Forecast\Sell In\CD" measureGroup="MS Sales" count="0"/>
    <cacheHierarchy uniqueName="[Measures].[Sell In Revenue Adjusted CD - Forecast]" caption="Sell In Revenue Adjusted CD - Forecast" measure="1" displayFolder="Forecast\Sell In\CD" measureGroup="MS Sales" count="0"/>
    <cacheHierarchy uniqueName="[Measures].[Sell In Licenses - Prior Year]" caption="Sell In Licenses - Prior Year" measure="1" displayFolder="Prior Year\Sell In\Licenses" measureGroup="MS Sales" count="0"/>
    <cacheHierarchy uniqueName="[Measures].[Sell In Revenue Billed LC - Prior Year]" caption="Sell In Revenue Billed LC - Prior Year" measure="1" displayFolder="Prior Year\Sell In\LC" measureGroup="MS Sales" count="0"/>
    <cacheHierarchy uniqueName="[Measures].[Sell In Revenue Adjusted LC - Prior Year]" caption="Sell In Revenue Adjusted LC - Prior Year" measure="1" displayFolder="Prior Year\Sell In\LC" measureGroup="MS Sales" count="0"/>
    <cacheHierarchy uniqueName="[Measures].[Sell In Revenue Billed CD - Prior Year]" caption="Sell In Revenue Billed CD - Prior Year" measure="1" displayFolder="Prior Year\Sell In\CD" measureGroup="MS Sales" count="0"/>
    <cacheHierarchy uniqueName="[Measures].[Sell In Revenue Adjusted CD - Prior Year]" caption="Sell In Revenue Adjusted CD - Prior Year" measure="1" displayFolder="Prior Year\Sell In\CD" measureGroup="MS Sales" count="0"/>
    <cacheHierarchy uniqueName="[Measures].[Sell Thru Licenses - Prior Year]" caption="Sell Thru Licenses - Prior Year" measure="1" displayFolder="Prior Year\Sell Thru\Licenses" measureGroup="MS Sales" count="0"/>
    <cacheHierarchy uniqueName="[Measures].[Sell Thru Revenue Billed LC - Prior Year]" caption="Sell Thru Revenue Billed LC - Prior Year" measure="1" displayFolder="Prior Year\Sell Thru\LC" measureGroup="MS Sales" count="0"/>
    <cacheHierarchy uniqueName="[Measures].[Sell Thru Revenue Adjusted LC - Prior Year]" caption="Sell Thru Revenue Adjusted LC - Prior Year" measure="1" displayFolder="Prior Year\Sell Thru\LC" measureGroup="MS Sales" count="0"/>
    <cacheHierarchy uniqueName="[Measures].[Sell Thru Revenue Billed CD - Prior Year]" caption="Sell Thru Revenue Billed CD - Prior Year" measure="1" displayFolder="Prior Year\Sell Thru\CD" measureGroup="MS Sales" count="0"/>
    <cacheHierarchy uniqueName="[Measures].[Sell Thru Revenue Adjusted CD - Prior Year]" caption="Sell Thru Revenue Adjusted CD - Prior Year" measure="1" displayFolder="Prior Year\Sell Thru\CD" measureGroup="MS Sales" count="0"/>
    <cacheHierarchy uniqueName="[Measures].[Actual Licenses]" caption="Actual Licenses" measure="1" displayFolder="Variable: Perspective\Licenses" measureGroup="MS Sales" count="0"/>
    <cacheHierarchy uniqueName="[Measures].[Budget Licenses]" caption="Budget Licenses" measure="1" displayFolder="Variable: Perspective\Licenses" measureGroup="MS Sales" count="0"/>
    <cacheHierarchy uniqueName="[Measures].[Sell In Licenses - Actual VTB]" caption="Sell In Licenses - Actual VTB" measure="1" displayFolder="Actual\Sell In\VTB\Licenses" measureGroup="MS Sales" count="0"/>
    <cacheHierarchy uniqueName="[Measures].[Sell In Revenue Billed LC - Actual VTB]" caption="Sell In Revenue Billed LC - Actual VTB" measure="1" displayFolder="Actual\Sell In\VTB\LC" measureGroup="MS Sales" count="0"/>
    <cacheHierarchy uniqueName="[Measures].[Sell In Revenue Adjusted LC - Actual VTB]" caption="Sell In Revenue Adjusted LC - Actual VTB" measure="1" displayFolder="Actual\Sell In\VTB\LC" measureGroup="MS Sales" count="0"/>
    <cacheHierarchy uniqueName="[Measures].[Sell In Revenue Billed CD - Actual VTB]" caption="Sell In Revenue Billed CD - Actual VTB" measure="1" displayFolder="Actual\Sell In\VTB\CD" measureGroup="MS Sales" count="0"/>
    <cacheHierarchy uniqueName="[Measures].[Sell In Revenue Adjusted CD - Actual VTB]" caption="Sell In Revenue Adjusted CD - Actual VTB" measure="1" displayFolder="Actual\Sell In\VTB\CD" measureGroup="MS Sales" count="0"/>
    <cacheHierarchy uniqueName="[Measures].[Sell Thru Licenses - Actual VTB]" caption="Sell Thru Licenses - Actual VTB" measure="1" displayFolder="Actual\Sell Thru\VTB\Licenses" measureGroup="MS Sales" count="0"/>
    <cacheHierarchy uniqueName="[Measures].[Sell Thru Revenue Billed LC - Actual VTB]" caption="Sell Thru Revenue Billed LC - Actual VTB" measure="1" displayFolder="Actual\Sell Thru\VTB\LC" measureGroup="MS Sales" count="0"/>
    <cacheHierarchy uniqueName="[Measures].[Sell Thru Revenue Adjusted LC - Actual VTB]" caption="Sell Thru Revenue Adjusted LC - Actual VTB" measure="1" displayFolder="Actual\Sell Thru\VTB\LC" measureGroup="MS Sales" count="0"/>
    <cacheHierarchy uniqueName="[Measures].[Sell Thru Revenue Billed CD - Actual VTB]" caption="Sell Thru Revenue Billed CD - Actual VTB" measure="1" displayFolder="Actual\Sell Thru\VTB\CD" measureGroup="MS Sales" count="0"/>
    <cacheHierarchy uniqueName="[Measures].[Sell Thru Revenue Adjusted CD - Actual VTB]" caption="Sell Thru Revenue Adjusted CD - Actual VTB" measure="1" displayFolder="Actual\Sell Thru\VTB\CD" measureGroup="MS Sales" count="0"/>
    <cacheHierarchy uniqueName="[Measures].[Sell In Licenses - Actual VTF]" caption="Sell In Licenses - Actual VTF" measure="1" displayFolder="Actual\Sell In\VTF\Licenses" measureGroup="MS Sales" count="0"/>
    <cacheHierarchy uniqueName="[Measures].[Sell In Revenue Billed LC - Actual VTF]" caption="Sell In Revenue Billed LC - Actual VTF" measure="1" displayFolder="Actual\Sell In\VTF\LC" measureGroup="MS Sales" count="0"/>
    <cacheHierarchy uniqueName="[Measures].[Sell In Revenue Adjusted LC - Actual VTF]" caption="Sell In Revenue Adjusted LC - Actual VTF" measure="1" displayFolder="Actual\Sell In\VTF\LC" measureGroup="MS Sales" count="0"/>
    <cacheHierarchy uniqueName="[Measures].[Sell In Revenue Billed CD - Actual VTF]" caption="Sell In Revenue Billed CD - Actual VTF" measure="1" displayFolder="Actual\Sell In\VTF\CD" measureGroup="MS Sales" count="0"/>
    <cacheHierarchy uniqueName="[Measures].[Sell In Revenue Adjusted CD - Actual VTF]" caption="Sell In Revenue Adjusted CD - Actual VTF" measure="1" displayFolder="Actual\Sell In\VTF\CD" measureGroup="MS Sales" count="0"/>
    <cacheHierarchy uniqueName="[Measures].[Sell Thru Licenses - Actual VTF]" caption="Sell Thru Licenses - Actual VTF" measure="1" displayFolder="Actual\Sell Thru\VTF\Licenses" measureGroup="MS Sales" count="0"/>
    <cacheHierarchy uniqueName="[Measures].[Sell Thru Revenue Billed LC - Actual VTF]" caption="Sell Thru Revenue Billed LC - Actual VTF" measure="1" displayFolder="Actual\Sell Thru\VTF\LC" measureGroup="MS Sales" count="0"/>
    <cacheHierarchy uniqueName="[Measures].[Sell Thru Revenue Adjusted LC - Actual VTF]" caption="Sell Thru Revenue Adjusted LC - Actual VTF" measure="1" displayFolder="Actual\Sell Thru\VTF\LC" measureGroup="MS Sales" count="0"/>
    <cacheHierarchy uniqueName="[Measures].[Sell Thru Revenue Billed CD - Actual VTF]" caption="Sell Thru Revenue Billed CD - Actual VTF" measure="1" displayFolder="Actual\Sell Thru\VTF\CD" measureGroup="MS Sales" count="0"/>
    <cacheHierarchy uniqueName="[Measures].[Sell Thru Revenue Adjusted CD - Actual VTF]" caption="Sell Thru Revenue Adjusted CD - Actual VTF" measure="1" displayFolder="Actual\Sell Thru\VTF\CD" measureGroup="MS Sales" count="0"/>
    <cacheHierarchy uniqueName="[Measures].[Sell In Licenses - Actual VTB %]" caption="Sell In Licenses - Actual VTB %" measure="1" displayFolder="Actual\Sell In\VTB\Licenses" measureGroup="MS Sales" count="0"/>
    <cacheHierarchy uniqueName="[Measures].[Sell In Revenue Billed LC - Actual VTB %]" caption="Sell In Revenue Billed LC - Actual VTB %" measure="1" displayFolder="Actual\Sell In\VTB\LC" measureGroup="MS Sales" count="0"/>
    <cacheHierarchy uniqueName="[Measures].[Sell In Revenue Adjusted LC - Actual VTB %]" caption="Sell In Revenue Adjusted LC - Actual VTB %" measure="1" displayFolder="Actual\Sell In\VTB\LC" measureGroup="MS Sales" count="0"/>
    <cacheHierarchy uniqueName="[Measures].[Sell In Revenue Billed CD - Actual VTB %]" caption="Sell In Revenue Billed CD - Actual VTB %" measure="1" displayFolder="Actual\Sell In\VTB\CD" measureGroup="MS Sales" count="0"/>
    <cacheHierarchy uniqueName="[Measures].[Sell In Revenue Adjusted CD - Actual VTB %]" caption="Sell In Revenue Adjusted CD - Actual VTB %" measure="1" displayFolder="Actual\Sell In\VTB\CD" measureGroup="MS Sales" count="0"/>
    <cacheHierarchy uniqueName="[Measures].[Sell Thru Licenses - Actual VTB %]" caption="Sell Thru Licenses - Actual VTB %" measure="1" displayFolder="Actual\Sell Thru\VTB\Licenses" measureGroup="MS Sales" count="0"/>
    <cacheHierarchy uniqueName="[Measures].[Sell Thru Revenue Billed LC - Actual VTB %]" caption="Sell Thru Revenue Billed LC - Actual VTB %" measure="1" displayFolder="Actual\Sell Thru\VTB\LC" measureGroup="MS Sales" count="0"/>
    <cacheHierarchy uniqueName="[Measures].[Sell Thru Revenue Adjusted LC - Actual VTB %]" caption="Sell Thru Revenue Adjusted LC - Actual VTB %" measure="1" displayFolder="Actual\Sell Thru\VTB\LC" measureGroup="MS Sales" count="0"/>
    <cacheHierarchy uniqueName="[Measures].[Sell Thru Revenue Billed CD - Actual VTB %]" caption="Sell Thru Revenue Billed CD - Actual VTB %" measure="1" displayFolder="Actual\Sell Thru\VTB\CD" measureGroup="MS Sales" count="0"/>
    <cacheHierarchy uniqueName="[Measures].[Sell Thru Revenue Adjusted CD - Actual VTB %]" caption="Sell Thru Revenue Adjusted CD - Actual VTB %" measure="1" displayFolder="Actual\Sell Thru\VTB\CD" measureGroup="MS Sales" count="0"/>
    <cacheHierarchy uniqueName="[Measures].[Sell In Licenses - Actual VTF %]" caption="Sell In Licenses - Actual VTF %" measure="1" displayFolder="Actual\Sell In\VTF\Licenses" measureGroup="MS Sales" count="0"/>
    <cacheHierarchy uniqueName="[Measures].[Sell In Revenue Billed LC - Actual VTF %]" caption="Sell In Revenue Billed LC - Actual VTF %" measure="1" displayFolder="Actual\Sell In\VTF\LC" measureGroup="MS Sales" count="0"/>
    <cacheHierarchy uniqueName="[Measures].[Sell In Revenue Adjusted LC - Actual VTF %]" caption="Sell In Revenue Adjusted LC - Actual VTF %" measure="1" displayFolder="Actual\Sell In\VTF\LC" measureGroup="MS Sales" count="0"/>
    <cacheHierarchy uniqueName="[Measures].[Sell In Revenue Billed CD - Actual VTF %]" caption="Sell In Revenue Billed CD - Actual VTF %" measure="1" displayFolder="Actual\Sell In\VTF\CD" measureGroup="MS Sales" count="0"/>
    <cacheHierarchy uniqueName="[Measures].[Sell In Revenue Adjusted CD - Actual VTF %]" caption="Sell In Revenue Adjusted CD - Actual VTF %" measure="1" displayFolder="Actual\Sell In\VTF\CD" measureGroup="MS Sales" count="0"/>
    <cacheHierarchy uniqueName="[Measures].[Sell Thru Licenses - Actual VTF %]" caption="Sell Thru Licenses - Actual VTF %" measure="1" displayFolder="Actual\Sell Thru\VTF\Licenses" measureGroup="MS Sales" count="0"/>
    <cacheHierarchy uniqueName="[Measures].[Sell Thru Revenue Billed LC - Actual VTF %]" caption="Sell Thru Revenue Billed LC - Actual VTF %" measure="1" displayFolder="Actual\Sell Thru\VTF\LC" measureGroup="MS Sales" count="0"/>
    <cacheHierarchy uniqueName="[Measures].[Sell Thru Revenue Adjusted LC - Actual VTF %]" caption="Sell Thru Revenue Adjusted LC - Actual VTF %" measure="1" displayFolder="Actual\Sell Thru\VTF\LC" measureGroup="MS Sales" count="0"/>
    <cacheHierarchy uniqueName="[Measures].[Sell Thru Revenue Billed CD - Actual VTF %]" caption="Sell Thru Revenue Billed CD - Actual VTF %" measure="1" displayFolder="Actual\Sell Thru\VTF\CD" measureGroup="MS Sales" count="0"/>
    <cacheHierarchy uniqueName="[Measures].[Sell Thru Revenue Adjusted CD - Actual VTF %]" caption="Sell Thru Revenue Adjusted CD - Actual VTF %" measure="1" displayFolder="Actual\Sell Thru\VTF\CD" measureGroup="MS Sales" count="0"/>
    <cacheHierarchy uniqueName="[Measures].[Forecast Licenses]" caption="Forecast Licenses" measure="1" displayFolder="Variable: Perspective\Licenses" measureGroup="MS Sales" count="0"/>
    <cacheHierarchy uniqueName="[Measures].[Prior Year Licenses]" caption="Prior Year Licenses" measure="1" displayFolder="Variable: Perspective\Licenses" measureGroup="MS Sales" count="0"/>
    <cacheHierarchy uniqueName="[Measures].[Licenses]" caption="Licenses" measure="1" displayFolder="Variable: Perspective-Measure" measureGroup="MS Sales" count="0"/>
    <cacheHierarchy uniqueName="[Measures].[Actual Revenue]" caption="Actual Revenue" measure="1" displayFolder="Variable: Perspective\Revenue" measureGroup="MS Sales" count="0"/>
    <cacheHierarchy uniqueName="[Measures].[Budget Revenue]" caption="Budget Revenue" measure="1" displayFolder="Variable: Perspective\Revenue" measureGroup="MS Sales" count="0"/>
    <cacheHierarchy uniqueName="[Measures].[Forecast Revenue]" caption="Forecast Revenue" measure="1" displayFolder="Variable: Perspective\Revenue" measureGroup="MS Sales" count="0"/>
    <cacheHierarchy uniqueName="[Measures].[Prior Year Revenue]" caption="Prior Year Revenue" measure="1" displayFolder="Variable: Perspective\Revenue" measureGroup="MS Sales" count="0"/>
    <cacheHierarchy uniqueName="[Measures].[Revenue]" caption="Revenue" measure="1" displayFolder="Variable: Perspective-Measure" measureGroup="MS Sales" count="0"/>
    <cacheHierarchy uniqueName="[Measures].[Licenses VTB]" caption="Licenses VTB" measure="1" displayFolder="Variable: Perspective\Licenses" measureGroup="MS Sales" count="0"/>
    <cacheHierarchy uniqueName="[Measures].[Licenses VTB %]" caption="Licenses VTB %" measure="1" displayFolder="Variable: Perspective\Licenses" measureGroup="MS Sales" count="0"/>
    <cacheHierarchy uniqueName="[Measures].[Licenses VTF]" caption="Licenses VTF" measure="1" displayFolder="Variable: Perspective\Licenses" measureGroup="MS Sales" count="0"/>
    <cacheHierarchy uniqueName="[Measures].[Licenses VTF %]" caption="Licenses VTF %" measure="1" displayFolder="Variable: Perspective\Licenses" measureGroup="MS Sales" count="0"/>
    <cacheHierarchy uniqueName="[Measures].[Licenses YoY]" caption="Licenses YoY" measure="1" displayFolder="Variable: Perspective\Licenses" measureGroup="MS Sales" count="0"/>
    <cacheHierarchy uniqueName="[Measures].[Licenses YoY %]" caption="Licenses YoY %" measure="1" displayFolder="Variable: Perspective\Licenses" measureGroup="MS Sales" count="0"/>
    <cacheHierarchy uniqueName="[Measures].[Revenue VTB]" caption="Revenue VTB" measure="1" displayFolder="Variable: Perspective\Revenue" measureGroup="MS Sales" count="0"/>
    <cacheHierarchy uniqueName="[Measures].[Revenue VTB %]" caption="Revenue VTB %" measure="1" displayFolder="Variable: Perspective\Revenue" measureGroup="MS Sales" count="0"/>
    <cacheHierarchy uniqueName="[Measures].[Revenue VTF]" caption="Revenue VTF" measure="1" displayFolder="Variable: Perspective\Revenue" measureGroup="MS Sales" count="0"/>
    <cacheHierarchy uniqueName="[Measures].[Revenue VTF %]" caption="Revenue VTF %" measure="1" displayFolder="Variable: Perspective\Revenue" measureGroup="MS Sales" count="0"/>
    <cacheHierarchy uniqueName="[Measures].[Revenue YoY]" caption="Revenue YoY" measure="1" displayFolder="Variable: Perspective\Revenue" measureGroup="MS Sales" count="0"/>
    <cacheHierarchy uniqueName="[Measures].[Revenue YoY %]" caption="Revenue YoY %" measure="1" displayFolder="Variable: Perspective\Revenue" measureGroup="MS Sales" count="0"/>
    <cacheHierarchy uniqueName="[Measures].[Measure_1]" caption="Measure_1" measure="1" displayFolder="Variable: Perspective-Measure-Units" measureGroup="MS Sales" count="0"/>
    <cacheHierarchy uniqueName="[Measures].[Measure_2]" caption="Measure_2" measure="1" displayFolder="Variable: Perspective-Measure-Units" measureGroup="MS Sales" count="0"/>
    <cacheHierarchy uniqueName="[Measures].[Variance]" caption="Variance" measure="1" displayFolder="Variable: Perspective-Measure-Units" measureGroup="MS Sales" count="0"/>
    <cacheHierarchy uniqueName="[Measures].[Variance %]" caption="Variance %" measure="1" displayFolder="Variable: Perspective-Measure-Units" measureGroup="MS Sales" count="0"/>
    <cacheHierarchy uniqueName="[Measures].[Sell In Revenue Adjusted CD - RPT Forecast]" caption="Sell In Revenue Adjusted CD - RPT Forecast" measure="1" displayFolder="RPT Forecast\Sell In\CD" measureGroup="MS Sales" count="0"/>
    <cacheHierarchy uniqueName="[Measures].[Sell In Revenue Billed CD - RPT Forecast]" caption="Sell In Revenue Billed CD - RPT Forecast" measure="1" displayFolder="RPT Forecast\Sell In\CD" measureGroup="MS Sales" count="0"/>
    <cacheHierarchy uniqueName="[Measures].[Sell In Revenue Adjusted LC - RPT Forecast]" caption="Sell In Revenue Adjusted LC - RPT Forecast" measure="1" displayFolder="RPT Forecast\Sell In\LC" measureGroup="MS Sales" count="0"/>
    <cacheHierarchy uniqueName="[Measures].[Sell In Revenue Billed LC - RPT Forecast]" caption="Sell In Revenue Billed LC - RPT Forecast" measure="1" displayFolder="RPT Forecast\Sell In\LC" measureGroup="MS Sales" count="0"/>
    <cacheHierarchy uniqueName="[Measures].[Sell In Licenses - RPT Forecast]" caption="Sell In Licenses - RPT Forecast" measure="1" displayFolder="RPT Forecast\Sell In\Licenses" measureGroup="MS Sales" count="0"/>
    <cacheHierarchy uniqueName="[Measures].[RPT Forecast Licenses]" caption="RPT Forecast Licenses" measure="1" displayFolder="Variable: Perspective\Licenses" measureGroup="MS Sales" count="0"/>
    <cacheHierarchy uniqueName="[Measures].[RPT Forecast Revenue]" caption="RPT Forecast Revenue" measure="1" displayFolder="Variable: Perspective\Revenue" measureGroup="MS Sales" count="0"/>
    <cacheHierarchy uniqueName="[Measures].[Sell Thru Licenses - RPT Forecast]" caption="Sell Thru Licenses - RPT Forecast" measure="1" displayFolder="RPT Forecast\Sell Thru\Licenses" measureGroup="MS Sales" count="0"/>
    <cacheHierarchy uniqueName="[Measures].[Sell Thru Revenue Billed LC - RPT Forecast]" caption="Sell Thru Revenue Billed LC - RPT Forecast" measure="1" displayFolder="RPT Forecast\Sell Thru\LC" measureGroup="MS Sales" count="0"/>
    <cacheHierarchy uniqueName="[Measures].[Sell Thru Revenue Adjusted LC - RPT Forecast]" caption="Sell Thru Revenue Adjusted LC - RPT Forecast" measure="1" displayFolder="RPT Forecast\Sell Thru\LC" measureGroup="MS Sales" count="0"/>
    <cacheHierarchy uniqueName="[Measures].[Sell Thru Revenue Billed CD - RPT Forecast]" caption="Sell Thru Revenue Billed CD - RPT Forecast" measure="1" displayFolder="RPT Forecast\Sell Thru\CD" measureGroup="MS Sales" count="0"/>
    <cacheHierarchy uniqueName="[Measures].[Sell Thru Revenue Adjusted CD - RPT Forecast]" caption="Sell Thru Revenue Adjusted CD - RPT Forecast" measure="1" displayFolder="RPT Forecast\Sell Thru\CD" measureGroup="MS Sales" count="0"/>
    <cacheHierarchy uniqueName="[Measures].[Sell In Licenses - Actual VT RPT Forecast]" caption="Sell In Licenses - Actual VT RPT Forecast" measure="1" displayFolder="Actual\Sell In\VT RPT Forecast\Licenses" measureGroup="MS Sales" count="0"/>
    <cacheHierarchy uniqueName="[Measures].[Sell In Revenue Billed LC - Actual VT RPT Forecast]" caption="Sell In Revenue Billed LC - Actual VT RPT Forecast" measure="1" displayFolder="Actual\Sell In\VT RPT Forecast\LC" measureGroup="MS Sales" count="0"/>
    <cacheHierarchy uniqueName="[Measures].[Sell In Revenue Adjusted LC - Actual VT RPT Forecast]" caption="Sell In Revenue Adjusted LC - Actual VT RPT Forecast" measure="1" displayFolder="Actual\Sell In\VT RPT Forecast\LC" measureGroup="MS Sales" count="0"/>
    <cacheHierarchy uniqueName="[Measures].[Sell In Revenue Billed CD - Actual VT RPT Forecast]" caption="Sell In Revenue Billed CD - Actual VT RPT Forecast" measure="1" displayFolder="Actual\Sell In\VT RPT Forecast\CD" measureGroup="MS Sales" count="0"/>
    <cacheHierarchy uniqueName="[Measures].[Sell In Revenue Adjusted CD - Actual VT RPT Forecast]" caption="Sell In Revenue Adjusted CD - Actual VT RPT Forecast" measure="1" displayFolder="Actual\Sell In\VT RPT Forecast\CD" measureGroup="MS Sales" count="0"/>
    <cacheHierarchy uniqueName="[Measures].[Sell Thru Licenses - Actual VT RPT Forecast]" caption="Sell Thru Licenses - Actual VT RPT Forecast" measure="1" displayFolder="Actual\Sell Thru\VT RPT Forecast\Licenses" measureGroup="MS Sales" count="0"/>
    <cacheHierarchy uniqueName="[Measures].[Sell Thru Revenue Billed LC - Actual VT RPT Forecast]" caption="Sell Thru Revenue Billed LC - Actual VT RPT Forecast" measure="1" displayFolder="Actual\Sell Thru\VT RPT Forecast\LC" measureGroup="MS Sales" count="0"/>
    <cacheHierarchy uniqueName="[Measures].[Sell Thru Revenue Adjusted LC - Actual VT RPT Forecast]" caption="Sell Thru Revenue Adjusted LC - Actual VT RPT Forecast" measure="1" displayFolder="Actual\Sell Thru\VT RPT Forecast\LC" measureGroup="MS Sales" count="0"/>
    <cacheHierarchy uniqueName="[Measures].[Sell Thru Revenue Billed CD - Actual VT RPT Forecast]" caption="Sell Thru Revenue Billed CD - Actual VT RPT Forecast" measure="1" displayFolder="Actual\Sell Thru\VT RPT Forecast\CD" measureGroup="MS Sales" count="0"/>
    <cacheHierarchy uniqueName="[Measures].[Sell Thru Revenue Adjusted CD - Actual VT RPT Forecast]" caption="Sell Thru Revenue Adjusted CD - Actual VT RPT Forecast" measure="1" displayFolder="Actual\Sell Thru\VT RPT Forecast\CD" measureGroup="MS Sales" count="0"/>
    <cacheHierarchy uniqueName="[Measures].[Sell In Licenses - Actual VT RPT Forecast %]" caption="Sell In Licenses - Actual VT RPT Forecast %" measure="1" displayFolder="Actual\Sell In\VT RPT Forecast\Licenses" measureGroup="MS Sales" count="0"/>
    <cacheHierarchy uniqueName="[Measures].[Sell In Revenue Billed LC - Actual VT RPT Forecast %]" caption="Sell In Revenue Billed LC - Actual VT RPT Forecast %" measure="1" displayFolder="Actual\Sell In\VT RPT Forecast\LC" measureGroup="MS Sales" count="0"/>
    <cacheHierarchy uniqueName="[Measures].[Sell In Revenue Adjusted LC - Actual VT RPT Forecast %]" caption="Sell In Revenue Adjusted LC - Actual VT RPT Forecast %" measure="1" displayFolder="Actual\Sell In\VT RPT Forecast\LC" measureGroup="MS Sales" count="0"/>
    <cacheHierarchy uniqueName="[Measures].[Sell In Revenue Billed CD - Actual VT RPT Forecast %]" caption="Sell In Revenue Billed CD - Actual VT RPT Forecast %" measure="1" displayFolder="Actual\Sell In\VT RPT Forecast\CD" measureGroup="MS Sales" count="0"/>
    <cacheHierarchy uniqueName="[Measures].[Sell In Revenue Adjusted CD - Actual VT RPT Forecast %]" caption="Sell In Revenue Adjusted CD - Actual VT RPT Forecast %" measure="1" displayFolder="Actual\Sell In\VT RPT Forecast\CD" measureGroup="MS Sales" count="0"/>
    <cacheHierarchy uniqueName="[Measures].[Sell Thru Licenses - Actual VT RPT Forecast %]" caption="Sell Thru Licenses - Actual VT RPT Forecast %" measure="1" displayFolder="Actual\Sell Thru\VT RPT Forecast\Licenses" measureGroup="MS Sales" count="0"/>
    <cacheHierarchy uniqueName="[Measures].[Sell Thru Revenue Billed LC - Actual VT RPT Forecast %]" caption="Sell Thru Revenue Billed LC - Actual VT RPT Forecast %" measure="1" displayFolder="Actual\Sell Thru\VT RPT Forecast\LC" measureGroup="MS Sales" count="0"/>
    <cacheHierarchy uniqueName="[Measures].[Sell Thru Revenue Adjusted LC - Actual VT RPT Forecast %]" caption="Sell Thru Revenue Adjusted LC - Actual VT RPT Forecast %" measure="1" displayFolder="Actual\Sell Thru\VT RPT Forecast\LC" measureGroup="MS Sales" count="0"/>
    <cacheHierarchy uniqueName="[Measures].[Sell Thru Revenue Billed CD - Actual VT RPT Forecast %]" caption="Sell Thru Revenue Billed CD - Actual VT RPT Forecast %" measure="1" displayFolder="Actual\Sell Thru\VT RPT Forecast\CD" measureGroup="MS Sales" count="0"/>
    <cacheHierarchy uniqueName="[Measures].[Sell Thru Revenue Adjusted CD - Actual VT RPT Forecast %]" caption="Sell Thru Revenue Adjusted CD - Actual VT RPT Forecast %" measure="1" displayFolder="Actual\Sell Thru\VT RPT Forecast\CD" measureGroup="MS Sales" count="0"/>
    <cacheHierarchy uniqueName="[Measures].[Licenses VT RPT Forecast]" caption="Licenses VT RPT Forecast" measure="1" displayFolder="Variable: Perspective\Licenses" measureGroup="MS Sales" count="0"/>
    <cacheHierarchy uniqueName="[Measures].[Licenses VT RPT Forecast %]" caption="Licenses VT RPT Forecast %" measure="1" displayFolder="Variable: Perspective\Licenses" measureGroup="MS Sales" count="0"/>
    <cacheHierarchy uniqueName="[Measures].[Revenue VT RPT Forecast]" caption="Revenue VT RPT Forecast" measure="1" displayFolder="Variable: Perspective\Revenue" measureGroup="MS Sales" count="0"/>
    <cacheHierarchy uniqueName="[Measures].[Revenue VT RPT Forecast %]" caption="Revenue VT RPT Forecast %" measure="1" displayFolder="Variable: Perspective\Revenue" measureGroup="MS Sales" count="0"/>
    <cacheHierarchy uniqueName="[Measures].[Sell In Licenses - YoY]" caption="Sell In Licenses - YoY" measure="1" displayFolder="Actual\Sell In\Licenses\YoY" measureGroup="MS Sales" count="0"/>
    <cacheHierarchy uniqueName="[Measures].[Sell In Revenue Billed LC - YoY]" caption="Sell In Revenue Billed LC - YoY" measure="1" displayFolder="Actual\Sell In\LC\YoY" measureGroup="MS Sales" count="0"/>
    <cacheHierarchy uniqueName="[Measures].[Sell In Revenue Adjusted LC - YoY]" caption="Sell In Revenue Adjusted LC - YoY" measure="1" displayFolder="Actual\Sell In\LC\YoY" measureGroup="MS Sales" count="0"/>
    <cacheHierarchy uniqueName="[Measures].[Sell In Revenue Billed CD - YoY]" caption="Sell In Revenue Billed CD - YoY" measure="1" displayFolder="Actual\Sell In\CD\YoY" measureGroup="MS Sales" count="0"/>
    <cacheHierarchy uniqueName="[Measures].[Sell In Revenue Adjusted CD - YoY]" caption="Sell In Revenue Adjusted CD - YoY" measure="1" displayFolder="Actual\Sell In\CD\YoY" measureGroup="MS Sales" count="0"/>
    <cacheHierarchy uniqueName="[Measures].[Sell Thru Licenses - YoY]" caption="Sell Thru Licenses - YoY" measure="1" displayFolder="Actual\Sell Thru\Licenses\YoY" measureGroup="MS Sales" count="0"/>
    <cacheHierarchy uniqueName="[Measures].[Sell Thru Revenue Billed LC - YoY]" caption="Sell Thru Revenue Billed LC - YoY" measure="1" displayFolder="Actual\Sell Thru\LC\YoY" measureGroup="MS Sales" count="0"/>
    <cacheHierarchy uniqueName="[Measures].[Sell Thru Revenue Adjusted LC - YoY]" caption="Sell Thru Revenue Adjusted LC - YoY" measure="1" displayFolder="Actual\Sell Thru\LC\YoY" measureGroup="MS Sales" count="0"/>
    <cacheHierarchy uniqueName="[Measures].[Sell Thru Revenue Billed CD - YoY]" caption="Sell Thru Revenue Billed CD - YoY" measure="1" displayFolder="Actual\Sell Thru\CD\YoY" measureGroup="MS Sales" count="0"/>
    <cacheHierarchy uniqueName="[Measures].[Sell Thru Revenue Adjusted CD - YoY]" caption="Sell Thru Revenue Adjusted CD - YoY" measure="1" displayFolder="Actual\Sell Thru\CD\YoY" measureGroup="MS Sales" count="0"/>
    <cacheHierarchy uniqueName="[Measures].[Sell In Licenses - YoY %]" caption="Sell In Licenses - YoY %" measure="1" displayFolder="Actual\Sell In\Licenses\YoY" measureGroup="MS Sales" count="0"/>
    <cacheHierarchy uniqueName="[Measures].[Sell In Revenue Billed LC - YoY %]" caption="Sell In Revenue Billed LC - YoY %" measure="1" displayFolder="Actual\Sell In\LC\YoY" measureGroup="MS Sales" count="0"/>
    <cacheHierarchy uniqueName="[Measures].[Sell In Revenue Adjusted LC - YoY %]" caption="Sell In Revenue Adjusted LC - YoY %" measure="1" displayFolder="Actual\Sell In\LC\YoY" measureGroup="MS Sales" count="0"/>
    <cacheHierarchy uniqueName="[Measures].[Sell In Revenue Billed CD - YoY %]" caption="Sell In Revenue Billed CD - YoY %" measure="1" displayFolder="Actual\Sell In\CD\YoY" measureGroup="MS Sales" count="0"/>
    <cacheHierarchy uniqueName="[Measures].[Sell In Revenue Adjusted CD - YoY %]" caption="Sell In Revenue Adjusted CD - YoY %" measure="1" displayFolder="Actual\Sell In\CD\YoY" measureGroup="MS Sales" count="0"/>
    <cacheHierarchy uniqueName="[Measures].[Sell Thru Licenses - YoY %]" caption="Sell Thru Licenses - YoY %" measure="1" displayFolder="Actual\Sell Thru\Licenses\YoY" measureGroup="MS Sales" count="0"/>
    <cacheHierarchy uniqueName="[Measures].[Sell Thru Revenue Billed LC - YoY %]" caption="Sell Thru Revenue Billed LC - YoY %" measure="1" displayFolder="Actual\Sell Thru\LC\YoY" measureGroup="MS Sales" count="0"/>
    <cacheHierarchy uniqueName="[Measures].[Sell Thru Revenue Adjusted LC - YoY %]" caption="Sell Thru Revenue Adjusted LC - YoY %" measure="1" displayFolder="Actual\Sell Thru\LC\YoY" measureGroup="MS Sales" count="0"/>
    <cacheHierarchy uniqueName="[Measures].[Sell Thru Revenue Billed CD - YoY %]" caption="Sell Thru Revenue Billed CD - YoY %" measure="1" displayFolder="Actual\Sell Thru\CD\YoY" measureGroup="MS Sales" count="0"/>
    <cacheHierarchy uniqueName="[Measures].[Sell Thru Revenue Adjusted CD - YoY %]" caption="Sell Thru Revenue Adjusted CD - YoY %" measure="1" displayFolder="Actual\Sell Thru\CD\YoY" measureGroup="MS Sales" count="0"/>
    <cacheHierarchy uniqueName="[Measures].[Actual RPL]" caption="Actual RPL" measure="1" displayFolder="Variable: Perspective\RPL" measureGroup="MS Sales" count="0"/>
    <cacheHierarchy uniqueName="[Measures].[Budget RPL]" caption="Budget RPL" measure="1" displayFolder="Variable: Perspective\RPL" measureGroup="MS Sales" count="0"/>
    <cacheHierarchy uniqueName="[Measures].[Forecast RPL]" caption="Forecast RPL" measure="1" displayFolder="Variable: Perspective\RPL" measureGroup="MS Sales" count="0"/>
    <cacheHierarchy uniqueName="[Measures].[RPL]" caption="RPL" measure="1" displayFolder="Variable: Perspective-Measure-Units\RPL" measureGroup="MS Sales" count="0"/>
    <cacheHierarchy uniqueName="[Measures].[RPL_2]" caption="RPL_2" measure="1" displayFolder="Variable: Perspective-Measure-Units\RPL" measureGroup="MS Sales" count="0"/>
    <cacheHierarchy uniqueName="[Measures].[Prior Year RPL]" caption="Prior Year RPL" measure="1" displayFolder="Variable: Perspective\RPL" measureGroup="MS Sales" count="0"/>
    <cacheHierarchy uniqueName="[Measures].[RPT Forecast RPL]" caption="RPT Forecast RPL" measure="1" displayFolder="Variable: Perspective\RPL" measureGroup="MS Sales" count="0"/>
    <cacheHierarchy uniqueName="[Measures].[Sell In RPL Billed CD - Actual]" caption="Sell In RPL Billed CD - Actual" measure="1" displayFolder="Actual\Sell In\CD\RPL" measureGroup="MS Sales" count="0"/>
    <cacheHierarchy uniqueName="[Measures].[Sell In RPL Billed CD - Budget]" caption="Sell In RPL Billed CD - Budget" measure="1" displayFolder="Budget\Sell In\CD\RPL" measureGroup="MS Sales" count="0"/>
    <cacheHierarchy uniqueName="[Measures].[Sell In RPL Billed CD - Forecast]" caption="Sell In RPL Billed CD - Forecast" measure="1" displayFolder="Forecast\Sell In\CD\RPL" measureGroup="MS Sales" count="0"/>
    <cacheHierarchy uniqueName="[Measures].[Sell In RPL Billed CD - Prior Year]" caption="Sell In RPL Billed CD - Prior Year" measure="1" displayFolder="Prior Year\Sell In\CD\RPL" measureGroup="MS Sales" count="0"/>
    <cacheHierarchy uniqueName="[Measures].[Sell In RPL Billed CD - RPT Forecast]" caption="Sell In RPL Billed CD - RPT Forecast" measure="1" displayFolder="RPT Forecast\Sell In\CD\RPL" measureGroup="MS Sales" count="0"/>
    <cacheHierarchy uniqueName="[Measures].[Sell Thru RPL Billed CD - Actual]" caption="Sell Thru RPL Billed CD - Actual" measure="1" displayFolder="Actual\Sell Thru\CD\RPL" measureGroup="MS Sales" count="0"/>
    <cacheHierarchy uniqueName="[Measures].[Sell Thru RPL Billed CD - Budget]" caption="Sell Thru RPL Billed CD - Budget" measure="1" displayFolder="Budget\Sell Thru\CD\RPL" measureGroup="MS Sales" count="0"/>
    <cacheHierarchy uniqueName="[Measures].[Sell Thru RPL Billed CD - Forecast]" caption="Sell Thru RPL Billed CD - Forecast" measure="1" displayFolder="Forecast\Sell Thru\CD\RPL" measureGroup="MS Sales" count="0"/>
    <cacheHierarchy uniqueName="[Measures].[Sell Thru RPL Billed CD - Prior Year]" caption="Sell Thru RPL Billed CD - Prior Year" measure="1" displayFolder="Prior Year\Sell Thru\CD\RPL" measureGroup="MS Sales" count="0"/>
    <cacheHierarchy uniqueName="[Measures].[Sell Thru RPL Billed CD - RPT Forecast]" caption="Sell Thru RPL Billed CD - RPT Forecast" measure="1" displayFolder="RPT Forecast\Sell Thru\CD\RPL" measureGroup="MS Sales" count="0"/>
    <cacheHierarchy uniqueName="[Measures].[Sell In RPL Adjusted CD - Actual]" caption="Sell In RPL Adjusted CD - Actual" measure="1" displayFolder="Actual\Sell In\CD\RPL" measureGroup="MS Sales" count="0"/>
    <cacheHierarchy uniqueName="[Measures].[Sell In RPL Adjusted CD - Budget]" caption="Sell In RPL Adjusted CD - Budget" measure="1" displayFolder="Budget\Sell In\CD\RPL" measureGroup="MS Sales" count="0"/>
    <cacheHierarchy uniqueName="[Measures].[Sell In RPL Adjusted CD - Forecast]" caption="Sell In RPL Adjusted CD - Forecast" measure="1" displayFolder="Forecast\Sell In\CD\RPL" measureGroup="MS Sales" count="0"/>
    <cacheHierarchy uniqueName="[Measures].[Sell In RPL Adjusted CD - Prior Year]" caption="Sell In RPL Adjusted CD - Prior Year" measure="1" displayFolder="Prior Year\Sell In\CD\RPL" measureGroup="MS Sales" count="0"/>
    <cacheHierarchy uniqueName="[Measures].[Sell In RPL Adjusted CD - RPT Forecast]" caption="Sell In RPL Adjusted CD - RPT Forecast" measure="1" displayFolder="RPT Forecast\Sell In\CD\RPL" measureGroup="MS Sales" count="0"/>
    <cacheHierarchy uniqueName="[Measures].[Sell Thru RPL Adjusted CD - Actual]" caption="Sell Thru RPL Adjusted CD - Actual" measure="1" displayFolder="Actual\Sell Thru\CD\RPL" measureGroup="MS Sales" count="0"/>
    <cacheHierarchy uniqueName="[Measures].[Sell Thru RPL Adjusted CD - Budget]" caption="Sell Thru RPL Adjusted CD - Budget" measure="1" displayFolder="Budget\Sell Thru\CD\RPL" measureGroup="MS Sales" count="0"/>
    <cacheHierarchy uniqueName="[Measures].[Sell Thru RPL Adjusted CD - Forecast]" caption="Sell Thru RPL Adjusted CD - Forecast" measure="1" displayFolder="Forecast\Sell Thru\CD\RPL" measureGroup="MS Sales" count="0"/>
    <cacheHierarchy uniqueName="[Measures].[Sell Thru RPL Adjusted CD - Prior Year]" caption="Sell Thru RPL Adjusted CD - Prior Year" measure="1" displayFolder="Prior Year\Sell Thru\CD\RPL" measureGroup="MS Sales" count="0"/>
    <cacheHierarchy uniqueName="[Measures].[Sell Thru RPL Adjusted CD - RPT Forecast]" caption="Sell Thru RPL Adjusted CD - RPT Forecast" measure="1" displayFolder="RPT Forecast\Sell Thru\CD\RPL" measureGroup="MS Sales" count="0"/>
    <cacheHierarchy uniqueName="[Measures].[Sell In RPL Billed LC - Actual]" caption="Sell In RPL Billed LC - Actual" measure="1" displayFolder="Actual\Sell In\LC\RPL" measureGroup="MS Sales" count="0"/>
    <cacheHierarchy uniqueName="[Measures].[Sell In RPL Billed LC - Budget]" caption="Sell In RPL Billed LC - Budget" measure="1" displayFolder="Budget\Sell In\LC\RPL" measureGroup="MS Sales" count="0"/>
    <cacheHierarchy uniqueName="[Measures].[Sell In RPL Billed LC - Forecast]" caption="Sell In RPL Billed LC - Forecast" measure="1" displayFolder="Forecast\Sell In\LC\RPL" measureGroup="MS Sales" count="0"/>
    <cacheHierarchy uniqueName="[Measures].[Sell In RPL Billed LC - Prior Year]" caption="Sell In RPL Billed LC - Prior Year" measure="1" displayFolder="Prior Year\Sell In\LC\RPL" measureGroup="MS Sales" count="0"/>
    <cacheHierarchy uniqueName="[Measures].[Sell In RPL Billed LC - RPT Forecast]" caption="Sell In RPL Billed LC - RPT Forecast" measure="1" displayFolder="RPT Forecast\Sell In\LC\RPL" measureGroup="MS Sales" count="0"/>
    <cacheHierarchy uniqueName="[Measures].[Sell Thru RPL Billed LC - Actual]" caption="Sell Thru RPL Billed LC - Actual" measure="1" displayFolder="Actual\Sell Thru\LC\RPL" measureGroup="MS Sales" count="0"/>
    <cacheHierarchy uniqueName="[Measures].[Sell Thru RPL Billed LC - Budget]" caption="Sell Thru RPL Billed LC - Budget" measure="1" displayFolder="Budget\Sell Thru\LC\RPL" measureGroup="MS Sales" count="0"/>
    <cacheHierarchy uniqueName="[Measures].[Sell Thru RPL Billed LC - Forecast]" caption="Sell Thru RPL Billed LC - Forecast" measure="1" displayFolder="Forecast\Sell Thru\LC\RPL" measureGroup="MS Sales" count="0"/>
    <cacheHierarchy uniqueName="[Measures].[Sell Thru RPL Billed LC - Prior Year]" caption="Sell Thru RPL Billed LC - Prior Year" measure="1" displayFolder="Prior Year\Sell Thru\LC\RPL" measureGroup="MS Sales" count="0"/>
    <cacheHierarchy uniqueName="[Measures].[Sell Thru RPL Billed LC - RPT Forecast]" caption="Sell Thru RPL Billed LC - RPT Forecast" measure="1" displayFolder="RPT Forecast\Sell Thru\LC\RPL" measureGroup="MS Sales" count="0"/>
    <cacheHierarchy uniqueName="[Measures].[Sell In RPL Adjusted LC - Actual]" caption="Sell In RPL Adjusted LC - Actual" measure="1" displayFolder="Actual\Sell In\LC\RPL" measureGroup="MS Sales" count="0"/>
    <cacheHierarchy uniqueName="[Measures].[Sell In RPL Adjusted LC - Budget]" caption="Sell In RPL Adjusted LC - Budget" measure="1" displayFolder="Budget\Sell In\LC\RPL" measureGroup="MS Sales" count="0"/>
    <cacheHierarchy uniqueName="[Measures].[Sell In RPL Adjusted LC - Forecast]" caption="Sell In RPL Adjusted LC - Forecast" measure="1" displayFolder="Forecast\Sell In\LC\RPL" measureGroup="MS Sales" count="0"/>
    <cacheHierarchy uniqueName="[Measures].[Sell In RPL Adjusted LC - Prior Year]" caption="Sell In RPL Adjusted LC - Prior Year" measure="1" displayFolder="Prior Year\Sell In\LC\RPL" measureGroup="MS Sales" count="0"/>
    <cacheHierarchy uniqueName="[Measures].[Sell In RPL Adjusted LC - RPT Forecast]" caption="Sell In RPL Adjusted LC - RPT Forecast" measure="1" displayFolder="RPT Forecast\Sell In\LC\RPL" measureGroup="MS Sales" count="0"/>
    <cacheHierarchy uniqueName="[Measures].[Sell Thru RPL Adjusted LC - Actual]" caption="Sell Thru RPL Adjusted LC - Actual" measure="1" displayFolder="Actual\Sell Thru\LC\RPL" measureGroup="MS Sales" count="0"/>
    <cacheHierarchy uniqueName="[Measures].[Sell Thru RPL Adjusted LC - Budget]" caption="Sell Thru RPL Adjusted LC - Budget" measure="1" displayFolder="Budget\Sell Thru\LC\RPL" measureGroup="MS Sales" count="0"/>
    <cacheHierarchy uniqueName="[Measures].[Sell Thru RPL Adjusted LC - Forecast]" caption="Sell Thru RPL Adjusted LC - Forecast" measure="1" displayFolder="Forecast\Sell Thru\LC\RPL" measureGroup="MS Sales" count="0"/>
    <cacheHierarchy uniqueName="[Measures].[Sell Thru RPL Adjusted LC - Prior Year]" caption="Sell Thru RPL Adjusted LC - Prior Year" measure="1" displayFolder="Prior Year\Sell Thru\LC\RPL" measureGroup="MS Sales" count="0"/>
    <cacheHierarchy uniqueName="[Measures].[Sell Thru RPL Adjusted LC - RPT Forecast]" caption="Sell Thru RPL Adjusted LC - RPT Forecast" measure="1" displayFolder="RPT Forecast\Sell Thru\LC\RPL" measureGroup="MS Sales" count="0"/>
    <cacheHierarchy uniqueName="[Measures].[Sell In Revenue Billed USD - Actual]" caption="Sell In Revenue Billed USD - Actual" measure="1" displayFolder="Actual\Sell In\USD" measureGroup="MS Sales" count="0"/>
    <cacheHierarchy uniqueName="[Measures].[Sell In Revenue Adjusted USD - Actual]" caption="Sell In Revenue Adjusted USD - Actual" measure="1" displayFolder="Actual\Sell In\USD" measureGroup="MS Sales" count="0"/>
    <cacheHierarchy uniqueName="[Measures].[Sell Thru Revenue Billed USD - Actual]" caption="Sell Thru Revenue Billed USD - Actual" measure="1" displayFolder="Actual\Sell Thru\USD" measureGroup="MS Sales" count="0"/>
    <cacheHierarchy uniqueName="[Measures].[Sell Thru Revenue Adjusted USD - Actual]" caption="Sell Thru Revenue Adjusted USD - Actual" measure="1" displayFolder="Actual\Sell Thru\USD" measureGroup="MS Sales" count="0"/>
    <cacheHierarchy uniqueName="[Measures].[Sell Thru Revenue Billed USD - Budget]" caption="Sell Thru Revenue Billed USD - Budget" measure="1" displayFolder="Budget\Sell Thru\USD" measureGroup="MS Sales" count="0"/>
    <cacheHierarchy uniqueName="[Measures].[Sell Thru Revenue Adjusted USD - Budget]" caption="Sell Thru Revenue Adjusted USD - Budget" measure="1" displayFolder="Budget\Sell Thru\USD" measureGroup="MS Sales" count="0"/>
    <cacheHierarchy uniqueName="[Measures].[Sell In Revenue Billed USD - Budget]" caption="Sell In Revenue Billed USD - Budget" measure="1" displayFolder="Budget\Sell In\USD" measureGroup="MS Sales" count="0"/>
    <cacheHierarchy uniqueName="[Measures].[Sell In Revenue Adjusted USD - Budget]" caption="Sell In Revenue Adjusted USD - Budget" measure="1" displayFolder="Budget\Sell In\USD" measureGroup="MS Sales" count="0"/>
    <cacheHierarchy uniqueName="[Measures].[Sell Thru Revenue Billed USD - Forecast]" caption="Sell Thru Revenue Billed USD - Forecast" measure="1" displayFolder="Forecast\Sell Thru\USD" measureGroup="MS Sales" count="0"/>
    <cacheHierarchy uniqueName="[Measures].[Sell Thru Revenue Adjusted USD - Forecast]" caption="Sell Thru Revenue Adjusted USD - Forecast" measure="1" displayFolder="Forecast\Sell Thru\USD" measureGroup="MS Sales" count="0"/>
    <cacheHierarchy uniqueName="[Measures].[Sell In Revenue Billed USD - Forecast]" caption="Sell In Revenue Billed USD - Forecast" measure="1" displayFolder="Forecast\Sell In\USD" measureGroup="MS Sales" count="0"/>
    <cacheHierarchy uniqueName="[Measures].[Sell In Revenue Adjusted USD - Forecast]" caption="Sell In Revenue Adjusted USD - Forecast" measure="1" displayFolder="Forecast\Sell In\USD" measureGroup="MS Sales" count="0"/>
    <cacheHierarchy uniqueName="[Measures].[Sell In Revenue Billed USD - Prior Year]" caption="Sell In Revenue Billed USD - Prior Year" measure="1" displayFolder="Prior Year\Sell In\USD" measureGroup="MS Sales" count="0"/>
    <cacheHierarchy uniqueName="[Measures].[Sell In Revenue Adjusted USD - Prior Year]" caption="Sell In Revenue Adjusted USD - Prior Year" measure="1" displayFolder="Prior Year\Sell In\USD" measureGroup="MS Sales" count="0"/>
    <cacheHierarchy uniqueName="[Measures].[Sell Thru Revenue Billed USD - Prior Year]" caption="Sell Thru Revenue Billed USD - Prior Year" measure="1" displayFolder="Prior Year\Sell Thru\USD" measureGroup="MS Sales" count="0"/>
    <cacheHierarchy uniqueName="[Measures].[Sell Thru Revenue Adjusted USD - Prior Year]" caption="Sell Thru Revenue Adjusted USD - Prior Year" measure="1" displayFolder="Prior Year\Sell Thru\USD" measureGroup="MS Sales" count="0"/>
    <cacheHierarchy uniqueName="[Measures].[Sell In Revenue Billed USD - Actual VTB]" caption="Sell In Revenue Billed USD - Actual VTB" measure="1" displayFolder="Actual\Sell In\VTB\USD" measureGroup="MS Sales" count="0"/>
    <cacheHierarchy uniqueName="[Measures].[Sell In Revenue Adjusted USD - Actual VTB]" caption="Sell In Revenue Adjusted USD - Actual VTB" measure="1" displayFolder="Actual\Sell In\VTB\USD" measureGroup="MS Sales" count="0"/>
    <cacheHierarchy uniqueName="[Measures].[Sell Thru Revenue Billed USD - Actual VTB]" caption="Sell Thru Revenue Billed USD - Actual VTB" measure="1" displayFolder="Actual\Sell Thru\VTB\USD" measureGroup="MS Sales" count="0"/>
    <cacheHierarchy uniqueName="[Measures].[Sell Thru Revenue Adjusted USD - Actual VTB]" caption="Sell Thru Revenue Adjusted USD - Actual VTB" measure="1" displayFolder="Actual\Sell Thru\VTB\USD" measureGroup="MS Sales" count="0"/>
    <cacheHierarchy uniqueName="[Measures].[Sell In Revenue Billed USD - Actual VTF]" caption="Sell In Revenue Billed USD - Actual VTF" measure="1" displayFolder="Actual\Sell In\VTF\USD" measureGroup="MS Sales" count="0"/>
    <cacheHierarchy uniqueName="[Measures].[Sell In Revenue Adjusted USD - Actual VTF]" caption="Sell In Revenue Adjusted USD - Actual VTF" measure="1" displayFolder="Actual\Sell In\VTF\USD" measureGroup="MS Sales" count="0"/>
    <cacheHierarchy uniqueName="[Measures].[Sell Thru Revenue Billed USD - Actual VTF]" caption="Sell Thru Revenue Billed USD - Actual VTF" measure="1" displayFolder="Actual\Sell Thru\VTF\USD" measureGroup="MS Sales" count="0"/>
    <cacheHierarchy uniqueName="[Measures].[Sell Thru Revenue Adjusted USD - Actual VTF]" caption="Sell Thru Revenue Adjusted USD - Actual VTF" measure="1" displayFolder="Actual\Sell Thru\VTF\USD" measureGroup="MS Sales" count="0"/>
    <cacheHierarchy uniqueName="[Measures].[Sell In Revenue Billed USD - Actual VTB %]" caption="Sell In Revenue Billed USD - Actual VTB %" measure="1" displayFolder="Actual\Sell In\VTB\USD" measureGroup="MS Sales" count="0"/>
    <cacheHierarchy uniqueName="[Measures].[Sell In Revenue Adjusted USD - Actual VTB %]" caption="Sell In Revenue Adjusted USD - Actual VTB %" measure="1" displayFolder="Actual\Sell In\VTB\USD" measureGroup="MS Sales" count="0"/>
    <cacheHierarchy uniqueName="[Measures].[Sell Thru Revenue Billed USD - Actual VTB %]" caption="Sell Thru Revenue Billed USD - Actual VTB %" measure="1" displayFolder="Actual\Sell Thru\VTB\USD" measureGroup="MS Sales" count="0"/>
    <cacheHierarchy uniqueName="[Measures].[Sell Thru Revenue Adjusted USD - Actual VTB %]" caption="Sell Thru Revenue Adjusted USD - Actual VTB %" measure="1" displayFolder="Actual\Sell Thru\VTB\USD" measureGroup="MS Sales" count="0"/>
    <cacheHierarchy uniqueName="[Measures].[Sell In Revenue Billed USD - Actual VTF %]" caption="Sell In Revenue Billed USD - Actual VTF %" measure="1" displayFolder="Actual\Sell In\VTF\USD" measureGroup="MS Sales" count="0"/>
    <cacheHierarchy uniqueName="[Measures].[Sell In Revenue Adjusted USD - Actual VTF %]" caption="Sell In Revenue Adjusted USD - Actual VTF %" measure="1" displayFolder="Actual\Sell In\VTF\USD" measureGroup="MS Sales" count="0"/>
    <cacheHierarchy uniqueName="[Measures].[Sell Thru Revenue Billed USD - Actual VTF %]" caption="Sell Thru Revenue Billed USD - Actual VTF %" measure="1" displayFolder="Actual\Sell Thru\VTF\USD" measureGroup="MS Sales" count="0"/>
    <cacheHierarchy uniqueName="[Measures].[Sell Thru Revenue Adjusted USD - Actual VTF %]" caption="Sell Thru Revenue Adjusted USD - Actual VTF %" measure="1" displayFolder="Actual\Sell Thru\VTF\USD" measureGroup="MS Sales" count="0"/>
    <cacheHierarchy uniqueName="[Measures].[Sell In Revenue Adjusted USD - RPT Forecast]" caption="Sell In Revenue Adjusted USD - RPT Forecast" measure="1" displayFolder="RPT Forecast\Sell In\USD" measureGroup="MS Sales" count="0"/>
    <cacheHierarchy uniqueName="[Measures].[Sell In Revenue Billed USD - RPT Forecast]" caption="Sell In Revenue Billed USD - RPT Forecast" measure="1" displayFolder="RPT Forecast\Sell In\USD" measureGroup="MS Sales" count="0"/>
    <cacheHierarchy uniqueName="[Measures].[Sell Thru Revenue Adjusted USD - RPT Forecast]" caption="Sell Thru Revenue Adjusted USD - RPT Forecast" measure="1" displayFolder="RPT Forecast\Sell Thru\USD" measureGroup="MS Sales" count="0"/>
    <cacheHierarchy uniqueName="[Measures].[Sell Thru Revenue Billed USD - RPT Forecast]" caption="Sell Thru Revenue Billed USD - RPT Forecast" measure="1" displayFolder="RPT Forecast\Sell Thru\USD" measureGroup="MS Sales" count="0"/>
    <cacheHierarchy uniqueName="[Measures].[Sell In Revenue Billed USD - Actual VT RPT Forecast]" caption="Sell In Revenue Billed USD - Actual VT RPT Forecast" measure="1" displayFolder="Actual\Sell In\VT RPT Forecast\USD" measureGroup="MS Sales" count="0"/>
    <cacheHierarchy uniqueName="[Measures].[Sell In Revenue Adjusted USD - Actual VT RPT Forecast]" caption="Sell In Revenue Adjusted USD - Actual VT RPT Forecast" measure="1" displayFolder="Actual\Sell In\VT RPT Forecast\USD" measureGroup="MS Sales" count="0"/>
    <cacheHierarchy uniqueName="[Measures].[Sell Thru Revenue Billed USD - Actual VT RPT Forecast]" caption="Sell Thru Revenue Billed USD - Actual VT RPT Forecast" measure="1" displayFolder="Actual\Sell Thru\VT RPT Forecast\USD" measureGroup="MS Sales" count="0"/>
    <cacheHierarchy uniqueName="[Measures].[Sell Thru Revenue Adjusted USD - Actual VT RPT Forecast]" caption="Sell Thru Revenue Adjusted USD - Actual VT RPT Forecast" measure="1" displayFolder="Actual\Sell Thru\VT RPT Forecast\USD" measureGroup="MS Sales" count="0"/>
    <cacheHierarchy uniqueName="[Measures].[Sell In Revenue Billed USD - Actual VT RPT Forecast %]" caption="Sell In Revenue Billed USD - Actual VT RPT Forecast %" measure="1" displayFolder="Actual\Sell In\VT RPT Forecast\USD" measureGroup="MS Sales" count="0"/>
    <cacheHierarchy uniqueName="[Measures].[Sell In Revenue Adjusted USD - Actual VT RPT Forecast %]" caption="Sell In Revenue Adjusted USD - Actual VT RPT Forecast %" measure="1" displayFolder="Actual\Sell In\VT RPT Forecast\USD" measureGroup="MS Sales" count="0"/>
    <cacheHierarchy uniqueName="[Measures].[Sell Thru Revenue Billed USD - Actual VT RPT Forecast %]" caption="Sell Thru Revenue Billed USD - Actual VT RPT Forecast %" measure="1" displayFolder="Actual\Sell Thru\VT RPT Forecast\USD" measureGroup="MS Sales" count="0"/>
    <cacheHierarchy uniqueName="[Measures].[Sell Thru Revenue Adjusted USD - Actual VT RPT Forecast %]" caption="Sell Thru Revenue Adjusted USD - Actual VT RPT Forecast %" measure="1" displayFolder="Actual\Sell Thru\VT RPT Forecast\USD" measureGroup="MS Sales" count="0"/>
    <cacheHierarchy uniqueName="[Measures].[Sell In Revenue Billed USD - YoY]" caption="Sell In Revenue Billed USD - YoY" measure="1" displayFolder="Actual\Sell In\USD\YoY" measureGroup="MS Sales" count="0"/>
    <cacheHierarchy uniqueName="[Measures].[Sell In Revenue Adjusted USD - YoY]" caption="Sell In Revenue Adjusted USD - YoY" measure="1" displayFolder="Actual\Sell In\USD\YoY" measureGroup="MS Sales" count="0"/>
    <cacheHierarchy uniqueName="[Measures].[Sell Thru Revenue Billed USD - YoY]" caption="Sell Thru Revenue Billed USD - YoY" measure="1" displayFolder="Actual\Sell Thru\USD\YoY" measureGroup="MS Sales" count="0"/>
    <cacheHierarchy uniqueName="[Measures].[Sell Thru Revenue Adjusted USD - YoY]" caption="Sell Thru Revenue Adjusted USD - YoY" measure="1" displayFolder="Actual\Sell Thru\USD\YoY" measureGroup="MS Sales" count="0"/>
    <cacheHierarchy uniqueName="[Measures].[Sell In Revenue Billed USD - YoY %]" caption="Sell In Revenue Billed USD - YoY %" measure="1" displayFolder="Actual\Sell In\USD\YoY" measureGroup="MS Sales" count="0"/>
    <cacheHierarchy uniqueName="[Measures].[Sell In Revenue Adjusted USD - YoY %]" caption="Sell In Revenue Adjusted USD - YoY %" measure="1" displayFolder="Actual\Sell In\USD\YoY" measureGroup="MS Sales" count="0"/>
    <cacheHierarchy uniqueName="[Measures].[Sell Thru Revenue Billed USD - YoY %]" caption="Sell Thru Revenue Billed USD - YoY %" measure="1" displayFolder="Actual\Sell Thru\USD\YoY" measureGroup="MS Sales" count="0"/>
    <cacheHierarchy uniqueName="[Measures].[Sell Thru Revenue Adjusted USD - YoY %]" caption="Sell Thru Revenue Adjusted USD - YoY %" measure="1" displayFolder="Actual\Sell Thru\USD\YoY" measureGroup="MS Sales" count="0"/>
    <cacheHierarchy uniqueName="[Measures].[Sell In RPL Billed USD - Actual]" caption="Sell In RPL Billed USD - Actual" measure="1" displayFolder="Actual\Sell In\USD\RPL" measureGroup="MS Sales" count="0"/>
    <cacheHierarchy uniqueName="[Measures].[Sell In RPL Billed USD - Budget]" caption="Sell In RPL Billed USD - Budget" measure="1" displayFolder="Budget\Sell In\USD\RPL" measureGroup="MS Sales" count="0"/>
    <cacheHierarchy uniqueName="[Measures].[Sell In RPL Billed USD - Forecast]" caption="Sell In RPL Billed USD - Forecast" measure="1" displayFolder="Forecast\Sell In\USD\RPL" measureGroup="MS Sales" count="0"/>
    <cacheHierarchy uniqueName="[Measures].[Sell In RPL Billed USD - Prior Year]" caption="Sell In RPL Billed USD - Prior Year" measure="1" displayFolder="Prior Year\Sell In\USD\RPL" measureGroup="MS Sales" count="0"/>
    <cacheHierarchy uniqueName="[Measures].[Sell In RPL Billed USD - RPT Forecast]" caption="Sell In RPL Billed USD - RPT Forecast" measure="1" displayFolder="RPT Forecast\Sell In\USD\RPL" measureGroup="MS Sales" count="0"/>
    <cacheHierarchy uniqueName="[Measures].[Sell Thru RPL Billed USD - Actual]" caption="Sell Thru RPL Billed USD - Actual" measure="1" displayFolder="Actual\Sell Thru\USD\RPL" measureGroup="MS Sales" count="0"/>
    <cacheHierarchy uniqueName="[Measures].[Sell Thru RPL Billed USD - Budget]" caption="Sell Thru RPL Billed USD - Budget" measure="1" displayFolder="Budget\Sell Thru\USD\RPL" measureGroup="MS Sales" count="0"/>
    <cacheHierarchy uniqueName="[Measures].[Sell Thru RPL Billed USD - Forecast]" caption="Sell Thru RPL Billed USD - Forecast" measure="1" displayFolder="Forecast\Sell Thru\USD\RPL" measureGroup="MS Sales" count="0"/>
    <cacheHierarchy uniqueName="[Measures].[Sell Thru RPL Billed USD - Prior Year]" caption="Sell Thru RPL Billed USD - Prior Year" measure="1" displayFolder="Prior Year\Sell Thru\USD\RPL" measureGroup="MS Sales" count="0"/>
    <cacheHierarchy uniqueName="[Measures].[Sell Thru RPL Billed USD - RPT Forecast]" caption="Sell Thru RPL Billed USD - RPT Forecast" measure="1" displayFolder="RPT Forecast\Sell Thru\USD\RPL" measureGroup="MS Sales" count="0"/>
    <cacheHierarchy uniqueName="[Measures].[Sell In RPL Adjusted USD - Actual]" caption="Sell In RPL Adjusted USD - Actual" measure="1" displayFolder="Actual\Sell In\RPL" measureGroup="MS Sales" count="0"/>
    <cacheHierarchy uniqueName="[Measures].[Sell In RPL Adjusted USD - Budget]" caption="Sell In RPL Adjusted USD - Budget" measure="1" displayFolder="Budget\Sell In\USD\RPL" measureGroup="MS Sales" count="0"/>
    <cacheHierarchy uniqueName="[Measures].[Sell In RPL Adjusted USD - Forecast]" caption="Sell In RPL Adjusted USD - Forecast" measure="1" displayFolder="Forecast\Sell In\USD\RPL" measureGroup="MS Sales" count="0"/>
    <cacheHierarchy uniqueName="[Measures].[Sell In RPL Adjusted USD - Prior Year]" caption="Sell In RPL Adjusted USD - Prior Year" measure="1" displayFolder="Prior Year\Sell In\USD\RPL" measureGroup="MS Sales" count="0"/>
    <cacheHierarchy uniqueName="[Measures].[Sell In RPL Adjusted USD - RPT Forecast]" caption="Sell In RPL Adjusted USD - RPT Forecast" measure="1" displayFolder="RPT Forecast\Sell In\USD\RPL" measureGroup="MS Sales" count="0"/>
    <cacheHierarchy uniqueName="[Measures].[Sell Thru RPL Adjusted USD - Actual]" caption="Sell Thru RPL Adjusted USD - Actual" measure="1" displayFolder="Actual\Sell Thru\USD\RPL" measureGroup="MS Sales" count="0"/>
    <cacheHierarchy uniqueName="[Measures].[Sell Thru RPL Adjusted USD - Budget]" caption="Sell Thru RPL Adjusted USD - Budget" measure="1" displayFolder="Budget\Sell Thru\USD\RPL" measureGroup="MS Sales" count="0"/>
    <cacheHierarchy uniqueName="[Measures].[Sell Thru RPL Adjusted USD - Forecast]" caption="Sell Thru RPL Adjusted USD - Forecast" measure="1" displayFolder="Forecast\Sell Thru\USD\RPL" measureGroup="MS Sales" count="0"/>
    <cacheHierarchy uniqueName="[Measures].[Sell Thru RPL Adjusted USD - Prior Year]" caption="Sell Thru RPL Adjusted USD - Prior Year" measure="1" displayFolder="Prior Year\Sell Thru\USD\RPL" measureGroup="MS Sales" count="0"/>
    <cacheHierarchy uniqueName="[Measures].[Sell Thru RPL Adjusted USD - RPT Forecast]" caption="Sell Thru RPL Adjusted USD - RPT Forecast" measure="1" displayFolder="RPT Forecast\Sell Thru\USD\RPL" measureGroup="MS Sales" count="0"/>
    <cacheHierarchy uniqueName="[Measures].[Sell In Licenses - Budget Attainment %]" caption="Sell In Licenses - Budget Attainment %" measure="1" displayFolder="Actual\Sell In\Licenses\Attainment" measureGroup="MS Sales" count="0"/>
    <cacheHierarchy uniqueName="[Measures].[Sell In licenses - Forecast Attainment %]" caption="Sell In licenses - Forecast Attainment %" measure="1" displayFolder="Actual\Sell In\Licenses\Attainment" measureGroup="MS Sales" count="0"/>
    <cacheHierarchy uniqueName="[Measures].[Sell Thru Revenue Adjusted LC - Budget Attainment %]" caption="Sell Thru Revenue Adjusted LC - Budget Attainment %" measure="1" displayFolder="Actual\Sell Thru\LC\Attainment" measureGroup="MS Sales" count="0"/>
    <cacheHierarchy uniqueName="[Measures].[Sell Thru Licenses - Budget Attainment %]" caption="Sell Thru Licenses - Budget Attainment %" measure="1" displayFolder="Actual\Sell Thru\Licenses\Attainment" measureGroup="MS Sales" count="0"/>
    <cacheHierarchy uniqueName="[Measures].[Sell Thru licenses - Forecast Attainment %]" caption="Sell Thru licenses - Forecast Attainment %" measure="1" displayFolder="Actual\Sell Thru\Licenses\Attainment" measureGroup="MS Sales" count="0"/>
    <cacheHierarchy uniqueName="[Measures].[Sell In Revenue Billed CD - Budget Attainment %]" caption="Sell In Revenue Billed CD - Budget Attainment %" measure="1" displayFolder="Actual\Sell In\CD\Attainment" measureGroup="MS Sales" count="0"/>
    <cacheHierarchy uniqueName="[Measures].[Sell In Revenue Billed CD - Forecast Attainment %]" caption="Sell In Revenue Billed CD - Forecast Attainment %" measure="1" displayFolder="Actual\Sell In\CD\Attainment" measureGroup="MS Sales" count="0"/>
    <cacheHierarchy uniqueName="[Measures].[Sell In Revenue Billed LC - Budget Attainment %]" caption="Sell In Revenue Billed LC - Budget Attainment %" measure="1" displayFolder="Actual\Sell In\LC\Attainment" measureGroup="MS Sales" count="0"/>
    <cacheHierarchy uniqueName="[Measures].[Sell In Revenue Billed LC - Forecast Attainment %]" caption="Sell In Revenue Billed LC - Forecast Attainment %" measure="1" displayFolder="Actual\Sell In\LC\Attainment" measureGroup="MS Sales" count="0"/>
    <cacheHierarchy uniqueName="[Measures].[Sell In Revenue Billed USD - Budget Attainment %]" caption="Sell In Revenue Billed USD - Budget Attainment %" measure="1" displayFolder="Actual\Sell In\USD\Attainment" measureGroup="MS Sales" count="0"/>
    <cacheHierarchy uniqueName="[Measures].[Sell In Revenue Billed USD - Forecast Attainment %]" caption="Sell In Revenue Billed USD - Forecast Attainment %" measure="1" displayFolder="Actual\Sell In\USD\Attainment" measureGroup="MS Sales" count="0"/>
    <cacheHierarchy uniqueName="[Measures].[Sell Thru Revenue Billed CD - Budget Attainment %]" caption="Sell Thru Revenue Billed CD - Budget Attainment %" measure="1" displayFolder="Actual\Sell Thru\CD\Attainment" measureGroup="MS Sales" count="0"/>
    <cacheHierarchy uniqueName="[Measures].[Sell Thru Revenue Billed CD - Forecast Attainment %]" caption="Sell Thru Revenue Billed CD - Forecast Attainment %" measure="1" displayFolder="Actual\Sell Thru\CD\Attainment" measureGroup="MS Sales" count="0"/>
    <cacheHierarchy uniqueName="[Measures].[Sell Thru Revenue Billed LC - Forecast Attainment %]" caption="Sell Thru Revenue Billed LC - Forecast Attainment %" measure="1" displayFolder="Actual\Sell Thru\LC\Attainment" measureGroup="MS Sales" count="0"/>
    <cacheHierarchy uniqueName="[Measures].[Sell Thru Revenue Billed USD - Budget Attainment %]" caption="Sell Thru Revenue Billed USD - Budget Attainment %" measure="1" displayFolder="Actual\Sell Thru\USD\Attainment" measureGroup="MS Sales" count="0"/>
    <cacheHierarchy uniqueName="[Measures].[Sell Thru Revenue Billed USD - Forecast Attainment %]" caption="Sell Thru Revenue Billed USD - Forecast Attainment %" measure="1" displayFolder="Actual\Sell Thru\USD\Attainment" measureGroup="MS Sales" count="0"/>
    <cacheHierarchy uniqueName="[Measures].[Finance Forecast Licenses]" caption="Finance Forecast Licenses" measure="1" displayFolder="Variable: Perspective\Licenses" measureGroup="MS Sales" count="0"/>
    <cacheHierarchy uniqueName="[Measures].[Finance Forecast Revenue]" caption="Finance Forecast Revenue" measure="1" displayFolder="Variable: Perspective\Revenue" measureGroup="MS Sales" count="0"/>
    <cacheHierarchy uniqueName="[Measures].[Finance Licenses VTF]" caption="Finance Licenses VTF" measure="1" displayFolder="Variable: Perspective\Licenses" measureGroup="MS Sales" count="0"/>
    <cacheHierarchy uniqueName="[Measures].[Finance Licenses VTF %]" caption="Finance Licenses VTF %" measure="1" displayFolder="Variable: Perspective\Licenses" measureGroup="MS Sales" count="0"/>
    <cacheHierarchy uniqueName="[Measures].[Finance Revenue VTF]" caption="Finance Revenue VTF" measure="1" displayFolder="Variable: Perspective\Revenue" measureGroup="MS Sales" count="0"/>
    <cacheHierarchy uniqueName="[Measures].[Finance Revenue VTF %]" caption="Finance Revenue VTF %" measure="1" displayFolder="Variable: Perspective\Revenue" measureGroup="MS Sales" count="0"/>
    <cacheHierarchy uniqueName="[Measures].[Finance Forecast RPL]" caption="Finance Forecast RPL" measure="1" displayFolder="Variable: Perspective\RPL" measureGroup="MS Sales" count="0"/>
    <cacheHierarchy uniqueName="[Measures].[Licenses_2]" caption="Licenses_2" measure="1" displayFolder="Variable: Perspective-Measure" measureGroup="MS Sales" count="0" hidden="1"/>
    <cacheHierarchy uniqueName="[Measures].[Revenue_2]" caption="Revenue_2" measure="1" displayFolder="Variable: Perspective-Measure" measureGroup="MS Sales" count="0" hidden="1"/>
    <cacheHierarchy uniqueName="[Measures].[PerspectiveIndex]" caption="PerspectiveIndex" measure="1" displayFolder="" measureGroup="Perspective" count="0" hidden="1"/>
    <cacheHierarchy uniqueName="[Measures].[MeasureIndex]" caption="MeasureIndex" measure="1" displayFolder="" measureGroup="Measure" count="0" hidden="1"/>
    <cacheHierarchy uniqueName="[Measures].[UnitsIndex]" caption="UnitsIndex" measure="1" displayFolder="" measureGroup="Units" count="0" hidden="1"/>
    <cacheHierarchy uniqueName="[Measures].[Measure2Index]" caption="Measure2Index" measure="1" displayFolder="" measureGroup="Measure_2" count="0" hidden="1"/>
    <cacheHierarchy uniqueName="[Measures].[__Default measure]" caption="__Default measure" measure="1" displayFolder="" count="0" hidden="1"/>
  </cacheHierarchies>
  <kpis count="0"/>
  <dimensions count="19">
    <dimension name="Business" uniqueName="[Business]" caption="Business"/>
    <dimension name="CDS Geography" uniqueName="[CDS Geography]" caption="CDS Geography"/>
    <dimension name="CDS Product" uniqueName="[CDS Product]" caption="CDS Product"/>
    <dimension name="CDS Product Detail" uniqueName="[CDS Product Detail]" caption="CDS Product Detail"/>
    <dimension name="Currency Stored Value" uniqueName="[Currency Stored Value]" caption="Currency Stored Value"/>
    <dimension name="Customer Type" uniqueName="[Customer Type]" caption="Customer Type"/>
    <dimension name="Date" uniqueName="[Date]" caption="Date"/>
    <dimension name="DimOutlookDataVersion" uniqueName="[DimOutlookDataVersion]" caption="DimOutlookDataVersion"/>
    <dimension name="Finance Forecast" uniqueName="[Finance Forecast]" caption="Finance Forecast"/>
    <dimension name="Forecast Sub Type" uniqueName="[Forecast Sub Type]" caption="Forecast Sub Type"/>
    <dimension name="Forecast Version" uniqueName="[Forecast Version]" caption="Forecast Version"/>
    <dimension name="Measure" uniqueName="[Measure]" caption="Measure"/>
    <dimension name="Measure_2" uniqueName="[Measure_2]" caption="Measure_2"/>
    <dimension measure="1" name="Measures" uniqueName="[Measures]" caption="Measures"/>
    <dimension name="Perspective" uniqueName="[Perspective]" caption="Perspective"/>
    <dimension name="Pricing Level Hierarchy" uniqueName="[Pricing Level Hierarchy]" caption="Pricing Level Hierarchy"/>
    <dimension name="Sales Type" uniqueName="[Sales Type]" caption="Sales Type"/>
    <dimension name="Std Reported Sub Segment" uniqueName="[Std Reported Sub Segment]" caption="Std Reported Sub Segment"/>
    <dimension name="Units" uniqueName="[Units]" caption="Units"/>
  </dimensions>
  <measureGroups count="28">
    <measureGroup name="BridgeBusinessSubsidiary" caption="BridgeBusinessSubsidiary"/>
    <measureGroup name="Business" caption="Business"/>
    <measureGroup name="CDS Geography" caption="CDS Geography"/>
    <measureGroup name="CDS Product" caption="CDS Product"/>
    <measureGroup name="CDS Product Detail" caption="CDS Product Detail"/>
    <measureGroup name="Currency Stored Value" caption="Currency Stored Value"/>
    <measureGroup name="Customer Type" caption="Customer Type"/>
    <measureGroup name="Date" caption="Date"/>
    <measureGroup name="DimOutlookDataVersion" caption="DimOutlookDataVersion"/>
    <measureGroup name="FactRPTAccountForecast" caption="FactRPTAccountForecast"/>
    <measureGroup name="FactSellInActual" caption="FactSellInActual"/>
    <measureGroup name="FactSellInBudget" caption="FactSellInBudget"/>
    <measureGroup name="FactSellInForecast" caption="FactSellInForecast"/>
    <measureGroup name="FactSellThruActual" caption="FactSellThruActual"/>
    <measureGroup name="FactSellThruBudget" caption="FactSellThruBudget"/>
    <measureGroup name="FactSellThruForecast" caption="FactSellThruForecast"/>
    <measureGroup name="Finance Forecast" caption="Finance Forecast"/>
    <measureGroup name="Forecast Sub Type" caption="Forecast Sub Type"/>
    <measureGroup name="Forecast Version" caption="Forecast Version"/>
    <measureGroup name="Measure" caption="Measure"/>
    <measureGroup name="Measure_2" caption="Measure_2"/>
    <measureGroup name="MS Sales" caption="MS Sales"/>
    <measureGroup name="Perspective" caption="Perspective"/>
    <measureGroup name="Pricing Level Hierarchy" caption="Pricing Level Hierarchy"/>
    <measureGroup name="Sales Type" caption="Sales Type"/>
    <measureGroup name="Security" caption="Security"/>
    <measureGroup name="Std Reported Sub Segment" caption="Std Reported Sub Segment"/>
    <measureGroup name="Units" caption="Units"/>
  </measureGroups>
  <maps count="18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16" dimension="8"/>
    <map measureGroup="17" dimension="9"/>
    <map measureGroup="18" dimension="10"/>
    <map measureGroup="19" dimension="11"/>
    <map measureGroup="20" dimension="12"/>
    <map measureGroup="22" dimension="14"/>
    <map measureGroup="23" dimension="15"/>
    <map measureGroup="24" dimension="16"/>
    <map measureGroup="26" dimension="17"/>
    <map measureGroup="27" dimension="1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F6B44-451D-4559-A8F8-0017C2DDA19A}" name="Pivot" cacheId="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C18" firstHeaderRow="1" firstDataRow="1" firstDataCol="0"/>
  <pivotHierarchies count="7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5" xr16:uid="{5527C644-D1BC-4427-8AAB-07344225AEE6}" autoFormatId="16" applyNumberFormats="0" applyBorderFormats="0" applyFontFormats="0" applyPatternFormats="0" applyAlignmentFormats="0" applyWidthHeightFormats="0">
  <queryTableRefresh nextId="60">
    <queryTableFields count="3">
      <queryTableField id="57" name="ID" tableColumnId="1"/>
      <queryTableField id="58" name="Name" tableColumnId="2"/>
      <queryTableField id="59" name="IsHidden" tableColumnId="3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" xr16:uid="{00000000-0016-0000-0700-000004000000}" autoFormatId="16" applyNumberFormats="0" applyBorderFormats="0" applyFontFormats="0" applyPatternFormats="0" applyAlignmentFormats="0" applyWidthHeightFormats="0">
  <queryTableRefresh nextId="84" unboundColumnsRight="2">
    <queryTableFields count="9">
      <queryTableField id="62" name="ID" tableColumnId="1"/>
      <queryTableField id="72" name="TableID" tableColumnId="11"/>
      <queryTableField id="73" name="ExplicitName" tableColumnId="12"/>
      <queryTableField id="74" name="ExplicitDataType" tableColumnId="13"/>
      <queryTableField id="76" name="SortByColumnID" tableColumnId="15"/>
      <queryTableField id="67" name="IsHidden" tableColumnId="6"/>
      <queryTableField id="82" name="IsUnique" tableColumnId="2"/>
      <queryTableField id="80" dataBound="0" tableColumnId="16"/>
      <queryTableField id="81" dataBound="0" tableColumnId="1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4" xr16:uid="{CFB11BAB-01D8-4A00-BE2B-B11155F8C74B}" autoFormatId="16" applyNumberFormats="0" applyBorderFormats="0" applyFontFormats="0" applyPatternFormats="0" applyAlignmentFormats="0" applyWidthHeightFormats="0">
  <queryTableRefresh nextId="68" unboundColumnsRight="4">
    <queryTableFields count="11">
      <queryTableField id="57" name="ID" tableColumnId="1"/>
      <queryTableField id="58" name="IsActive" tableColumnId="2"/>
      <queryTableField id="59" name="CrossFilteringBehavior" tableColumnId="3"/>
      <queryTableField id="60" name="FromTableID" tableColumnId="4"/>
      <queryTableField id="61" name="FromColumnID" tableColumnId="5"/>
      <queryTableField id="62" name="ToTableID" tableColumnId="6"/>
      <queryTableField id="63" name="ToColumnID" tableColumnId="7"/>
      <queryTableField id="64" dataBound="0" tableColumnId="8"/>
      <queryTableField id="65" dataBound="0" tableColumnId="9"/>
      <queryTableField id="66" dataBound="0" tableColumnId="10"/>
      <queryTableField id="67" dataBound="0" tableColumnId="11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800-000005000000}" autoFormatId="16" applyNumberFormats="0" applyBorderFormats="0" applyFontFormats="0" applyPatternFormats="0" applyAlignmentFormats="0" applyWidthHeightFormats="0">
  <queryTableRefresh nextId="57">
    <queryTableFields count="6">
      <queryTableField id="50" name="MEASURE_NAME" tableColumnId="50"/>
      <queryTableField id="51" name="EXPRESSION" tableColumnId="51"/>
      <queryTableField id="52" name="MEASURE_IS_VISIBLE" tableColumnId="1"/>
      <queryTableField id="54" name="MEASUREGROUP_NAME" tableColumnId="3"/>
      <queryTableField id="53" name="MEASURE_DISPLAY_FOLDER" tableColumnId="2"/>
      <queryTableField id="56" name="DEFAULT_FORMAT_STRING" tableColumnId="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ACA6E-E45F-4D45-960C-26A055E0BAD4}" name="Tables" displayName="Tables" ref="A1:C54" tableType="queryTable" totalsRowShown="0" dataDxfId="32">
  <autoFilter ref="A1:C54" xr:uid="{F9C088AD-B00E-41A0-AA58-BE4A3D74E71B}"/>
  <sortState ref="A2:C54">
    <sortCondition ref="B1:B54"/>
  </sortState>
  <tableColumns count="3">
    <tableColumn id="1" xr3:uid="{C4CDB1A8-1300-4AE5-B5CF-9ABD5C81FB75}" uniqueName="1" name="ID" queryTableFieldId="57" dataDxfId="31"/>
    <tableColumn id="2" xr3:uid="{A116A858-FBA3-4859-811E-AB210B28FA9A}" uniqueName="2" name="Name" queryTableFieldId="58" dataDxfId="30"/>
    <tableColumn id="3" xr3:uid="{30846F09-E9F7-46EA-9DA9-62213D4B8BDF}" uniqueName="3" name="IsHidden" queryTableFieldId="59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BFBE56-7A79-4E4F-B4AC-34F30A4E44FC}" name="Columns" displayName="Columns" ref="A1:I646" tableType="queryTable" totalsRowShown="0" dataDxfId="28">
  <autoFilter ref="A1:I646" xr:uid="{A0749B68-C6BA-4C7D-AD2C-ED78B4E76F45}"/>
  <sortState ref="A2:I646">
    <sortCondition ref="H2:H646"/>
    <sortCondition ref="A2:A646"/>
  </sortState>
  <tableColumns count="9">
    <tableColumn id="1" xr3:uid="{FD9E710E-1F2A-4802-A731-E7B7D91523DD}" uniqueName="1" name="ID" queryTableFieldId="62" dataDxfId="27"/>
    <tableColumn id="11" xr3:uid="{D88737BF-F4CD-4709-9D1B-62F78662C062}" uniqueName="11" name="TableID" queryTableFieldId="72" dataDxfId="26"/>
    <tableColumn id="12" xr3:uid="{52DEC0DB-663A-4336-9816-5BBF318013A3}" uniqueName="12" name="ExplicitName" queryTableFieldId="73" dataDxfId="25"/>
    <tableColumn id="13" xr3:uid="{4B470E62-59E9-4C0D-A609-E63C2DA911BB}" uniqueName="13" name="ExplicitDataType" queryTableFieldId="74" dataDxfId="24"/>
    <tableColumn id="15" xr3:uid="{8372523C-651C-4920-B5F4-9602D579B4DF}" uniqueName="15" name="SortByColumnID" queryTableFieldId="76" dataDxfId="23"/>
    <tableColumn id="6" xr3:uid="{F4456526-776C-4EE9-9976-48EADF1F2048}" uniqueName="6" name="IsHidden" queryTableFieldId="67" dataDxfId="22"/>
    <tableColumn id="2" xr3:uid="{8831BF91-DBDF-43F7-89BB-CB81AA3E107C}" uniqueName="2" name="IsUnique" queryTableFieldId="82" dataDxfId="21"/>
    <tableColumn id="16" xr3:uid="{BF543E95-C056-4550-8E2C-9D77CDEECA31}" uniqueName="16" name="TableName" queryTableFieldId="80" dataDxfId="20">
      <calculatedColumnFormula>VLOOKUP(Columns[[#This Row],[TableID]], Tables[], 2, 0)</calculatedColumnFormula>
    </tableColumn>
    <tableColumn id="17" xr3:uid="{FC525309-DA49-4103-9716-59A4DB057B06}" uniqueName="17" name="SortByColumnName" queryTableFieldId="81" dataDxfId="19">
      <calculatedColumnFormula>_xlfn.IFNA(VLOOKUP(Columns[SortByColumnID], Columns[], 3, 0), "")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65969-4B3F-4341-BDE4-E94DB68AAB12}" name="Relationships" displayName="Relationships" ref="A1:K171" tableType="queryTable" totalsRowShown="0" dataDxfId="18">
  <autoFilter ref="A1:K171" xr:uid="{F9C088AD-B00E-41A0-AA58-BE4A3D74E71B}"/>
  <sortState ref="A2:K171">
    <sortCondition ref="H2:H171"/>
    <sortCondition ref="J2:J171"/>
  </sortState>
  <tableColumns count="11">
    <tableColumn id="1" xr3:uid="{8C87DA5C-7A26-408A-AB1E-F26F92D2C986}" uniqueName="1" name="ID" queryTableFieldId="57" dataDxfId="17"/>
    <tableColumn id="2" xr3:uid="{8FA68E5E-641C-46CC-9768-4CCAD9D94037}" uniqueName="2" name="IsActive" queryTableFieldId="58" dataDxfId="16"/>
    <tableColumn id="3" xr3:uid="{1A85297F-0F10-430B-9833-880DECFF6B92}" uniqueName="3" name="CrossFilteringBehavior" queryTableFieldId="59" dataDxfId="15"/>
    <tableColumn id="4" xr3:uid="{040D2838-C4A9-4733-A0BA-99FC6A4B4F28}" uniqueName="4" name="FromTableID" queryTableFieldId="60" dataDxfId="14"/>
    <tableColumn id="5" xr3:uid="{3CCB523E-D27E-47F6-AD31-0CCB24489D30}" uniqueName="5" name="FromColumnID" queryTableFieldId="61" dataDxfId="13"/>
    <tableColumn id="6" xr3:uid="{678CC44A-CA47-4702-A27E-AC4FA2246805}" uniqueName="6" name="ToTableID" queryTableFieldId="62" dataDxfId="12"/>
    <tableColumn id="7" xr3:uid="{EB59FCD7-B33E-4768-8E17-8FE916813752}" uniqueName="7" name="ToColumnID" queryTableFieldId="63" dataDxfId="11"/>
    <tableColumn id="8" xr3:uid="{96962C32-C379-45A0-91C4-FA3F2E2B47B7}" uniqueName="8" name="ChildTableName" queryTableFieldId="64" dataDxfId="10">
      <calculatedColumnFormula>VLOOKUP(Relationships[[#This Row],[FromTableID]], Tables[], 2, 0)</calculatedColumnFormula>
    </tableColumn>
    <tableColumn id="9" xr3:uid="{3CCBD38C-BE5F-4E3A-BAC7-69EA6F2C14A7}" uniqueName="9" name="ChildTableForeignKey" queryTableFieldId="65" dataDxfId="9">
      <calculatedColumnFormula>VLOOKUP(Relationships[[#This Row],[FromColumnID]], Columns[], 3, 0)</calculatedColumnFormula>
    </tableColumn>
    <tableColumn id="10" xr3:uid="{72ED5902-2378-47DF-BACD-A1A4D070221C}" uniqueName="10" name="ParentTableName" queryTableFieldId="66" dataDxfId="8">
      <calculatedColumnFormula>VLOOKUP(Relationships[[#This Row],[ToTableID]], Tables[], 2, 0)</calculatedColumnFormula>
    </tableColumn>
    <tableColumn id="11" xr3:uid="{13F0A44E-322F-412A-AB00-DD847C4DE0DF}" uniqueName="11" name="ParentTablePrimaryKey" queryTableFieldId="67" dataDxfId="7">
      <calculatedColumnFormula>VLOOKUP(Relationships[[#This Row],[ToColumnID]], Columns[], 3, 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DB229E-F1D0-4912-8A26-0ADAF775DCBD}" name="Measures" displayName="Measures" ref="A1:F272" tableType="queryTable" totalsRowShown="0" dataDxfId="6">
  <autoFilter ref="A1:F272" xr:uid="{F9C088AD-B00E-41A0-AA58-BE4A3D74E71B}"/>
  <sortState ref="A2:F272">
    <sortCondition ref="A1:A272"/>
  </sortState>
  <tableColumns count="6">
    <tableColumn id="50" xr3:uid="{E80FEE63-8749-42FC-8664-056B47DC0942}" uniqueName="50" name="MEASURE_NAME" queryTableFieldId="50" dataDxfId="5"/>
    <tableColumn id="51" xr3:uid="{33A87223-3D61-4ED2-A054-A65FABF9B8A5}" uniqueName="51" name="EXPRESSION" queryTableFieldId="51" dataDxfId="4"/>
    <tableColumn id="1" xr3:uid="{FB260EAB-0137-420B-9819-495B92BD497D}" uniqueName="1" name="MEASURE_IS_VISIBLE" queryTableFieldId="52" dataDxfId="3"/>
    <tableColumn id="3" xr3:uid="{C28288B7-6714-41B3-9BA4-9155914C946E}" uniqueName="3" name="MEASUREGROUP_NAME" queryTableFieldId="54" dataDxfId="2"/>
    <tableColumn id="2" xr3:uid="{36B90263-7E78-4570-B67F-45D385C66220}" uniqueName="2" name="MEASURE_DISPLAY_FOLDER" queryTableFieldId="53" dataDxfId="1"/>
    <tableColumn id="4" xr3:uid="{1B447E4D-1990-43C3-8C36-880D13DF30BF}" uniqueName="4" name="DEFAULT_FORMAT_STRING" queryTableFieldId="56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2195-E9AA-4059-8553-8B8030E45110}">
  <dimension ref="A1:C54"/>
  <sheetViews>
    <sheetView showGridLines="0" tabSelected="1" zoomScale="80" zoomScaleNormal="80" workbookViewId="0"/>
  </sheetViews>
  <sheetFormatPr defaultRowHeight="15" x14ac:dyDescent="0.25"/>
  <cols>
    <col min="1" max="1" width="8.7109375" style="10" customWidth="1"/>
    <col min="2" max="2" width="31.7109375" style="10" bestFit="1" customWidth="1"/>
    <col min="3" max="3" width="11.7109375" style="10" bestFit="1" customWidth="1"/>
    <col min="4" max="16384" width="9.140625" style="10"/>
  </cols>
  <sheetData>
    <row r="1" spans="1:3" x14ac:dyDescent="0.25">
      <c r="A1" s="10" t="s">
        <v>1017</v>
      </c>
      <c r="B1" s="10" t="s">
        <v>1018</v>
      </c>
      <c r="C1" s="10" t="s">
        <v>1019</v>
      </c>
    </row>
    <row r="2" spans="1:3" x14ac:dyDescent="0.25">
      <c r="A2" s="10">
        <v>49</v>
      </c>
      <c r="B2" s="10" t="s">
        <v>1026</v>
      </c>
      <c r="C2" s="10" t="b">
        <v>0</v>
      </c>
    </row>
    <row r="3" spans="1:3" x14ac:dyDescent="0.25">
      <c r="A3" s="10">
        <v>52</v>
      </c>
      <c r="B3" s="10" t="s">
        <v>11</v>
      </c>
      <c r="C3" s="10" t="b">
        <v>0</v>
      </c>
    </row>
    <row r="4" spans="1:3" x14ac:dyDescent="0.25">
      <c r="A4" s="10">
        <v>10</v>
      </c>
      <c r="B4" s="10" t="s">
        <v>1020</v>
      </c>
      <c r="C4" s="10" t="b">
        <v>0</v>
      </c>
    </row>
    <row r="5" spans="1:3" x14ac:dyDescent="0.25">
      <c r="A5" s="10">
        <v>16</v>
      </c>
      <c r="B5" s="10" t="s">
        <v>1021</v>
      </c>
      <c r="C5" s="10" t="b">
        <v>0</v>
      </c>
    </row>
    <row r="6" spans="1:3" x14ac:dyDescent="0.25">
      <c r="A6" s="10">
        <v>25</v>
      </c>
      <c r="B6" s="10" t="s">
        <v>1023</v>
      </c>
      <c r="C6" s="10" t="b">
        <v>0</v>
      </c>
    </row>
    <row r="7" spans="1:3" x14ac:dyDescent="0.25">
      <c r="A7" s="10">
        <v>157</v>
      </c>
      <c r="B7" s="10" t="s">
        <v>1046</v>
      </c>
      <c r="C7" s="10" t="b">
        <v>0</v>
      </c>
    </row>
    <row r="8" spans="1:3" x14ac:dyDescent="0.25">
      <c r="A8" s="10">
        <v>13</v>
      </c>
      <c r="B8" s="10" t="s">
        <v>41</v>
      </c>
      <c r="C8" s="10" t="b">
        <v>0</v>
      </c>
    </row>
    <row r="9" spans="1:3" x14ac:dyDescent="0.25">
      <c r="A9" s="10">
        <v>37</v>
      </c>
      <c r="B9" s="10" t="s">
        <v>1024</v>
      </c>
      <c r="C9" s="10" t="b">
        <v>0</v>
      </c>
    </row>
    <row r="10" spans="1:3" x14ac:dyDescent="0.25">
      <c r="A10" s="10">
        <v>19</v>
      </c>
      <c r="B10" s="10" t="s">
        <v>1022</v>
      </c>
      <c r="C10" s="10" t="b">
        <v>0</v>
      </c>
    </row>
    <row r="11" spans="1:3" x14ac:dyDescent="0.25">
      <c r="A11" s="10">
        <v>61</v>
      </c>
      <c r="B11" s="10" t="s">
        <v>1028</v>
      </c>
      <c r="C11" s="10" t="b">
        <v>0</v>
      </c>
    </row>
    <row r="12" spans="1:3" x14ac:dyDescent="0.25">
      <c r="A12" s="10">
        <v>67</v>
      </c>
      <c r="B12" s="10" t="s">
        <v>271</v>
      </c>
      <c r="C12" s="10" t="b">
        <v>1</v>
      </c>
    </row>
    <row r="13" spans="1:3" x14ac:dyDescent="0.25">
      <c r="A13" s="10">
        <v>64</v>
      </c>
      <c r="B13" s="10" t="s">
        <v>1029</v>
      </c>
      <c r="C13" s="10" t="b">
        <v>1</v>
      </c>
    </row>
    <row r="14" spans="1:3" x14ac:dyDescent="0.25">
      <c r="A14" s="10">
        <v>22</v>
      </c>
      <c r="B14" s="10" t="s">
        <v>6</v>
      </c>
      <c r="C14" s="10" t="b">
        <v>0</v>
      </c>
    </row>
    <row r="15" spans="1:3" x14ac:dyDescent="0.25">
      <c r="A15" s="10">
        <v>136</v>
      </c>
      <c r="B15" s="10" t="s">
        <v>1044</v>
      </c>
      <c r="C15" s="10" t="b">
        <v>0</v>
      </c>
    </row>
    <row r="16" spans="1:3" x14ac:dyDescent="0.25">
      <c r="A16" s="10">
        <v>43</v>
      </c>
      <c r="B16" s="10" t="s">
        <v>1025</v>
      </c>
      <c r="C16" s="10" t="b">
        <v>0</v>
      </c>
    </row>
    <row r="17" spans="1:3" x14ac:dyDescent="0.25">
      <c r="A17" s="10">
        <v>151</v>
      </c>
      <c r="B17" s="10" t="s">
        <v>124</v>
      </c>
      <c r="C17" s="10" t="b">
        <v>0</v>
      </c>
    </row>
    <row r="18" spans="1:3" x14ac:dyDescent="0.25">
      <c r="A18" s="10">
        <v>103</v>
      </c>
      <c r="B18" s="10" t="s">
        <v>1000</v>
      </c>
      <c r="C18" s="10" t="b">
        <v>0</v>
      </c>
    </row>
    <row r="19" spans="1:3" x14ac:dyDescent="0.25">
      <c r="A19" s="10">
        <v>94</v>
      </c>
      <c r="B19" s="10" t="s">
        <v>328</v>
      </c>
      <c r="C19" s="10" t="b">
        <v>1</v>
      </c>
    </row>
    <row r="20" spans="1:3" x14ac:dyDescent="0.25">
      <c r="A20" s="10">
        <v>97</v>
      </c>
      <c r="B20" s="10" t="s">
        <v>1033</v>
      </c>
      <c r="C20" s="10" t="b">
        <v>1</v>
      </c>
    </row>
    <row r="21" spans="1:3" x14ac:dyDescent="0.25">
      <c r="A21" s="10">
        <v>28</v>
      </c>
      <c r="B21" s="10" t="s">
        <v>137</v>
      </c>
      <c r="C21" s="10" t="b">
        <v>0</v>
      </c>
    </row>
    <row r="22" spans="1:3" x14ac:dyDescent="0.25">
      <c r="A22" s="10">
        <v>31</v>
      </c>
      <c r="B22" s="10" t="s">
        <v>139</v>
      </c>
      <c r="C22" s="10" t="b">
        <v>0</v>
      </c>
    </row>
    <row r="23" spans="1:3" x14ac:dyDescent="0.25">
      <c r="A23" s="10">
        <v>169</v>
      </c>
      <c r="B23" s="10" t="s">
        <v>1006</v>
      </c>
      <c r="C23" s="10" t="b">
        <v>0</v>
      </c>
    </row>
    <row r="24" spans="1:3" x14ac:dyDescent="0.25">
      <c r="A24" s="10">
        <v>73</v>
      </c>
      <c r="B24" s="10" t="s">
        <v>997</v>
      </c>
      <c r="C24" s="10" t="b">
        <v>0</v>
      </c>
    </row>
    <row r="25" spans="1:3" x14ac:dyDescent="0.25">
      <c r="A25" s="10">
        <v>70</v>
      </c>
      <c r="B25" s="10" t="s">
        <v>996</v>
      </c>
      <c r="C25" s="10" t="b">
        <v>0</v>
      </c>
    </row>
    <row r="26" spans="1:3" x14ac:dyDescent="0.25">
      <c r="A26" s="10">
        <v>91</v>
      </c>
      <c r="B26" s="10" t="s">
        <v>999</v>
      </c>
      <c r="C26" s="10" t="b">
        <v>0</v>
      </c>
    </row>
    <row r="27" spans="1:3" x14ac:dyDescent="0.25">
      <c r="A27" s="10">
        <v>142</v>
      </c>
      <c r="B27" s="10" t="s">
        <v>1002</v>
      </c>
      <c r="C27" s="10" t="b">
        <v>1</v>
      </c>
    </row>
    <row r="28" spans="1:3" x14ac:dyDescent="0.25">
      <c r="A28" s="10">
        <v>145</v>
      </c>
      <c r="B28" s="10" t="s">
        <v>1003</v>
      </c>
      <c r="C28" s="10" t="b">
        <v>1</v>
      </c>
    </row>
    <row r="29" spans="1:3" x14ac:dyDescent="0.25">
      <c r="A29" s="10">
        <v>76</v>
      </c>
      <c r="B29" s="10" t="s">
        <v>998</v>
      </c>
      <c r="C29" s="10" t="b">
        <v>0</v>
      </c>
    </row>
    <row r="30" spans="1:3" x14ac:dyDescent="0.25">
      <c r="A30" s="10">
        <v>106</v>
      </c>
      <c r="B30" s="10" t="s">
        <v>1035</v>
      </c>
      <c r="C30" s="10" t="b">
        <v>1</v>
      </c>
    </row>
    <row r="31" spans="1:3" x14ac:dyDescent="0.25">
      <c r="A31" s="10">
        <v>109</v>
      </c>
      <c r="B31" s="10" t="s">
        <v>1036</v>
      </c>
      <c r="C31" s="10" t="b">
        <v>0</v>
      </c>
    </row>
    <row r="32" spans="1:3" x14ac:dyDescent="0.25">
      <c r="A32" s="10">
        <v>112</v>
      </c>
      <c r="B32" s="10" t="s">
        <v>1037</v>
      </c>
      <c r="C32" s="10" t="b">
        <v>0</v>
      </c>
    </row>
    <row r="33" spans="1:3" x14ac:dyDescent="0.25">
      <c r="A33" s="10">
        <v>115</v>
      </c>
      <c r="B33" s="10" t="s">
        <v>1038</v>
      </c>
      <c r="C33" s="10" t="b">
        <v>0</v>
      </c>
    </row>
    <row r="34" spans="1:3" x14ac:dyDescent="0.25">
      <c r="A34" s="10">
        <v>118</v>
      </c>
      <c r="B34" s="10" t="s">
        <v>1039</v>
      </c>
      <c r="C34" s="10" t="b">
        <v>0</v>
      </c>
    </row>
    <row r="35" spans="1:3" x14ac:dyDescent="0.25">
      <c r="A35" s="10">
        <v>121</v>
      </c>
      <c r="B35" s="10" t="s">
        <v>1040</v>
      </c>
      <c r="C35" s="10" t="b">
        <v>0</v>
      </c>
    </row>
    <row r="36" spans="1:3" x14ac:dyDescent="0.25">
      <c r="A36" s="10">
        <v>124</v>
      </c>
      <c r="B36" s="10" t="s">
        <v>1041</v>
      </c>
      <c r="C36" s="10" t="b">
        <v>0</v>
      </c>
    </row>
    <row r="37" spans="1:3" x14ac:dyDescent="0.25">
      <c r="A37" s="10">
        <v>127</v>
      </c>
      <c r="B37" s="10" t="s">
        <v>1042</v>
      </c>
      <c r="C37" s="10" t="b">
        <v>0</v>
      </c>
    </row>
    <row r="38" spans="1:3" x14ac:dyDescent="0.25">
      <c r="A38" s="10">
        <v>130</v>
      </c>
      <c r="B38" s="10" t="s">
        <v>1043</v>
      </c>
      <c r="C38" s="10" t="b">
        <v>0</v>
      </c>
    </row>
    <row r="39" spans="1:3" x14ac:dyDescent="0.25">
      <c r="A39" s="10">
        <v>139</v>
      </c>
      <c r="B39" s="10" t="s">
        <v>1001</v>
      </c>
      <c r="C39" s="10" t="b">
        <v>1</v>
      </c>
    </row>
    <row r="40" spans="1:3" x14ac:dyDescent="0.25">
      <c r="A40" s="10">
        <v>160</v>
      </c>
      <c r="B40" s="10" t="s">
        <v>1004</v>
      </c>
      <c r="C40" s="10" t="b">
        <v>0</v>
      </c>
    </row>
    <row r="41" spans="1:3" x14ac:dyDescent="0.25">
      <c r="A41" s="10">
        <v>85</v>
      </c>
      <c r="B41" s="10" t="s">
        <v>409</v>
      </c>
      <c r="C41" s="10" t="b">
        <v>0</v>
      </c>
    </row>
    <row r="42" spans="1:3" x14ac:dyDescent="0.25">
      <c r="A42" s="10">
        <v>34</v>
      </c>
      <c r="B42" s="10" t="s">
        <v>410</v>
      </c>
      <c r="C42" s="10" t="b">
        <v>0</v>
      </c>
    </row>
    <row r="43" spans="1:3" x14ac:dyDescent="0.25">
      <c r="A43" s="10">
        <v>100</v>
      </c>
      <c r="B43" s="10" t="s">
        <v>1034</v>
      </c>
      <c r="C43" s="10" t="b">
        <v>1</v>
      </c>
    </row>
    <row r="44" spans="1:3" x14ac:dyDescent="0.25">
      <c r="A44" s="10">
        <v>40</v>
      </c>
      <c r="B44" s="10" t="s">
        <v>144</v>
      </c>
      <c r="C44" s="10" t="b">
        <v>0</v>
      </c>
    </row>
    <row r="45" spans="1:3" x14ac:dyDescent="0.25">
      <c r="A45" s="10">
        <v>55</v>
      </c>
      <c r="B45" s="10" t="s">
        <v>413</v>
      </c>
      <c r="C45" s="10" t="b">
        <v>0</v>
      </c>
    </row>
    <row r="46" spans="1:3" x14ac:dyDescent="0.25">
      <c r="A46" s="10">
        <v>154</v>
      </c>
      <c r="B46" s="10" t="s">
        <v>145</v>
      </c>
      <c r="C46" s="10" t="b">
        <v>0</v>
      </c>
    </row>
    <row r="47" spans="1:3" x14ac:dyDescent="0.25">
      <c r="A47" s="10">
        <v>46</v>
      </c>
      <c r="B47" s="10" t="s">
        <v>146</v>
      </c>
      <c r="C47" s="10" t="b">
        <v>0</v>
      </c>
    </row>
    <row r="48" spans="1:3" x14ac:dyDescent="0.25">
      <c r="A48" s="10">
        <v>58</v>
      </c>
      <c r="B48" s="10" t="s">
        <v>1027</v>
      </c>
      <c r="C48" s="10" t="b">
        <v>0</v>
      </c>
    </row>
    <row r="49" spans="1:3" x14ac:dyDescent="0.25">
      <c r="A49" s="10">
        <v>148</v>
      </c>
      <c r="B49" s="10" t="s">
        <v>1045</v>
      </c>
      <c r="C49" s="10" t="b">
        <v>1</v>
      </c>
    </row>
    <row r="50" spans="1:3" x14ac:dyDescent="0.25">
      <c r="A50" s="10">
        <v>79</v>
      </c>
      <c r="B50" s="10" t="s">
        <v>1030</v>
      </c>
      <c r="C50" s="10" t="b">
        <v>1</v>
      </c>
    </row>
    <row r="51" spans="1:3" x14ac:dyDescent="0.25">
      <c r="A51" s="10">
        <v>82</v>
      </c>
      <c r="B51" s="10" t="s">
        <v>1031</v>
      </c>
      <c r="C51" s="10" t="b">
        <v>1</v>
      </c>
    </row>
    <row r="52" spans="1:3" x14ac:dyDescent="0.25">
      <c r="A52" s="10">
        <v>88</v>
      </c>
      <c r="B52" s="10" t="s">
        <v>1032</v>
      </c>
      <c r="C52" s="10" t="b">
        <v>1</v>
      </c>
    </row>
    <row r="53" spans="1:3" x14ac:dyDescent="0.25">
      <c r="A53" s="10">
        <v>166</v>
      </c>
      <c r="B53" s="10" t="s">
        <v>1005</v>
      </c>
      <c r="C53" s="10" t="b">
        <v>0</v>
      </c>
    </row>
    <row r="54" spans="1:3" x14ac:dyDescent="0.25">
      <c r="A54" s="10">
        <v>163</v>
      </c>
      <c r="B54" s="10" t="s">
        <v>1047</v>
      </c>
      <c r="C54" s="10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1DF7-EC04-4A1F-8293-2E29362853EB}">
  <sheetPr codeName="Sheet6"/>
  <dimension ref="A1:I646"/>
  <sheetViews>
    <sheetView showGridLines="0" zoomScale="80" zoomScaleNormal="80" workbookViewId="0"/>
  </sheetViews>
  <sheetFormatPr defaultRowHeight="15" x14ac:dyDescent="0.25"/>
  <cols>
    <col min="1" max="1" width="8.7109375" style="10" customWidth="1"/>
    <col min="2" max="2" width="10.85546875" style="10" bestFit="1" customWidth="1"/>
    <col min="3" max="3" width="76.42578125" style="10" bestFit="1" customWidth="1"/>
    <col min="4" max="4" width="19.28515625" style="10" bestFit="1" customWidth="1"/>
    <col min="5" max="5" width="18.7109375" style="10" bestFit="1" customWidth="1"/>
    <col min="6" max="7" width="11.7109375" style="10" bestFit="1" customWidth="1"/>
    <col min="8" max="8" width="31.7109375" style="10" bestFit="1" customWidth="1"/>
    <col min="9" max="9" width="22.28515625" style="10" bestFit="1" customWidth="1"/>
    <col min="10" max="16384" width="9.140625" style="10"/>
  </cols>
  <sheetData>
    <row r="1" spans="1:9" x14ac:dyDescent="0.25">
      <c r="A1" s="10" t="s">
        <v>1017</v>
      </c>
      <c r="B1" s="10" t="s">
        <v>1048</v>
      </c>
      <c r="C1" s="10" t="s">
        <v>1049</v>
      </c>
      <c r="D1" s="10" t="s">
        <v>1050</v>
      </c>
      <c r="E1" s="10" t="s">
        <v>1051</v>
      </c>
      <c r="F1" s="10" t="s">
        <v>1019</v>
      </c>
      <c r="G1" s="10" t="s">
        <v>1065</v>
      </c>
      <c r="H1" s="18" t="s">
        <v>1063</v>
      </c>
      <c r="I1" s="18" t="s">
        <v>1064</v>
      </c>
    </row>
    <row r="2" spans="1:9" x14ac:dyDescent="0.25">
      <c r="A2" s="17">
        <v>50</v>
      </c>
      <c r="B2" s="17">
        <v>49</v>
      </c>
      <c r="C2" s="17" t="s">
        <v>1052</v>
      </c>
      <c r="D2" s="17">
        <v>6</v>
      </c>
      <c r="E2" s="17"/>
      <c r="F2" s="17" t="b">
        <v>1</v>
      </c>
      <c r="G2" s="17" t="b">
        <v>1</v>
      </c>
      <c r="H2" s="16" t="str">
        <f>VLOOKUP(Columns[[#This Row],[TableID]], Tables[], 2, 0)</f>
        <v>CCG Product</v>
      </c>
      <c r="I2" s="16" t="str">
        <f>_xlfn.IFNA(VLOOKUP(Columns[SortByColumnID], Columns[], 3, 0), "")</f>
        <v/>
      </c>
    </row>
    <row r="3" spans="1:9" x14ac:dyDescent="0.25">
      <c r="A3" s="17">
        <v>457</v>
      </c>
      <c r="B3" s="17">
        <v>49</v>
      </c>
      <c r="C3" s="17" t="s">
        <v>155</v>
      </c>
      <c r="D3" s="17">
        <v>6</v>
      </c>
      <c r="E3" s="17"/>
      <c r="F3" s="17" t="b">
        <v>1</v>
      </c>
      <c r="G3" s="17" t="b">
        <v>0</v>
      </c>
      <c r="H3" s="16" t="str">
        <f>VLOOKUP(Columns[[#This Row],[TableID]], Tables[], 2, 0)</f>
        <v>CCG Product</v>
      </c>
      <c r="I3" s="16" t="str">
        <f>_xlfn.IFNA(VLOOKUP(Columns[SortByColumnID], Columns[], 3, 0), "")</f>
        <v/>
      </c>
    </row>
    <row r="4" spans="1:9" x14ac:dyDescent="0.25">
      <c r="A4" s="17">
        <v>458</v>
      </c>
      <c r="B4" s="17">
        <v>49</v>
      </c>
      <c r="C4" s="17" t="s">
        <v>72</v>
      </c>
      <c r="D4" s="17">
        <v>2</v>
      </c>
      <c r="E4" s="17"/>
      <c r="F4" s="17" t="b">
        <v>0</v>
      </c>
      <c r="G4" s="17" t="b">
        <v>0</v>
      </c>
      <c r="H4" s="16" t="str">
        <f>VLOOKUP(Columns[[#This Row],[TableID]], Tables[], 2, 0)</f>
        <v>CCG Product</v>
      </c>
      <c r="I4" s="16" t="str">
        <f>_xlfn.IFNA(VLOOKUP(Columns[SortByColumnID], Columns[], 3, 0), "")</f>
        <v/>
      </c>
    </row>
    <row r="5" spans="1:9" x14ac:dyDescent="0.25">
      <c r="A5" s="17">
        <v>459</v>
      </c>
      <c r="B5" s="17">
        <v>49</v>
      </c>
      <c r="C5" s="17" t="s">
        <v>68</v>
      </c>
      <c r="D5" s="17">
        <v>2</v>
      </c>
      <c r="E5" s="17"/>
      <c r="F5" s="17" t="b">
        <v>0</v>
      </c>
      <c r="G5" s="17" t="b">
        <v>0</v>
      </c>
      <c r="H5" s="16" t="str">
        <f>VLOOKUP(Columns[[#This Row],[TableID]], Tables[], 2, 0)</f>
        <v>CCG Product</v>
      </c>
      <c r="I5" s="16" t="str">
        <f>_xlfn.IFNA(VLOOKUP(Columns[SortByColumnID], Columns[], 3, 0), "")</f>
        <v/>
      </c>
    </row>
    <row r="6" spans="1:9" x14ac:dyDescent="0.25">
      <c r="A6" s="17">
        <v>460</v>
      </c>
      <c r="B6" s="17">
        <v>49</v>
      </c>
      <c r="C6" s="17" t="s">
        <v>69</v>
      </c>
      <c r="D6" s="17">
        <v>6</v>
      </c>
      <c r="E6" s="17"/>
      <c r="F6" s="17" t="b">
        <v>0</v>
      </c>
      <c r="G6" s="17" t="b">
        <v>0</v>
      </c>
      <c r="H6" s="16" t="str">
        <f>VLOOKUP(Columns[[#This Row],[TableID]], Tables[], 2, 0)</f>
        <v>CCG Product</v>
      </c>
      <c r="I6" s="16" t="str">
        <f>_xlfn.IFNA(VLOOKUP(Columns[SortByColumnID], Columns[], 3, 0), "")</f>
        <v/>
      </c>
    </row>
    <row r="7" spans="1:9" x14ac:dyDescent="0.25">
      <c r="A7" s="17">
        <v>461</v>
      </c>
      <c r="B7" s="17">
        <v>49</v>
      </c>
      <c r="C7" s="17" t="s">
        <v>74</v>
      </c>
      <c r="D7" s="17">
        <v>2</v>
      </c>
      <c r="E7" s="17"/>
      <c r="F7" s="17" t="b">
        <v>0</v>
      </c>
      <c r="G7" s="17" t="b">
        <v>0</v>
      </c>
      <c r="H7" s="16" t="str">
        <f>VLOOKUP(Columns[[#This Row],[TableID]], Tables[], 2, 0)</f>
        <v>CCG Product</v>
      </c>
      <c r="I7" s="16" t="str">
        <f>_xlfn.IFNA(VLOOKUP(Columns[SortByColumnID], Columns[], 3, 0), "")</f>
        <v/>
      </c>
    </row>
    <row r="8" spans="1:9" x14ac:dyDescent="0.25">
      <c r="A8" s="17">
        <v>462</v>
      </c>
      <c r="B8" s="17">
        <v>49</v>
      </c>
      <c r="C8" s="17" t="s">
        <v>73</v>
      </c>
      <c r="D8" s="17">
        <v>2</v>
      </c>
      <c r="E8" s="17"/>
      <c r="F8" s="17" t="b">
        <v>0</v>
      </c>
      <c r="G8" s="17" t="b">
        <v>0</v>
      </c>
      <c r="H8" s="16" t="str">
        <f>VLOOKUP(Columns[[#This Row],[TableID]], Tables[], 2, 0)</f>
        <v>CCG Product</v>
      </c>
      <c r="I8" s="16" t="str">
        <f>_xlfn.IFNA(VLOOKUP(Columns[SortByColumnID], Columns[], 3, 0), "")</f>
        <v/>
      </c>
    </row>
    <row r="9" spans="1:9" x14ac:dyDescent="0.25">
      <c r="A9" s="17">
        <v>463</v>
      </c>
      <c r="B9" s="17">
        <v>49</v>
      </c>
      <c r="C9" s="17" t="s">
        <v>65</v>
      </c>
      <c r="D9" s="17">
        <v>2</v>
      </c>
      <c r="E9" s="17"/>
      <c r="F9" s="17" t="b">
        <v>0</v>
      </c>
      <c r="G9" s="17" t="b">
        <v>0</v>
      </c>
      <c r="H9" s="16" t="str">
        <f>VLOOKUP(Columns[[#This Row],[TableID]], Tables[], 2, 0)</f>
        <v>CCG Product</v>
      </c>
      <c r="I9" s="16" t="str">
        <f>_xlfn.IFNA(VLOOKUP(Columns[SortByColumnID], Columns[], 3, 0), "")</f>
        <v/>
      </c>
    </row>
    <row r="10" spans="1:9" x14ac:dyDescent="0.25">
      <c r="A10" s="17">
        <v>464</v>
      </c>
      <c r="B10" s="17">
        <v>49</v>
      </c>
      <c r="C10" s="17" t="s">
        <v>64</v>
      </c>
      <c r="D10" s="17">
        <v>2</v>
      </c>
      <c r="E10" s="17"/>
      <c r="F10" s="17" t="b">
        <v>0</v>
      </c>
      <c r="G10" s="17" t="b">
        <v>0</v>
      </c>
      <c r="H10" s="16" t="str">
        <f>VLOOKUP(Columns[[#This Row],[TableID]], Tables[], 2, 0)</f>
        <v>CCG Product</v>
      </c>
      <c r="I10" s="16" t="str">
        <f>_xlfn.IFNA(VLOOKUP(Columns[SortByColumnID], Columns[], 3, 0), "")</f>
        <v/>
      </c>
    </row>
    <row r="11" spans="1:9" x14ac:dyDescent="0.25">
      <c r="A11" s="17">
        <v>465</v>
      </c>
      <c r="B11" s="17">
        <v>49</v>
      </c>
      <c r="C11" s="17" t="s">
        <v>67</v>
      </c>
      <c r="D11" s="17">
        <v>2</v>
      </c>
      <c r="E11" s="17"/>
      <c r="F11" s="17" t="b">
        <v>0</v>
      </c>
      <c r="G11" s="17" t="b">
        <v>0</v>
      </c>
      <c r="H11" s="16" t="str">
        <f>VLOOKUP(Columns[[#This Row],[TableID]], Tables[], 2, 0)</f>
        <v>CCG Product</v>
      </c>
      <c r="I11" s="16" t="str">
        <f>_xlfn.IFNA(VLOOKUP(Columns[SortByColumnID], Columns[], 3, 0), "")</f>
        <v/>
      </c>
    </row>
    <row r="12" spans="1:9" x14ac:dyDescent="0.25">
      <c r="A12" s="17">
        <v>466</v>
      </c>
      <c r="B12" s="17">
        <v>49</v>
      </c>
      <c r="C12" s="17" t="s">
        <v>66</v>
      </c>
      <c r="D12" s="17">
        <v>2</v>
      </c>
      <c r="E12" s="17"/>
      <c r="F12" s="17" t="b">
        <v>0</v>
      </c>
      <c r="G12" s="17" t="b">
        <v>0</v>
      </c>
      <c r="H12" s="16" t="str">
        <f>VLOOKUP(Columns[[#This Row],[TableID]], Tables[], 2, 0)</f>
        <v>CCG Product</v>
      </c>
      <c r="I12" s="16" t="str">
        <f>_xlfn.IFNA(VLOOKUP(Columns[SortByColumnID], Columns[], 3, 0), "")</f>
        <v/>
      </c>
    </row>
    <row r="13" spans="1:9" x14ac:dyDescent="0.25">
      <c r="A13" s="17">
        <v>467</v>
      </c>
      <c r="B13" s="17">
        <v>49</v>
      </c>
      <c r="C13" s="17" t="s">
        <v>71</v>
      </c>
      <c r="D13" s="17">
        <v>2</v>
      </c>
      <c r="E13" s="17"/>
      <c r="F13" s="17" t="b">
        <v>0</v>
      </c>
      <c r="G13" s="17" t="b">
        <v>0</v>
      </c>
      <c r="H13" s="16" t="str">
        <f>VLOOKUP(Columns[[#This Row],[TableID]], Tables[], 2, 0)</f>
        <v>CCG Product</v>
      </c>
      <c r="I13" s="16" t="str">
        <f>_xlfn.IFNA(VLOOKUP(Columns[SortByColumnID], Columns[], 3, 0), "")</f>
        <v/>
      </c>
    </row>
    <row r="14" spans="1:9" x14ac:dyDescent="0.25">
      <c r="A14" s="17">
        <v>468</v>
      </c>
      <c r="B14" s="17">
        <v>49</v>
      </c>
      <c r="C14" s="17" t="s">
        <v>70</v>
      </c>
      <c r="D14" s="17">
        <v>2</v>
      </c>
      <c r="E14" s="17"/>
      <c r="F14" s="17" t="b">
        <v>0</v>
      </c>
      <c r="G14" s="17" t="b">
        <v>0</v>
      </c>
      <c r="H14" s="16" t="str">
        <f>VLOOKUP(Columns[[#This Row],[TableID]], Tables[], 2, 0)</f>
        <v>CCG Product</v>
      </c>
      <c r="I14" s="16" t="str">
        <f>_xlfn.IFNA(VLOOKUP(Columns[SortByColumnID], Columns[], 3, 0), "")</f>
        <v/>
      </c>
    </row>
    <row r="15" spans="1:9" x14ac:dyDescent="0.25">
      <c r="A15" s="17">
        <v>469</v>
      </c>
      <c r="B15" s="17">
        <v>49</v>
      </c>
      <c r="C15" s="17" t="s">
        <v>80</v>
      </c>
      <c r="D15" s="17">
        <v>2</v>
      </c>
      <c r="E15" s="17"/>
      <c r="F15" s="17" t="b">
        <v>0</v>
      </c>
      <c r="G15" s="17" t="b">
        <v>0</v>
      </c>
      <c r="H15" s="16" t="str">
        <f>VLOOKUP(Columns[[#This Row],[TableID]], Tables[], 2, 0)</f>
        <v>CCG Product</v>
      </c>
      <c r="I15" s="16" t="str">
        <f>_xlfn.IFNA(VLOOKUP(Columns[SortByColumnID], Columns[], 3, 0), "")</f>
        <v/>
      </c>
    </row>
    <row r="16" spans="1:9" x14ac:dyDescent="0.25">
      <c r="A16" s="17">
        <v>470</v>
      </c>
      <c r="B16" s="17">
        <v>49</v>
      </c>
      <c r="C16" s="17" t="s">
        <v>79</v>
      </c>
      <c r="D16" s="17">
        <v>2</v>
      </c>
      <c r="E16" s="17"/>
      <c r="F16" s="17" t="b">
        <v>0</v>
      </c>
      <c r="G16" s="17" t="b">
        <v>0</v>
      </c>
      <c r="H16" s="16" t="str">
        <f>VLOOKUP(Columns[[#This Row],[TableID]], Tables[], 2, 0)</f>
        <v>CCG Product</v>
      </c>
      <c r="I16" s="16" t="str">
        <f>_xlfn.IFNA(VLOOKUP(Columns[SortByColumnID], Columns[], 3, 0), "")</f>
        <v/>
      </c>
    </row>
    <row r="17" spans="1:9" x14ac:dyDescent="0.25">
      <c r="A17" s="17">
        <v>471</v>
      </c>
      <c r="B17" s="17">
        <v>49</v>
      </c>
      <c r="C17" s="17" t="s">
        <v>96</v>
      </c>
      <c r="D17" s="17">
        <v>2</v>
      </c>
      <c r="E17" s="17"/>
      <c r="F17" s="17" t="b">
        <v>0</v>
      </c>
      <c r="G17" s="17" t="b">
        <v>0</v>
      </c>
      <c r="H17" s="16" t="str">
        <f>VLOOKUP(Columns[[#This Row],[TableID]], Tables[], 2, 0)</f>
        <v>CCG Product</v>
      </c>
      <c r="I17" s="16" t="str">
        <f>_xlfn.IFNA(VLOOKUP(Columns[SortByColumnID], Columns[], 3, 0), "")</f>
        <v/>
      </c>
    </row>
    <row r="18" spans="1:9" x14ac:dyDescent="0.25">
      <c r="A18" s="17">
        <v>472</v>
      </c>
      <c r="B18" s="17">
        <v>49</v>
      </c>
      <c r="C18" s="17" t="s">
        <v>61</v>
      </c>
      <c r="D18" s="17">
        <v>2</v>
      </c>
      <c r="E18" s="17"/>
      <c r="F18" s="17" t="b">
        <v>0</v>
      </c>
      <c r="G18" s="17" t="b">
        <v>0</v>
      </c>
      <c r="H18" s="16" t="str">
        <f>VLOOKUP(Columns[[#This Row],[TableID]], Tables[], 2, 0)</f>
        <v>CCG Product</v>
      </c>
      <c r="I18" s="16" t="str">
        <f>_xlfn.IFNA(VLOOKUP(Columns[SortByColumnID], Columns[], 3, 0), "")</f>
        <v/>
      </c>
    </row>
    <row r="19" spans="1:9" x14ac:dyDescent="0.25">
      <c r="A19" s="17">
        <v>473</v>
      </c>
      <c r="B19" s="17">
        <v>49</v>
      </c>
      <c r="C19" s="17" t="s">
        <v>62</v>
      </c>
      <c r="D19" s="17">
        <v>2</v>
      </c>
      <c r="E19" s="17"/>
      <c r="F19" s="17" t="b">
        <v>0</v>
      </c>
      <c r="G19" s="17" t="b">
        <v>0</v>
      </c>
      <c r="H19" s="16" t="str">
        <f>VLOOKUP(Columns[[#This Row],[TableID]], Tables[], 2, 0)</f>
        <v>CCG Product</v>
      </c>
      <c r="I19" s="16" t="str">
        <f>_xlfn.IFNA(VLOOKUP(Columns[SortByColumnID], Columns[], 3, 0), "")</f>
        <v/>
      </c>
    </row>
    <row r="20" spans="1:9" x14ac:dyDescent="0.25">
      <c r="A20" s="17">
        <v>474</v>
      </c>
      <c r="B20" s="17">
        <v>49</v>
      </c>
      <c r="C20" s="17" t="s">
        <v>219</v>
      </c>
      <c r="D20" s="17">
        <v>2</v>
      </c>
      <c r="E20" s="17"/>
      <c r="F20" s="17" t="b">
        <v>0</v>
      </c>
      <c r="G20" s="17" t="b">
        <v>0</v>
      </c>
      <c r="H20" s="16" t="str">
        <f>VLOOKUP(Columns[[#This Row],[TableID]], Tables[], 2, 0)</f>
        <v>CCG Product</v>
      </c>
      <c r="I20" s="16" t="str">
        <f>_xlfn.IFNA(VLOOKUP(Columns[SortByColumnID], Columns[], 3, 0), "")</f>
        <v/>
      </c>
    </row>
    <row r="21" spans="1:9" x14ac:dyDescent="0.25">
      <c r="A21" s="17">
        <v>475</v>
      </c>
      <c r="B21" s="17">
        <v>49</v>
      </c>
      <c r="C21" s="17" t="s">
        <v>218</v>
      </c>
      <c r="D21" s="17">
        <v>2</v>
      </c>
      <c r="E21" s="17"/>
      <c r="F21" s="17" t="b">
        <v>0</v>
      </c>
      <c r="G21" s="17" t="b">
        <v>0</v>
      </c>
      <c r="H21" s="16" t="str">
        <f>VLOOKUP(Columns[[#This Row],[TableID]], Tables[], 2, 0)</f>
        <v>CCG Product</v>
      </c>
      <c r="I21" s="16" t="str">
        <f>_xlfn.IFNA(VLOOKUP(Columns[SortByColumnID], Columns[], 3, 0), "")</f>
        <v/>
      </c>
    </row>
    <row r="22" spans="1:9" x14ac:dyDescent="0.25">
      <c r="A22" s="17">
        <v>476</v>
      </c>
      <c r="B22" s="17">
        <v>49</v>
      </c>
      <c r="C22" s="17" t="s">
        <v>221</v>
      </c>
      <c r="D22" s="17">
        <v>2</v>
      </c>
      <c r="E22" s="17"/>
      <c r="F22" s="17" t="b">
        <v>1</v>
      </c>
      <c r="G22" s="17" t="b">
        <v>0</v>
      </c>
      <c r="H22" s="16" t="str">
        <f>VLOOKUP(Columns[[#This Row],[TableID]], Tables[], 2, 0)</f>
        <v>CCG Product</v>
      </c>
      <c r="I22" s="16" t="str">
        <f>_xlfn.IFNA(VLOOKUP(Columns[SortByColumnID], Columns[], 3, 0), "")</f>
        <v/>
      </c>
    </row>
    <row r="23" spans="1:9" x14ac:dyDescent="0.25">
      <c r="A23" s="17">
        <v>477</v>
      </c>
      <c r="B23" s="17">
        <v>49</v>
      </c>
      <c r="C23" s="17" t="s">
        <v>220</v>
      </c>
      <c r="D23" s="17">
        <v>2</v>
      </c>
      <c r="E23" s="17"/>
      <c r="F23" s="17" t="b">
        <v>1</v>
      </c>
      <c r="G23" s="17" t="b">
        <v>0</v>
      </c>
      <c r="H23" s="16" t="str">
        <f>VLOOKUP(Columns[[#This Row],[TableID]], Tables[], 2, 0)</f>
        <v>CCG Product</v>
      </c>
      <c r="I23" s="16" t="str">
        <f>_xlfn.IFNA(VLOOKUP(Columns[SortByColumnID], Columns[], 3, 0), "")</f>
        <v/>
      </c>
    </row>
    <row r="24" spans="1:9" x14ac:dyDescent="0.25">
      <c r="A24" s="17">
        <v>478</v>
      </c>
      <c r="B24" s="17">
        <v>49</v>
      </c>
      <c r="C24" s="17" t="s">
        <v>217</v>
      </c>
      <c r="D24" s="17">
        <v>2</v>
      </c>
      <c r="E24" s="17"/>
      <c r="F24" s="17" t="b">
        <v>0</v>
      </c>
      <c r="G24" s="17" t="b">
        <v>0</v>
      </c>
      <c r="H24" s="16" t="str">
        <f>VLOOKUP(Columns[[#This Row],[TableID]], Tables[], 2, 0)</f>
        <v>CCG Product</v>
      </c>
      <c r="I24" s="16" t="str">
        <f>_xlfn.IFNA(VLOOKUP(Columns[SortByColumnID], Columns[], 3, 0), "")</f>
        <v/>
      </c>
    </row>
    <row r="25" spans="1:9" x14ac:dyDescent="0.25">
      <c r="A25" s="17">
        <v>479</v>
      </c>
      <c r="B25" s="17">
        <v>49</v>
      </c>
      <c r="C25" s="17" t="s">
        <v>216</v>
      </c>
      <c r="D25" s="17">
        <v>2</v>
      </c>
      <c r="E25" s="17"/>
      <c r="F25" s="17" t="b">
        <v>0</v>
      </c>
      <c r="G25" s="17" t="b">
        <v>0</v>
      </c>
      <c r="H25" s="16" t="str">
        <f>VLOOKUP(Columns[[#This Row],[TableID]], Tables[], 2, 0)</f>
        <v>CCG Product</v>
      </c>
      <c r="I25" s="16" t="str">
        <f>_xlfn.IFNA(VLOOKUP(Columns[SortByColumnID], Columns[], 3, 0), "")</f>
        <v/>
      </c>
    </row>
    <row r="26" spans="1:9" x14ac:dyDescent="0.25">
      <c r="A26" s="17">
        <v>480</v>
      </c>
      <c r="B26" s="17">
        <v>49</v>
      </c>
      <c r="C26" s="17" t="s">
        <v>222</v>
      </c>
      <c r="D26" s="17">
        <v>2</v>
      </c>
      <c r="E26" s="17"/>
      <c r="F26" s="17" t="b">
        <v>0</v>
      </c>
      <c r="G26" s="17" t="b">
        <v>0</v>
      </c>
      <c r="H26" s="16" t="str">
        <f>VLOOKUP(Columns[[#This Row],[TableID]], Tables[], 2, 0)</f>
        <v>CCG Product</v>
      </c>
      <c r="I26" s="16" t="str">
        <f>_xlfn.IFNA(VLOOKUP(Columns[SortByColumnID], Columns[], 3, 0), "")</f>
        <v/>
      </c>
    </row>
    <row r="27" spans="1:9" x14ac:dyDescent="0.25">
      <c r="A27" s="17">
        <v>481</v>
      </c>
      <c r="B27" s="17">
        <v>49</v>
      </c>
      <c r="C27" s="17" t="s">
        <v>63</v>
      </c>
      <c r="D27" s="17">
        <v>2</v>
      </c>
      <c r="E27" s="17"/>
      <c r="F27" s="17" t="b">
        <v>0</v>
      </c>
      <c r="G27" s="17" t="b">
        <v>0</v>
      </c>
      <c r="H27" s="16" t="str">
        <f>VLOOKUP(Columns[[#This Row],[TableID]], Tables[], 2, 0)</f>
        <v>CCG Product</v>
      </c>
      <c r="I27" s="16" t="str">
        <f>_xlfn.IFNA(VLOOKUP(Columns[SortByColumnID], Columns[], 3, 0), "")</f>
        <v/>
      </c>
    </row>
    <row r="28" spans="1:9" x14ac:dyDescent="0.25">
      <c r="A28" s="17">
        <v>482</v>
      </c>
      <c r="B28" s="17">
        <v>49</v>
      </c>
      <c r="C28" s="17" t="s">
        <v>78</v>
      </c>
      <c r="D28" s="17">
        <v>2</v>
      </c>
      <c r="E28" s="17"/>
      <c r="F28" s="17" t="b">
        <v>0</v>
      </c>
      <c r="G28" s="17" t="b">
        <v>0</v>
      </c>
      <c r="H28" s="16" t="str">
        <f>VLOOKUP(Columns[[#This Row],[TableID]], Tables[], 2, 0)</f>
        <v>CCG Product</v>
      </c>
      <c r="I28" s="16" t="str">
        <f>_xlfn.IFNA(VLOOKUP(Columns[SortByColumnID], Columns[], 3, 0), "")</f>
        <v/>
      </c>
    </row>
    <row r="29" spans="1:9" x14ac:dyDescent="0.25">
      <c r="A29" s="17">
        <v>483</v>
      </c>
      <c r="B29" s="17">
        <v>49</v>
      </c>
      <c r="C29" s="17" t="s">
        <v>77</v>
      </c>
      <c r="D29" s="17">
        <v>2</v>
      </c>
      <c r="E29" s="17"/>
      <c r="F29" s="17" t="b">
        <v>0</v>
      </c>
      <c r="G29" s="17" t="b">
        <v>0</v>
      </c>
      <c r="H29" s="16" t="str">
        <f>VLOOKUP(Columns[[#This Row],[TableID]], Tables[], 2, 0)</f>
        <v>CCG Product</v>
      </c>
      <c r="I29" s="16" t="str">
        <f>_xlfn.IFNA(VLOOKUP(Columns[SortByColumnID], Columns[], 3, 0), "")</f>
        <v/>
      </c>
    </row>
    <row r="30" spans="1:9" x14ac:dyDescent="0.25">
      <c r="A30" s="17">
        <v>484</v>
      </c>
      <c r="B30" s="17">
        <v>49</v>
      </c>
      <c r="C30" s="17" t="s">
        <v>82</v>
      </c>
      <c r="D30" s="17">
        <v>2</v>
      </c>
      <c r="E30" s="17"/>
      <c r="F30" s="17" t="b">
        <v>0</v>
      </c>
      <c r="G30" s="17" t="b">
        <v>0</v>
      </c>
      <c r="H30" s="16" t="str">
        <f>VLOOKUP(Columns[[#This Row],[TableID]], Tables[], 2, 0)</f>
        <v>CCG Product</v>
      </c>
      <c r="I30" s="16" t="str">
        <f>_xlfn.IFNA(VLOOKUP(Columns[SortByColumnID], Columns[], 3, 0), "")</f>
        <v/>
      </c>
    </row>
    <row r="31" spans="1:9" x14ac:dyDescent="0.25">
      <c r="A31" s="17">
        <v>485</v>
      </c>
      <c r="B31" s="17">
        <v>49</v>
      </c>
      <c r="C31" s="17" t="s">
        <v>81</v>
      </c>
      <c r="D31" s="17">
        <v>2</v>
      </c>
      <c r="E31" s="17"/>
      <c r="F31" s="17" t="b">
        <v>0</v>
      </c>
      <c r="G31" s="17" t="b">
        <v>0</v>
      </c>
      <c r="H31" s="16" t="str">
        <f>VLOOKUP(Columns[[#This Row],[TableID]], Tables[], 2, 0)</f>
        <v>CCG Product</v>
      </c>
      <c r="I31" s="16" t="str">
        <f>_xlfn.IFNA(VLOOKUP(Columns[SortByColumnID], Columns[], 3, 0), "")</f>
        <v/>
      </c>
    </row>
    <row r="32" spans="1:9" x14ac:dyDescent="0.25">
      <c r="A32" s="17">
        <v>486</v>
      </c>
      <c r="B32" s="17">
        <v>49</v>
      </c>
      <c r="C32" s="17" t="s">
        <v>51</v>
      </c>
      <c r="D32" s="17">
        <v>2</v>
      </c>
      <c r="E32" s="17"/>
      <c r="F32" s="17" t="b">
        <v>0</v>
      </c>
      <c r="G32" s="17" t="b">
        <v>0</v>
      </c>
      <c r="H32" s="16" t="str">
        <f>VLOOKUP(Columns[[#This Row],[TableID]], Tables[], 2, 0)</f>
        <v>CCG Product</v>
      </c>
      <c r="I32" s="16" t="str">
        <f>_xlfn.IFNA(VLOOKUP(Columns[SortByColumnID], Columns[], 3, 0), "")</f>
        <v/>
      </c>
    </row>
    <row r="33" spans="1:9" x14ac:dyDescent="0.25">
      <c r="A33" s="17">
        <v>487</v>
      </c>
      <c r="B33" s="17">
        <v>49</v>
      </c>
      <c r="C33" s="17" t="s">
        <v>50</v>
      </c>
      <c r="D33" s="17">
        <v>2</v>
      </c>
      <c r="E33" s="17"/>
      <c r="F33" s="17" t="b">
        <v>0</v>
      </c>
      <c r="G33" s="17" t="b">
        <v>0</v>
      </c>
      <c r="H33" s="16" t="str">
        <f>VLOOKUP(Columns[[#This Row],[TableID]], Tables[], 2, 0)</f>
        <v>CCG Product</v>
      </c>
      <c r="I33" s="16" t="str">
        <f>_xlfn.IFNA(VLOOKUP(Columns[SortByColumnID], Columns[], 3, 0), "")</f>
        <v/>
      </c>
    </row>
    <row r="34" spans="1:9" x14ac:dyDescent="0.25">
      <c r="A34" s="17">
        <v>488</v>
      </c>
      <c r="B34" s="17">
        <v>49</v>
      </c>
      <c r="C34" s="17" t="s">
        <v>76</v>
      </c>
      <c r="D34" s="17">
        <v>2</v>
      </c>
      <c r="E34" s="17"/>
      <c r="F34" s="17" t="b">
        <v>0</v>
      </c>
      <c r="G34" s="17" t="b">
        <v>0</v>
      </c>
      <c r="H34" s="16" t="str">
        <f>VLOOKUP(Columns[[#This Row],[TableID]], Tables[], 2, 0)</f>
        <v>CCG Product</v>
      </c>
      <c r="I34" s="16" t="str">
        <f>_xlfn.IFNA(VLOOKUP(Columns[SortByColumnID], Columns[], 3, 0), "")</f>
        <v/>
      </c>
    </row>
    <row r="35" spans="1:9" x14ac:dyDescent="0.25">
      <c r="A35" s="17">
        <v>489</v>
      </c>
      <c r="B35" s="17">
        <v>49</v>
      </c>
      <c r="C35" s="17" t="s">
        <v>75</v>
      </c>
      <c r="D35" s="17">
        <v>2</v>
      </c>
      <c r="E35" s="17"/>
      <c r="F35" s="17" t="b">
        <v>0</v>
      </c>
      <c r="G35" s="17" t="b">
        <v>0</v>
      </c>
      <c r="H35" s="16" t="str">
        <f>VLOOKUP(Columns[[#This Row],[TableID]], Tables[], 2, 0)</f>
        <v>CCG Product</v>
      </c>
      <c r="I35" s="16" t="str">
        <f>_xlfn.IFNA(VLOOKUP(Columns[SortByColumnID], Columns[], 3, 0), "")</f>
        <v/>
      </c>
    </row>
    <row r="36" spans="1:9" x14ac:dyDescent="0.25">
      <c r="A36" s="17">
        <v>490</v>
      </c>
      <c r="B36" s="17">
        <v>49</v>
      </c>
      <c r="C36" s="17" t="s">
        <v>93</v>
      </c>
      <c r="D36" s="17">
        <v>2</v>
      </c>
      <c r="E36" s="17"/>
      <c r="F36" s="17" t="b">
        <v>0</v>
      </c>
      <c r="G36" s="17" t="b">
        <v>0</v>
      </c>
      <c r="H36" s="16" t="str">
        <f>VLOOKUP(Columns[[#This Row],[TableID]], Tables[], 2, 0)</f>
        <v>CCG Product</v>
      </c>
      <c r="I36" s="16" t="str">
        <f>_xlfn.IFNA(VLOOKUP(Columns[SortByColumnID], Columns[], 3, 0), "")</f>
        <v/>
      </c>
    </row>
    <row r="37" spans="1:9" x14ac:dyDescent="0.25">
      <c r="A37" s="17">
        <v>491</v>
      </c>
      <c r="B37" s="17">
        <v>49</v>
      </c>
      <c r="C37" s="17" t="s">
        <v>92</v>
      </c>
      <c r="D37" s="17">
        <v>2</v>
      </c>
      <c r="E37" s="17"/>
      <c r="F37" s="17" t="b">
        <v>0</v>
      </c>
      <c r="G37" s="17" t="b">
        <v>0</v>
      </c>
      <c r="H37" s="16" t="str">
        <f>VLOOKUP(Columns[[#This Row],[TableID]], Tables[], 2, 0)</f>
        <v>CCG Product</v>
      </c>
      <c r="I37" s="16" t="str">
        <f>_xlfn.IFNA(VLOOKUP(Columns[SortByColumnID], Columns[], 3, 0), "")</f>
        <v/>
      </c>
    </row>
    <row r="38" spans="1:9" x14ac:dyDescent="0.25">
      <c r="A38" s="17">
        <v>492</v>
      </c>
      <c r="B38" s="17">
        <v>49</v>
      </c>
      <c r="C38" s="17" t="s">
        <v>53</v>
      </c>
      <c r="D38" s="17">
        <v>2</v>
      </c>
      <c r="E38" s="17"/>
      <c r="F38" s="17" t="b">
        <v>0</v>
      </c>
      <c r="G38" s="17" t="b">
        <v>0</v>
      </c>
      <c r="H38" s="16" t="str">
        <f>VLOOKUP(Columns[[#This Row],[TableID]], Tables[], 2, 0)</f>
        <v>CCG Product</v>
      </c>
      <c r="I38" s="16" t="str">
        <f>_xlfn.IFNA(VLOOKUP(Columns[SortByColumnID], Columns[], 3, 0), "")</f>
        <v/>
      </c>
    </row>
    <row r="39" spans="1:9" x14ac:dyDescent="0.25">
      <c r="A39" s="17">
        <v>493</v>
      </c>
      <c r="B39" s="17">
        <v>49</v>
      </c>
      <c r="C39" s="17" t="s">
        <v>60</v>
      </c>
      <c r="D39" s="17">
        <v>2</v>
      </c>
      <c r="E39" s="17"/>
      <c r="F39" s="17" t="b">
        <v>0</v>
      </c>
      <c r="G39" s="17" t="b">
        <v>0</v>
      </c>
      <c r="H39" s="16" t="str">
        <f>VLOOKUP(Columns[[#This Row],[TableID]], Tables[], 2, 0)</f>
        <v>CCG Product</v>
      </c>
      <c r="I39" s="16" t="str">
        <f>_xlfn.IFNA(VLOOKUP(Columns[SortByColumnID], Columns[], 3, 0), "")</f>
        <v/>
      </c>
    </row>
    <row r="40" spans="1:9" x14ac:dyDescent="0.25">
      <c r="A40" s="17">
        <v>494</v>
      </c>
      <c r="B40" s="17">
        <v>49</v>
      </c>
      <c r="C40" s="17" t="s">
        <v>54</v>
      </c>
      <c r="D40" s="17">
        <v>2</v>
      </c>
      <c r="E40" s="17"/>
      <c r="F40" s="17" t="b">
        <v>0</v>
      </c>
      <c r="G40" s="17" t="b">
        <v>0</v>
      </c>
      <c r="H40" s="16" t="str">
        <f>VLOOKUP(Columns[[#This Row],[TableID]], Tables[], 2, 0)</f>
        <v>CCG Product</v>
      </c>
      <c r="I40" s="16" t="str">
        <f>_xlfn.IFNA(VLOOKUP(Columns[SortByColumnID], Columns[], 3, 0), "")</f>
        <v/>
      </c>
    </row>
    <row r="41" spans="1:9" x14ac:dyDescent="0.25">
      <c r="A41" s="17">
        <v>495</v>
      </c>
      <c r="B41" s="17">
        <v>49</v>
      </c>
      <c r="C41" s="17" t="s">
        <v>52</v>
      </c>
      <c r="D41" s="17">
        <v>2</v>
      </c>
      <c r="E41" s="17"/>
      <c r="F41" s="17" t="b">
        <v>0</v>
      </c>
      <c r="G41" s="17" t="b">
        <v>0</v>
      </c>
      <c r="H41" s="16" t="str">
        <f>VLOOKUP(Columns[[#This Row],[TableID]], Tables[], 2, 0)</f>
        <v>CCG Product</v>
      </c>
      <c r="I41" s="16" t="str">
        <f>_xlfn.IFNA(VLOOKUP(Columns[SortByColumnID], Columns[], 3, 0), "")</f>
        <v/>
      </c>
    </row>
    <row r="42" spans="1:9" x14ac:dyDescent="0.25">
      <c r="A42" s="17">
        <v>496</v>
      </c>
      <c r="B42" s="17">
        <v>49</v>
      </c>
      <c r="C42" s="17" t="s">
        <v>56</v>
      </c>
      <c r="D42" s="17">
        <v>2</v>
      </c>
      <c r="E42" s="17"/>
      <c r="F42" s="17" t="b">
        <v>0</v>
      </c>
      <c r="G42" s="17" t="b">
        <v>0</v>
      </c>
      <c r="H42" s="16" t="str">
        <f>VLOOKUP(Columns[[#This Row],[TableID]], Tables[], 2, 0)</f>
        <v>CCG Product</v>
      </c>
      <c r="I42" s="16" t="str">
        <f>_xlfn.IFNA(VLOOKUP(Columns[SortByColumnID], Columns[], 3, 0), "")</f>
        <v/>
      </c>
    </row>
    <row r="43" spans="1:9" x14ac:dyDescent="0.25">
      <c r="A43" s="17">
        <v>497</v>
      </c>
      <c r="B43" s="17">
        <v>49</v>
      </c>
      <c r="C43" s="17" t="s">
        <v>55</v>
      </c>
      <c r="D43" s="17">
        <v>2</v>
      </c>
      <c r="E43" s="17"/>
      <c r="F43" s="17" t="b">
        <v>0</v>
      </c>
      <c r="G43" s="17" t="b">
        <v>0</v>
      </c>
      <c r="H43" s="16" t="str">
        <f>VLOOKUP(Columns[[#This Row],[TableID]], Tables[], 2, 0)</f>
        <v>CCG Product</v>
      </c>
      <c r="I43" s="16" t="str">
        <f>_xlfn.IFNA(VLOOKUP(Columns[SortByColumnID], Columns[], 3, 0), "")</f>
        <v/>
      </c>
    </row>
    <row r="44" spans="1:9" x14ac:dyDescent="0.25">
      <c r="A44" s="17">
        <v>498</v>
      </c>
      <c r="B44" s="17">
        <v>49</v>
      </c>
      <c r="C44" s="17" t="s">
        <v>59</v>
      </c>
      <c r="D44" s="17">
        <v>2</v>
      </c>
      <c r="E44" s="17"/>
      <c r="F44" s="17" t="b">
        <v>0</v>
      </c>
      <c r="G44" s="17" t="b">
        <v>0</v>
      </c>
      <c r="H44" s="16" t="str">
        <f>VLOOKUP(Columns[[#This Row],[TableID]], Tables[], 2, 0)</f>
        <v>CCG Product</v>
      </c>
      <c r="I44" s="16" t="str">
        <f>_xlfn.IFNA(VLOOKUP(Columns[SortByColumnID], Columns[], 3, 0), "")</f>
        <v/>
      </c>
    </row>
    <row r="45" spans="1:9" x14ac:dyDescent="0.25">
      <c r="A45" s="17">
        <v>499</v>
      </c>
      <c r="B45" s="17">
        <v>49</v>
      </c>
      <c r="C45" s="17" t="s">
        <v>58</v>
      </c>
      <c r="D45" s="17">
        <v>2</v>
      </c>
      <c r="E45" s="17"/>
      <c r="F45" s="17" t="b">
        <v>0</v>
      </c>
      <c r="G45" s="17" t="b">
        <v>0</v>
      </c>
      <c r="H45" s="16" t="str">
        <f>VLOOKUP(Columns[[#This Row],[TableID]], Tables[], 2, 0)</f>
        <v>CCG Product</v>
      </c>
      <c r="I45" s="16" t="str">
        <f>_xlfn.IFNA(VLOOKUP(Columns[SortByColumnID], Columns[], 3, 0), "")</f>
        <v/>
      </c>
    </row>
    <row r="46" spans="1:9" x14ac:dyDescent="0.25">
      <c r="A46" s="17">
        <v>500</v>
      </c>
      <c r="B46" s="17">
        <v>49</v>
      </c>
      <c r="C46" s="17" t="s">
        <v>57</v>
      </c>
      <c r="D46" s="17">
        <v>2</v>
      </c>
      <c r="E46" s="17"/>
      <c r="F46" s="17" t="b">
        <v>0</v>
      </c>
      <c r="G46" s="17" t="b">
        <v>0</v>
      </c>
      <c r="H46" s="16" t="str">
        <f>VLOOKUP(Columns[[#This Row],[TableID]], Tables[], 2, 0)</f>
        <v>CCG Product</v>
      </c>
      <c r="I46" s="16" t="str">
        <f>_xlfn.IFNA(VLOOKUP(Columns[SortByColumnID], Columns[], 3, 0), "")</f>
        <v/>
      </c>
    </row>
    <row r="47" spans="1:9" x14ac:dyDescent="0.25">
      <c r="A47" s="17">
        <v>501</v>
      </c>
      <c r="B47" s="17">
        <v>49</v>
      </c>
      <c r="C47" s="17" t="s">
        <v>86</v>
      </c>
      <c r="D47" s="17">
        <v>2</v>
      </c>
      <c r="E47" s="17"/>
      <c r="F47" s="17" t="b">
        <v>0</v>
      </c>
      <c r="G47" s="17" t="b">
        <v>0</v>
      </c>
      <c r="H47" s="16" t="str">
        <f>VLOOKUP(Columns[[#This Row],[TableID]], Tables[], 2, 0)</f>
        <v>CCG Product</v>
      </c>
      <c r="I47" s="16" t="str">
        <f>_xlfn.IFNA(VLOOKUP(Columns[SortByColumnID], Columns[], 3, 0), "")</f>
        <v/>
      </c>
    </row>
    <row r="48" spans="1:9" x14ac:dyDescent="0.25">
      <c r="A48" s="17">
        <v>502</v>
      </c>
      <c r="B48" s="17">
        <v>49</v>
      </c>
      <c r="C48" s="17" t="s">
        <v>85</v>
      </c>
      <c r="D48" s="17">
        <v>2</v>
      </c>
      <c r="E48" s="17"/>
      <c r="F48" s="17" t="b">
        <v>0</v>
      </c>
      <c r="G48" s="17" t="b">
        <v>0</v>
      </c>
      <c r="H48" s="16" t="str">
        <f>VLOOKUP(Columns[[#This Row],[TableID]], Tables[], 2, 0)</f>
        <v>CCG Product</v>
      </c>
      <c r="I48" s="16" t="str">
        <f>_xlfn.IFNA(VLOOKUP(Columns[SortByColumnID], Columns[], 3, 0), "")</f>
        <v/>
      </c>
    </row>
    <row r="49" spans="1:9" x14ac:dyDescent="0.25">
      <c r="A49" s="17">
        <v>503</v>
      </c>
      <c r="B49" s="17">
        <v>49</v>
      </c>
      <c r="C49" s="17" t="s">
        <v>84</v>
      </c>
      <c r="D49" s="17">
        <v>2</v>
      </c>
      <c r="E49" s="17"/>
      <c r="F49" s="17" t="b">
        <v>0</v>
      </c>
      <c r="G49" s="17" t="b">
        <v>0</v>
      </c>
      <c r="H49" s="16" t="str">
        <f>VLOOKUP(Columns[[#This Row],[TableID]], Tables[], 2, 0)</f>
        <v>CCG Product</v>
      </c>
      <c r="I49" s="16" t="str">
        <f>_xlfn.IFNA(VLOOKUP(Columns[SortByColumnID], Columns[], 3, 0), "")</f>
        <v/>
      </c>
    </row>
    <row r="50" spans="1:9" x14ac:dyDescent="0.25">
      <c r="A50" s="17">
        <v>504</v>
      </c>
      <c r="B50" s="17">
        <v>49</v>
      </c>
      <c r="C50" s="17" t="s">
        <v>83</v>
      </c>
      <c r="D50" s="17">
        <v>2</v>
      </c>
      <c r="E50" s="17"/>
      <c r="F50" s="17" t="b">
        <v>0</v>
      </c>
      <c r="G50" s="17" t="b">
        <v>0</v>
      </c>
      <c r="H50" s="16" t="str">
        <f>VLOOKUP(Columns[[#This Row],[TableID]], Tables[], 2, 0)</f>
        <v>CCG Product</v>
      </c>
      <c r="I50" s="16" t="str">
        <f>_xlfn.IFNA(VLOOKUP(Columns[SortByColumnID], Columns[], 3, 0), "")</f>
        <v/>
      </c>
    </row>
    <row r="51" spans="1:9" x14ac:dyDescent="0.25">
      <c r="A51" s="17">
        <v>505</v>
      </c>
      <c r="B51" s="17">
        <v>49</v>
      </c>
      <c r="C51" s="17" t="s">
        <v>95</v>
      </c>
      <c r="D51" s="17">
        <v>2</v>
      </c>
      <c r="E51" s="17"/>
      <c r="F51" s="17" t="b">
        <v>0</v>
      </c>
      <c r="G51" s="17" t="b">
        <v>0</v>
      </c>
      <c r="H51" s="16" t="str">
        <f>VLOOKUP(Columns[[#This Row],[TableID]], Tables[], 2, 0)</f>
        <v>CCG Product</v>
      </c>
      <c r="I51" s="16" t="str">
        <f>_xlfn.IFNA(VLOOKUP(Columns[SortByColumnID], Columns[], 3, 0), "")</f>
        <v/>
      </c>
    </row>
    <row r="52" spans="1:9" x14ac:dyDescent="0.25">
      <c r="A52" s="17">
        <v>506</v>
      </c>
      <c r="B52" s="17">
        <v>49</v>
      </c>
      <c r="C52" s="17" t="s">
        <v>94</v>
      </c>
      <c r="D52" s="17">
        <v>2</v>
      </c>
      <c r="E52" s="17"/>
      <c r="F52" s="17" t="b">
        <v>0</v>
      </c>
      <c r="G52" s="17" t="b">
        <v>0</v>
      </c>
      <c r="H52" s="16" t="str">
        <f>VLOOKUP(Columns[[#This Row],[TableID]], Tables[], 2, 0)</f>
        <v>CCG Product</v>
      </c>
      <c r="I52" s="16" t="str">
        <f>_xlfn.IFNA(VLOOKUP(Columns[SortByColumnID], Columns[], 3, 0), "")</f>
        <v/>
      </c>
    </row>
    <row r="53" spans="1:9" x14ac:dyDescent="0.25">
      <c r="A53" s="17">
        <v>507</v>
      </c>
      <c r="B53" s="17">
        <v>49</v>
      </c>
      <c r="C53" s="17" t="s">
        <v>90</v>
      </c>
      <c r="D53" s="17">
        <v>2</v>
      </c>
      <c r="E53" s="17"/>
      <c r="F53" s="17" t="b">
        <v>0</v>
      </c>
      <c r="G53" s="17" t="b">
        <v>0</v>
      </c>
      <c r="H53" s="16" t="str">
        <f>VLOOKUP(Columns[[#This Row],[TableID]], Tables[], 2, 0)</f>
        <v>CCG Product</v>
      </c>
      <c r="I53" s="16" t="str">
        <f>_xlfn.IFNA(VLOOKUP(Columns[SortByColumnID], Columns[], 3, 0), "")</f>
        <v/>
      </c>
    </row>
    <row r="54" spans="1:9" x14ac:dyDescent="0.25">
      <c r="A54" s="17">
        <v>508</v>
      </c>
      <c r="B54" s="17">
        <v>49</v>
      </c>
      <c r="C54" s="17" t="s">
        <v>89</v>
      </c>
      <c r="D54" s="17">
        <v>2</v>
      </c>
      <c r="E54" s="17"/>
      <c r="F54" s="17" t="b">
        <v>0</v>
      </c>
      <c r="G54" s="17" t="b">
        <v>0</v>
      </c>
      <c r="H54" s="16" t="str">
        <f>VLOOKUP(Columns[[#This Row],[TableID]], Tables[], 2, 0)</f>
        <v>CCG Product</v>
      </c>
      <c r="I54" s="16" t="str">
        <f>_xlfn.IFNA(VLOOKUP(Columns[SortByColumnID], Columns[], 3, 0), "")</f>
        <v/>
      </c>
    </row>
    <row r="55" spans="1:9" x14ac:dyDescent="0.25">
      <c r="A55" s="17">
        <v>509</v>
      </c>
      <c r="B55" s="17">
        <v>49</v>
      </c>
      <c r="C55" s="17" t="s">
        <v>88</v>
      </c>
      <c r="D55" s="17">
        <v>2</v>
      </c>
      <c r="E55" s="17"/>
      <c r="F55" s="17" t="b">
        <v>0</v>
      </c>
      <c r="G55" s="17" t="b">
        <v>0</v>
      </c>
      <c r="H55" s="16" t="str">
        <f>VLOOKUP(Columns[[#This Row],[TableID]], Tables[], 2, 0)</f>
        <v>CCG Product</v>
      </c>
      <c r="I55" s="16" t="str">
        <f>_xlfn.IFNA(VLOOKUP(Columns[SortByColumnID], Columns[], 3, 0), "")</f>
        <v/>
      </c>
    </row>
    <row r="56" spans="1:9" x14ac:dyDescent="0.25">
      <c r="A56" s="17">
        <v>510</v>
      </c>
      <c r="B56" s="17">
        <v>49</v>
      </c>
      <c r="C56" s="17" t="s">
        <v>87</v>
      </c>
      <c r="D56" s="17">
        <v>2</v>
      </c>
      <c r="E56" s="17"/>
      <c r="F56" s="17" t="b">
        <v>0</v>
      </c>
      <c r="G56" s="17" t="b">
        <v>0</v>
      </c>
      <c r="H56" s="16" t="str">
        <f>VLOOKUP(Columns[[#This Row],[TableID]], Tables[], 2, 0)</f>
        <v>CCG Product</v>
      </c>
      <c r="I56" s="16" t="str">
        <f>_xlfn.IFNA(VLOOKUP(Columns[SortByColumnID], Columns[], 3, 0), "")</f>
        <v/>
      </c>
    </row>
    <row r="57" spans="1:9" x14ac:dyDescent="0.25">
      <c r="A57" s="17">
        <v>511</v>
      </c>
      <c r="B57" s="17">
        <v>49</v>
      </c>
      <c r="C57" s="17" t="s">
        <v>91</v>
      </c>
      <c r="D57" s="17">
        <v>2</v>
      </c>
      <c r="E57" s="17"/>
      <c r="F57" s="17" t="b">
        <v>0</v>
      </c>
      <c r="G57" s="17" t="b">
        <v>0</v>
      </c>
      <c r="H57" s="16" t="str">
        <f>VLOOKUP(Columns[[#This Row],[TableID]], Tables[], 2, 0)</f>
        <v>CCG Product</v>
      </c>
      <c r="I57" s="16" t="str">
        <f>_xlfn.IFNA(VLOOKUP(Columns[SortByColumnID], Columns[], 3, 0), "")</f>
        <v/>
      </c>
    </row>
    <row r="58" spans="1:9" x14ac:dyDescent="0.25">
      <c r="A58" s="17">
        <v>512</v>
      </c>
      <c r="B58" s="17">
        <v>49</v>
      </c>
      <c r="C58" s="17" t="s">
        <v>207</v>
      </c>
      <c r="D58" s="17">
        <v>2</v>
      </c>
      <c r="E58" s="17"/>
      <c r="F58" s="17" t="b">
        <v>0</v>
      </c>
      <c r="G58" s="17" t="b">
        <v>0</v>
      </c>
      <c r="H58" s="16" t="str">
        <f>VLOOKUP(Columns[[#This Row],[TableID]], Tables[], 2, 0)</f>
        <v>CCG Product</v>
      </c>
      <c r="I58" s="16" t="str">
        <f>_xlfn.IFNA(VLOOKUP(Columns[SortByColumnID], Columns[], 3, 0), "")</f>
        <v/>
      </c>
    </row>
    <row r="59" spans="1:9" x14ac:dyDescent="0.25">
      <c r="A59" s="17">
        <v>513</v>
      </c>
      <c r="B59" s="17">
        <v>49</v>
      </c>
      <c r="C59" s="17" t="s">
        <v>209</v>
      </c>
      <c r="D59" s="17">
        <v>2</v>
      </c>
      <c r="E59" s="17"/>
      <c r="F59" s="17" t="b">
        <v>0</v>
      </c>
      <c r="G59" s="17" t="b">
        <v>0</v>
      </c>
      <c r="H59" s="16" t="str">
        <f>VLOOKUP(Columns[[#This Row],[TableID]], Tables[], 2, 0)</f>
        <v>CCG Product</v>
      </c>
      <c r="I59" s="16" t="str">
        <f>_xlfn.IFNA(VLOOKUP(Columns[SortByColumnID], Columns[], 3, 0), "")</f>
        <v/>
      </c>
    </row>
    <row r="60" spans="1:9" x14ac:dyDescent="0.25">
      <c r="A60" s="17">
        <v>514</v>
      </c>
      <c r="B60" s="17">
        <v>49</v>
      </c>
      <c r="C60" s="17" t="s">
        <v>212</v>
      </c>
      <c r="D60" s="17">
        <v>2</v>
      </c>
      <c r="E60" s="17"/>
      <c r="F60" s="17" t="b">
        <v>0</v>
      </c>
      <c r="G60" s="17" t="b">
        <v>0</v>
      </c>
      <c r="H60" s="16" t="str">
        <f>VLOOKUP(Columns[[#This Row],[TableID]], Tables[], 2, 0)</f>
        <v>CCG Product</v>
      </c>
      <c r="I60" s="16" t="str">
        <f>_xlfn.IFNA(VLOOKUP(Columns[SortByColumnID], Columns[], 3, 0), "")</f>
        <v/>
      </c>
    </row>
    <row r="61" spans="1:9" x14ac:dyDescent="0.25">
      <c r="A61" s="17">
        <v>515</v>
      </c>
      <c r="B61" s="17">
        <v>49</v>
      </c>
      <c r="C61" s="17" t="s">
        <v>214</v>
      </c>
      <c r="D61" s="17">
        <v>2</v>
      </c>
      <c r="E61" s="17"/>
      <c r="F61" s="17" t="b">
        <v>0</v>
      </c>
      <c r="G61" s="17" t="b">
        <v>0</v>
      </c>
      <c r="H61" s="16" t="str">
        <f>VLOOKUP(Columns[[#This Row],[TableID]], Tables[], 2, 0)</f>
        <v>CCG Product</v>
      </c>
      <c r="I61" s="16" t="str">
        <f>_xlfn.IFNA(VLOOKUP(Columns[SortByColumnID], Columns[], 3, 0), "")</f>
        <v/>
      </c>
    </row>
    <row r="62" spans="1:9" x14ac:dyDescent="0.25">
      <c r="A62" s="17">
        <v>516</v>
      </c>
      <c r="B62" s="17">
        <v>49</v>
      </c>
      <c r="C62" s="17" t="s">
        <v>210</v>
      </c>
      <c r="D62" s="17">
        <v>2</v>
      </c>
      <c r="E62" s="17"/>
      <c r="F62" s="17" t="b">
        <v>0</v>
      </c>
      <c r="G62" s="17" t="b">
        <v>0</v>
      </c>
      <c r="H62" s="16" t="str">
        <f>VLOOKUP(Columns[[#This Row],[TableID]], Tables[], 2, 0)</f>
        <v>CCG Product</v>
      </c>
      <c r="I62" s="16" t="str">
        <f>_xlfn.IFNA(VLOOKUP(Columns[SortByColumnID], Columns[], 3, 0), "")</f>
        <v/>
      </c>
    </row>
    <row r="63" spans="1:9" x14ac:dyDescent="0.25">
      <c r="A63" s="17">
        <v>517</v>
      </c>
      <c r="B63" s="17">
        <v>49</v>
      </c>
      <c r="C63" s="17" t="s">
        <v>213</v>
      </c>
      <c r="D63" s="17">
        <v>2</v>
      </c>
      <c r="E63" s="17"/>
      <c r="F63" s="17" t="b">
        <v>0</v>
      </c>
      <c r="G63" s="17" t="b">
        <v>0</v>
      </c>
      <c r="H63" s="16" t="str">
        <f>VLOOKUP(Columns[[#This Row],[TableID]], Tables[], 2, 0)</f>
        <v>CCG Product</v>
      </c>
      <c r="I63" s="16" t="str">
        <f>_xlfn.IFNA(VLOOKUP(Columns[SortByColumnID], Columns[], 3, 0), "")</f>
        <v/>
      </c>
    </row>
    <row r="64" spans="1:9" x14ac:dyDescent="0.25">
      <c r="A64" s="17">
        <v>518</v>
      </c>
      <c r="B64" s="17">
        <v>49</v>
      </c>
      <c r="C64" s="17" t="s">
        <v>211</v>
      </c>
      <c r="D64" s="17">
        <v>2</v>
      </c>
      <c r="E64" s="17"/>
      <c r="F64" s="17" t="b">
        <v>0</v>
      </c>
      <c r="G64" s="17" t="b">
        <v>0</v>
      </c>
      <c r="H64" s="16" t="str">
        <f>VLOOKUP(Columns[[#This Row],[TableID]], Tables[], 2, 0)</f>
        <v>CCG Product</v>
      </c>
      <c r="I64" s="16" t="str">
        <f>_xlfn.IFNA(VLOOKUP(Columns[SortByColumnID], Columns[], 3, 0), "")</f>
        <v/>
      </c>
    </row>
    <row r="65" spans="1:9" x14ac:dyDescent="0.25">
      <c r="A65" s="17">
        <v>519</v>
      </c>
      <c r="B65" s="17">
        <v>49</v>
      </c>
      <c r="C65" s="17" t="s">
        <v>215</v>
      </c>
      <c r="D65" s="17">
        <v>2</v>
      </c>
      <c r="E65" s="17"/>
      <c r="F65" s="17" t="b">
        <v>0</v>
      </c>
      <c r="G65" s="17" t="b">
        <v>0</v>
      </c>
      <c r="H65" s="16" t="str">
        <f>VLOOKUP(Columns[[#This Row],[TableID]], Tables[], 2, 0)</f>
        <v>CCG Product</v>
      </c>
      <c r="I65" s="16" t="str">
        <f>_xlfn.IFNA(VLOOKUP(Columns[SortByColumnID], Columns[], 3, 0), "")</f>
        <v/>
      </c>
    </row>
    <row r="66" spans="1:9" x14ac:dyDescent="0.25">
      <c r="A66" s="17">
        <v>520</v>
      </c>
      <c r="B66" s="17">
        <v>49</v>
      </c>
      <c r="C66" s="17" t="s">
        <v>208</v>
      </c>
      <c r="D66" s="17">
        <v>2</v>
      </c>
      <c r="E66" s="17"/>
      <c r="F66" s="17" t="b">
        <v>0</v>
      </c>
      <c r="G66" s="17" t="b">
        <v>0</v>
      </c>
      <c r="H66" s="16" t="str">
        <f>VLOOKUP(Columns[[#This Row],[TableID]], Tables[], 2, 0)</f>
        <v>CCG Product</v>
      </c>
      <c r="I66" s="16" t="str">
        <f>_xlfn.IFNA(VLOOKUP(Columns[SortByColumnID], Columns[], 3, 0), "")</f>
        <v/>
      </c>
    </row>
    <row r="67" spans="1:9" x14ac:dyDescent="0.25">
      <c r="A67" s="17">
        <v>53</v>
      </c>
      <c r="B67" s="17">
        <v>52</v>
      </c>
      <c r="C67" s="17" t="s">
        <v>1052</v>
      </c>
      <c r="D67" s="17">
        <v>6</v>
      </c>
      <c r="E67" s="17"/>
      <c r="F67" s="17" t="b">
        <v>1</v>
      </c>
      <c r="G67" s="17" t="b">
        <v>1</v>
      </c>
      <c r="H67" s="16" t="str">
        <f>VLOOKUP(Columns[[#This Row],[TableID]], Tables[], 2, 0)</f>
        <v>CCG Top Parent</v>
      </c>
      <c r="I67" s="16" t="str">
        <f>_xlfn.IFNA(VLOOKUP(Columns[SortByColumnID], Columns[], 3, 0), "")</f>
        <v/>
      </c>
    </row>
    <row r="68" spans="1:9" x14ac:dyDescent="0.25">
      <c r="A68" s="17">
        <v>521</v>
      </c>
      <c r="B68" s="17">
        <v>52</v>
      </c>
      <c r="C68" s="17" t="s">
        <v>148</v>
      </c>
      <c r="D68" s="17">
        <v>6</v>
      </c>
      <c r="E68" s="17"/>
      <c r="F68" s="17" t="b">
        <v>0</v>
      </c>
      <c r="G68" s="17" t="b">
        <v>0</v>
      </c>
      <c r="H68" s="16" t="str">
        <f>VLOOKUP(Columns[[#This Row],[TableID]], Tables[], 2, 0)</f>
        <v>CCG Top Parent</v>
      </c>
      <c r="I68" s="16" t="str">
        <f>_xlfn.IFNA(VLOOKUP(Columns[SortByColumnID], Columns[], 3, 0), "")</f>
        <v/>
      </c>
    </row>
    <row r="69" spans="1:9" x14ac:dyDescent="0.25">
      <c r="A69" s="17">
        <v>522</v>
      </c>
      <c r="B69" s="17">
        <v>52</v>
      </c>
      <c r="C69" s="17" t="s">
        <v>97</v>
      </c>
      <c r="D69" s="17">
        <v>2</v>
      </c>
      <c r="E69" s="17"/>
      <c r="F69" s="17" t="b">
        <v>0</v>
      </c>
      <c r="G69" s="17" t="b">
        <v>0</v>
      </c>
      <c r="H69" s="16" t="str">
        <f>VLOOKUP(Columns[[#This Row],[TableID]], Tables[], 2, 0)</f>
        <v>CCG Top Parent</v>
      </c>
      <c r="I69" s="16" t="str">
        <f>_xlfn.IFNA(VLOOKUP(Columns[SortByColumnID], Columns[], 3, 0), "")</f>
        <v/>
      </c>
    </row>
    <row r="70" spans="1:9" x14ac:dyDescent="0.25">
      <c r="A70" s="17">
        <v>523</v>
      </c>
      <c r="B70" s="17">
        <v>52</v>
      </c>
      <c r="C70" s="17" t="s">
        <v>228</v>
      </c>
      <c r="D70" s="17">
        <v>6</v>
      </c>
      <c r="E70" s="17"/>
      <c r="F70" s="17" t="b">
        <v>0</v>
      </c>
      <c r="G70" s="17" t="b">
        <v>0</v>
      </c>
      <c r="H70" s="16" t="str">
        <f>VLOOKUP(Columns[[#This Row],[TableID]], Tables[], 2, 0)</f>
        <v>CCG Top Parent</v>
      </c>
      <c r="I70" s="16" t="str">
        <f>_xlfn.IFNA(VLOOKUP(Columns[SortByColumnID], Columns[], 3, 0), "")</f>
        <v/>
      </c>
    </row>
    <row r="71" spans="1:9" x14ac:dyDescent="0.25">
      <c r="A71" s="17">
        <v>524</v>
      </c>
      <c r="B71" s="17">
        <v>52</v>
      </c>
      <c r="C71" s="17" t="s">
        <v>21</v>
      </c>
      <c r="D71" s="17">
        <v>2</v>
      </c>
      <c r="E71" s="17"/>
      <c r="F71" s="17" t="b">
        <v>0</v>
      </c>
      <c r="G71" s="17" t="b">
        <v>0</v>
      </c>
      <c r="H71" s="16" t="str">
        <f>VLOOKUP(Columns[[#This Row],[TableID]], Tables[], 2, 0)</f>
        <v>CCG Top Parent</v>
      </c>
      <c r="I71" s="16" t="str">
        <f>_xlfn.IFNA(VLOOKUP(Columns[SortByColumnID], Columns[], 3, 0), "")</f>
        <v/>
      </c>
    </row>
    <row r="72" spans="1:9" x14ac:dyDescent="0.25">
      <c r="A72" s="17">
        <v>525</v>
      </c>
      <c r="B72" s="17">
        <v>52</v>
      </c>
      <c r="C72" s="17" t="s">
        <v>12</v>
      </c>
      <c r="D72" s="17">
        <v>6</v>
      </c>
      <c r="E72" s="17"/>
      <c r="F72" s="17" t="b">
        <v>0</v>
      </c>
      <c r="G72" s="17" t="b">
        <v>0</v>
      </c>
      <c r="H72" s="16" t="str">
        <f>VLOOKUP(Columns[[#This Row],[TableID]], Tables[], 2, 0)</f>
        <v>CCG Top Parent</v>
      </c>
      <c r="I72" s="16" t="str">
        <f>_xlfn.IFNA(VLOOKUP(Columns[SortByColumnID], Columns[], 3, 0), "")</f>
        <v/>
      </c>
    </row>
    <row r="73" spans="1:9" x14ac:dyDescent="0.25">
      <c r="A73" s="17">
        <v>526</v>
      </c>
      <c r="B73" s="17">
        <v>52</v>
      </c>
      <c r="C73" s="17" t="s">
        <v>11</v>
      </c>
      <c r="D73" s="17">
        <v>2</v>
      </c>
      <c r="E73" s="17"/>
      <c r="F73" s="17" t="b">
        <v>0</v>
      </c>
      <c r="G73" s="17" t="b">
        <v>0</v>
      </c>
      <c r="H73" s="16" t="str">
        <f>VLOOKUP(Columns[[#This Row],[TableID]], Tables[], 2, 0)</f>
        <v>CCG Top Parent</v>
      </c>
      <c r="I73" s="16" t="str">
        <f>_xlfn.IFNA(VLOOKUP(Columns[SortByColumnID], Columns[], 3, 0), "")</f>
        <v/>
      </c>
    </row>
    <row r="74" spans="1:9" x14ac:dyDescent="0.25">
      <c r="A74" s="17">
        <v>527</v>
      </c>
      <c r="B74" s="17">
        <v>52</v>
      </c>
      <c r="C74" s="17" t="s">
        <v>10</v>
      </c>
      <c r="D74" s="17">
        <v>2</v>
      </c>
      <c r="E74" s="17"/>
      <c r="F74" s="17" t="b">
        <v>0</v>
      </c>
      <c r="G74" s="17" t="b">
        <v>0</v>
      </c>
      <c r="H74" s="16" t="str">
        <f>VLOOKUP(Columns[[#This Row],[TableID]], Tables[], 2, 0)</f>
        <v>CCG Top Parent</v>
      </c>
      <c r="I74" s="16" t="str">
        <f>_xlfn.IFNA(VLOOKUP(Columns[SortByColumnID], Columns[], 3, 0), "")</f>
        <v/>
      </c>
    </row>
    <row r="75" spans="1:9" x14ac:dyDescent="0.25">
      <c r="A75" s="17">
        <v>528</v>
      </c>
      <c r="B75" s="17">
        <v>52</v>
      </c>
      <c r="C75" s="17" t="s">
        <v>23</v>
      </c>
      <c r="D75" s="17">
        <v>2</v>
      </c>
      <c r="E75" s="17"/>
      <c r="F75" s="17" t="b">
        <v>0</v>
      </c>
      <c r="G75" s="17" t="b">
        <v>0</v>
      </c>
      <c r="H75" s="16" t="str">
        <f>VLOOKUP(Columns[[#This Row],[TableID]], Tables[], 2, 0)</f>
        <v>CCG Top Parent</v>
      </c>
      <c r="I75" s="16" t="str">
        <f>_xlfn.IFNA(VLOOKUP(Columns[SortByColumnID], Columns[], 3, 0), "")</f>
        <v/>
      </c>
    </row>
    <row r="76" spans="1:9" x14ac:dyDescent="0.25">
      <c r="A76" s="17">
        <v>529</v>
      </c>
      <c r="B76" s="17">
        <v>52</v>
      </c>
      <c r="C76" s="17" t="s">
        <v>32</v>
      </c>
      <c r="D76" s="17">
        <v>2</v>
      </c>
      <c r="E76" s="17"/>
      <c r="F76" s="17" t="b">
        <v>0</v>
      </c>
      <c r="G76" s="17" t="b">
        <v>0</v>
      </c>
      <c r="H76" s="16" t="str">
        <f>VLOOKUP(Columns[[#This Row],[TableID]], Tables[], 2, 0)</f>
        <v>CCG Top Parent</v>
      </c>
      <c r="I76" s="16" t="str">
        <f>_xlfn.IFNA(VLOOKUP(Columns[SortByColumnID], Columns[], 3, 0), "")</f>
        <v/>
      </c>
    </row>
    <row r="77" spans="1:9" x14ac:dyDescent="0.25">
      <c r="A77" s="17">
        <v>530</v>
      </c>
      <c r="B77" s="17">
        <v>52</v>
      </c>
      <c r="C77" s="17" t="s">
        <v>31</v>
      </c>
      <c r="D77" s="17">
        <v>2</v>
      </c>
      <c r="E77" s="17"/>
      <c r="F77" s="17" t="b">
        <v>0</v>
      </c>
      <c r="G77" s="17" t="b">
        <v>0</v>
      </c>
      <c r="H77" s="16" t="str">
        <f>VLOOKUP(Columns[[#This Row],[TableID]], Tables[], 2, 0)</f>
        <v>CCG Top Parent</v>
      </c>
      <c r="I77" s="16" t="str">
        <f>_xlfn.IFNA(VLOOKUP(Columns[SortByColumnID], Columns[], 3, 0), "")</f>
        <v/>
      </c>
    </row>
    <row r="78" spans="1:9" x14ac:dyDescent="0.25">
      <c r="A78" s="17">
        <v>531</v>
      </c>
      <c r="B78" s="17">
        <v>52</v>
      </c>
      <c r="C78" s="17" t="s">
        <v>22</v>
      </c>
      <c r="D78" s="17">
        <v>2</v>
      </c>
      <c r="E78" s="17"/>
      <c r="F78" s="17" t="b">
        <v>0</v>
      </c>
      <c r="G78" s="17" t="b">
        <v>0</v>
      </c>
      <c r="H78" s="16" t="str">
        <f>VLOOKUP(Columns[[#This Row],[TableID]], Tables[], 2, 0)</f>
        <v>CCG Top Parent</v>
      </c>
      <c r="I78" s="16" t="str">
        <f>_xlfn.IFNA(VLOOKUP(Columns[SortByColumnID], Columns[], 3, 0), "")</f>
        <v/>
      </c>
    </row>
    <row r="79" spans="1:9" x14ac:dyDescent="0.25">
      <c r="A79" s="17">
        <v>532</v>
      </c>
      <c r="B79" s="17">
        <v>52</v>
      </c>
      <c r="C79" s="17" t="s">
        <v>27</v>
      </c>
      <c r="D79" s="17">
        <v>2</v>
      </c>
      <c r="E79" s="17"/>
      <c r="F79" s="17" t="b">
        <v>0</v>
      </c>
      <c r="G79" s="17" t="b">
        <v>0</v>
      </c>
      <c r="H79" s="16" t="str">
        <f>VLOOKUP(Columns[[#This Row],[TableID]], Tables[], 2, 0)</f>
        <v>CCG Top Parent</v>
      </c>
      <c r="I79" s="16" t="str">
        <f>_xlfn.IFNA(VLOOKUP(Columns[SortByColumnID], Columns[], 3, 0), "")</f>
        <v/>
      </c>
    </row>
    <row r="80" spans="1:9" x14ac:dyDescent="0.25">
      <c r="A80" s="17">
        <v>533</v>
      </c>
      <c r="B80" s="17">
        <v>52</v>
      </c>
      <c r="C80" s="17" t="s">
        <v>20</v>
      </c>
      <c r="D80" s="17">
        <v>2</v>
      </c>
      <c r="E80" s="17"/>
      <c r="F80" s="17" t="b">
        <v>0</v>
      </c>
      <c r="G80" s="17" t="b">
        <v>0</v>
      </c>
      <c r="H80" s="16" t="str">
        <f>VLOOKUP(Columns[[#This Row],[TableID]], Tables[], 2, 0)</f>
        <v>CCG Top Parent</v>
      </c>
      <c r="I80" s="16" t="str">
        <f>_xlfn.IFNA(VLOOKUP(Columns[SortByColumnID], Columns[], 3, 0), "")</f>
        <v/>
      </c>
    </row>
    <row r="81" spans="1:9" x14ac:dyDescent="0.25">
      <c r="A81" s="17">
        <v>534</v>
      </c>
      <c r="B81" s="17">
        <v>52</v>
      </c>
      <c r="C81" s="17" t="s">
        <v>14</v>
      </c>
      <c r="D81" s="17">
        <v>2</v>
      </c>
      <c r="E81" s="17"/>
      <c r="F81" s="17" t="b">
        <v>0</v>
      </c>
      <c r="G81" s="17" t="b">
        <v>0</v>
      </c>
      <c r="H81" s="16" t="str">
        <f>VLOOKUP(Columns[[#This Row],[TableID]], Tables[], 2, 0)</f>
        <v>CCG Top Parent</v>
      </c>
      <c r="I81" s="16" t="str">
        <f>_xlfn.IFNA(VLOOKUP(Columns[SortByColumnID], Columns[], 3, 0), "")</f>
        <v/>
      </c>
    </row>
    <row r="82" spans="1:9" x14ac:dyDescent="0.25">
      <c r="A82" s="17">
        <v>535</v>
      </c>
      <c r="B82" s="17">
        <v>52</v>
      </c>
      <c r="C82" s="17" t="s">
        <v>15</v>
      </c>
      <c r="D82" s="17">
        <v>2</v>
      </c>
      <c r="E82" s="17"/>
      <c r="F82" s="17" t="b">
        <v>0</v>
      </c>
      <c r="G82" s="17" t="b">
        <v>0</v>
      </c>
      <c r="H82" s="16" t="str">
        <f>VLOOKUP(Columns[[#This Row],[TableID]], Tables[], 2, 0)</f>
        <v>CCG Top Parent</v>
      </c>
      <c r="I82" s="16" t="str">
        <f>_xlfn.IFNA(VLOOKUP(Columns[SortByColumnID], Columns[], 3, 0), "")</f>
        <v/>
      </c>
    </row>
    <row r="83" spans="1:9" x14ac:dyDescent="0.25">
      <c r="A83" s="17">
        <v>536</v>
      </c>
      <c r="B83" s="17">
        <v>52</v>
      </c>
      <c r="C83" s="17" t="s">
        <v>9</v>
      </c>
      <c r="D83" s="17">
        <v>2</v>
      </c>
      <c r="E83" s="17"/>
      <c r="F83" s="17" t="b">
        <v>0</v>
      </c>
      <c r="G83" s="17" t="b">
        <v>0</v>
      </c>
      <c r="H83" s="16" t="str">
        <f>VLOOKUP(Columns[[#This Row],[TableID]], Tables[], 2, 0)</f>
        <v>CCG Top Parent</v>
      </c>
      <c r="I83" s="16" t="str">
        <f>_xlfn.IFNA(VLOOKUP(Columns[SortByColumnID], Columns[], 3, 0), "")</f>
        <v/>
      </c>
    </row>
    <row r="84" spans="1:9" x14ac:dyDescent="0.25">
      <c r="A84" s="17">
        <v>537</v>
      </c>
      <c r="B84" s="17">
        <v>52</v>
      </c>
      <c r="C84" s="17" t="s">
        <v>13</v>
      </c>
      <c r="D84" s="17">
        <v>2</v>
      </c>
      <c r="E84" s="17"/>
      <c r="F84" s="17" t="b">
        <v>0</v>
      </c>
      <c r="G84" s="17" t="b">
        <v>0</v>
      </c>
      <c r="H84" s="16" t="str">
        <f>VLOOKUP(Columns[[#This Row],[TableID]], Tables[], 2, 0)</f>
        <v>CCG Top Parent</v>
      </c>
      <c r="I84" s="16" t="str">
        <f>_xlfn.IFNA(VLOOKUP(Columns[SortByColumnID], Columns[], 3, 0), "")</f>
        <v/>
      </c>
    </row>
    <row r="85" spans="1:9" x14ac:dyDescent="0.25">
      <c r="A85" s="17">
        <v>538</v>
      </c>
      <c r="B85" s="17">
        <v>52</v>
      </c>
      <c r="C85" s="17" t="s">
        <v>28</v>
      </c>
      <c r="D85" s="17">
        <v>2</v>
      </c>
      <c r="E85" s="17"/>
      <c r="F85" s="17" t="b">
        <v>0</v>
      </c>
      <c r="G85" s="17" t="b">
        <v>0</v>
      </c>
      <c r="H85" s="16" t="str">
        <f>VLOOKUP(Columns[[#This Row],[TableID]], Tables[], 2, 0)</f>
        <v>CCG Top Parent</v>
      </c>
      <c r="I85" s="16" t="str">
        <f>_xlfn.IFNA(VLOOKUP(Columns[SortByColumnID], Columns[], 3, 0), "")</f>
        <v/>
      </c>
    </row>
    <row r="86" spans="1:9" x14ac:dyDescent="0.25">
      <c r="A86" s="17">
        <v>539</v>
      </c>
      <c r="B86" s="17">
        <v>52</v>
      </c>
      <c r="C86" s="17" t="s">
        <v>18</v>
      </c>
      <c r="D86" s="17">
        <v>2</v>
      </c>
      <c r="E86" s="17"/>
      <c r="F86" s="17" t="b">
        <v>0</v>
      </c>
      <c r="G86" s="17" t="b">
        <v>0</v>
      </c>
      <c r="H86" s="16" t="str">
        <f>VLOOKUP(Columns[[#This Row],[TableID]], Tables[], 2, 0)</f>
        <v>CCG Top Parent</v>
      </c>
      <c r="I86" s="16" t="str">
        <f>_xlfn.IFNA(VLOOKUP(Columns[SortByColumnID], Columns[], 3, 0), "")</f>
        <v/>
      </c>
    </row>
    <row r="87" spans="1:9" x14ac:dyDescent="0.25">
      <c r="A87" s="17">
        <v>540</v>
      </c>
      <c r="B87" s="17">
        <v>52</v>
      </c>
      <c r="C87" s="17" t="s">
        <v>19</v>
      </c>
      <c r="D87" s="17">
        <v>2</v>
      </c>
      <c r="E87" s="17"/>
      <c r="F87" s="17" t="b">
        <v>0</v>
      </c>
      <c r="G87" s="17" t="b">
        <v>0</v>
      </c>
      <c r="H87" s="16" t="str">
        <f>VLOOKUP(Columns[[#This Row],[TableID]], Tables[], 2, 0)</f>
        <v>CCG Top Parent</v>
      </c>
      <c r="I87" s="16" t="str">
        <f>_xlfn.IFNA(VLOOKUP(Columns[SortByColumnID], Columns[], 3, 0), "")</f>
        <v/>
      </c>
    </row>
    <row r="88" spans="1:9" x14ac:dyDescent="0.25">
      <c r="A88" s="17">
        <v>541</v>
      </c>
      <c r="B88" s="17">
        <v>52</v>
      </c>
      <c r="C88" s="17" t="s">
        <v>16</v>
      </c>
      <c r="D88" s="17">
        <v>2</v>
      </c>
      <c r="E88" s="17"/>
      <c r="F88" s="17" t="b">
        <v>0</v>
      </c>
      <c r="G88" s="17" t="b">
        <v>0</v>
      </c>
      <c r="H88" s="16" t="str">
        <f>VLOOKUP(Columns[[#This Row],[TableID]], Tables[], 2, 0)</f>
        <v>CCG Top Parent</v>
      </c>
      <c r="I88" s="16" t="str">
        <f>_xlfn.IFNA(VLOOKUP(Columns[SortByColumnID], Columns[], 3, 0), "")</f>
        <v/>
      </c>
    </row>
    <row r="89" spans="1:9" x14ac:dyDescent="0.25">
      <c r="A89" s="17">
        <v>542</v>
      </c>
      <c r="B89" s="17">
        <v>52</v>
      </c>
      <c r="C89" s="17" t="s">
        <v>29</v>
      </c>
      <c r="D89" s="17">
        <v>2</v>
      </c>
      <c r="E89" s="17"/>
      <c r="F89" s="17" t="b">
        <v>0</v>
      </c>
      <c r="G89" s="17" t="b">
        <v>0</v>
      </c>
      <c r="H89" s="16" t="str">
        <f>VLOOKUP(Columns[[#This Row],[TableID]], Tables[], 2, 0)</f>
        <v>CCG Top Parent</v>
      </c>
      <c r="I89" s="16" t="str">
        <f>_xlfn.IFNA(VLOOKUP(Columns[SortByColumnID], Columns[], 3, 0), "")</f>
        <v/>
      </c>
    </row>
    <row r="90" spans="1:9" x14ac:dyDescent="0.25">
      <c r="A90" s="17">
        <v>543</v>
      </c>
      <c r="B90" s="17">
        <v>52</v>
      </c>
      <c r="C90" s="17" t="s">
        <v>25</v>
      </c>
      <c r="D90" s="17">
        <v>2</v>
      </c>
      <c r="E90" s="17"/>
      <c r="F90" s="17" t="b">
        <v>0</v>
      </c>
      <c r="G90" s="17" t="b">
        <v>0</v>
      </c>
      <c r="H90" s="16" t="str">
        <f>VLOOKUP(Columns[[#This Row],[TableID]], Tables[], 2, 0)</f>
        <v>CCG Top Parent</v>
      </c>
      <c r="I90" s="16" t="str">
        <f>_xlfn.IFNA(VLOOKUP(Columns[SortByColumnID], Columns[], 3, 0), "")</f>
        <v/>
      </c>
    </row>
    <row r="91" spans="1:9" x14ac:dyDescent="0.25">
      <c r="A91" s="17">
        <v>544</v>
      </c>
      <c r="B91" s="17">
        <v>52</v>
      </c>
      <c r="C91" s="17" t="s">
        <v>26</v>
      </c>
      <c r="D91" s="17">
        <v>2</v>
      </c>
      <c r="E91" s="17"/>
      <c r="F91" s="17" t="b">
        <v>0</v>
      </c>
      <c r="G91" s="17" t="b">
        <v>0</v>
      </c>
      <c r="H91" s="16" t="str">
        <f>VLOOKUP(Columns[[#This Row],[TableID]], Tables[], 2, 0)</f>
        <v>CCG Top Parent</v>
      </c>
      <c r="I91" s="16" t="str">
        <f>_xlfn.IFNA(VLOOKUP(Columns[SortByColumnID], Columns[], 3, 0), "")</f>
        <v/>
      </c>
    </row>
    <row r="92" spans="1:9" x14ac:dyDescent="0.25">
      <c r="A92" s="17">
        <v>545</v>
      </c>
      <c r="B92" s="17">
        <v>52</v>
      </c>
      <c r="C92" s="17" t="s">
        <v>30</v>
      </c>
      <c r="D92" s="17">
        <v>2</v>
      </c>
      <c r="E92" s="17"/>
      <c r="F92" s="17" t="b">
        <v>0</v>
      </c>
      <c r="G92" s="17" t="b">
        <v>0</v>
      </c>
      <c r="H92" s="16" t="str">
        <f>VLOOKUP(Columns[[#This Row],[TableID]], Tables[], 2, 0)</f>
        <v>CCG Top Parent</v>
      </c>
      <c r="I92" s="16" t="str">
        <f>_xlfn.IFNA(VLOOKUP(Columns[SortByColumnID], Columns[], 3, 0), "")</f>
        <v/>
      </c>
    </row>
    <row r="93" spans="1:9" x14ac:dyDescent="0.25">
      <c r="A93" s="17">
        <v>546</v>
      </c>
      <c r="B93" s="17">
        <v>52</v>
      </c>
      <c r="C93" s="17" t="s">
        <v>17</v>
      </c>
      <c r="D93" s="17">
        <v>2</v>
      </c>
      <c r="E93" s="17"/>
      <c r="F93" s="17" t="b">
        <v>0</v>
      </c>
      <c r="G93" s="17" t="b">
        <v>0</v>
      </c>
      <c r="H93" s="16" t="str">
        <f>VLOOKUP(Columns[[#This Row],[TableID]], Tables[], 2, 0)</f>
        <v>CCG Top Parent</v>
      </c>
      <c r="I93" s="16" t="str">
        <f>_xlfn.IFNA(VLOOKUP(Columns[SortByColumnID], Columns[], 3, 0), "")</f>
        <v/>
      </c>
    </row>
    <row r="94" spans="1:9" x14ac:dyDescent="0.25">
      <c r="A94" s="17">
        <v>547</v>
      </c>
      <c r="B94" s="17">
        <v>52</v>
      </c>
      <c r="C94" s="17" t="s">
        <v>24</v>
      </c>
      <c r="D94" s="17">
        <v>2</v>
      </c>
      <c r="E94" s="17"/>
      <c r="F94" s="17" t="b">
        <v>0</v>
      </c>
      <c r="G94" s="17" t="b">
        <v>0</v>
      </c>
      <c r="H94" s="16" t="str">
        <f>VLOOKUP(Columns[[#This Row],[TableID]], Tables[], 2, 0)</f>
        <v>CCG Top Parent</v>
      </c>
      <c r="I94" s="16" t="str">
        <f>_xlfn.IFNA(VLOOKUP(Columns[SortByColumnID], Columns[], 3, 0), "")</f>
        <v/>
      </c>
    </row>
    <row r="95" spans="1:9" x14ac:dyDescent="0.25">
      <c r="A95" s="17">
        <v>548</v>
      </c>
      <c r="B95" s="17">
        <v>52</v>
      </c>
      <c r="C95" s="17" t="s">
        <v>226</v>
      </c>
      <c r="D95" s="17">
        <v>2</v>
      </c>
      <c r="E95" s="17"/>
      <c r="F95" s="17" t="b">
        <v>0</v>
      </c>
      <c r="G95" s="17" t="b">
        <v>0</v>
      </c>
      <c r="H95" s="16" t="str">
        <f>VLOOKUP(Columns[[#This Row],[TableID]], Tables[], 2, 0)</f>
        <v>CCG Top Parent</v>
      </c>
      <c r="I95" s="16" t="str">
        <f>_xlfn.IFNA(VLOOKUP(Columns[SortByColumnID], Columns[], 3, 0), "")</f>
        <v/>
      </c>
    </row>
    <row r="96" spans="1:9" x14ac:dyDescent="0.25">
      <c r="A96" s="17">
        <v>549</v>
      </c>
      <c r="B96" s="17">
        <v>52</v>
      </c>
      <c r="C96" s="17" t="s">
        <v>223</v>
      </c>
      <c r="D96" s="17">
        <v>2</v>
      </c>
      <c r="E96" s="17"/>
      <c r="F96" s="17" t="b">
        <v>0</v>
      </c>
      <c r="G96" s="17" t="b">
        <v>0</v>
      </c>
      <c r="H96" s="16" t="str">
        <f>VLOOKUP(Columns[[#This Row],[TableID]], Tables[], 2, 0)</f>
        <v>CCG Top Parent</v>
      </c>
      <c r="I96" s="16" t="str">
        <f>_xlfn.IFNA(VLOOKUP(Columns[SortByColumnID], Columns[], 3, 0), "")</f>
        <v/>
      </c>
    </row>
    <row r="97" spans="1:9" x14ac:dyDescent="0.25">
      <c r="A97" s="17">
        <v>550</v>
      </c>
      <c r="B97" s="17">
        <v>52</v>
      </c>
      <c r="C97" s="17" t="s">
        <v>224</v>
      </c>
      <c r="D97" s="17">
        <v>2</v>
      </c>
      <c r="E97" s="17"/>
      <c r="F97" s="17" t="b">
        <v>0</v>
      </c>
      <c r="G97" s="17" t="b">
        <v>0</v>
      </c>
      <c r="H97" s="16" t="str">
        <f>VLOOKUP(Columns[[#This Row],[TableID]], Tables[], 2, 0)</f>
        <v>CCG Top Parent</v>
      </c>
      <c r="I97" s="16" t="str">
        <f>_xlfn.IFNA(VLOOKUP(Columns[SortByColumnID], Columns[], 3, 0), "")</f>
        <v/>
      </c>
    </row>
    <row r="98" spans="1:9" x14ac:dyDescent="0.25">
      <c r="A98" s="17">
        <v>551</v>
      </c>
      <c r="B98" s="17">
        <v>52</v>
      </c>
      <c r="C98" s="17" t="s">
        <v>229</v>
      </c>
      <c r="D98" s="17">
        <v>2</v>
      </c>
      <c r="E98" s="17"/>
      <c r="F98" s="17" t="b">
        <v>1</v>
      </c>
      <c r="G98" s="17" t="b">
        <v>0</v>
      </c>
      <c r="H98" s="16" t="str">
        <f>VLOOKUP(Columns[[#This Row],[TableID]], Tables[], 2, 0)</f>
        <v>CCG Top Parent</v>
      </c>
      <c r="I98" s="16" t="str">
        <f>_xlfn.IFNA(VLOOKUP(Columns[SortByColumnID], Columns[], 3, 0), "")</f>
        <v/>
      </c>
    </row>
    <row r="99" spans="1:9" x14ac:dyDescent="0.25">
      <c r="A99" s="17">
        <v>552</v>
      </c>
      <c r="B99" s="17">
        <v>52</v>
      </c>
      <c r="C99" s="17" t="s">
        <v>231</v>
      </c>
      <c r="D99" s="17">
        <v>2</v>
      </c>
      <c r="E99" s="17"/>
      <c r="F99" s="17" t="b">
        <v>1</v>
      </c>
      <c r="G99" s="17" t="b">
        <v>0</v>
      </c>
      <c r="H99" s="16" t="str">
        <f>VLOOKUP(Columns[[#This Row],[TableID]], Tables[], 2, 0)</f>
        <v>CCG Top Parent</v>
      </c>
      <c r="I99" s="16" t="str">
        <f>_xlfn.IFNA(VLOOKUP(Columns[SortByColumnID], Columns[], 3, 0), "")</f>
        <v/>
      </c>
    </row>
    <row r="100" spans="1:9" x14ac:dyDescent="0.25">
      <c r="A100" s="17">
        <v>553</v>
      </c>
      <c r="B100" s="17">
        <v>52</v>
      </c>
      <c r="C100" s="17" t="s">
        <v>225</v>
      </c>
      <c r="D100" s="17">
        <v>2</v>
      </c>
      <c r="E100" s="17"/>
      <c r="F100" s="17" t="b">
        <v>0</v>
      </c>
      <c r="G100" s="17" t="b">
        <v>0</v>
      </c>
      <c r="H100" s="16" t="str">
        <f>VLOOKUP(Columns[[#This Row],[TableID]], Tables[], 2, 0)</f>
        <v>CCG Top Parent</v>
      </c>
      <c r="I100" s="16" t="str">
        <f>_xlfn.IFNA(VLOOKUP(Columns[SortByColumnID], Columns[], 3, 0), "")</f>
        <v/>
      </c>
    </row>
    <row r="101" spans="1:9" x14ac:dyDescent="0.25">
      <c r="A101" s="17">
        <v>554</v>
      </c>
      <c r="B101" s="17">
        <v>52</v>
      </c>
      <c r="C101" s="17" t="s">
        <v>227</v>
      </c>
      <c r="D101" s="17">
        <v>2</v>
      </c>
      <c r="E101" s="17"/>
      <c r="F101" s="17" t="b">
        <v>0</v>
      </c>
      <c r="G101" s="17" t="b">
        <v>0</v>
      </c>
      <c r="H101" s="16" t="str">
        <f>VLOOKUP(Columns[[#This Row],[TableID]], Tables[], 2, 0)</f>
        <v>CCG Top Parent</v>
      </c>
      <c r="I101" s="16" t="str">
        <f>_xlfn.IFNA(VLOOKUP(Columns[SortByColumnID], Columns[], 3, 0), "")</f>
        <v/>
      </c>
    </row>
    <row r="102" spans="1:9" x14ac:dyDescent="0.25">
      <c r="A102" s="17">
        <v>972591</v>
      </c>
      <c r="B102" s="17">
        <v>52</v>
      </c>
      <c r="C102" s="17" t="s">
        <v>230</v>
      </c>
      <c r="D102" s="17">
        <v>2</v>
      </c>
      <c r="E102" s="17"/>
      <c r="F102" s="17" t="b">
        <v>0</v>
      </c>
      <c r="G102" s="17" t="b">
        <v>0</v>
      </c>
      <c r="H102" s="16" t="str">
        <f>VLOOKUP(Columns[[#This Row],[TableID]], Tables[], 2, 0)</f>
        <v>CCG Top Parent</v>
      </c>
      <c r="I102" s="16" t="str">
        <f>_xlfn.IFNA(VLOOKUP(Columns[SortByColumnID], Columns[], 3, 0), "")</f>
        <v/>
      </c>
    </row>
    <row r="103" spans="1:9" x14ac:dyDescent="0.25">
      <c r="A103" s="15">
        <v>11</v>
      </c>
      <c r="B103" s="16">
        <v>10</v>
      </c>
      <c r="C103" s="16" t="s">
        <v>1052</v>
      </c>
      <c r="D103" s="16">
        <v>6</v>
      </c>
      <c r="E103" s="16"/>
      <c r="F103" s="15" t="b">
        <v>1</v>
      </c>
      <c r="G103" s="16" t="b">
        <v>1</v>
      </c>
      <c r="H103" s="16" t="str">
        <f>VLOOKUP(Columns[[#This Row],[TableID]], Tables[], 2, 0)</f>
        <v>CDS Business</v>
      </c>
      <c r="I103" s="16" t="str">
        <f>_xlfn.IFNA(VLOOKUP(Columns[SortByColumnID], Columns[], 3, 0), "")</f>
        <v/>
      </c>
    </row>
    <row r="104" spans="1:9" x14ac:dyDescent="0.25">
      <c r="A104" s="15">
        <v>346</v>
      </c>
      <c r="B104" s="16">
        <v>10</v>
      </c>
      <c r="C104" s="16" t="s">
        <v>7</v>
      </c>
      <c r="D104" s="16">
        <v>2</v>
      </c>
      <c r="E104" s="16"/>
      <c r="F104" s="15" t="b">
        <v>0</v>
      </c>
      <c r="G104" s="16" t="b">
        <v>0</v>
      </c>
      <c r="H104" s="16" t="str">
        <f>VLOOKUP(Columns[[#This Row],[TableID]], Tables[], 2, 0)</f>
        <v>CDS Business</v>
      </c>
      <c r="I104" s="16" t="str">
        <f>_xlfn.IFNA(VLOOKUP(Columns[SortByColumnID], Columns[], 3, 0), "")</f>
        <v/>
      </c>
    </row>
    <row r="105" spans="1:9" x14ac:dyDescent="0.25">
      <c r="A105" s="15">
        <v>347</v>
      </c>
      <c r="B105" s="16">
        <v>10</v>
      </c>
      <c r="C105" s="16" t="s">
        <v>8</v>
      </c>
      <c r="D105" s="16">
        <v>2</v>
      </c>
      <c r="E105" s="16"/>
      <c r="F105" s="15" t="b">
        <v>0</v>
      </c>
      <c r="G105" s="16" t="b">
        <v>0</v>
      </c>
      <c r="H105" s="16" t="str">
        <f>VLOOKUP(Columns[[#This Row],[TableID]], Tables[], 2, 0)</f>
        <v>CDS Business</v>
      </c>
      <c r="I105" s="16" t="str">
        <f>_xlfn.IFNA(VLOOKUP(Columns[SortByColumnID], Columns[], 3, 0), "")</f>
        <v/>
      </c>
    </row>
    <row r="106" spans="1:9" x14ac:dyDescent="0.25">
      <c r="A106" s="15">
        <v>348</v>
      </c>
      <c r="B106" s="16">
        <v>10</v>
      </c>
      <c r="C106" s="16" t="s">
        <v>233</v>
      </c>
      <c r="D106" s="16">
        <v>2</v>
      </c>
      <c r="E106" s="16"/>
      <c r="F106" s="15" t="b">
        <v>0</v>
      </c>
      <c r="G106" s="16" t="b">
        <v>0</v>
      </c>
      <c r="H106" s="16" t="str">
        <f>VLOOKUP(Columns[[#This Row],[TableID]], Tables[], 2, 0)</f>
        <v>CDS Business</v>
      </c>
      <c r="I106" s="16" t="str">
        <f>_xlfn.IFNA(VLOOKUP(Columns[SortByColumnID], Columns[], 3, 0), "")</f>
        <v/>
      </c>
    </row>
    <row r="107" spans="1:9" x14ac:dyDescent="0.25">
      <c r="A107" s="15">
        <v>349</v>
      </c>
      <c r="B107" s="16">
        <v>10</v>
      </c>
      <c r="C107" s="16" t="s">
        <v>232</v>
      </c>
      <c r="D107" s="16">
        <v>6</v>
      </c>
      <c r="E107" s="16"/>
      <c r="F107" s="15" t="b">
        <v>1</v>
      </c>
      <c r="G107" s="16" t="b">
        <v>0</v>
      </c>
      <c r="H107" s="16" t="str">
        <f>VLOOKUP(Columns[[#This Row],[TableID]], Tables[], 2, 0)</f>
        <v>CDS Business</v>
      </c>
      <c r="I107" s="16" t="str">
        <f>_xlfn.IFNA(VLOOKUP(Columns[SortByColumnID], Columns[], 3, 0), "")</f>
        <v/>
      </c>
    </row>
    <row r="108" spans="1:9" x14ac:dyDescent="0.25">
      <c r="A108" s="15">
        <v>17</v>
      </c>
      <c r="B108" s="16">
        <v>16</v>
      </c>
      <c r="C108" s="16" t="s">
        <v>1052</v>
      </c>
      <c r="D108" s="16">
        <v>6</v>
      </c>
      <c r="E108" s="16"/>
      <c r="F108" s="15" t="b">
        <v>1</v>
      </c>
      <c r="G108" s="16" t="b">
        <v>1</v>
      </c>
      <c r="H108" s="16" t="str">
        <f>VLOOKUP(Columns[[#This Row],[TableID]], Tables[], 2, 0)</f>
        <v>CDS Customer Type</v>
      </c>
      <c r="I108" s="16" t="str">
        <f>_xlfn.IFNA(VLOOKUP(Columns[SortByColumnID], Columns[], 3, 0), "")</f>
        <v/>
      </c>
    </row>
    <row r="109" spans="1:9" x14ac:dyDescent="0.25">
      <c r="A109" s="15">
        <v>377</v>
      </c>
      <c r="B109" s="16">
        <v>16</v>
      </c>
      <c r="C109" s="16" t="s">
        <v>241</v>
      </c>
      <c r="D109" s="16">
        <v>2</v>
      </c>
      <c r="E109" s="16"/>
      <c r="F109" s="15" t="b">
        <v>0</v>
      </c>
      <c r="G109" s="16" t="b">
        <v>0</v>
      </c>
      <c r="H109" s="16" t="str">
        <f>VLOOKUP(Columns[[#This Row],[TableID]], Tables[], 2, 0)</f>
        <v>CDS Customer Type</v>
      </c>
      <c r="I109" s="16" t="str">
        <f>_xlfn.IFNA(VLOOKUP(Columns[SortByColumnID], Columns[], 3, 0), "")</f>
        <v/>
      </c>
    </row>
    <row r="110" spans="1:9" x14ac:dyDescent="0.25">
      <c r="A110" s="15">
        <v>378</v>
      </c>
      <c r="B110" s="16">
        <v>16</v>
      </c>
      <c r="C110" s="16" t="s">
        <v>240</v>
      </c>
      <c r="D110" s="16">
        <v>2</v>
      </c>
      <c r="E110" s="16"/>
      <c r="F110" s="15" t="b">
        <v>0</v>
      </c>
      <c r="G110" s="16" t="b">
        <v>0</v>
      </c>
      <c r="H110" s="16" t="str">
        <f>VLOOKUP(Columns[[#This Row],[TableID]], Tables[], 2, 0)</f>
        <v>CDS Customer Type</v>
      </c>
      <c r="I110" s="16" t="str">
        <f>_xlfn.IFNA(VLOOKUP(Columns[SortByColumnID], Columns[], 3, 0), "")</f>
        <v/>
      </c>
    </row>
    <row r="111" spans="1:9" x14ac:dyDescent="0.25">
      <c r="A111" s="15">
        <v>379</v>
      </c>
      <c r="B111" s="16">
        <v>16</v>
      </c>
      <c r="C111" s="16" t="s">
        <v>234</v>
      </c>
      <c r="D111" s="16">
        <v>6</v>
      </c>
      <c r="E111" s="16"/>
      <c r="F111" s="15" t="b">
        <v>1</v>
      </c>
      <c r="G111" s="16" t="b">
        <v>0</v>
      </c>
      <c r="H111" s="16" t="str">
        <f>VLOOKUP(Columns[[#This Row],[TableID]], Tables[], 2, 0)</f>
        <v>CDS Customer Type</v>
      </c>
      <c r="I111" s="16" t="str">
        <f>_xlfn.IFNA(VLOOKUP(Columns[SortByColumnID], Columns[], 3, 0), "")</f>
        <v/>
      </c>
    </row>
    <row r="112" spans="1:9" x14ac:dyDescent="0.25">
      <c r="A112" s="15">
        <v>380</v>
      </c>
      <c r="B112" s="16">
        <v>16</v>
      </c>
      <c r="C112" s="16" t="s">
        <v>237</v>
      </c>
      <c r="D112" s="16">
        <v>2</v>
      </c>
      <c r="E112" s="16"/>
      <c r="F112" s="15" t="b">
        <v>1</v>
      </c>
      <c r="G112" s="16" t="b">
        <v>0</v>
      </c>
      <c r="H112" s="16" t="str">
        <f>VLOOKUP(Columns[[#This Row],[TableID]], Tables[], 2, 0)</f>
        <v>CDS Customer Type</v>
      </c>
      <c r="I112" s="16" t="str">
        <f>_xlfn.IFNA(VLOOKUP(Columns[SortByColumnID], Columns[], 3, 0), "")</f>
        <v/>
      </c>
    </row>
    <row r="113" spans="1:9" x14ac:dyDescent="0.25">
      <c r="A113" s="15">
        <v>381</v>
      </c>
      <c r="B113" s="16">
        <v>16</v>
      </c>
      <c r="C113" s="16" t="s">
        <v>238</v>
      </c>
      <c r="D113" s="16">
        <v>2</v>
      </c>
      <c r="E113" s="16"/>
      <c r="F113" s="15" t="b">
        <v>1</v>
      </c>
      <c r="G113" s="16" t="b">
        <v>0</v>
      </c>
      <c r="H113" s="16" t="str">
        <f>VLOOKUP(Columns[[#This Row],[TableID]], Tables[], 2, 0)</f>
        <v>CDS Customer Type</v>
      </c>
      <c r="I113" s="16" t="str">
        <f>_xlfn.IFNA(VLOOKUP(Columns[SortByColumnID], Columns[], 3, 0), "")</f>
        <v/>
      </c>
    </row>
    <row r="114" spans="1:9" x14ac:dyDescent="0.25">
      <c r="A114" s="15">
        <v>382</v>
      </c>
      <c r="B114" s="16">
        <v>16</v>
      </c>
      <c r="C114" s="16" t="s">
        <v>239</v>
      </c>
      <c r="D114" s="16">
        <v>2</v>
      </c>
      <c r="E114" s="16"/>
      <c r="F114" s="15" t="b">
        <v>1</v>
      </c>
      <c r="G114" s="16" t="b">
        <v>0</v>
      </c>
      <c r="H114" s="16" t="str">
        <f>VLOOKUP(Columns[[#This Row],[TableID]], Tables[], 2, 0)</f>
        <v>CDS Customer Type</v>
      </c>
      <c r="I114" s="16" t="str">
        <f>_xlfn.IFNA(VLOOKUP(Columns[SortByColumnID], Columns[], 3, 0), "")</f>
        <v/>
      </c>
    </row>
    <row r="115" spans="1:9" x14ac:dyDescent="0.25">
      <c r="A115" s="15">
        <v>383</v>
      </c>
      <c r="B115" s="16">
        <v>16</v>
      </c>
      <c r="C115" s="16" t="s">
        <v>236</v>
      </c>
      <c r="D115" s="16">
        <v>2</v>
      </c>
      <c r="E115" s="16"/>
      <c r="F115" s="15" t="b">
        <v>0</v>
      </c>
      <c r="G115" s="16" t="b">
        <v>0</v>
      </c>
      <c r="H115" s="16" t="str">
        <f>VLOOKUP(Columns[[#This Row],[TableID]], Tables[], 2, 0)</f>
        <v>CDS Customer Type</v>
      </c>
      <c r="I115" s="16" t="str">
        <f>_xlfn.IFNA(VLOOKUP(Columns[SortByColumnID], Columns[], 3, 0), "")</f>
        <v/>
      </c>
    </row>
    <row r="116" spans="1:9" x14ac:dyDescent="0.25">
      <c r="A116" s="15">
        <v>384</v>
      </c>
      <c r="B116" s="16">
        <v>16</v>
      </c>
      <c r="C116" s="16" t="s">
        <v>235</v>
      </c>
      <c r="D116" s="16">
        <v>2</v>
      </c>
      <c r="E116" s="16"/>
      <c r="F116" s="15" t="b">
        <v>0</v>
      </c>
      <c r="G116" s="16" t="b">
        <v>0</v>
      </c>
      <c r="H116" s="16" t="str">
        <f>VLOOKUP(Columns[[#This Row],[TableID]], Tables[], 2, 0)</f>
        <v>CDS Customer Type</v>
      </c>
      <c r="I116" s="16" t="str">
        <f>_xlfn.IFNA(VLOOKUP(Columns[SortByColumnID], Columns[], 3, 0), "")</f>
        <v/>
      </c>
    </row>
    <row r="117" spans="1:9" x14ac:dyDescent="0.25">
      <c r="A117" s="17">
        <v>26</v>
      </c>
      <c r="B117" s="17">
        <v>25</v>
      </c>
      <c r="C117" s="17" t="s">
        <v>1052</v>
      </c>
      <c r="D117" s="17">
        <v>6</v>
      </c>
      <c r="E117" s="17"/>
      <c r="F117" s="17" t="b">
        <v>1</v>
      </c>
      <c r="G117" s="17" t="b">
        <v>1</v>
      </c>
      <c r="H117" s="16" t="str">
        <f>VLOOKUP(Columns[[#This Row],[TableID]], Tables[], 2, 0)</f>
        <v>CDS Data Source</v>
      </c>
      <c r="I117" s="16" t="str">
        <f>_xlfn.IFNA(VLOOKUP(Columns[SortByColumnID], Columns[], 3, 0), "")</f>
        <v/>
      </c>
    </row>
    <row r="118" spans="1:9" x14ac:dyDescent="0.25">
      <c r="A118" s="17">
        <v>396</v>
      </c>
      <c r="B118" s="17">
        <v>25</v>
      </c>
      <c r="C118" s="17" t="s">
        <v>102</v>
      </c>
      <c r="D118" s="17">
        <v>2</v>
      </c>
      <c r="E118" s="17"/>
      <c r="F118" s="17" t="b">
        <v>0</v>
      </c>
      <c r="G118" s="17" t="b">
        <v>0</v>
      </c>
      <c r="H118" s="16" t="str">
        <f>VLOOKUP(Columns[[#This Row],[TableID]], Tables[], 2, 0)</f>
        <v>CDS Data Source</v>
      </c>
      <c r="I118" s="16" t="str">
        <f>_xlfn.IFNA(VLOOKUP(Columns[SortByColumnID], Columns[], 3, 0), "")</f>
        <v/>
      </c>
    </row>
    <row r="119" spans="1:9" x14ac:dyDescent="0.25">
      <c r="A119" s="17">
        <v>397</v>
      </c>
      <c r="B119" s="17">
        <v>25</v>
      </c>
      <c r="C119" s="17" t="s">
        <v>99</v>
      </c>
      <c r="D119" s="17">
        <v>2</v>
      </c>
      <c r="E119" s="17"/>
      <c r="F119" s="17" t="b">
        <v>0</v>
      </c>
      <c r="G119" s="17" t="b">
        <v>0</v>
      </c>
      <c r="H119" s="16" t="str">
        <f>VLOOKUP(Columns[[#This Row],[TableID]], Tables[], 2, 0)</f>
        <v>CDS Data Source</v>
      </c>
      <c r="I119" s="16" t="str">
        <f>_xlfn.IFNA(VLOOKUP(Columns[SortByColumnID], Columns[], 3, 0), "")</f>
        <v/>
      </c>
    </row>
    <row r="120" spans="1:9" x14ac:dyDescent="0.25">
      <c r="A120" s="17">
        <v>398</v>
      </c>
      <c r="B120" s="17">
        <v>25</v>
      </c>
      <c r="C120" s="17" t="s">
        <v>242</v>
      </c>
      <c r="D120" s="17">
        <v>6</v>
      </c>
      <c r="E120" s="17"/>
      <c r="F120" s="17" t="b">
        <v>1</v>
      </c>
      <c r="G120" s="17" t="b">
        <v>0</v>
      </c>
      <c r="H120" s="16" t="str">
        <f>VLOOKUP(Columns[[#This Row],[TableID]], Tables[], 2, 0)</f>
        <v>CDS Data Source</v>
      </c>
      <c r="I120" s="16" t="str">
        <f>_xlfn.IFNA(VLOOKUP(Columns[SortByColumnID], Columns[], 3, 0), "")</f>
        <v/>
      </c>
    </row>
    <row r="121" spans="1:9" x14ac:dyDescent="0.25">
      <c r="A121" s="17">
        <v>399</v>
      </c>
      <c r="B121" s="17">
        <v>25</v>
      </c>
      <c r="C121" s="17" t="s">
        <v>243</v>
      </c>
      <c r="D121" s="17">
        <v>2</v>
      </c>
      <c r="E121" s="17"/>
      <c r="F121" s="17" t="b">
        <v>0</v>
      </c>
      <c r="G121" s="17" t="b">
        <v>0</v>
      </c>
      <c r="H121" s="16" t="str">
        <f>VLOOKUP(Columns[[#This Row],[TableID]], Tables[], 2, 0)</f>
        <v>CDS Data Source</v>
      </c>
      <c r="I121" s="16" t="str">
        <f>_xlfn.IFNA(VLOOKUP(Columns[SortByColumnID], Columns[], 3, 0), "")</f>
        <v/>
      </c>
    </row>
    <row r="122" spans="1:9" x14ac:dyDescent="0.25">
      <c r="A122" s="17">
        <v>158</v>
      </c>
      <c r="B122" s="17">
        <v>157</v>
      </c>
      <c r="C122" s="17" t="s">
        <v>1052</v>
      </c>
      <c r="D122" s="17">
        <v>6</v>
      </c>
      <c r="E122" s="17"/>
      <c r="F122" s="17" t="b">
        <v>1</v>
      </c>
      <c r="G122" s="17" t="b">
        <v>1</v>
      </c>
      <c r="H122" s="16" t="str">
        <f>VLOOKUP(Columns[[#This Row],[TableID]], Tables[], 2, 0)</f>
        <v>CDS Embedded</v>
      </c>
      <c r="I122" s="16" t="str">
        <f>_xlfn.IFNA(VLOOKUP(Columns[SortByColumnID], Columns[], 3, 0), "")</f>
        <v/>
      </c>
    </row>
    <row r="123" spans="1:9" x14ac:dyDescent="0.25">
      <c r="A123" s="17">
        <v>892</v>
      </c>
      <c r="B123" s="17">
        <v>157</v>
      </c>
      <c r="C123" s="17" t="s">
        <v>246</v>
      </c>
      <c r="D123" s="17">
        <v>2</v>
      </c>
      <c r="E123" s="17"/>
      <c r="F123" s="17" t="b">
        <v>1</v>
      </c>
      <c r="G123" s="17" t="b">
        <v>0</v>
      </c>
      <c r="H123" s="16" t="str">
        <f>VLOOKUP(Columns[[#This Row],[TableID]], Tables[], 2, 0)</f>
        <v>CDS Embedded</v>
      </c>
      <c r="I123" s="16" t="str">
        <f>_xlfn.IFNA(VLOOKUP(Columns[SortByColumnID], Columns[], 3, 0), "")</f>
        <v/>
      </c>
    </row>
    <row r="124" spans="1:9" x14ac:dyDescent="0.25">
      <c r="A124" s="17">
        <v>893</v>
      </c>
      <c r="B124" s="17">
        <v>157</v>
      </c>
      <c r="C124" s="17" t="s">
        <v>247</v>
      </c>
      <c r="D124" s="17">
        <v>2</v>
      </c>
      <c r="E124" s="17"/>
      <c r="F124" s="17" t="b">
        <v>0</v>
      </c>
      <c r="G124" s="17" t="b">
        <v>0</v>
      </c>
      <c r="H124" s="16" t="str">
        <f>VLOOKUP(Columns[[#This Row],[TableID]], Tables[], 2, 0)</f>
        <v>CDS Embedded</v>
      </c>
      <c r="I124" s="16" t="str">
        <f>_xlfn.IFNA(VLOOKUP(Columns[SortByColumnID], Columns[], 3, 0), "")</f>
        <v/>
      </c>
    </row>
    <row r="125" spans="1:9" x14ac:dyDescent="0.25">
      <c r="A125" s="17">
        <v>894</v>
      </c>
      <c r="B125" s="17">
        <v>157</v>
      </c>
      <c r="C125" s="17" t="s">
        <v>245</v>
      </c>
      <c r="D125" s="17">
        <v>6</v>
      </c>
      <c r="E125" s="17"/>
      <c r="F125" s="17" t="b">
        <v>1</v>
      </c>
      <c r="G125" s="17" t="b">
        <v>0</v>
      </c>
      <c r="H125" s="16" t="str">
        <f>VLOOKUP(Columns[[#This Row],[TableID]], Tables[], 2, 0)</f>
        <v>CDS Embedded</v>
      </c>
      <c r="I125" s="16" t="str">
        <f>_xlfn.IFNA(VLOOKUP(Columns[SortByColumnID], Columns[], 3, 0), "")</f>
        <v/>
      </c>
    </row>
    <row r="126" spans="1:9" x14ac:dyDescent="0.25">
      <c r="A126" s="17">
        <v>895</v>
      </c>
      <c r="B126" s="17">
        <v>157</v>
      </c>
      <c r="C126" s="17" t="s">
        <v>244</v>
      </c>
      <c r="D126" s="17">
        <v>6</v>
      </c>
      <c r="E126" s="17"/>
      <c r="F126" s="17" t="b">
        <v>1</v>
      </c>
      <c r="G126" s="17" t="b">
        <v>0</v>
      </c>
      <c r="H126" s="16" t="str">
        <f>VLOOKUP(Columns[[#This Row],[TableID]], Tables[], 2, 0)</f>
        <v>CDS Embedded</v>
      </c>
      <c r="I126" s="16" t="str">
        <f>_xlfn.IFNA(VLOOKUP(Columns[SortByColumnID], Columns[], 3, 0), "")</f>
        <v/>
      </c>
    </row>
    <row r="127" spans="1:9" x14ac:dyDescent="0.25">
      <c r="A127" s="17">
        <v>896</v>
      </c>
      <c r="B127" s="17">
        <v>157</v>
      </c>
      <c r="C127" s="17" t="s">
        <v>248</v>
      </c>
      <c r="D127" s="17">
        <v>2</v>
      </c>
      <c r="E127" s="17"/>
      <c r="F127" s="17" t="b">
        <v>1</v>
      </c>
      <c r="G127" s="17" t="b">
        <v>0</v>
      </c>
      <c r="H127" s="16" t="str">
        <f>VLOOKUP(Columns[[#This Row],[TableID]], Tables[], 2, 0)</f>
        <v>CDS Embedded</v>
      </c>
      <c r="I127" s="16" t="str">
        <f>_xlfn.IFNA(VLOOKUP(Columns[SortByColumnID], Columns[], 3, 0), "")</f>
        <v/>
      </c>
    </row>
    <row r="128" spans="1:9" x14ac:dyDescent="0.25">
      <c r="A128" s="15">
        <v>14</v>
      </c>
      <c r="B128" s="16">
        <v>13</v>
      </c>
      <c r="C128" s="16" t="s">
        <v>1052</v>
      </c>
      <c r="D128" s="16">
        <v>6</v>
      </c>
      <c r="E128" s="16"/>
      <c r="F128" s="15" t="b">
        <v>1</v>
      </c>
      <c r="G128" s="16" t="b">
        <v>1</v>
      </c>
      <c r="H128" s="16" t="str">
        <f>VLOOKUP(Columns[[#This Row],[TableID]], Tables[], 2, 0)</f>
        <v>CDS Geography</v>
      </c>
      <c r="I128" s="16" t="str">
        <f>_xlfn.IFNA(VLOOKUP(Columns[SortByColumnID], Columns[], 3, 0), "")</f>
        <v/>
      </c>
    </row>
    <row r="129" spans="1:9" x14ac:dyDescent="0.25">
      <c r="A129" s="15">
        <v>350</v>
      </c>
      <c r="B129" s="16">
        <v>13</v>
      </c>
      <c r="C129" s="16" t="s">
        <v>152</v>
      </c>
      <c r="D129" s="16">
        <v>6</v>
      </c>
      <c r="E129" s="16"/>
      <c r="F129" s="15" t="b">
        <v>1</v>
      </c>
      <c r="G129" s="16" t="b">
        <v>0</v>
      </c>
      <c r="H129" s="16" t="str">
        <f>VLOOKUP(Columns[[#This Row],[TableID]], Tables[], 2, 0)</f>
        <v>CDS Geography</v>
      </c>
      <c r="I129" s="16" t="str">
        <f>_xlfn.IFNA(VLOOKUP(Columns[SortByColumnID], Columns[], 3, 0), "")</f>
        <v/>
      </c>
    </row>
    <row r="130" spans="1:9" x14ac:dyDescent="0.25">
      <c r="A130" s="15">
        <v>351</v>
      </c>
      <c r="B130" s="16">
        <v>13</v>
      </c>
      <c r="C130" s="16" t="s">
        <v>36</v>
      </c>
      <c r="D130" s="16">
        <v>2</v>
      </c>
      <c r="E130" s="16"/>
      <c r="F130" s="15" t="b">
        <v>0</v>
      </c>
      <c r="G130" s="16" t="b">
        <v>0</v>
      </c>
      <c r="H130" s="16" t="str">
        <f>VLOOKUP(Columns[[#This Row],[TableID]], Tables[], 2, 0)</f>
        <v>CDS Geography</v>
      </c>
      <c r="I130" s="16" t="str">
        <f>_xlfn.IFNA(VLOOKUP(Columns[SortByColumnID], Columns[], 3, 0), "")</f>
        <v/>
      </c>
    </row>
    <row r="131" spans="1:9" x14ac:dyDescent="0.25">
      <c r="A131" s="15">
        <v>352</v>
      </c>
      <c r="B131" s="16">
        <v>13</v>
      </c>
      <c r="C131" s="16" t="s">
        <v>35</v>
      </c>
      <c r="D131" s="16">
        <v>2</v>
      </c>
      <c r="E131" s="16"/>
      <c r="F131" s="15" t="b">
        <v>0</v>
      </c>
      <c r="G131" s="16" t="b">
        <v>0</v>
      </c>
      <c r="H131" s="16" t="str">
        <f>VLOOKUP(Columns[[#This Row],[TableID]], Tables[], 2, 0)</f>
        <v>CDS Geography</v>
      </c>
      <c r="I131" s="16" t="str">
        <f>_xlfn.IFNA(VLOOKUP(Columns[SortByColumnID], Columns[], 3, 0), "")</f>
        <v/>
      </c>
    </row>
    <row r="132" spans="1:9" x14ac:dyDescent="0.25">
      <c r="A132" s="15">
        <v>353</v>
      </c>
      <c r="B132" s="16">
        <v>13</v>
      </c>
      <c r="C132" s="16" t="s">
        <v>34</v>
      </c>
      <c r="D132" s="16">
        <v>2</v>
      </c>
      <c r="E132" s="16"/>
      <c r="F132" s="15" t="b">
        <v>0</v>
      </c>
      <c r="G132" s="16" t="b">
        <v>0</v>
      </c>
      <c r="H132" s="16" t="str">
        <f>VLOOKUP(Columns[[#This Row],[TableID]], Tables[], 2, 0)</f>
        <v>CDS Geography</v>
      </c>
      <c r="I132" s="16" t="str">
        <f>_xlfn.IFNA(VLOOKUP(Columns[SortByColumnID], Columns[], 3, 0), "")</f>
        <v/>
      </c>
    </row>
    <row r="133" spans="1:9" x14ac:dyDescent="0.25">
      <c r="A133" s="15">
        <v>354</v>
      </c>
      <c r="B133" s="16">
        <v>13</v>
      </c>
      <c r="C133" s="16" t="s">
        <v>33</v>
      </c>
      <c r="D133" s="16">
        <v>2</v>
      </c>
      <c r="E133" s="16"/>
      <c r="F133" s="15" t="b">
        <v>0</v>
      </c>
      <c r="G133" s="16" t="b">
        <v>0</v>
      </c>
      <c r="H133" s="16" t="str">
        <f>VLOOKUP(Columns[[#This Row],[TableID]], Tables[], 2, 0)</f>
        <v>CDS Geography</v>
      </c>
      <c r="I133" s="16" t="str">
        <f>_xlfn.IFNA(VLOOKUP(Columns[SortByColumnID], Columns[], 3, 0), "")</f>
        <v/>
      </c>
    </row>
    <row r="134" spans="1:9" x14ac:dyDescent="0.25">
      <c r="A134" s="15">
        <v>355</v>
      </c>
      <c r="B134" s="16">
        <v>13</v>
      </c>
      <c r="C134" s="16" t="s">
        <v>45</v>
      </c>
      <c r="D134" s="16">
        <v>2</v>
      </c>
      <c r="E134" s="16"/>
      <c r="F134" s="15" t="b">
        <v>0</v>
      </c>
      <c r="G134" s="16" t="b">
        <v>0</v>
      </c>
      <c r="H134" s="16" t="str">
        <f>VLOOKUP(Columns[[#This Row],[TableID]], Tables[], 2, 0)</f>
        <v>CDS Geography</v>
      </c>
      <c r="I134" s="16" t="str">
        <f>_xlfn.IFNA(VLOOKUP(Columns[SortByColumnID], Columns[], 3, 0), "")</f>
        <v/>
      </c>
    </row>
    <row r="135" spans="1:9" x14ac:dyDescent="0.25">
      <c r="A135" s="15">
        <v>356</v>
      </c>
      <c r="B135" s="16">
        <v>13</v>
      </c>
      <c r="C135" s="16" t="s">
        <v>0</v>
      </c>
      <c r="D135" s="16">
        <v>2</v>
      </c>
      <c r="E135" s="16"/>
      <c r="F135" s="15" t="b">
        <v>0</v>
      </c>
      <c r="G135" s="16" t="b">
        <v>0</v>
      </c>
      <c r="H135" s="16" t="str">
        <f>VLOOKUP(Columns[[#This Row],[TableID]], Tables[], 2, 0)</f>
        <v>CDS Geography</v>
      </c>
      <c r="I135" s="16" t="str">
        <f>_xlfn.IFNA(VLOOKUP(Columns[SortByColumnID], Columns[], 3, 0), "")</f>
        <v/>
      </c>
    </row>
    <row r="136" spans="1:9" x14ac:dyDescent="0.25">
      <c r="A136" s="15">
        <v>357</v>
      </c>
      <c r="B136" s="16">
        <v>13</v>
      </c>
      <c r="C136" s="16" t="s">
        <v>47</v>
      </c>
      <c r="D136" s="16">
        <v>2</v>
      </c>
      <c r="E136" s="16"/>
      <c r="F136" s="15" t="b">
        <v>0</v>
      </c>
      <c r="G136" s="16" t="b">
        <v>0</v>
      </c>
      <c r="H136" s="16" t="str">
        <f>VLOOKUP(Columns[[#This Row],[TableID]], Tables[], 2, 0)</f>
        <v>CDS Geography</v>
      </c>
      <c r="I136" s="16" t="str">
        <f>_xlfn.IFNA(VLOOKUP(Columns[SortByColumnID], Columns[], 3, 0), "")</f>
        <v/>
      </c>
    </row>
    <row r="137" spans="1:9" x14ac:dyDescent="0.25">
      <c r="A137" s="15">
        <v>358</v>
      </c>
      <c r="B137" s="16">
        <v>13</v>
      </c>
      <c r="C137" s="16" t="s">
        <v>46</v>
      </c>
      <c r="D137" s="16">
        <v>2</v>
      </c>
      <c r="E137" s="16"/>
      <c r="F137" s="15" t="b">
        <v>0</v>
      </c>
      <c r="G137" s="16" t="b">
        <v>0</v>
      </c>
      <c r="H137" s="16" t="str">
        <f>VLOOKUP(Columns[[#This Row],[TableID]], Tables[], 2, 0)</f>
        <v>CDS Geography</v>
      </c>
      <c r="I137" s="16" t="str">
        <f>_xlfn.IFNA(VLOOKUP(Columns[SortByColumnID], Columns[], 3, 0), "")</f>
        <v/>
      </c>
    </row>
    <row r="138" spans="1:9" x14ac:dyDescent="0.25">
      <c r="A138" s="15">
        <v>359</v>
      </c>
      <c r="B138" s="16">
        <v>13</v>
      </c>
      <c r="C138" s="16" t="s">
        <v>49</v>
      </c>
      <c r="D138" s="16">
        <v>2</v>
      </c>
      <c r="E138" s="16"/>
      <c r="F138" s="15" t="b">
        <v>0</v>
      </c>
      <c r="G138" s="16" t="b">
        <v>0</v>
      </c>
      <c r="H138" s="16" t="str">
        <f>VLOOKUP(Columns[[#This Row],[TableID]], Tables[], 2, 0)</f>
        <v>CDS Geography</v>
      </c>
      <c r="I138" s="16" t="str">
        <f>_xlfn.IFNA(VLOOKUP(Columns[SortByColumnID], Columns[], 3, 0), "")</f>
        <v/>
      </c>
    </row>
    <row r="139" spans="1:9" x14ac:dyDescent="0.25">
      <c r="A139" s="15">
        <v>360</v>
      </c>
      <c r="B139" s="16">
        <v>13</v>
      </c>
      <c r="C139" s="16" t="s">
        <v>48</v>
      </c>
      <c r="D139" s="16">
        <v>2</v>
      </c>
      <c r="E139" s="16"/>
      <c r="F139" s="15" t="b">
        <v>0</v>
      </c>
      <c r="G139" s="16" t="b">
        <v>0</v>
      </c>
      <c r="H139" s="16" t="str">
        <f>VLOOKUP(Columns[[#This Row],[TableID]], Tables[], 2, 0)</f>
        <v>CDS Geography</v>
      </c>
      <c r="I139" s="16" t="str">
        <f>_xlfn.IFNA(VLOOKUP(Columns[SortByColumnID], Columns[], 3, 0), "")</f>
        <v/>
      </c>
    </row>
    <row r="140" spans="1:9" x14ac:dyDescent="0.25">
      <c r="A140" s="15">
        <v>361</v>
      </c>
      <c r="B140" s="16">
        <v>13</v>
      </c>
      <c r="C140" s="16" t="s">
        <v>38</v>
      </c>
      <c r="D140" s="16">
        <v>2</v>
      </c>
      <c r="E140" s="16"/>
      <c r="F140" s="15" t="b">
        <v>0</v>
      </c>
      <c r="G140" s="16" t="b">
        <v>0</v>
      </c>
      <c r="H140" s="16" t="str">
        <f>VLOOKUP(Columns[[#This Row],[TableID]], Tables[], 2, 0)</f>
        <v>CDS Geography</v>
      </c>
      <c r="I140" s="16" t="str">
        <f>_xlfn.IFNA(VLOOKUP(Columns[SortByColumnID], Columns[], 3, 0), "")</f>
        <v/>
      </c>
    </row>
    <row r="141" spans="1:9" x14ac:dyDescent="0.25">
      <c r="A141" s="15">
        <v>362</v>
      </c>
      <c r="B141" s="16">
        <v>13</v>
      </c>
      <c r="C141" s="16" t="s">
        <v>37</v>
      </c>
      <c r="D141" s="16">
        <v>2</v>
      </c>
      <c r="E141" s="16"/>
      <c r="F141" s="15" t="b">
        <v>0</v>
      </c>
      <c r="G141" s="16" t="b">
        <v>0</v>
      </c>
      <c r="H141" s="16" t="str">
        <f>VLOOKUP(Columns[[#This Row],[TableID]], Tables[], 2, 0)</f>
        <v>CDS Geography</v>
      </c>
      <c r="I141" s="16" t="str">
        <f>_xlfn.IFNA(VLOOKUP(Columns[SortByColumnID], Columns[], 3, 0), "")</f>
        <v/>
      </c>
    </row>
    <row r="142" spans="1:9" x14ac:dyDescent="0.25">
      <c r="A142" s="15">
        <v>363</v>
      </c>
      <c r="B142" s="16">
        <v>13</v>
      </c>
      <c r="C142" s="16" t="s">
        <v>39</v>
      </c>
      <c r="D142" s="16">
        <v>2</v>
      </c>
      <c r="E142" s="16"/>
      <c r="F142" s="15" t="b">
        <v>0</v>
      </c>
      <c r="G142" s="16" t="b">
        <v>0</v>
      </c>
      <c r="H142" s="16" t="str">
        <f>VLOOKUP(Columns[[#This Row],[TableID]], Tables[], 2, 0)</f>
        <v>CDS Geography</v>
      </c>
      <c r="I142" s="16" t="str">
        <f>_xlfn.IFNA(VLOOKUP(Columns[SortByColumnID], Columns[], 3, 0), "")</f>
        <v/>
      </c>
    </row>
    <row r="143" spans="1:9" x14ac:dyDescent="0.25">
      <c r="A143" s="15">
        <v>364</v>
      </c>
      <c r="B143" s="16">
        <v>13</v>
      </c>
      <c r="C143" s="16" t="s">
        <v>40</v>
      </c>
      <c r="D143" s="16">
        <v>2</v>
      </c>
      <c r="E143" s="16"/>
      <c r="F143" s="15" t="b">
        <v>0</v>
      </c>
      <c r="G143" s="16" t="b">
        <v>0</v>
      </c>
      <c r="H143" s="16" t="str">
        <f>VLOOKUP(Columns[[#This Row],[TableID]], Tables[], 2, 0)</f>
        <v>CDS Geography</v>
      </c>
      <c r="I143" s="16" t="str">
        <f>_xlfn.IFNA(VLOOKUP(Columns[SortByColumnID], Columns[], 3, 0), "")</f>
        <v/>
      </c>
    </row>
    <row r="144" spans="1:9" x14ac:dyDescent="0.25">
      <c r="A144" s="15">
        <v>365</v>
      </c>
      <c r="B144" s="16">
        <v>13</v>
      </c>
      <c r="C144" s="16" t="s">
        <v>44</v>
      </c>
      <c r="D144" s="16">
        <v>2</v>
      </c>
      <c r="E144" s="16"/>
      <c r="F144" s="15" t="b">
        <v>0</v>
      </c>
      <c r="G144" s="16" t="b">
        <v>0</v>
      </c>
      <c r="H144" s="16" t="str">
        <f>VLOOKUP(Columns[[#This Row],[TableID]], Tables[], 2, 0)</f>
        <v>CDS Geography</v>
      </c>
      <c r="I144" s="16" t="str">
        <f>_xlfn.IFNA(VLOOKUP(Columns[SortByColumnID], Columns[], 3, 0), "")</f>
        <v/>
      </c>
    </row>
    <row r="145" spans="1:9" x14ac:dyDescent="0.25">
      <c r="A145" s="15">
        <v>366</v>
      </c>
      <c r="B145" s="16">
        <v>13</v>
      </c>
      <c r="C145" s="16" t="s">
        <v>255</v>
      </c>
      <c r="D145" s="16">
        <v>2</v>
      </c>
      <c r="E145" s="16"/>
      <c r="F145" s="15" t="b">
        <v>0</v>
      </c>
      <c r="G145" s="16" t="b">
        <v>0</v>
      </c>
      <c r="H145" s="16" t="str">
        <f>VLOOKUP(Columns[[#This Row],[TableID]], Tables[], 2, 0)</f>
        <v>CDS Geography</v>
      </c>
      <c r="I145" s="16" t="str">
        <f>_xlfn.IFNA(VLOOKUP(Columns[SortByColumnID], Columns[], 3, 0), "")</f>
        <v/>
      </c>
    </row>
    <row r="146" spans="1:9" x14ac:dyDescent="0.25">
      <c r="A146" s="15">
        <v>367</v>
      </c>
      <c r="B146" s="16">
        <v>13</v>
      </c>
      <c r="C146" s="16" t="s">
        <v>256</v>
      </c>
      <c r="D146" s="16">
        <v>2</v>
      </c>
      <c r="E146" s="16"/>
      <c r="F146" s="15" t="b">
        <v>0</v>
      </c>
      <c r="G146" s="16" t="b">
        <v>0</v>
      </c>
      <c r="H146" s="16" t="str">
        <f>VLOOKUP(Columns[[#This Row],[TableID]], Tables[], 2, 0)</f>
        <v>CDS Geography</v>
      </c>
      <c r="I146" s="16" t="str">
        <f>_xlfn.IFNA(VLOOKUP(Columns[SortByColumnID], Columns[], 3, 0), "")</f>
        <v/>
      </c>
    </row>
    <row r="147" spans="1:9" x14ac:dyDescent="0.25">
      <c r="A147" s="15">
        <v>368</v>
      </c>
      <c r="B147" s="16">
        <v>13</v>
      </c>
      <c r="C147" s="16" t="s">
        <v>253</v>
      </c>
      <c r="D147" s="16">
        <v>2</v>
      </c>
      <c r="E147" s="16"/>
      <c r="F147" s="15" t="b">
        <v>0</v>
      </c>
      <c r="G147" s="16" t="b">
        <v>0</v>
      </c>
      <c r="H147" s="16" t="str">
        <f>VLOOKUP(Columns[[#This Row],[TableID]], Tables[], 2, 0)</f>
        <v>CDS Geography</v>
      </c>
      <c r="I147" s="16" t="str">
        <f>_xlfn.IFNA(VLOOKUP(Columns[SortByColumnID], Columns[], 3, 0), "")</f>
        <v/>
      </c>
    </row>
    <row r="148" spans="1:9" x14ac:dyDescent="0.25">
      <c r="A148" s="15">
        <v>369</v>
      </c>
      <c r="B148" s="16">
        <v>13</v>
      </c>
      <c r="C148" s="16" t="s">
        <v>249</v>
      </c>
      <c r="D148" s="16">
        <v>2</v>
      </c>
      <c r="E148" s="16"/>
      <c r="F148" s="15" t="b">
        <v>1</v>
      </c>
      <c r="G148" s="16" t="b">
        <v>0</v>
      </c>
      <c r="H148" s="16" t="str">
        <f>VLOOKUP(Columns[[#This Row],[TableID]], Tables[], 2, 0)</f>
        <v>CDS Geography</v>
      </c>
      <c r="I148" s="16" t="str">
        <f>_xlfn.IFNA(VLOOKUP(Columns[SortByColumnID], Columns[], 3, 0), "")</f>
        <v/>
      </c>
    </row>
    <row r="149" spans="1:9" x14ac:dyDescent="0.25">
      <c r="A149" s="15">
        <v>370</v>
      </c>
      <c r="B149" s="16">
        <v>13</v>
      </c>
      <c r="C149" s="16" t="s">
        <v>254</v>
      </c>
      <c r="D149" s="16">
        <v>2</v>
      </c>
      <c r="E149" s="16"/>
      <c r="F149" s="15" t="b">
        <v>0</v>
      </c>
      <c r="G149" s="16" t="b">
        <v>0</v>
      </c>
      <c r="H149" s="16" t="str">
        <f>VLOOKUP(Columns[[#This Row],[TableID]], Tables[], 2, 0)</f>
        <v>CDS Geography</v>
      </c>
      <c r="I149" s="16" t="str">
        <f>_xlfn.IFNA(VLOOKUP(Columns[SortByColumnID], Columns[], 3, 0), "")</f>
        <v/>
      </c>
    </row>
    <row r="150" spans="1:9" x14ac:dyDescent="0.25">
      <c r="A150" s="15">
        <v>371</v>
      </c>
      <c r="B150" s="16">
        <v>13</v>
      </c>
      <c r="C150" s="16" t="s">
        <v>250</v>
      </c>
      <c r="D150" s="16">
        <v>2</v>
      </c>
      <c r="E150" s="16"/>
      <c r="F150" s="15" t="b">
        <v>0</v>
      </c>
      <c r="G150" s="16" t="b">
        <v>0</v>
      </c>
      <c r="H150" s="16" t="str">
        <f>VLOOKUP(Columns[[#This Row],[TableID]], Tables[], 2, 0)</f>
        <v>CDS Geography</v>
      </c>
      <c r="I150" s="16" t="str">
        <f>_xlfn.IFNA(VLOOKUP(Columns[SortByColumnID], Columns[], 3, 0), "")</f>
        <v/>
      </c>
    </row>
    <row r="151" spans="1:9" x14ac:dyDescent="0.25">
      <c r="A151" s="15">
        <v>372</v>
      </c>
      <c r="B151" s="16">
        <v>13</v>
      </c>
      <c r="C151" s="16" t="s">
        <v>251</v>
      </c>
      <c r="D151" s="16">
        <v>2</v>
      </c>
      <c r="E151" s="16"/>
      <c r="F151" s="15" t="b">
        <v>0</v>
      </c>
      <c r="G151" s="16" t="b">
        <v>0</v>
      </c>
      <c r="H151" s="16" t="str">
        <f>VLOOKUP(Columns[[#This Row],[TableID]], Tables[], 2, 0)</f>
        <v>CDS Geography</v>
      </c>
      <c r="I151" s="16" t="str">
        <f>_xlfn.IFNA(VLOOKUP(Columns[SortByColumnID], Columns[], 3, 0), "")</f>
        <v/>
      </c>
    </row>
    <row r="152" spans="1:9" x14ac:dyDescent="0.25">
      <c r="A152" s="15">
        <v>373</v>
      </c>
      <c r="B152" s="16">
        <v>13</v>
      </c>
      <c r="C152" s="16" t="s">
        <v>43</v>
      </c>
      <c r="D152" s="16">
        <v>2</v>
      </c>
      <c r="E152" s="16"/>
      <c r="F152" s="15" t="b">
        <v>0</v>
      </c>
      <c r="G152" s="16" t="b">
        <v>0</v>
      </c>
      <c r="H152" s="16" t="str">
        <f>VLOOKUP(Columns[[#This Row],[TableID]], Tables[], 2, 0)</f>
        <v>CDS Geography</v>
      </c>
      <c r="I152" s="16" t="str">
        <f>_xlfn.IFNA(VLOOKUP(Columns[SortByColumnID], Columns[], 3, 0), "")</f>
        <v/>
      </c>
    </row>
    <row r="153" spans="1:9" x14ac:dyDescent="0.25">
      <c r="A153" s="15">
        <v>374</v>
      </c>
      <c r="B153" s="16">
        <v>13</v>
      </c>
      <c r="C153" s="16" t="s">
        <v>42</v>
      </c>
      <c r="D153" s="16">
        <v>2</v>
      </c>
      <c r="E153" s="16"/>
      <c r="F153" s="15" t="b">
        <v>0</v>
      </c>
      <c r="G153" s="16" t="b">
        <v>0</v>
      </c>
      <c r="H153" s="16" t="str">
        <f>VLOOKUP(Columns[[#This Row],[TableID]], Tables[], 2, 0)</f>
        <v>CDS Geography</v>
      </c>
      <c r="I153" s="16" t="str">
        <f>_xlfn.IFNA(VLOOKUP(Columns[SortByColumnID], Columns[], 3, 0), "")</f>
        <v/>
      </c>
    </row>
    <row r="154" spans="1:9" x14ac:dyDescent="0.25">
      <c r="A154" s="15">
        <v>375</v>
      </c>
      <c r="B154" s="16">
        <v>13</v>
      </c>
      <c r="C154" s="16" t="s">
        <v>41</v>
      </c>
      <c r="D154" s="16">
        <v>2</v>
      </c>
      <c r="E154" s="16"/>
      <c r="F154" s="15" t="b">
        <v>0</v>
      </c>
      <c r="G154" s="16" t="b">
        <v>0</v>
      </c>
      <c r="H154" s="16" t="str">
        <f>VLOOKUP(Columns[[#This Row],[TableID]], Tables[], 2, 0)</f>
        <v>CDS Geography</v>
      </c>
      <c r="I154" s="16" t="str">
        <f>_xlfn.IFNA(VLOOKUP(Columns[SortByColumnID], Columns[], 3, 0), "")</f>
        <v/>
      </c>
    </row>
    <row r="155" spans="1:9" x14ac:dyDescent="0.25">
      <c r="A155" s="15">
        <v>376</v>
      </c>
      <c r="B155" s="16">
        <v>13</v>
      </c>
      <c r="C155" s="16" t="s">
        <v>252</v>
      </c>
      <c r="D155" s="16">
        <v>2</v>
      </c>
      <c r="E155" s="16"/>
      <c r="F155" s="15" t="b">
        <v>0</v>
      </c>
      <c r="G155" s="16" t="b">
        <v>0</v>
      </c>
      <c r="H155" s="16" t="str">
        <f>VLOOKUP(Columns[[#This Row],[TableID]], Tables[], 2, 0)</f>
        <v>CDS Geography</v>
      </c>
      <c r="I155" s="16" t="str">
        <f>_xlfn.IFNA(VLOOKUP(Columns[SortByColumnID], Columns[], 3, 0), "")</f>
        <v/>
      </c>
    </row>
    <row r="156" spans="1:9" x14ac:dyDescent="0.25">
      <c r="A156" s="17">
        <v>38</v>
      </c>
      <c r="B156" s="17">
        <v>37</v>
      </c>
      <c r="C156" s="17" t="s">
        <v>1052</v>
      </c>
      <c r="D156" s="17">
        <v>6</v>
      </c>
      <c r="E156" s="17"/>
      <c r="F156" s="17" t="b">
        <v>1</v>
      </c>
      <c r="G156" s="17" t="b">
        <v>1</v>
      </c>
      <c r="H156" s="16" t="str">
        <f>VLOOKUP(Columns[[#This Row],[TableID]], Tables[], 2, 0)</f>
        <v>CDS Pricing Level Hierarchy</v>
      </c>
      <c r="I156" s="16" t="str">
        <f>_xlfn.IFNA(VLOOKUP(Columns[SortByColumnID], Columns[], 3, 0), "")</f>
        <v/>
      </c>
    </row>
    <row r="157" spans="1:9" x14ac:dyDescent="0.25">
      <c r="A157" s="17">
        <v>407</v>
      </c>
      <c r="B157" s="17">
        <v>37</v>
      </c>
      <c r="C157" s="17" t="s">
        <v>143</v>
      </c>
      <c r="D157" s="17">
        <v>2</v>
      </c>
      <c r="E157" s="17"/>
      <c r="F157" s="17" t="b">
        <v>0</v>
      </c>
      <c r="G157" s="17" t="b">
        <v>0</v>
      </c>
      <c r="H157" s="16" t="str">
        <f>VLOOKUP(Columns[[#This Row],[TableID]], Tables[], 2, 0)</f>
        <v>CDS Pricing Level Hierarchy</v>
      </c>
      <c r="I157" s="16" t="str">
        <f>_xlfn.IFNA(VLOOKUP(Columns[SortByColumnID], Columns[], 3, 0), "")</f>
        <v/>
      </c>
    </row>
    <row r="158" spans="1:9" x14ac:dyDescent="0.25">
      <c r="A158" s="17">
        <v>408</v>
      </c>
      <c r="B158" s="17">
        <v>37</v>
      </c>
      <c r="C158" s="17" t="s">
        <v>141</v>
      </c>
      <c r="D158" s="17">
        <v>2</v>
      </c>
      <c r="E158" s="17"/>
      <c r="F158" s="17" t="b">
        <v>0</v>
      </c>
      <c r="G158" s="17" t="b">
        <v>0</v>
      </c>
      <c r="H158" s="16" t="str">
        <f>VLOOKUP(Columns[[#This Row],[TableID]], Tables[], 2, 0)</f>
        <v>CDS Pricing Level Hierarchy</v>
      </c>
      <c r="I158" s="16" t="str">
        <f>_xlfn.IFNA(VLOOKUP(Columns[SortByColumnID], Columns[], 3, 0), "")</f>
        <v/>
      </c>
    </row>
    <row r="159" spans="1:9" x14ac:dyDescent="0.25">
      <c r="A159" s="17">
        <v>409</v>
      </c>
      <c r="B159" s="17">
        <v>37</v>
      </c>
      <c r="C159" s="17" t="s">
        <v>142</v>
      </c>
      <c r="D159" s="17">
        <v>2</v>
      </c>
      <c r="E159" s="17"/>
      <c r="F159" s="17" t="b">
        <v>0</v>
      </c>
      <c r="G159" s="17" t="b">
        <v>0</v>
      </c>
      <c r="H159" s="16" t="str">
        <f>VLOOKUP(Columns[[#This Row],[TableID]], Tables[], 2, 0)</f>
        <v>CDS Pricing Level Hierarchy</v>
      </c>
      <c r="I159" s="16" t="str">
        <f>_xlfn.IFNA(VLOOKUP(Columns[SortByColumnID], Columns[], 3, 0), "")</f>
        <v/>
      </c>
    </row>
    <row r="160" spans="1:9" x14ac:dyDescent="0.25">
      <c r="A160" s="17">
        <v>410</v>
      </c>
      <c r="B160" s="17">
        <v>37</v>
      </c>
      <c r="C160" s="17" t="s">
        <v>140</v>
      </c>
      <c r="D160" s="17">
        <v>2</v>
      </c>
      <c r="E160" s="17"/>
      <c r="F160" s="17" t="b">
        <v>0</v>
      </c>
      <c r="G160" s="17" t="b">
        <v>0</v>
      </c>
      <c r="H160" s="16" t="str">
        <f>VLOOKUP(Columns[[#This Row],[TableID]], Tables[], 2, 0)</f>
        <v>CDS Pricing Level Hierarchy</v>
      </c>
      <c r="I160" s="16" t="str">
        <f>_xlfn.IFNA(VLOOKUP(Columns[SortByColumnID], Columns[], 3, 0), "")</f>
        <v/>
      </c>
    </row>
    <row r="161" spans="1:9" x14ac:dyDescent="0.25">
      <c r="A161" s="17">
        <v>411</v>
      </c>
      <c r="B161" s="17">
        <v>37</v>
      </c>
      <c r="C161" s="17" t="s">
        <v>259</v>
      </c>
      <c r="D161" s="17">
        <v>6</v>
      </c>
      <c r="E161" s="17"/>
      <c r="F161" s="17" t="b">
        <v>1</v>
      </c>
      <c r="G161" s="17" t="b">
        <v>0</v>
      </c>
      <c r="H161" s="16" t="str">
        <f>VLOOKUP(Columns[[#This Row],[TableID]], Tables[], 2, 0)</f>
        <v>CDS Pricing Level Hierarchy</v>
      </c>
      <c r="I161" s="16" t="str">
        <f>_xlfn.IFNA(VLOOKUP(Columns[SortByColumnID], Columns[], 3, 0), "")</f>
        <v/>
      </c>
    </row>
    <row r="162" spans="1:9" x14ac:dyDescent="0.25">
      <c r="A162" s="17">
        <v>412</v>
      </c>
      <c r="B162" s="17">
        <v>37</v>
      </c>
      <c r="C162" s="17" t="s">
        <v>257</v>
      </c>
      <c r="D162" s="17">
        <v>2</v>
      </c>
      <c r="E162" s="17"/>
      <c r="F162" s="17" t="b">
        <v>1</v>
      </c>
      <c r="G162" s="17" t="b">
        <v>0</v>
      </c>
      <c r="H162" s="16" t="str">
        <f>VLOOKUP(Columns[[#This Row],[TableID]], Tables[], 2, 0)</f>
        <v>CDS Pricing Level Hierarchy</v>
      </c>
      <c r="I162" s="16" t="str">
        <f>_xlfn.IFNA(VLOOKUP(Columns[SortByColumnID], Columns[], 3, 0), "")</f>
        <v/>
      </c>
    </row>
    <row r="163" spans="1:9" x14ac:dyDescent="0.25">
      <c r="A163" s="17">
        <v>413</v>
      </c>
      <c r="B163" s="17">
        <v>37</v>
      </c>
      <c r="C163" s="17" t="s">
        <v>258</v>
      </c>
      <c r="D163" s="17">
        <v>2</v>
      </c>
      <c r="E163" s="17"/>
      <c r="F163" s="17" t="b">
        <v>1</v>
      </c>
      <c r="G163" s="17" t="b">
        <v>0</v>
      </c>
      <c r="H163" s="16" t="str">
        <f>VLOOKUP(Columns[[#This Row],[TableID]], Tables[], 2, 0)</f>
        <v>CDS Pricing Level Hierarchy</v>
      </c>
      <c r="I163" s="16" t="str">
        <f>_xlfn.IFNA(VLOOKUP(Columns[SortByColumnID], Columns[], 3, 0), "")</f>
        <v/>
      </c>
    </row>
    <row r="164" spans="1:9" x14ac:dyDescent="0.25">
      <c r="A164" s="15">
        <v>20</v>
      </c>
      <c r="B164" s="16">
        <v>19</v>
      </c>
      <c r="C164" s="16" t="s">
        <v>1052</v>
      </c>
      <c r="D164" s="16">
        <v>6</v>
      </c>
      <c r="E164" s="16"/>
      <c r="F164" s="15" t="b">
        <v>1</v>
      </c>
      <c r="G164" s="16" t="b">
        <v>1</v>
      </c>
      <c r="H164" s="16" t="str">
        <f>VLOOKUP(Columns[[#This Row],[TableID]], Tables[], 2, 0)</f>
        <v>CDS Revenue Stream</v>
      </c>
      <c r="I164" s="16" t="str">
        <f>_xlfn.IFNA(VLOOKUP(Columns[SortByColumnID], Columns[], 3, 0), "")</f>
        <v/>
      </c>
    </row>
    <row r="165" spans="1:9" x14ac:dyDescent="0.25">
      <c r="A165" s="15">
        <v>385</v>
      </c>
      <c r="B165" s="16">
        <v>19</v>
      </c>
      <c r="C165" s="16" t="s">
        <v>221</v>
      </c>
      <c r="D165" s="16">
        <v>2</v>
      </c>
      <c r="E165" s="16"/>
      <c r="F165" s="15" t="b">
        <v>0</v>
      </c>
      <c r="G165" s="16" t="b">
        <v>0</v>
      </c>
      <c r="H165" s="16" t="str">
        <f>VLOOKUP(Columns[[#This Row],[TableID]], Tables[], 2, 0)</f>
        <v>CDS Revenue Stream</v>
      </c>
      <c r="I165" s="16" t="str">
        <f>_xlfn.IFNA(VLOOKUP(Columns[SortByColumnID], Columns[], 3, 0), "")</f>
        <v/>
      </c>
    </row>
    <row r="166" spans="1:9" x14ac:dyDescent="0.25">
      <c r="A166" s="15">
        <v>386</v>
      </c>
      <c r="B166" s="16">
        <v>19</v>
      </c>
      <c r="C166" s="16" t="s">
        <v>220</v>
      </c>
      <c r="D166" s="16">
        <v>2</v>
      </c>
      <c r="E166" s="16"/>
      <c r="F166" s="15" t="b">
        <v>0</v>
      </c>
      <c r="G166" s="16" t="b">
        <v>0</v>
      </c>
      <c r="H166" s="16" t="str">
        <f>VLOOKUP(Columns[[#This Row],[TableID]], Tables[], 2, 0)</f>
        <v>CDS Revenue Stream</v>
      </c>
      <c r="I166" s="16" t="str">
        <f>_xlfn.IFNA(VLOOKUP(Columns[SortByColumnID], Columns[], 3, 0), "")</f>
        <v/>
      </c>
    </row>
    <row r="167" spans="1:9" x14ac:dyDescent="0.25">
      <c r="A167" s="15">
        <v>387</v>
      </c>
      <c r="B167" s="16">
        <v>19</v>
      </c>
      <c r="C167" s="16" t="s">
        <v>265</v>
      </c>
      <c r="D167" s="16">
        <v>6</v>
      </c>
      <c r="E167" s="16"/>
      <c r="F167" s="15" t="b">
        <v>1</v>
      </c>
      <c r="G167" s="16" t="b">
        <v>0</v>
      </c>
      <c r="H167" s="16" t="str">
        <f>VLOOKUP(Columns[[#This Row],[TableID]], Tables[], 2, 0)</f>
        <v>CDS Revenue Stream</v>
      </c>
      <c r="I167" s="16" t="str">
        <f>_xlfn.IFNA(VLOOKUP(Columns[SortByColumnID], Columns[], 3, 0), "")</f>
        <v/>
      </c>
    </row>
    <row r="168" spans="1:9" x14ac:dyDescent="0.25">
      <c r="A168" s="15">
        <v>388</v>
      </c>
      <c r="B168" s="16">
        <v>19</v>
      </c>
      <c r="C168" s="16" t="s">
        <v>263</v>
      </c>
      <c r="D168" s="16">
        <v>2</v>
      </c>
      <c r="E168" s="16"/>
      <c r="F168" s="15" t="b">
        <v>0</v>
      </c>
      <c r="G168" s="16" t="b">
        <v>0</v>
      </c>
      <c r="H168" s="16" t="str">
        <f>VLOOKUP(Columns[[#This Row],[TableID]], Tables[], 2, 0)</f>
        <v>CDS Revenue Stream</v>
      </c>
      <c r="I168" s="16" t="str">
        <f>_xlfn.IFNA(VLOOKUP(Columns[SortByColumnID], Columns[], 3, 0), "")</f>
        <v/>
      </c>
    </row>
    <row r="169" spans="1:9" x14ac:dyDescent="0.25">
      <c r="A169" s="15">
        <v>389</v>
      </c>
      <c r="B169" s="16">
        <v>19</v>
      </c>
      <c r="C169" s="16" t="s">
        <v>262</v>
      </c>
      <c r="D169" s="16">
        <v>2</v>
      </c>
      <c r="E169" s="16"/>
      <c r="F169" s="15" t="b">
        <v>1</v>
      </c>
      <c r="G169" s="16" t="b">
        <v>0</v>
      </c>
      <c r="H169" s="16" t="str">
        <f>VLOOKUP(Columns[[#This Row],[TableID]], Tables[], 2, 0)</f>
        <v>CDS Revenue Stream</v>
      </c>
      <c r="I169" s="16" t="str">
        <f>_xlfn.IFNA(VLOOKUP(Columns[SortByColumnID], Columns[], 3, 0), "")</f>
        <v/>
      </c>
    </row>
    <row r="170" spans="1:9" x14ac:dyDescent="0.25">
      <c r="A170" s="15">
        <v>390</v>
      </c>
      <c r="B170" s="16">
        <v>19</v>
      </c>
      <c r="C170" s="16" t="s">
        <v>260</v>
      </c>
      <c r="D170" s="16">
        <v>2</v>
      </c>
      <c r="E170" s="16"/>
      <c r="F170" s="15" t="b">
        <v>0</v>
      </c>
      <c r="G170" s="16" t="b">
        <v>0</v>
      </c>
      <c r="H170" s="16" t="str">
        <f>VLOOKUP(Columns[[#This Row],[TableID]], Tables[], 2, 0)</f>
        <v>CDS Revenue Stream</v>
      </c>
      <c r="I170" s="16" t="str">
        <f>_xlfn.IFNA(VLOOKUP(Columns[SortByColumnID], Columns[], 3, 0), "")</f>
        <v/>
      </c>
    </row>
    <row r="171" spans="1:9" x14ac:dyDescent="0.25">
      <c r="A171" s="15">
        <v>391</v>
      </c>
      <c r="B171" s="16">
        <v>19</v>
      </c>
      <c r="C171" s="16" t="s">
        <v>261</v>
      </c>
      <c r="D171" s="16">
        <v>2</v>
      </c>
      <c r="E171" s="16"/>
      <c r="F171" s="15" t="b">
        <v>0</v>
      </c>
      <c r="G171" s="16" t="b">
        <v>0</v>
      </c>
      <c r="H171" s="16" t="str">
        <f>VLOOKUP(Columns[[#This Row],[TableID]], Tables[], 2, 0)</f>
        <v>CDS Revenue Stream</v>
      </c>
      <c r="I171" s="16" t="str">
        <f>_xlfn.IFNA(VLOOKUP(Columns[SortByColumnID], Columns[], 3, 0), "")</f>
        <v/>
      </c>
    </row>
    <row r="172" spans="1:9" x14ac:dyDescent="0.25">
      <c r="A172" s="15">
        <v>392</v>
      </c>
      <c r="B172" s="16">
        <v>19</v>
      </c>
      <c r="C172" s="16" t="s">
        <v>264</v>
      </c>
      <c r="D172" s="16">
        <v>6</v>
      </c>
      <c r="E172" s="16"/>
      <c r="F172" s="15" t="b">
        <v>0</v>
      </c>
      <c r="G172" s="16" t="b">
        <v>0</v>
      </c>
      <c r="H172" s="16" t="str">
        <f>VLOOKUP(Columns[[#This Row],[TableID]], Tables[], 2, 0)</f>
        <v>CDS Revenue Stream</v>
      </c>
      <c r="I172" s="16" t="str">
        <f>_xlfn.IFNA(VLOOKUP(Columns[SortByColumnID], Columns[], 3, 0), "")</f>
        <v/>
      </c>
    </row>
    <row r="173" spans="1:9" x14ac:dyDescent="0.25">
      <c r="A173" s="17">
        <v>62</v>
      </c>
      <c r="B173" s="17">
        <v>61</v>
      </c>
      <c r="C173" s="17" t="s">
        <v>1052</v>
      </c>
      <c r="D173" s="17">
        <v>6</v>
      </c>
      <c r="E173" s="17"/>
      <c r="F173" s="17" t="b">
        <v>1</v>
      </c>
      <c r="G173" s="17" t="b">
        <v>1</v>
      </c>
      <c r="H173" s="16" t="str">
        <f>VLOOKUP(Columns[[#This Row],[TableID]], Tables[], 2, 0)</f>
        <v>CDSOEM Channel</v>
      </c>
      <c r="I173" s="16" t="str">
        <f>_xlfn.IFNA(VLOOKUP(Columns[SortByColumnID], Columns[], 3, 0), "")</f>
        <v/>
      </c>
    </row>
    <row r="174" spans="1:9" x14ac:dyDescent="0.25">
      <c r="A174" s="17">
        <v>568</v>
      </c>
      <c r="B174" s="17">
        <v>61</v>
      </c>
      <c r="C174" s="17" t="s">
        <v>269</v>
      </c>
      <c r="D174" s="17">
        <v>6</v>
      </c>
      <c r="E174" s="17"/>
      <c r="F174" s="17" t="b">
        <v>1</v>
      </c>
      <c r="G174" s="17" t="b">
        <v>0</v>
      </c>
      <c r="H174" s="16" t="str">
        <f>VLOOKUP(Columns[[#This Row],[TableID]], Tables[], 2, 0)</f>
        <v>CDSOEM Channel</v>
      </c>
      <c r="I174" s="16" t="str">
        <f>_xlfn.IFNA(VLOOKUP(Columns[SortByColumnID], Columns[], 3, 0), "")</f>
        <v/>
      </c>
    </row>
    <row r="175" spans="1:9" x14ac:dyDescent="0.25">
      <c r="A175" s="17">
        <v>569</v>
      </c>
      <c r="B175" s="17">
        <v>61</v>
      </c>
      <c r="C175" s="17" t="s">
        <v>268</v>
      </c>
      <c r="D175" s="17">
        <v>2</v>
      </c>
      <c r="E175" s="17"/>
      <c r="F175" s="17" t="b">
        <v>1</v>
      </c>
      <c r="G175" s="17" t="b">
        <v>0</v>
      </c>
      <c r="H175" s="16" t="str">
        <f>VLOOKUP(Columns[[#This Row],[TableID]], Tables[], 2, 0)</f>
        <v>CDSOEM Channel</v>
      </c>
      <c r="I175" s="16" t="str">
        <f>_xlfn.IFNA(VLOOKUP(Columns[SortByColumnID], Columns[], 3, 0), "")</f>
        <v/>
      </c>
    </row>
    <row r="176" spans="1:9" x14ac:dyDescent="0.25">
      <c r="A176" s="17">
        <v>570</v>
      </c>
      <c r="B176" s="17">
        <v>61</v>
      </c>
      <c r="C176" s="17" t="s">
        <v>270</v>
      </c>
      <c r="D176" s="17">
        <v>2</v>
      </c>
      <c r="E176" s="17"/>
      <c r="F176" s="17" t="b">
        <v>1</v>
      </c>
      <c r="G176" s="17" t="b">
        <v>0</v>
      </c>
      <c r="H176" s="16" t="str">
        <f>VLOOKUP(Columns[[#This Row],[TableID]], Tables[], 2, 0)</f>
        <v>CDSOEM Channel</v>
      </c>
      <c r="I176" s="16" t="str">
        <f>_xlfn.IFNA(VLOOKUP(Columns[SortByColumnID], Columns[], 3, 0), "")</f>
        <v/>
      </c>
    </row>
    <row r="177" spans="1:9" x14ac:dyDescent="0.25">
      <c r="A177" s="17">
        <v>571</v>
      </c>
      <c r="B177" s="17">
        <v>61</v>
      </c>
      <c r="C177" s="17" t="s">
        <v>266</v>
      </c>
      <c r="D177" s="17">
        <v>2</v>
      </c>
      <c r="E177" s="17"/>
      <c r="F177" s="17" t="b">
        <v>0</v>
      </c>
      <c r="G177" s="17" t="b">
        <v>0</v>
      </c>
      <c r="H177" s="16" t="str">
        <f>VLOOKUP(Columns[[#This Row],[TableID]], Tables[], 2, 0)</f>
        <v>CDSOEM Channel</v>
      </c>
      <c r="I177" s="16" t="str">
        <f>_xlfn.IFNA(VLOOKUP(Columns[SortByColumnID], Columns[], 3, 0), "")</f>
        <v/>
      </c>
    </row>
    <row r="178" spans="1:9" x14ac:dyDescent="0.25">
      <c r="A178" s="17">
        <v>572</v>
      </c>
      <c r="B178" s="17">
        <v>61</v>
      </c>
      <c r="C178" s="17" t="s">
        <v>267</v>
      </c>
      <c r="D178" s="17">
        <v>2</v>
      </c>
      <c r="E178" s="17"/>
      <c r="F178" s="17" t="b">
        <v>0</v>
      </c>
      <c r="G178" s="17" t="b">
        <v>0</v>
      </c>
      <c r="H178" s="16" t="str">
        <f>VLOOKUP(Columns[[#This Row],[TableID]], Tables[], 2, 0)</f>
        <v>CDSOEM Channel</v>
      </c>
      <c r="I178" s="16" t="str">
        <f>_xlfn.IFNA(VLOOKUP(Columns[SortByColumnID], Columns[], 3, 0), "")</f>
        <v/>
      </c>
    </row>
    <row r="179" spans="1:9" x14ac:dyDescent="0.25">
      <c r="A179" s="17">
        <v>68</v>
      </c>
      <c r="B179" s="17">
        <v>67</v>
      </c>
      <c r="C179" s="17" t="s">
        <v>1052</v>
      </c>
      <c r="D179" s="17">
        <v>6</v>
      </c>
      <c r="E179" s="17"/>
      <c r="F179" s="17" t="b">
        <v>1</v>
      </c>
      <c r="G179" s="17" t="b">
        <v>1</v>
      </c>
      <c r="H179" s="16" t="str">
        <f>VLOOKUP(Columns[[#This Row],[TableID]], Tables[], 2, 0)</f>
        <v>CDSOEM Channel Mix</v>
      </c>
      <c r="I179" s="16" t="str">
        <f>_xlfn.IFNA(VLOOKUP(Columns[SortByColumnID], Columns[], 3, 0), "")</f>
        <v/>
      </c>
    </row>
    <row r="180" spans="1:9" x14ac:dyDescent="0.25">
      <c r="A180" s="17">
        <v>579</v>
      </c>
      <c r="B180" s="17">
        <v>67</v>
      </c>
      <c r="C180" s="17" t="s">
        <v>271</v>
      </c>
      <c r="D180" s="17">
        <v>2</v>
      </c>
      <c r="E180" s="17"/>
      <c r="F180" s="17" t="b">
        <v>0</v>
      </c>
      <c r="G180" s="17" t="b">
        <v>0</v>
      </c>
      <c r="H180" s="16" t="str">
        <f>VLOOKUP(Columns[[#This Row],[TableID]], Tables[], 2, 0)</f>
        <v>CDSOEM Channel Mix</v>
      </c>
      <c r="I180" s="16" t="str">
        <f>_xlfn.IFNA(VLOOKUP(Columns[SortByColumnID], Columns[], 3, 0), "")</f>
        <v/>
      </c>
    </row>
    <row r="181" spans="1:9" x14ac:dyDescent="0.25">
      <c r="A181" s="17">
        <v>580</v>
      </c>
      <c r="B181" s="17">
        <v>67</v>
      </c>
      <c r="C181" s="17" t="s">
        <v>272</v>
      </c>
      <c r="D181" s="17">
        <v>6</v>
      </c>
      <c r="E181" s="17"/>
      <c r="F181" s="17" t="b">
        <v>1</v>
      </c>
      <c r="G181" s="17" t="b">
        <v>0</v>
      </c>
      <c r="H181" s="16" t="str">
        <f>VLOOKUP(Columns[[#This Row],[TableID]], Tables[], 2, 0)</f>
        <v>CDSOEM Channel Mix</v>
      </c>
      <c r="I181" s="16" t="str">
        <f>_xlfn.IFNA(VLOOKUP(Columns[SortByColumnID], Columns[], 3, 0), "")</f>
        <v/>
      </c>
    </row>
    <row r="182" spans="1:9" x14ac:dyDescent="0.25">
      <c r="A182" s="17">
        <v>65</v>
      </c>
      <c r="B182" s="17">
        <v>64</v>
      </c>
      <c r="C182" s="17" t="s">
        <v>1052</v>
      </c>
      <c r="D182" s="17">
        <v>6</v>
      </c>
      <c r="E182" s="17"/>
      <c r="F182" s="17" t="b">
        <v>1</v>
      </c>
      <c r="G182" s="17" t="b">
        <v>1</v>
      </c>
      <c r="H182" s="16" t="str">
        <f>VLOOKUP(Columns[[#This Row],[TableID]], Tables[], 2, 0)</f>
        <v>CDSOEM Channel123</v>
      </c>
      <c r="I182" s="16" t="str">
        <f>_xlfn.IFNA(VLOOKUP(Columns[SortByColumnID], Columns[], 3, 0), "")</f>
        <v/>
      </c>
    </row>
    <row r="183" spans="1:9" x14ac:dyDescent="0.25">
      <c r="A183" s="17">
        <v>573</v>
      </c>
      <c r="B183" s="17">
        <v>64</v>
      </c>
      <c r="C183" s="17" t="s">
        <v>276</v>
      </c>
      <c r="D183" s="17">
        <v>6</v>
      </c>
      <c r="E183" s="17"/>
      <c r="F183" s="17" t="b">
        <v>1</v>
      </c>
      <c r="G183" s="17" t="b">
        <v>0</v>
      </c>
      <c r="H183" s="16" t="str">
        <f>VLOOKUP(Columns[[#This Row],[TableID]], Tables[], 2, 0)</f>
        <v>CDSOEM Channel123</v>
      </c>
      <c r="I183" s="16" t="str">
        <f>_xlfn.IFNA(VLOOKUP(Columns[SortByColumnID], Columns[], 3, 0), "")</f>
        <v/>
      </c>
    </row>
    <row r="184" spans="1:9" x14ac:dyDescent="0.25">
      <c r="A184" s="17">
        <v>574</v>
      </c>
      <c r="B184" s="17">
        <v>64</v>
      </c>
      <c r="C184" s="17" t="s">
        <v>278</v>
      </c>
      <c r="D184" s="17">
        <v>2</v>
      </c>
      <c r="E184" s="17"/>
      <c r="F184" s="17" t="b">
        <v>1</v>
      </c>
      <c r="G184" s="17" t="b">
        <v>0</v>
      </c>
      <c r="H184" s="16" t="str">
        <f>VLOOKUP(Columns[[#This Row],[TableID]], Tables[], 2, 0)</f>
        <v>CDSOEM Channel123</v>
      </c>
      <c r="I184" s="16" t="str">
        <f>_xlfn.IFNA(VLOOKUP(Columns[SortByColumnID], Columns[], 3, 0), "")</f>
        <v/>
      </c>
    </row>
    <row r="185" spans="1:9" x14ac:dyDescent="0.25">
      <c r="A185" s="17">
        <v>575</v>
      </c>
      <c r="B185" s="17">
        <v>64</v>
      </c>
      <c r="C185" s="17" t="s">
        <v>277</v>
      </c>
      <c r="D185" s="17">
        <v>2</v>
      </c>
      <c r="E185" s="17"/>
      <c r="F185" s="17" t="b">
        <v>1</v>
      </c>
      <c r="G185" s="17" t="b">
        <v>0</v>
      </c>
      <c r="H185" s="16" t="str">
        <f>VLOOKUP(Columns[[#This Row],[TableID]], Tables[], 2, 0)</f>
        <v>CDSOEM Channel123</v>
      </c>
      <c r="I185" s="16" t="str">
        <f>_xlfn.IFNA(VLOOKUP(Columns[SortByColumnID], Columns[], 3, 0), "")</f>
        <v/>
      </c>
    </row>
    <row r="186" spans="1:9" x14ac:dyDescent="0.25">
      <c r="A186" s="17">
        <v>576</v>
      </c>
      <c r="B186" s="17">
        <v>64</v>
      </c>
      <c r="C186" s="17" t="s">
        <v>273</v>
      </c>
      <c r="D186" s="17">
        <v>2</v>
      </c>
      <c r="E186" s="17"/>
      <c r="F186" s="17" t="b">
        <v>0</v>
      </c>
      <c r="G186" s="17" t="b">
        <v>0</v>
      </c>
      <c r="H186" s="16" t="str">
        <f>VLOOKUP(Columns[[#This Row],[TableID]], Tables[], 2, 0)</f>
        <v>CDSOEM Channel123</v>
      </c>
      <c r="I186" s="16" t="str">
        <f>_xlfn.IFNA(VLOOKUP(Columns[SortByColumnID], Columns[], 3, 0), "")</f>
        <v/>
      </c>
    </row>
    <row r="187" spans="1:9" x14ac:dyDescent="0.25">
      <c r="A187" s="17">
        <v>577</v>
      </c>
      <c r="B187" s="17">
        <v>64</v>
      </c>
      <c r="C187" s="17" t="s">
        <v>274</v>
      </c>
      <c r="D187" s="17">
        <v>2</v>
      </c>
      <c r="E187" s="17"/>
      <c r="F187" s="17" t="b">
        <v>0</v>
      </c>
      <c r="G187" s="17" t="b">
        <v>0</v>
      </c>
      <c r="H187" s="16" t="str">
        <f>VLOOKUP(Columns[[#This Row],[TableID]], Tables[], 2, 0)</f>
        <v>CDSOEM Channel123</v>
      </c>
      <c r="I187" s="16" t="str">
        <f>_xlfn.IFNA(VLOOKUP(Columns[SortByColumnID], Columns[], 3, 0), "")</f>
        <v/>
      </c>
    </row>
    <row r="188" spans="1:9" x14ac:dyDescent="0.25">
      <c r="A188" s="17">
        <v>578</v>
      </c>
      <c r="B188" s="17">
        <v>64</v>
      </c>
      <c r="C188" s="17" t="s">
        <v>275</v>
      </c>
      <c r="D188" s="17">
        <v>2</v>
      </c>
      <c r="E188" s="17"/>
      <c r="F188" s="17" t="b">
        <v>0</v>
      </c>
      <c r="G188" s="17" t="b">
        <v>0</v>
      </c>
      <c r="H188" s="16" t="str">
        <f>VLOOKUP(Columns[[#This Row],[TableID]], Tables[], 2, 0)</f>
        <v>CDSOEM Channel123</v>
      </c>
      <c r="I188" s="16" t="str">
        <f>_xlfn.IFNA(VLOOKUP(Columns[SortByColumnID], Columns[], 3, 0), "")</f>
        <v/>
      </c>
    </row>
    <row r="189" spans="1:9" x14ac:dyDescent="0.25">
      <c r="A189" s="15">
        <v>23</v>
      </c>
      <c r="B189" s="16">
        <v>22</v>
      </c>
      <c r="C189" s="16" t="s">
        <v>1052</v>
      </c>
      <c r="D189" s="16">
        <v>6</v>
      </c>
      <c r="E189" s="16"/>
      <c r="F189" s="15" t="b">
        <v>1</v>
      </c>
      <c r="G189" s="16" t="b">
        <v>1</v>
      </c>
      <c r="H189" s="16" t="str">
        <f>VLOOKUP(Columns[[#This Row],[TableID]], Tables[], 2, 0)</f>
        <v>Channel</v>
      </c>
      <c r="I189" s="16" t="str">
        <f>_xlfn.IFNA(VLOOKUP(Columns[SortByColumnID], Columns[], 3, 0), "")</f>
        <v/>
      </c>
    </row>
    <row r="190" spans="1:9" x14ac:dyDescent="0.25">
      <c r="A190" s="15">
        <v>393</v>
      </c>
      <c r="B190" s="16">
        <v>22</v>
      </c>
      <c r="C190" s="16" t="s">
        <v>156</v>
      </c>
      <c r="D190" s="16">
        <v>6</v>
      </c>
      <c r="E190" s="16"/>
      <c r="F190" s="15" t="b">
        <v>1</v>
      </c>
      <c r="G190" s="16" t="b">
        <v>0</v>
      </c>
      <c r="H190" s="16" t="str">
        <f>VLOOKUP(Columns[[#This Row],[TableID]], Tables[], 2, 0)</f>
        <v>Channel</v>
      </c>
      <c r="I190" s="16" t="str">
        <f>_xlfn.IFNA(VLOOKUP(Columns[SortByColumnID], Columns[], 3, 0), "")</f>
        <v/>
      </c>
    </row>
    <row r="191" spans="1:9" x14ac:dyDescent="0.25">
      <c r="A191" s="17">
        <v>394</v>
      </c>
      <c r="B191" s="17">
        <v>22</v>
      </c>
      <c r="C191" s="17" t="s">
        <v>98</v>
      </c>
      <c r="D191" s="17">
        <v>2</v>
      </c>
      <c r="E191" s="17"/>
      <c r="F191" s="17" t="b">
        <v>0</v>
      </c>
      <c r="G191" s="17" t="b">
        <v>0</v>
      </c>
      <c r="H191" s="16" t="str">
        <f>VLOOKUP(Columns[[#This Row],[TableID]], Tables[], 2, 0)</f>
        <v>Channel</v>
      </c>
      <c r="I191" s="16" t="str">
        <f>_xlfn.IFNA(VLOOKUP(Columns[SortByColumnID], Columns[], 3, 0), "")</f>
        <v/>
      </c>
    </row>
    <row r="192" spans="1:9" x14ac:dyDescent="0.25">
      <c r="A192" s="17">
        <v>395</v>
      </c>
      <c r="B192" s="17">
        <v>22</v>
      </c>
      <c r="C192" s="17" t="s">
        <v>6</v>
      </c>
      <c r="D192" s="17">
        <v>2</v>
      </c>
      <c r="E192" s="17"/>
      <c r="F192" s="17" t="b">
        <v>0</v>
      </c>
      <c r="G192" s="17" t="b">
        <v>0</v>
      </c>
      <c r="H192" s="16" t="str">
        <f>VLOOKUP(Columns[[#This Row],[TableID]], Tables[], 2, 0)</f>
        <v>Channel</v>
      </c>
      <c r="I192" s="16" t="str">
        <f>_xlfn.IFNA(VLOOKUP(Columns[SortByColumnID], Columns[], 3, 0), "")</f>
        <v/>
      </c>
    </row>
    <row r="193" spans="1:9" x14ac:dyDescent="0.25">
      <c r="A193" s="17">
        <v>137</v>
      </c>
      <c r="B193" s="17">
        <v>136</v>
      </c>
      <c r="C193" s="17" t="s">
        <v>1052</v>
      </c>
      <c r="D193" s="17">
        <v>6</v>
      </c>
      <c r="E193" s="17"/>
      <c r="F193" s="17" t="b">
        <v>1</v>
      </c>
      <c r="G193" s="17" t="b">
        <v>1</v>
      </c>
      <c r="H193" s="16" t="str">
        <f>VLOOKUP(Columns[[#This Row],[TableID]], Tables[], 2, 0)</f>
        <v>Data Refresh</v>
      </c>
      <c r="I193" s="16" t="str">
        <f>_xlfn.IFNA(VLOOKUP(Columns[SortByColumnID], Columns[], 3, 0), "")</f>
        <v/>
      </c>
    </row>
    <row r="194" spans="1:9" x14ac:dyDescent="0.25">
      <c r="A194" s="17">
        <v>804</v>
      </c>
      <c r="B194" s="17">
        <v>136</v>
      </c>
      <c r="C194" s="17" t="s">
        <v>157</v>
      </c>
      <c r="D194" s="17">
        <v>6</v>
      </c>
      <c r="E194" s="17"/>
      <c r="F194" s="17" t="b">
        <v>1</v>
      </c>
      <c r="G194" s="17" t="b">
        <v>0</v>
      </c>
      <c r="H194" s="16" t="str">
        <f>VLOOKUP(Columns[[#This Row],[TableID]], Tables[], 2, 0)</f>
        <v>Data Refresh</v>
      </c>
      <c r="I194" s="16" t="str">
        <f>_xlfn.IFNA(VLOOKUP(Columns[SortByColumnID], Columns[], 3, 0), "")</f>
        <v/>
      </c>
    </row>
    <row r="195" spans="1:9" x14ac:dyDescent="0.25">
      <c r="A195" s="17">
        <v>805</v>
      </c>
      <c r="B195" s="17">
        <v>136</v>
      </c>
      <c r="C195" s="17" t="s">
        <v>101</v>
      </c>
      <c r="D195" s="17">
        <v>2</v>
      </c>
      <c r="E195" s="17"/>
      <c r="F195" s="17" t="b">
        <v>0</v>
      </c>
      <c r="G195" s="17" t="b">
        <v>0</v>
      </c>
      <c r="H195" s="16" t="str">
        <f>VLOOKUP(Columns[[#This Row],[TableID]], Tables[], 2, 0)</f>
        <v>Data Refresh</v>
      </c>
      <c r="I195" s="16" t="str">
        <f>_xlfn.IFNA(VLOOKUP(Columns[SortByColumnID], Columns[], 3, 0), "")</f>
        <v/>
      </c>
    </row>
    <row r="196" spans="1:9" x14ac:dyDescent="0.25">
      <c r="A196" s="17">
        <v>44</v>
      </c>
      <c r="B196" s="17">
        <v>43</v>
      </c>
      <c r="C196" s="17" t="s">
        <v>1052</v>
      </c>
      <c r="D196" s="17">
        <v>6</v>
      </c>
      <c r="E196" s="17"/>
      <c r="F196" s="17" t="b">
        <v>1</v>
      </c>
      <c r="G196" s="17" t="b">
        <v>1</v>
      </c>
      <c r="H196" s="16" t="str">
        <f>VLOOKUP(Columns[[#This Row],[TableID]], Tables[], 2, 0)</f>
        <v>Date</v>
      </c>
      <c r="I196" s="16" t="str">
        <f>_xlfn.IFNA(VLOOKUP(Columns[SortByColumnID], Columns[], 3, 0), "")</f>
        <v/>
      </c>
    </row>
    <row r="197" spans="1:9" x14ac:dyDescent="0.25">
      <c r="A197" s="17">
        <v>416</v>
      </c>
      <c r="B197" s="17">
        <v>43</v>
      </c>
      <c r="C197" s="17" t="s">
        <v>171</v>
      </c>
      <c r="D197" s="17">
        <v>6</v>
      </c>
      <c r="E197" s="17"/>
      <c r="F197" s="17" t="b">
        <v>1</v>
      </c>
      <c r="G197" s="17" t="b">
        <v>0</v>
      </c>
      <c r="H197" s="16" t="str">
        <f>VLOOKUP(Columns[[#This Row],[TableID]], Tables[], 2, 0)</f>
        <v>Date</v>
      </c>
      <c r="I197" s="16" t="str">
        <f>_xlfn.IFNA(VLOOKUP(Columns[SortByColumnID], Columns[], 3, 0), "")</f>
        <v/>
      </c>
    </row>
    <row r="198" spans="1:9" x14ac:dyDescent="0.25">
      <c r="A198" s="17">
        <v>417</v>
      </c>
      <c r="B198" s="17">
        <v>43</v>
      </c>
      <c r="C198" s="17" t="s">
        <v>169</v>
      </c>
      <c r="D198" s="17">
        <v>6</v>
      </c>
      <c r="E198" s="17"/>
      <c r="F198" s="17" t="b">
        <v>1</v>
      </c>
      <c r="G198" s="17" t="b">
        <v>0</v>
      </c>
      <c r="H198" s="16" t="str">
        <f>VLOOKUP(Columns[[#This Row],[TableID]], Tables[], 2, 0)</f>
        <v>Date</v>
      </c>
      <c r="I198" s="16" t="str">
        <f>_xlfn.IFNA(VLOOKUP(Columns[SortByColumnID], Columns[], 3, 0), "")</f>
        <v/>
      </c>
    </row>
    <row r="199" spans="1:9" x14ac:dyDescent="0.25">
      <c r="A199" s="17">
        <v>418</v>
      </c>
      <c r="B199" s="17">
        <v>43</v>
      </c>
      <c r="C199" s="17" t="s">
        <v>103</v>
      </c>
      <c r="D199" s="17">
        <v>9</v>
      </c>
      <c r="E199" s="17"/>
      <c r="F199" s="17" t="b">
        <v>0</v>
      </c>
      <c r="G199" s="17" t="b">
        <v>0</v>
      </c>
      <c r="H199" s="16" t="str">
        <f>VLOOKUP(Columns[[#This Row],[TableID]], Tables[], 2, 0)</f>
        <v>Date</v>
      </c>
      <c r="I199" s="16" t="str">
        <f>_xlfn.IFNA(VLOOKUP(Columns[SortByColumnID], Columns[], 3, 0), "")</f>
        <v/>
      </c>
    </row>
    <row r="200" spans="1:9" x14ac:dyDescent="0.25">
      <c r="A200" s="17">
        <v>419</v>
      </c>
      <c r="B200" s="17">
        <v>43</v>
      </c>
      <c r="C200" s="17" t="s">
        <v>105</v>
      </c>
      <c r="D200" s="17">
        <v>6</v>
      </c>
      <c r="E200" s="17"/>
      <c r="F200" s="17" t="b">
        <v>0</v>
      </c>
      <c r="G200" s="17" t="b">
        <v>0</v>
      </c>
      <c r="H200" s="16" t="str">
        <f>VLOOKUP(Columns[[#This Row],[TableID]], Tables[], 2, 0)</f>
        <v>Date</v>
      </c>
      <c r="I200" s="16" t="str">
        <f>_xlfn.IFNA(VLOOKUP(Columns[SortByColumnID], Columns[], 3, 0), "")</f>
        <v/>
      </c>
    </row>
    <row r="201" spans="1:9" x14ac:dyDescent="0.25">
      <c r="A201" s="17">
        <v>420</v>
      </c>
      <c r="B201" s="17">
        <v>43</v>
      </c>
      <c r="C201" s="17" t="s">
        <v>104</v>
      </c>
      <c r="D201" s="17">
        <v>2</v>
      </c>
      <c r="E201" s="17">
        <v>426</v>
      </c>
      <c r="F201" s="17" t="b">
        <v>0</v>
      </c>
      <c r="G201" s="17" t="b">
        <v>0</v>
      </c>
      <c r="H201" s="16" t="str">
        <f>VLOOKUP(Columns[[#This Row],[TableID]], Tables[], 2, 0)</f>
        <v>Date</v>
      </c>
      <c r="I201" s="16" t="str">
        <f>_xlfn.IFNA(VLOOKUP(Columns[SortByColumnID], Columns[], 3, 0), "")</f>
        <v>Fiscal Month Nbr</v>
      </c>
    </row>
    <row r="202" spans="1:9" x14ac:dyDescent="0.25">
      <c r="A202" s="17">
        <v>421</v>
      </c>
      <c r="B202" s="17">
        <v>43</v>
      </c>
      <c r="C202" s="17" t="s">
        <v>106</v>
      </c>
      <c r="D202" s="17">
        <v>6</v>
      </c>
      <c r="E202" s="17"/>
      <c r="F202" s="17" t="b">
        <v>0</v>
      </c>
      <c r="G202" s="17" t="b">
        <v>0</v>
      </c>
      <c r="H202" s="16" t="str">
        <f>VLOOKUP(Columns[[#This Row],[TableID]], Tables[], 2, 0)</f>
        <v>Date</v>
      </c>
      <c r="I202" s="16" t="str">
        <f>_xlfn.IFNA(VLOOKUP(Columns[SortByColumnID], Columns[], 3, 0), "")</f>
        <v/>
      </c>
    </row>
    <row r="203" spans="1:9" x14ac:dyDescent="0.25">
      <c r="A203" s="17">
        <v>422</v>
      </c>
      <c r="B203" s="17">
        <v>43</v>
      </c>
      <c r="C203" s="17" t="s">
        <v>159</v>
      </c>
      <c r="D203" s="17">
        <v>6</v>
      </c>
      <c r="E203" s="17"/>
      <c r="F203" s="17" t="b">
        <v>1</v>
      </c>
      <c r="G203" s="17" t="b">
        <v>0</v>
      </c>
      <c r="H203" s="16" t="str">
        <f>VLOOKUP(Columns[[#This Row],[TableID]], Tables[], 2, 0)</f>
        <v>Date</v>
      </c>
      <c r="I203" s="16" t="str">
        <f>_xlfn.IFNA(VLOOKUP(Columns[SortByColumnID], Columns[], 3, 0), "")</f>
        <v/>
      </c>
    </row>
    <row r="204" spans="1:9" x14ac:dyDescent="0.25">
      <c r="A204" s="17">
        <v>423</v>
      </c>
      <c r="B204" s="17">
        <v>43</v>
      </c>
      <c r="C204" s="17" t="s">
        <v>161</v>
      </c>
      <c r="D204" s="17">
        <v>6</v>
      </c>
      <c r="E204" s="17"/>
      <c r="F204" s="17" t="b">
        <v>1</v>
      </c>
      <c r="G204" s="17" t="b">
        <v>0</v>
      </c>
      <c r="H204" s="16" t="str">
        <f>VLOOKUP(Columns[[#This Row],[TableID]], Tables[], 2, 0)</f>
        <v>Date</v>
      </c>
      <c r="I204" s="16" t="str">
        <f>_xlfn.IFNA(VLOOKUP(Columns[SortByColumnID], Columns[], 3, 0), "")</f>
        <v/>
      </c>
    </row>
    <row r="205" spans="1:9" x14ac:dyDescent="0.25">
      <c r="A205" s="17">
        <v>424</v>
      </c>
      <c r="B205" s="17">
        <v>43</v>
      </c>
      <c r="C205" s="17" t="s">
        <v>165</v>
      </c>
      <c r="D205" s="17">
        <v>6</v>
      </c>
      <c r="E205" s="17"/>
      <c r="F205" s="17" t="b">
        <v>1</v>
      </c>
      <c r="G205" s="17" t="b">
        <v>0</v>
      </c>
      <c r="H205" s="16" t="str">
        <f>VLOOKUP(Columns[[#This Row],[TableID]], Tables[], 2, 0)</f>
        <v>Date</v>
      </c>
      <c r="I205" s="16" t="str">
        <f>_xlfn.IFNA(VLOOKUP(Columns[SortByColumnID], Columns[], 3, 0), "")</f>
        <v/>
      </c>
    </row>
    <row r="206" spans="1:9" x14ac:dyDescent="0.25">
      <c r="A206" s="17">
        <v>425</v>
      </c>
      <c r="B206" s="17">
        <v>43</v>
      </c>
      <c r="C206" s="17" t="s">
        <v>167</v>
      </c>
      <c r="D206" s="17">
        <v>6</v>
      </c>
      <c r="E206" s="17"/>
      <c r="F206" s="17" t="b">
        <v>1</v>
      </c>
      <c r="G206" s="17" t="b">
        <v>0</v>
      </c>
      <c r="H206" s="16" t="str">
        <f>VLOOKUP(Columns[[#This Row],[TableID]], Tables[], 2, 0)</f>
        <v>Date</v>
      </c>
      <c r="I206" s="16" t="str">
        <f>_xlfn.IFNA(VLOOKUP(Columns[SortByColumnID], Columns[], 3, 0), "")</f>
        <v/>
      </c>
    </row>
    <row r="207" spans="1:9" x14ac:dyDescent="0.25">
      <c r="A207" s="17">
        <v>426</v>
      </c>
      <c r="B207" s="17">
        <v>43</v>
      </c>
      <c r="C207" s="17" t="s">
        <v>112</v>
      </c>
      <c r="D207" s="17">
        <v>6</v>
      </c>
      <c r="E207" s="17"/>
      <c r="F207" s="17" t="b">
        <v>0</v>
      </c>
      <c r="G207" s="17" t="b">
        <v>0</v>
      </c>
      <c r="H207" s="16" t="str">
        <f>VLOOKUP(Columns[[#This Row],[TableID]], Tables[], 2, 0)</f>
        <v>Date</v>
      </c>
      <c r="I207" s="16" t="str">
        <f>_xlfn.IFNA(VLOOKUP(Columns[SortByColumnID], Columns[], 3, 0), "")</f>
        <v/>
      </c>
    </row>
    <row r="208" spans="1:9" x14ac:dyDescent="0.25">
      <c r="A208" s="17">
        <v>427</v>
      </c>
      <c r="B208" s="17">
        <v>43</v>
      </c>
      <c r="C208" s="17" t="s">
        <v>111</v>
      </c>
      <c r="D208" s="17">
        <v>2</v>
      </c>
      <c r="E208" s="17">
        <v>422</v>
      </c>
      <c r="F208" s="17" t="b">
        <v>0</v>
      </c>
      <c r="G208" s="17" t="b">
        <v>0</v>
      </c>
      <c r="H208" s="16" t="str">
        <f>VLOOKUP(Columns[[#This Row],[TableID]], Tables[], 2, 0)</f>
        <v>Date</v>
      </c>
      <c r="I208" s="16" t="str">
        <f>_xlfn.IFNA(VLOOKUP(Columns[SortByColumnID], Columns[], 3, 0), "")</f>
        <v>FiscalMonthID</v>
      </c>
    </row>
    <row r="209" spans="1:9" x14ac:dyDescent="0.25">
      <c r="A209" s="17">
        <v>428</v>
      </c>
      <c r="B209" s="17">
        <v>43</v>
      </c>
      <c r="C209" s="17" t="s">
        <v>114</v>
      </c>
      <c r="D209" s="17">
        <v>6</v>
      </c>
      <c r="E209" s="17"/>
      <c r="F209" s="17" t="b">
        <v>0</v>
      </c>
      <c r="G209" s="17" t="b">
        <v>0</v>
      </c>
      <c r="H209" s="16" t="str">
        <f>VLOOKUP(Columns[[#This Row],[TableID]], Tables[], 2, 0)</f>
        <v>Date</v>
      </c>
      <c r="I209" s="16" t="str">
        <f>_xlfn.IFNA(VLOOKUP(Columns[SortByColumnID], Columns[], 3, 0), "")</f>
        <v/>
      </c>
    </row>
    <row r="210" spans="1:9" x14ac:dyDescent="0.25">
      <c r="A210" s="17">
        <v>429</v>
      </c>
      <c r="B210" s="17">
        <v>43</v>
      </c>
      <c r="C210" s="17" t="s">
        <v>113</v>
      </c>
      <c r="D210" s="17">
        <v>2</v>
      </c>
      <c r="E210" s="17"/>
      <c r="F210" s="17" t="b">
        <v>0</v>
      </c>
      <c r="G210" s="17" t="b">
        <v>0</v>
      </c>
      <c r="H210" s="16" t="str">
        <f>VLOOKUP(Columns[[#This Row],[TableID]], Tables[], 2, 0)</f>
        <v>Date</v>
      </c>
      <c r="I210" s="16" t="str">
        <f>_xlfn.IFNA(VLOOKUP(Columns[SortByColumnID], Columns[], 3, 0), "")</f>
        <v/>
      </c>
    </row>
    <row r="211" spans="1:9" x14ac:dyDescent="0.25">
      <c r="A211" s="17">
        <v>430</v>
      </c>
      <c r="B211" s="17">
        <v>43</v>
      </c>
      <c r="C211" s="17" t="s">
        <v>116</v>
      </c>
      <c r="D211" s="17">
        <v>6</v>
      </c>
      <c r="E211" s="17"/>
      <c r="F211" s="17" t="b">
        <v>0</v>
      </c>
      <c r="G211" s="17" t="b">
        <v>0</v>
      </c>
      <c r="H211" s="16" t="str">
        <f>VLOOKUP(Columns[[#This Row],[TableID]], Tables[], 2, 0)</f>
        <v>Date</v>
      </c>
      <c r="I211" s="16" t="str">
        <f>_xlfn.IFNA(VLOOKUP(Columns[SortByColumnID], Columns[], 3, 0), "")</f>
        <v/>
      </c>
    </row>
    <row r="212" spans="1:9" x14ac:dyDescent="0.25">
      <c r="A212" s="17">
        <v>431</v>
      </c>
      <c r="B212" s="17">
        <v>43</v>
      </c>
      <c r="C212" s="17" t="s">
        <v>115</v>
      </c>
      <c r="D212" s="17">
        <v>2</v>
      </c>
      <c r="E212" s="17"/>
      <c r="F212" s="17" t="b">
        <v>0</v>
      </c>
      <c r="G212" s="17" t="b">
        <v>0</v>
      </c>
      <c r="H212" s="16" t="str">
        <f>VLOOKUP(Columns[[#This Row],[TableID]], Tables[], 2, 0)</f>
        <v>Date</v>
      </c>
      <c r="I212" s="16" t="str">
        <f>_xlfn.IFNA(VLOOKUP(Columns[SortByColumnID], Columns[], 3, 0), "")</f>
        <v/>
      </c>
    </row>
    <row r="213" spans="1:9" x14ac:dyDescent="0.25">
      <c r="A213" s="17">
        <v>432</v>
      </c>
      <c r="B213" s="17">
        <v>43</v>
      </c>
      <c r="C213" s="17" t="s">
        <v>279</v>
      </c>
      <c r="D213" s="17">
        <v>6</v>
      </c>
      <c r="E213" s="17"/>
      <c r="F213" s="17" t="b">
        <v>0</v>
      </c>
      <c r="G213" s="17" t="b">
        <v>0</v>
      </c>
      <c r="H213" s="16" t="str">
        <f>VLOOKUP(Columns[[#This Row],[TableID]], Tables[], 2, 0)</f>
        <v>Date</v>
      </c>
      <c r="I213" s="16" t="str">
        <f>_xlfn.IFNA(VLOOKUP(Columns[SortByColumnID], Columns[], 3, 0), "")</f>
        <v/>
      </c>
    </row>
    <row r="214" spans="1:9" x14ac:dyDescent="0.25">
      <c r="A214" s="17">
        <v>433</v>
      </c>
      <c r="B214" s="17">
        <v>43</v>
      </c>
      <c r="C214" s="17" t="s">
        <v>117</v>
      </c>
      <c r="D214" s="17">
        <v>2</v>
      </c>
      <c r="E214" s="17"/>
      <c r="F214" s="17" t="b">
        <v>0</v>
      </c>
      <c r="G214" s="17" t="b">
        <v>0</v>
      </c>
      <c r="H214" s="16" t="str">
        <f>VLOOKUP(Columns[[#This Row],[TableID]], Tables[], 2, 0)</f>
        <v>Date</v>
      </c>
      <c r="I214" s="16" t="str">
        <f>_xlfn.IFNA(VLOOKUP(Columns[SortByColumnID], Columns[], 3, 0), "")</f>
        <v/>
      </c>
    </row>
    <row r="215" spans="1:9" x14ac:dyDescent="0.25">
      <c r="A215" s="17">
        <v>434</v>
      </c>
      <c r="B215" s="17">
        <v>43</v>
      </c>
      <c r="C215" s="17" t="s">
        <v>160</v>
      </c>
      <c r="D215" s="17">
        <v>9</v>
      </c>
      <c r="E215" s="17"/>
      <c r="F215" s="17" t="b">
        <v>1</v>
      </c>
      <c r="G215" s="17" t="b">
        <v>0</v>
      </c>
      <c r="H215" s="16" t="str">
        <f>VLOOKUP(Columns[[#This Row],[TableID]], Tables[], 2, 0)</f>
        <v>Date</v>
      </c>
      <c r="I215" s="16" t="str">
        <f>_xlfn.IFNA(VLOOKUP(Columns[SortByColumnID], Columns[], 3, 0), "")</f>
        <v/>
      </c>
    </row>
    <row r="216" spans="1:9" x14ac:dyDescent="0.25">
      <c r="A216" s="17">
        <v>435</v>
      </c>
      <c r="B216" s="17">
        <v>43</v>
      </c>
      <c r="C216" s="17" t="s">
        <v>158</v>
      </c>
      <c r="D216" s="17">
        <v>9</v>
      </c>
      <c r="E216" s="17"/>
      <c r="F216" s="17" t="b">
        <v>1</v>
      </c>
      <c r="G216" s="17" t="b">
        <v>0</v>
      </c>
      <c r="H216" s="16" t="str">
        <f>VLOOKUP(Columns[[#This Row],[TableID]], Tables[], 2, 0)</f>
        <v>Date</v>
      </c>
      <c r="I216" s="16" t="str">
        <f>_xlfn.IFNA(VLOOKUP(Columns[SortByColumnID], Columns[], 3, 0), "")</f>
        <v/>
      </c>
    </row>
    <row r="217" spans="1:9" x14ac:dyDescent="0.25">
      <c r="A217" s="17">
        <v>436</v>
      </c>
      <c r="B217" s="17">
        <v>43</v>
      </c>
      <c r="C217" s="17" t="s">
        <v>168</v>
      </c>
      <c r="D217" s="17">
        <v>9</v>
      </c>
      <c r="E217" s="17"/>
      <c r="F217" s="17" t="b">
        <v>1</v>
      </c>
      <c r="G217" s="17" t="b">
        <v>0</v>
      </c>
      <c r="H217" s="16" t="str">
        <f>VLOOKUP(Columns[[#This Row],[TableID]], Tables[], 2, 0)</f>
        <v>Date</v>
      </c>
      <c r="I217" s="16" t="str">
        <f>_xlfn.IFNA(VLOOKUP(Columns[SortByColumnID], Columns[], 3, 0), "")</f>
        <v/>
      </c>
    </row>
    <row r="218" spans="1:9" x14ac:dyDescent="0.25">
      <c r="A218" s="17">
        <v>437</v>
      </c>
      <c r="B218" s="17">
        <v>43</v>
      </c>
      <c r="C218" s="17" t="s">
        <v>166</v>
      </c>
      <c r="D218" s="17">
        <v>9</v>
      </c>
      <c r="E218" s="17"/>
      <c r="F218" s="17" t="b">
        <v>1</v>
      </c>
      <c r="G218" s="17" t="b">
        <v>0</v>
      </c>
      <c r="H218" s="16" t="str">
        <f>VLOOKUP(Columns[[#This Row],[TableID]], Tables[], 2, 0)</f>
        <v>Date</v>
      </c>
      <c r="I218" s="16" t="str">
        <f>_xlfn.IFNA(VLOOKUP(Columns[SortByColumnID], Columns[], 3, 0), "")</f>
        <v/>
      </c>
    </row>
    <row r="219" spans="1:9" x14ac:dyDescent="0.25">
      <c r="A219" s="17">
        <v>438</v>
      </c>
      <c r="B219" s="17">
        <v>43</v>
      </c>
      <c r="C219" s="17" t="s">
        <v>110</v>
      </c>
      <c r="D219" s="17">
        <v>2</v>
      </c>
      <c r="E219" s="17"/>
      <c r="F219" s="17" t="b">
        <v>0</v>
      </c>
      <c r="G219" s="17" t="b">
        <v>0</v>
      </c>
      <c r="H219" s="16" t="str">
        <f>VLOOKUP(Columns[[#This Row],[TableID]], Tables[], 2, 0)</f>
        <v>Date</v>
      </c>
      <c r="I219" s="16" t="str">
        <f>_xlfn.IFNA(VLOOKUP(Columns[SortByColumnID], Columns[], 3, 0), "")</f>
        <v/>
      </c>
    </row>
    <row r="220" spans="1:9" x14ac:dyDescent="0.25">
      <c r="A220" s="17">
        <v>439</v>
      </c>
      <c r="B220" s="17">
        <v>43</v>
      </c>
      <c r="C220" s="17" t="s">
        <v>163</v>
      </c>
      <c r="D220" s="17">
        <v>6</v>
      </c>
      <c r="E220" s="17"/>
      <c r="F220" s="17" t="b">
        <v>1</v>
      </c>
      <c r="G220" s="17" t="b">
        <v>0</v>
      </c>
      <c r="H220" s="16" t="str">
        <f>VLOOKUP(Columns[[#This Row],[TableID]], Tables[], 2, 0)</f>
        <v>Date</v>
      </c>
      <c r="I220" s="16" t="str">
        <f>_xlfn.IFNA(VLOOKUP(Columns[SortByColumnID], Columns[], 3, 0), "")</f>
        <v/>
      </c>
    </row>
    <row r="221" spans="1:9" x14ac:dyDescent="0.25">
      <c r="A221" s="17">
        <v>440</v>
      </c>
      <c r="B221" s="17">
        <v>43</v>
      </c>
      <c r="C221" s="17" t="s">
        <v>281</v>
      </c>
      <c r="D221" s="17">
        <v>9</v>
      </c>
      <c r="E221" s="17"/>
      <c r="F221" s="17" t="b">
        <v>1</v>
      </c>
      <c r="G221" s="17" t="b">
        <v>0</v>
      </c>
      <c r="H221" s="16" t="str">
        <f>VLOOKUP(Columns[[#This Row],[TableID]], Tables[], 2, 0)</f>
        <v>Date</v>
      </c>
      <c r="I221" s="16" t="str">
        <f>_xlfn.IFNA(VLOOKUP(Columns[SortByColumnID], Columns[], 3, 0), "")</f>
        <v/>
      </c>
    </row>
    <row r="222" spans="1:9" x14ac:dyDescent="0.25">
      <c r="A222" s="17">
        <v>441</v>
      </c>
      <c r="B222" s="17">
        <v>43</v>
      </c>
      <c r="C222" s="17" t="s">
        <v>280</v>
      </c>
      <c r="D222" s="17">
        <v>9</v>
      </c>
      <c r="E222" s="17"/>
      <c r="F222" s="17" t="b">
        <v>1</v>
      </c>
      <c r="G222" s="17" t="b">
        <v>0</v>
      </c>
      <c r="H222" s="16" t="str">
        <f>VLOOKUP(Columns[[#This Row],[TableID]], Tables[], 2, 0)</f>
        <v>Date</v>
      </c>
      <c r="I222" s="16" t="str">
        <f>_xlfn.IFNA(VLOOKUP(Columns[SortByColumnID], Columns[], 3, 0), "")</f>
        <v/>
      </c>
    </row>
    <row r="223" spans="1:9" x14ac:dyDescent="0.25">
      <c r="A223" s="17">
        <v>442</v>
      </c>
      <c r="B223" s="17">
        <v>43</v>
      </c>
      <c r="C223" s="17" t="s">
        <v>164</v>
      </c>
      <c r="D223" s="17">
        <v>6</v>
      </c>
      <c r="E223" s="17"/>
      <c r="F223" s="17" t="b">
        <v>1</v>
      </c>
      <c r="G223" s="17" t="b">
        <v>0</v>
      </c>
      <c r="H223" s="16" t="str">
        <f>VLOOKUP(Columns[[#This Row],[TableID]], Tables[], 2, 0)</f>
        <v>Date</v>
      </c>
      <c r="I223" s="16" t="str">
        <f>_xlfn.IFNA(VLOOKUP(Columns[SortByColumnID], Columns[], 3, 0), "")</f>
        <v/>
      </c>
    </row>
    <row r="224" spans="1:9" x14ac:dyDescent="0.25">
      <c r="A224" s="17">
        <v>443</v>
      </c>
      <c r="B224" s="17">
        <v>43</v>
      </c>
      <c r="C224" s="17" t="s">
        <v>162</v>
      </c>
      <c r="D224" s="17">
        <v>6</v>
      </c>
      <c r="E224" s="17"/>
      <c r="F224" s="17" t="b">
        <v>1</v>
      </c>
      <c r="G224" s="17" t="b">
        <v>0</v>
      </c>
      <c r="H224" s="16" t="str">
        <f>VLOOKUP(Columns[[#This Row],[TableID]], Tables[], 2, 0)</f>
        <v>Date</v>
      </c>
      <c r="I224" s="16" t="str">
        <f>_xlfn.IFNA(VLOOKUP(Columns[SortByColumnID], Columns[], 3, 0), "")</f>
        <v/>
      </c>
    </row>
    <row r="225" spans="1:9" x14ac:dyDescent="0.25">
      <c r="A225" s="17">
        <v>444</v>
      </c>
      <c r="B225" s="17">
        <v>43</v>
      </c>
      <c r="C225" s="17" t="s">
        <v>170</v>
      </c>
      <c r="D225" s="17">
        <v>6</v>
      </c>
      <c r="E225" s="17"/>
      <c r="F225" s="17" t="b">
        <v>1</v>
      </c>
      <c r="G225" s="17" t="b">
        <v>0</v>
      </c>
      <c r="H225" s="16" t="str">
        <f>VLOOKUP(Columns[[#This Row],[TableID]], Tables[], 2, 0)</f>
        <v>Date</v>
      </c>
      <c r="I225" s="16" t="str">
        <f>_xlfn.IFNA(VLOOKUP(Columns[SortByColumnID], Columns[], 3, 0), "")</f>
        <v/>
      </c>
    </row>
    <row r="226" spans="1:9" x14ac:dyDescent="0.25">
      <c r="A226" s="17">
        <v>445</v>
      </c>
      <c r="B226" s="17">
        <v>43</v>
      </c>
      <c r="C226" s="17" t="s">
        <v>118</v>
      </c>
      <c r="D226" s="17">
        <v>9</v>
      </c>
      <c r="E226" s="17"/>
      <c r="F226" s="17" t="b">
        <v>0</v>
      </c>
      <c r="G226" s="17" t="b">
        <v>0</v>
      </c>
      <c r="H226" s="16" t="str">
        <f>VLOOKUP(Columns[[#This Row],[TableID]], Tables[], 2, 0)</f>
        <v>Date</v>
      </c>
      <c r="I226" s="16" t="str">
        <f>_xlfn.IFNA(VLOOKUP(Columns[SortByColumnID], Columns[], 3, 0), "")</f>
        <v/>
      </c>
    </row>
    <row r="227" spans="1:9" x14ac:dyDescent="0.25">
      <c r="A227" s="17">
        <v>446</v>
      </c>
      <c r="B227" s="17">
        <v>43</v>
      </c>
      <c r="C227" s="17" t="s">
        <v>119</v>
      </c>
      <c r="D227" s="17">
        <v>9</v>
      </c>
      <c r="E227" s="17"/>
      <c r="F227" s="17" t="b">
        <v>0</v>
      </c>
      <c r="G227" s="17" t="b">
        <v>0</v>
      </c>
      <c r="H227" s="16" t="str">
        <f>VLOOKUP(Columns[[#This Row],[TableID]], Tables[], 2, 0)</f>
        <v>Date</v>
      </c>
      <c r="I227" s="16" t="str">
        <f>_xlfn.IFNA(VLOOKUP(Columns[SortByColumnID], Columns[], 3, 0), "")</f>
        <v/>
      </c>
    </row>
    <row r="228" spans="1:9" x14ac:dyDescent="0.25">
      <c r="A228" s="17">
        <v>447</v>
      </c>
      <c r="B228" s="17">
        <v>43</v>
      </c>
      <c r="C228" s="17" t="s">
        <v>123</v>
      </c>
      <c r="D228" s="17">
        <v>2</v>
      </c>
      <c r="E228" s="17"/>
      <c r="F228" s="17" t="b">
        <v>0</v>
      </c>
      <c r="G228" s="17" t="b">
        <v>0</v>
      </c>
      <c r="H228" s="16" t="str">
        <f>VLOOKUP(Columns[[#This Row],[TableID]], Tables[], 2, 0)</f>
        <v>Date</v>
      </c>
      <c r="I228" s="16" t="str">
        <f>_xlfn.IFNA(VLOOKUP(Columns[SortByColumnID], Columns[], 3, 0), "")</f>
        <v/>
      </c>
    </row>
    <row r="229" spans="1:9" x14ac:dyDescent="0.25">
      <c r="A229" s="17">
        <v>448</v>
      </c>
      <c r="B229" s="17">
        <v>43</v>
      </c>
      <c r="C229" s="17" t="s">
        <v>109</v>
      </c>
      <c r="D229" s="17">
        <v>2</v>
      </c>
      <c r="E229" s="17"/>
      <c r="F229" s="17" t="b">
        <v>0</v>
      </c>
      <c r="G229" s="17" t="b">
        <v>0</v>
      </c>
      <c r="H229" s="16" t="str">
        <f>VLOOKUP(Columns[[#This Row],[TableID]], Tables[], 2, 0)</f>
        <v>Date</v>
      </c>
      <c r="I229" s="16" t="str">
        <f>_xlfn.IFNA(VLOOKUP(Columns[SortByColumnID], Columns[], 3, 0), "")</f>
        <v/>
      </c>
    </row>
    <row r="230" spans="1:9" x14ac:dyDescent="0.25">
      <c r="A230" s="17">
        <v>449</v>
      </c>
      <c r="B230" s="17">
        <v>43</v>
      </c>
      <c r="C230" s="17" t="s">
        <v>107</v>
      </c>
      <c r="D230" s="17">
        <v>2</v>
      </c>
      <c r="E230" s="17"/>
      <c r="F230" s="17" t="b">
        <v>0</v>
      </c>
      <c r="G230" s="17" t="b">
        <v>0</v>
      </c>
      <c r="H230" s="16" t="str">
        <f>VLOOKUP(Columns[[#This Row],[TableID]], Tables[], 2, 0)</f>
        <v>Date</v>
      </c>
      <c r="I230" s="16" t="str">
        <f>_xlfn.IFNA(VLOOKUP(Columns[SortByColumnID], Columns[], 3, 0), "")</f>
        <v/>
      </c>
    </row>
    <row r="231" spans="1:9" x14ac:dyDescent="0.25">
      <c r="A231" s="17">
        <v>450</v>
      </c>
      <c r="B231" s="17">
        <v>43</v>
      </c>
      <c r="C231" s="17" t="s">
        <v>108</v>
      </c>
      <c r="D231" s="17">
        <v>2</v>
      </c>
      <c r="E231" s="17"/>
      <c r="F231" s="17" t="b">
        <v>0</v>
      </c>
      <c r="G231" s="17" t="b">
        <v>0</v>
      </c>
      <c r="H231" s="16" t="str">
        <f>VLOOKUP(Columns[[#This Row],[TableID]], Tables[], 2, 0)</f>
        <v>Date</v>
      </c>
      <c r="I231" s="16" t="str">
        <f>_xlfn.IFNA(VLOOKUP(Columns[SortByColumnID], Columns[], 3, 0), "")</f>
        <v/>
      </c>
    </row>
    <row r="232" spans="1:9" x14ac:dyDescent="0.25">
      <c r="A232" s="17">
        <v>451</v>
      </c>
      <c r="B232" s="17">
        <v>43</v>
      </c>
      <c r="C232" s="17" t="s">
        <v>122</v>
      </c>
      <c r="D232" s="17">
        <v>2</v>
      </c>
      <c r="E232" s="17"/>
      <c r="F232" s="17" t="b">
        <v>0</v>
      </c>
      <c r="G232" s="17" t="b">
        <v>0</v>
      </c>
      <c r="H232" s="16" t="str">
        <f>VLOOKUP(Columns[[#This Row],[TableID]], Tables[], 2, 0)</f>
        <v>Date</v>
      </c>
      <c r="I232" s="16" t="str">
        <f>_xlfn.IFNA(VLOOKUP(Columns[SortByColumnID], Columns[], 3, 0), "")</f>
        <v/>
      </c>
    </row>
    <row r="233" spans="1:9" x14ac:dyDescent="0.25">
      <c r="A233" s="17">
        <v>452</v>
      </c>
      <c r="B233" s="17">
        <v>43</v>
      </c>
      <c r="C233" s="17" t="s">
        <v>121</v>
      </c>
      <c r="D233" s="17">
        <v>2</v>
      </c>
      <c r="E233" s="17"/>
      <c r="F233" s="17" t="b">
        <v>0</v>
      </c>
      <c r="G233" s="17" t="b">
        <v>0</v>
      </c>
      <c r="H233" s="16" t="str">
        <f>VLOOKUP(Columns[[#This Row],[TableID]], Tables[], 2, 0)</f>
        <v>Date</v>
      </c>
      <c r="I233" s="16" t="str">
        <f>_xlfn.IFNA(VLOOKUP(Columns[SortByColumnID], Columns[], 3, 0), "")</f>
        <v/>
      </c>
    </row>
    <row r="234" spans="1:9" x14ac:dyDescent="0.25">
      <c r="A234" s="17">
        <v>453</v>
      </c>
      <c r="B234" s="17">
        <v>43</v>
      </c>
      <c r="C234" s="17" t="s">
        <v>120</v>
      </c>
      <c r="D234" s="17">
        <v>2</v>
      </c>
      <c r="E234" s="17">
        <v>426</v>
      </c>
      <c r="F234" s="17" t="b">
        <v>0</v>
      </c>
      <c r="G234" s="17" t="b">
        <v>0</v>
      </c>
      <c r="H234" s="16" t="str">
        <f>VLOOKUP(Columns[[#This Row],[TableID]], Tables[], 2, 0)</f>
        <v>Date</v>
      </c>
      <c r="I234" s="16" t="str">
        <f>_xlfn.IFNA(VLOOKUP(Columns[SortByColumnID], Columns[], 3, 0), "")</f>
        <v>Fiscal Month Nbr</v>
      </c>
    </row>
    <row r="235" spans="1:9" x14ac:dyDescent="0.25">
      <c r="A235" s="17">
        <v>152</v>
      </c>
      <c r="B235" s="17">
        <v>151</v>
      </c>
      <c r="C235" s="17" t="s">
        <v>1052</v>
      </c>
      <c r="D235" s="17">
        <v>6</v>
      </c>
      <c r="E235" s="17"/>
      <c r="F235" s="17" t="b">
        <v>1</v>
      </c>
      <c r="G235" s="17" t="b">
        <v>1</v>
      </c>
      <c r="H235" s="16" t="str">
        <f>VLOOKUP(Columns[[#This Row],[TableID]], Tables[], 2, 0)</f>
        <v>Distributor Partner Segment</v>
      </c>
      <c r="I235" s="16" t="str">
        <f>_xlfn.IFNA(VLOOKUP(Columns[SortByColumnID], Columns[], 3, 0), "")</f>
        <v/>
      </c>
    </row>
    <row r="236" spans="1:9" x14ac:dyDescent="0.25">
      <c r="A236" s="17">
        <v>878</v>
      </c>
      <c r="B236" s="17">
        <v>151</v>
      </c>
      <c r="C236" s="17" t="s">
        <v>284</v>
      </c>
      <c r="D236" s="17">
        <v>6</v>
      </c>
      <c r="E236" s="17"/>
      <c r="F236" s="17" t="b">
        <v>1</v>
      </c>
      <c r="G236" s="17" t="b">
        <v>0</v>
      </c>
      <c r="H236" s="16" t="str">
        <f>VLOOKUP(Columns[[#This Row],[TableID]], Tables[], 2, 0)</f>
        <v>Distributor Partner Segment</v>
      </c>
      <c r="I236" s="16" t="str">
        <f>_xlfn.IFNA(VLOOKUP(Columns[SortByColumnID], Columns[], 3, 0), "")</f>
        <v/>
      </c>
    </row>
    <row r="237" spans="1:9" x14ac:dyDescent="0.25">
      <c r="A237" s="17">
        <v>879</v>
      </c>
      <c r="B237" s="17">
        <v>151</v>
      </c>
      <c r="C237" s="17" t="s">
        <v>286</v>
      </c>
      <c r="D237" s="17">
        <v>6</v>
      </c>
      <c r="E237" s="17"/>
      <c r="F237" s="17" t="b">
        <v>1</v>
      </c>
      <c r="G237" s="17" t="b">
        <v>0</v>
      </c>
      <c r="H237" s="16" t="str">
        <f>VLOOKUP(Columns[[#This Row],[TableID]], Tables[], 2, 0)</f>
        <v>Distributor Partner Segment</v>
      </c>
      <c r="I237" s="16" t="str">
        <f>_xlfn.IFNA(VLOOKUP(Columns[SortByColumnID], Columns[], 3, 0), "")</f>
        <v/>
      </c>
    </row>
    <row r="238" spans="1:9" x14ac:dyDescent="0.25">
      <c r="A238" s="17">
        <v>880</v>
      </c>
      <c r="B238" s="17">
        <v>151</v>
      </c>
      <c r="C238" s="17" t="s">
        <v>282</v>
      </c>
      <c r="D238" s="17">
        <v>2</v>
      </c>
      <c r="E238" s="17"/>
      <c r="F238" s="17" t="b">
        <v>0</v>
      </c>
      <c r="G238" s="17" t="b">
        <v>0</v>
      </c>
      <c r="H238" s="16" t="str">
        <f>VLOOKUP(Columns[[#This Row],[TableID]], Tables[], 2, 0)</f>
        <v>Distributor Partner Segment</v>
      </c>
      <c r="I238" s="16" t="str">
        <f>_xlfn.IFNA(VLOOKUP(Columns[SortByColumnID], Columns[], 3, 0), "")</f>
        <v/>
      </c>
    </row>
    <row r="239" spans="1:9" x14ac:dyDescent="0.25">
      <c r="A239" s="17">
        <v>881</v>
      </c>
      <c r="B239" s="17">
        <v>151</v>
      </c>
      <c r="C239" s="17" t="s">
        <v>283</v>
      </c>
      <c r="D239" s="17">
        <v>6</v>
      </c>
      <c r="E239" s="17"/>
      <c r="F239" s="17" t="b">
        <v>1</v>
      </c>
      <c r="G239" s="17" t="b">
        <v>0</v>
      </c>
      <c r="H239" s="16" t="str">
        <f>VLOOKUP(Columns[[#This Row],[TableID]], Tables[], 2, 0)</f>
        <v>Distributor Partner Segment</v>
      </c>
      <c r="I239" s="16" t="str">
        <f>_xlfn.IFNA(VLOOKUP(Columns[SortByColumnID], Columns[], 3, 0), "")</f>
        <v/>
      </c>
    </row>
    <row r="240" spans="1:9" x14ac:dyDescent="0.25">
      <c r="A240" s="17">
        <v>882</v>
      </c>
      <c r="B240" s="17">
        <v>151</v>
      </c>
      <c r="C240" s="17" t="s">
        <v>124</v>
      </c>
      <c r="D240" s="17">
        <v>2</v>
      </c>
      <c r="E240" s="17"/>
      <c r="F240" s="17" t="b">
        <v>0</v>
      </c>
      <c r="G240" s="17" t="b">
        <v>0</v>
      </c>
      <c r="H240" s="16" t="str">
        <f>VLOOKUP(Columns[[#This Row],[TableID]], Tables[], 2, 0)</f>
        <v>Distributor Partner Segment</v>
      </c>
      <c r="I240" s="16" t="str">
        <f>_xlfn.IFNA(VLOOKUP(Columns[SortByColumnID], Columns[], 3, 0), "")</f>
        <v/>
      </c>
    </row>
    <row r="241" spans="1:9" x14ac:dyDescent="0.25">
      <c r="A241" s="17">
        <v>883</v>
      </c>
      <c r="B241" s="17">
        <v>151</v>
      </c>
      <c r="C241" s="17" t="s">
        <v>285</v>
      </c>
      <c r="D241" s="17">
        <v>6</v>
      </c>
      <c r="E241" s="17"/>
      <c r="F241" s="17" t="b">
        <v>1</v>
      </c>
      <c r="G241" s="17" t="b">
        <v>0</v>
      </c>
      <c r="H241" s="16" t="str">
        <f>VLOOKUP(Columns[[#This Row],[TableID]], Tables[], 2, 0)</f>
        <v>Distributor Partner Segment</v>
      </c>
      <c r="I241" s="16" t="str">
        <f>_xlfn.IFNA(VLOOKUP(Columns[SortByColumnID], Columns[], 3, 0), "")</f>
        <v/>
      </c>
    </row>
    <row r="242" spans="1:9" x14ac:dyDescent="0.25">
      <c r="A242" s="17">
        <v>884</v>
      </c>
      <c r="B242" s="17">
        <v>151</v>
      </c>
      <c r="C242" s="17" t="s">
        <v>125</v>
      </c>
      <c r="D242" s="17">
        <v>2</v>
      </c>
      <c r="E242" s="17"/>
      <c r="F242" s="17" t="b">
        <v>0</v>
      </c>
      <c r="G242" s="17" t="b">
        <v>0</v>
      </c>
      <c r="H242" s="16" t="str">
        <f>VLOOKUP(Columns[[#This Row],[TableID]], Tables[], 2, 0)</f>
        <v>Distributor Partner Segment</v>
      </c>
      <c r="I242" s="16" t="str">
        <f>_xlfn.IFNA(VLOOKUP(Columns[SortByColumnID], Columns[], 3, 0), "")</f>
        <v/>
      </c>
    </row>
    <row r="243" spans="1:9" x14ac:dyDescent="0.25">
      <c r="A243" s="17">
        <v>104</v>
      </c>
      <c r="B243" s="17">
        <v>103</v>
      </c>
      <c r="C243" s="17" t="s">
        <v>1052</v>
      </c>
      <c r="D243" s="17">
        <v>6</v>
      </c>
      <c r="E243" s="17"/>
      <c r="F243" s="17" t="b">
        <v>1</v>
      </c>
      <c r="G243" s="17" t="b">
        <v>1</v>
      </c>
      <c r="H243" s="16" t="str">
        <f>VLOOKUP(Columns[[#This Row],[TableID]], Tables[], 2, 0)</f>
        <v>DMI OEM Forecast</v>
      </c>
      <c r="I243" s="16" t="str">
        <f>_xlfn.IFNA(VLOOKUP(Columns[SortByColumnID], Columns[], 3, 0), "")</f>
        <v/>
      </c>
    </row>
    <row r="244" spans="1:9" x14ac:dyDescent="0.25">
      <c r="A244" s="17">
        <v>731</v>
      </c>
      <c r="B244" s="17">
        <v>103</v>
      </c>
      <c r="C244" s="17" t="s">
        <v>171</v>
      </c>
      <c r="D244" s="17">
        <v>6</v>
      </c>
      <c r="E244" s="17"/>
      <c r="F244" s="17" t="b">
        <v>1</v>
      </c>
      <c r="G244" s="17" t="b">
        <v>0</v>
      </c>
      <c r="H244" s="16" t="str">
        <f>VLOOKUP(Columns[[#This Row],[TableID]], Tables[], 2, 0)</f>
        <v>DMI OEM Forecast</v>
      </c>
      <c r="I244" s="16" t="str">
        <f>_xlfn.IFNA(VLOOKUP(Columns[SortByColumnID], Columns[], 3, 0), "")</f>
        <v/>
      </c>
    </row>
    <row r="245" spans="1:9" x14ac:dyDescent="0.25">
      <c r="A245" s="17">
        <v>732</v>
      </c>
      <c r="B245" s="17">
        <v>103</v>
      </c>
      <c r="C245" s="17" t="s">
        <v>152</v>
      </c>
      <c r="D245" s="17">
        <v>6</v>
      </c>
      <c r="E245" s="17"/>
      <c r="F245" s="17" t="b">
        <v>1</v>
      </c>
      <c r="G245" s="17" t="b">
        <v>0</v>
      </c>
      <c r="H245" s="16" t="str">
        <f>VLOOKUP(Columns[[#This Row],[TableID]], Tables[], 2, 0)</f>
        <v>DMI OEM Forecast</v>
      </c>
      <c r="I245" s="16" t="str">
        <f>_xlfn.IFNA(VLOOKUP(Columns[SortByColumnID], Columns[], 3, 0), "")</f>
        <v/>
      </c>
    </row>
    <row r="246" spans="1:9" x14ac:dyDescent="0.25">
      <c r="A246" s="17">
        <v>733</v>
      </c>
      <c r="B246" s="17">
        <v>103</v>
      </c>
      <c r="C246" s="17" t="s">
        <v>317</v>
      </c>
      <c r="D246" s="17">
        <v>6</v>
      </c>
      <c r="E246" s="17"/>
      <c r="F246" s="17" t="b">
        <v>1</v>
      </c>
      <c r="G246" s="17" t="b">
        <v>0</v>
      </c>
      <c r="H246" s="16" t="str">
        <f>VLOOKUP(Columns[[#This Row],[TableID]], Tables[], 2, 0)</f>
        <v>DMI OEM Forecast</v>
      </c>
      <c r="I246" s="16" t="str">
        <f>_xlfn.IFNA(VLOOKUP(Columns[SortByColumnID], Columns[], 3, 0), "")</f>
        <v/>
      </c>
    </row>
    <row r="247" spans="1:9" x14ac:dyDescent="0.25">
      <c r="A247" s="17">
        <v>734</v>
      </c>
      <c r="B247" s="17">
        <v>103</v>
      </c>
      <c r="C247" s="17" t="s">
        <v>316</v>
      </c>
      <c r="D247" s="17">
        <v>6</v>
      </c>
      <c r="E247" s="17"/>
      <c r="F247" s="17" t="b">
        <v>1</v>
      </c>
      <c r="G247" s="17" t="b">
        <v>0</v>
      </c>
      <c r="H247" s="16" t="str">
        <f>VLOOKUP(Columns[[#This Row],[TableID]], Tables[], 2, 0)</f>
        <v>DMI OEM Forecast</v>
      </c>
      <c r="I247" s="16" t="str">
        <f>_xlfn.IFNA(VLOOKUP(Columns[SortByColumnID], Columns[], 3, 0), "")</f>
        <v/>
      </c>
    </row>
    <row r="248" spans="1:9" x14ac:dyDescent="0.25">
      <c r="A248" s="17">
        <v>735</v>
      </c>
      <c r="B248" s="17">
        <v>103</v>
      </c>
      <c r="C248" s="17" t="s">
        <v>314</v>
      </c>
      <c r="D248" s="17">
        <v>6</v>
      </c>
      <c r="E248" s="17"/>
      <c r="F248" s="17" t="b">
        <v>1</v>
      </c>
      <c r="G248" s="17" t="b">
        <v>0</v>
      </c>
      <c r="H248" s="16" t="str">
        <f>VLOOKUP(Columns[[#This Row],[TableID]], Tables[], 2, 0)</f>
        <v>DMI OEM Forecast</v>
      </c>
      <c r="I248" s="16" t="str">
        <f>_xlfn.IFNA(VLOOKUP(Columns[SortByColumnID], Columns[], 3, 0), "")</f>
        <v/>
      </c>
    </row>
    <row r="249" spans="1:9" x14ac:dyDescent="0.25">
      <c r="A249" s="17">
        <v>736</v>
      </c>
      <c r="B249" s="17">
        <v>103</v>
      </c>
      <c r="C249" s="17" t="s">
        <v>321</v>
      </c>
      <c r="D249" s="17">
        <v>6</v>
      </c>
      <c r="E249" s="17"/>
      <c r="F249" s="17" t="b">
        <v>1</v>
      </c>
      <c r="G249" s="17" t="b">
        <v>0</v>
      </c>
      <c r="H249" s="16" t="str">
        <f>VLOOKUP(Columns[[#This Row],[TableID]], Tables[], 2, 0)</f>
        <v>DMI OEM Forecast</v>
      </c>
      <c r="I249" s="16" t="str">
        <f>_xlfn.IFNA(VLOOKUP(Columns[SortByColumnID], Columns[], 3, 0), "")</f>
        <v/>
      </c>
    </row>
    <row r="250" spans="1:9" x14ac:dyDescent="0.25">
      <c r="A250" s="17">
        <v>737</v>
      </c>
      <c r="B250" s="17">
        <v>103</v>
      </c>
      <c r="C250" s="17" t="s">
        <v>315</v>
      </c>
      <c r="D250" s="17">
        <v>6</v>
      </c>
      <c r="E250" s="17"/>
      <c r="F250" s="17" t="b">
        <v>1</v>
      </c>
      <c r="G250" s="17" t="b">
        <v>0</v>
      </c>
      <c r="H250" s="16" t="str">
        <f>VLOOKUP(Columns[[#This Row],[TableID]], Tables[], 2, 0)</f>
        <v>DMI OEM Forecast</v>
      </c>
      <c r="I250" s="16" t="str">
        <f>_xlfn.IFNA(VLOOKUP(Columns[SortByColumnID], Columns[], 3, 0), "")</f>
        <v/>
      </c>
    </row>
    <row r="251" spans="1:9" x14ac:dyDescent="0.25">
      <c r="A251" s="17">
        <v>738</v>
      </c>
      <c r="B251" s="17">
        <v>103</v>
      </c>
      <c r="C251" s="17" t="s">
        <v>322</v>
      </c>
      <c r="D251" s="17">
        <v>6</v>
      </c>
      <c r="E251" s="17"/>
      <c r="F251" s="17" t="b">
        <v>1</v>
      </c>
      <c r="G251" s="17" t="b">
        <v>0</v>
      </c>
      <c r="H251" s="16" t="str">
        <f>VLOOKUP(Columns[[#This Row],[TableID]], Tables[], 2, 0)</f>
        <v>DMI OEM Forecast</v>
      </c>
      <c r="I251" s="16" t="str">
        <f>_xlfn.IFNA(VLOOKUP(Columns[SortByColumnID], Columns[], 3, 0), "")</f>
        <v/>
      </c>
    </row>
    <row r="252" spans="1:9" x14ac:dyDescent="0.25">
      <c r="A252" s="17">
        <v>739</v>
      </c>
      <c r="B252" s="17">
        <v>103</v>
      </c>
      <c r="C252" s="17" t="s">
        <v>319</v>
      </c>
      <c r="D252" s="17">
        <v>6</v>
      </c>
      <c r="E252" s="17"/>
      <c r="F252" s="17" t="b">
        <v>1</v>
      </c>
      <c r="G252" s="17" t="b">
        <v>0</v>
      </c>
      <c r="H252" s="16" t="str">
        <f>VLOOKUP(Columns[[#This Row],[TableID]], Tables[], 2, 0)</f>
        <v>DMI OEM Forecast</v>
      </c>
      <c r="I252" s="16" t="str">
        <f>_xlfn.IFNA(VLOOKUP(Columns[SortByColumnID], Columns[], 3, 0), "")</f>
        <v/>
      </c>
    </row>
    <row r="253" spans="1:9" x14ac:dyDescent="0.25">
      <c r="A253" s="17">
        <v>740</v>
      </c>
      <c r="B253" s="17">
        <v>103</v>
      </c>
      <c r="C253" s="17" t="s">
        <v>320</v>
      </c>
      <c r="D253" s="17">
        <v>6</v>
      </c>
      <c r="E253" s="17"/>
      <c r="F253" s="17" t="b">
        <v>1</v>
      </c>
      <c r="G253" s="17" t="b">
        <v>0</v>
      </c>
      <c r="H253" s="16" t="str">
        <f>VLOOKUP(Columns[[#This Row],[TableID]], Tables[], 2, 0)</f>
        <v>DMI OEM Forecast</v>
      </c>
      <c r="I253" s="16" t="str">
        <f>_xlfn.IFNA(VLOOKUP(Columns[SortByColumnID], Columns[], 3, 0), "")</f>
        <v/>
      </c>
    </row>
    <row r="254" spans="1:9" x14ac:dyDescent="0.25">
      <c r="A254" s="17">
        <v>741</v>
      </c>
      <c r="B254" s="17">
        <v>103</v>
      </c>
      <c r="C254" s="17" t="s">
        <v>318</v>
      </c>
      <c r="D254" s="17">
        <v>6</v>
      </c>
      <c r="E254" s="17"/>
      <c r="F254" s="17" t="b">
        <v>1</v>
      </c>
      <c r="G254" s="17" t="b">
        <v>0</v>
      </c>
      <c r="H254" s="16" t="str">
        <f>VLOOKUP(Columns[[#This Row],[TableID]], Tables[], 2, 0)</f>
        <v>DMI OEM Forecast</v>
      </c>
      <c r="I254" s="16" t="str">
        <f>_xlfn.IFNA(VLOOKUP(Columns[SortByColumnID], Columns[], 3, 0), "")</f>
        <v/>
      </c>
    </row>
    <row r="255" spans="1:9" x14ac:dyDescent="0.25">
      <c r="A255" s="17">
        <v>742</v>
      </c>
      <c r="B255" s="17">
        <v>103</v>
      </c>
      <c r="C255" s="17" t="s">
        <v>323</v>
      </c>
      <c r="D255" s="17">
        <v>8</v>
      </c>
      <c r="E255" s="17"/>
      <c r="F255" s="17" t="b">
        <v>1</v>
      </c>
      <c r="G255" s="17" t="b">
        <v>0</v>
      </c>
      <c r="H255" s="16" t="str">
        <f>VLOOKUP(Columns[[#This Row],[TableID]], Tables[], 2, 0)</f>
        <v>DMI OEM Forecast</v>
      </c>
      <c r="I255" s="16" t="str">
        <f>_xlfn.IFNA(VLOOKUP(Columns[SortByColumnID], Columns[], 3, 0), "")</f>
        <v/>
      </c>
    </row>
    <row r="256" spans="1:9" x14ac:dyDescent="0.25">
      <c r="A256" s="17">
        <v>743</v>
      </c>
      <c r="B256" s="17">
        <v>103</v>
      </c>
      <c r="C256" s="17" t="s">
        <v>190</v>
      </c>
      <c r="D256" s="17">
        <v>6</v>
      </c>
      <c r="E256" s="17"/>
      <c r="F256" s="17" t="b">
        <v>1</v>
      </c>
      <c r="G256" s="17" t="b">
        <v>0</v>
      </c>
      <c r="H256" s="16" t="str">
        <f>VLOOKUP(Columns[[#This Row],[TableID]], Tables[], 2, 0)</f>
        <v>DMI OEM Forecast</v>
      </c>
      <c r="I256" s="16" t="str">
        <f>_xlfn.IFNA(VLOOKUP(Columns[SortByColumnID], Columns[], 3, 0), "")</f>
        <v/>
      </c>
    </row>
    <row r="257" spans="1:9" x14ac:dyDescent="0.25">
      <c r="A257" s="17">
        <v>744</v>
      </c>
      <c r="B257" s="17">
        <v>103</v>
      </c>
      <c r="C257" s="17" t="s">
        <v>189</v>
      </c>
      <c r="D257" s="17">
        <v>6</v>
      </c>
      <c r="E257" s="17"/>
      <c r="F257" s="17" t="b">
        <v>1</v>
      </c>
      <c r="G257" s="17" t="b">
        <v>0</v>
      </c>
      <c r="H257" s="16" t="str">
        <f>VLOOKUP(Columns[[#This Row],[TableID]], Tables[], 2, 0)</f>
        <v>DMI OEM Forecast</v>
      </c>
      <c r="I257" s="16" t="str">
        <f>_xlfn.IFNA(VLOOKUP(Columns[SortByColumnID], Columns[], 3, 0), "")</f>
        <v/>
      </c>
    </row>
    <row r="258" spans="1:9" x14ac:dyDescent="0.25">
      <c r="A258" s="17">
        <v>745</v>
      </c>
      <c r="B258" s="17">
        <v>103</v>
      </c>
      <c r="C258" s="17" t="s">
        <v>292</v>
      </c>
      <c r="D258" s="17">
        <v>8</v>
      </c>
      <c r="E258" s="17"/>
      <c r="F258" s="17" t="b">
        <v>1</v>
      </c>
      <c r="G258" s="17" t="b">
        <v>0</v>
      </c>
      <c r="H258" s="16" t="str">
        <f>VLOOKUP(Columns[[#This Row],[TableID]], Tables[], 2, 0)</f>
        <v>DMI OEM Forecast</v>
      </c>
      <c r="I258" s="16" t="str">
        <f>_xlfn.IFNA(VLOOKUP(Columns[SortByColumnID], Columns[], 3, 0), "")</f>
        <v/>
      </c>
    </row>
    <row r="259" spans="1:9" x14ac:dyDescent="0.25">
      <c r="A259" s="17">
        <v>746</v>
      </c>
      <c r="B259" s="17">
        <v>103</v>
      </c>
      <c r="C259" s="17" t="s">
        <v>291</v>
      </c>
      <c r="D259" s="17">
        <v>8</v>
      </c>
      <c r="E259" s="17"/>
      <c r="F259" s="17" t="b">
        <v>1</v>
      </c>
      <c r="G259" s="17" t="b">
        <v>0</v>
      </c>
      <c r="H259" s="16" t="str">
        <f>VLOOKUP(Columns[[#This Row],[TableID]], Tables[], 2, 0)</f>
        <v>DMI OEM Forecast</v>
      </c>
      <c r="I259" s="16" t="str">
        <f>_xlfn.IFNA(VLOOKUP(Columns[SortByColumnID], Columns[], 3, 0), "")</f>
        <v/>
      </c>
    </row>
    <row r="260" spans="1:9" x14ac:dyDescent="0.25">
      <c r="A260" s="17">
        <v>747</v>
      </c>
      <c r="B260" s="17">
        <v>103</v>
      </c>
      <c r="C260" s="17" t="s">
        <v>290</v>
      </c>
      <c r="D260" s="17">
        <v>8</v>
      </c>
      <c r="E260" s="17"/>
      <c r="F260" s="17" t="b">
        <v>1</v>
      </c>
      <c r="G260" s="17" t="b">
        <v>0</v>
      </c>
      <c r="H260" s="16" t="str">
        <f>VLOOKUP(Columns[[#This Row],[TableID]], Tables[], 2, 0)</f>
        <v>DMI OEM Forecast</v>
      </c>
      <c r="I260" s="16" t="str">
        <f>_xlfn.IFNA(VLOOKUP(Columns[SortByColumnID], Columns[], 3, 0), "")</f>
        <v/>
      </c>
    </row>
    <row r="261" spans="1:9" x14ac:dyDescent="0.25">
      <c r="A261" s="17">
        <v>748</v>
      </c>
      <c r="B261" s="17">
        <v>103</v>
      </c>
      <c r="C261" s="17" t="s">
        <v>289</v>
      </c>
      <c r="D261" s="17">
        <v>8</v>
      </c>
      <c r="E261" s="17"/>
      <c r="F261" s="17" t="b">
        <v>1</v>
      </c>
      <c r="G261" s="17" t="b">
        <v>0</v>
      </c>
      <c r="H261" s="16" t="str">
        <f>VLOOKUP(Columns[[#This Row],[TableID]], Tables[], 2, 0)</f>
        <v>DMI OEM Forecast</v>
      </c>
      <c r="I261" s="16" t="str">
        <f>_xlfn.IFNA(VLOOKUP(Columns[SortByColumnID], Columns[], 3, 0), "")</f>
        <v/>
      </c>
    </row>
    <row r="262" spans="1:9" x14ac:dyDescent="0.25">
      <c r="A262" s="17">
        <v>749</v>
      </c>
      <c r="B262" s="17">
        <v>103</v>
      </c>
      <c r="C262" s="17" t="s">
        <v>288</v>
      </c>
      <c r="D262" s="17">
        <v>8</v>
      </c>
      <c r="E262" s="17"/>
      <c r="F262" s="17" t="b">
        <v>1</v>
      </c>
      <c r="G262" s="17" t="b">
        <v>0</v>
      </c>
      <c r="H262" s="16" t="str">
        <f>VLOOKUP(Columns[[#This Row],[TableID]], Tables[], 2, 0)</f>
        <v>DMI OEM Forecast</v>
      </c>
      <c r="I262" s="16" t="str">
        <f>_xlfn.IFNA(VLOOKUP(Columns[SortByColumnID], Columns[], 3, 0), "")</f>
        <v/>
      </c>
    </row>
    <row r="263" spans="1:9" x14ac:dyDescent="0.25">
      <c r="A263" s="17">
        <v>750</v>
      </c>
      <c r="B263" s="17">
        <v>103</v>
      </c>
      <c r="C263" s="17" t="s">
        <v>287</v>
      </c>
      <c r="D263" s="17">
        <v>8</v>
      </c>
      <c r="E263" s="17"/>
      <c r="F263" s="17" t="b">
        <v>1</v>
      </c>
      <c r="G263" s="17" t="b">
        <v>0</v>
      </c>
      <c r="H263" s="16" t="str">
        <f>VLOOKUP(Columns[[#This Row],[TableID]], Tables[], 2, 0)</f>
        <v>DMI OEM Forecast</v>
      </c>
      <c r="I263" s="16" t="str">
        <f>_xlfn.IFNA(VLOOKUP(Columns[SortByColumnID], Columns[], 3, 0), "")</f>
        <v/>
      </c>
    </row>
    <row r="264" spans="1:9" x14ac:dyDescent="0.25">
      <c r="A264" s="17">
        <v>751</v>
      </c>
      <c r="B264" s="17">
        <v>103</v>
      </c>
      <c r="C264" s="17" t="s">
        <v>304</v>
      </c>
      <c r="D264" s="17">
        <v>8</v>
      </c>
      <c r="E264" s="17"/>
      <c r="F264" s="17" t="b">
        <v>1</v>
      </c>
      <c r="G264" s="17" t="b">
        <v>0</v>
      </c>
      <c r="H264" s="16" t="str">
        <f>VLOOKUP(Columns[[#This Row],[TableID]], Tables[], 2, 0)</f>
        <v>DMI OEM Forecast</v>
      </c>
      <c r="I264" s="16" t="str">
        <f>_xlfn.IFNA(VLOOKUP(Columns[SortByColumnID], Columns[], 3, 0), "")</f>
        <v/>
      </c>
    </row>
    <row r="265" spans="1:9" x14ac:dyDescent="0.25">
      <c r="A265" s="17">
        <v>752</v>
      </c>
      <c r="B265" s="17">
        <v>103</v>
      </c>
      <c r="C265" s="17" t="s">
        <v>303</v>
      </c>
      <c r="D265" s="17">
        <v>8</v>
      </c>
      <c r="E265" s="17"/>
      <c r="F265" s="17" t="b">
        <v>1</v>
      </c>
      <c r="G265" s="17" t="b">
        <v>0</v>
      </c>
      <c r="H265" s="16" t="str">
        <f>VLOOKUP(Columns[[#This Row],[TableID]], Tables[], 2, 0)</f>
        <v>DMI OEM Forecast</v>
      </c>
      <c r="I265" s="16" t="str">
        <f>_xlfn.IFNA(VLOOKUP(Columns[SortByColumnID], Columns[], 3, 0), "")</f>
        <v/>
      </c>
    </row>
    <row r="266" spans="1:9" x14ac:dyDescent="0.25">
      <c r="A266" s="17">
        <v>753</v>
      </c>
      <c r="B266" s="17">
        <v>103</v>
      </c>
      <c r="C266" s="17" t="s">
        <v>302</v>
      </c>
      <c r="D266" s="17">
        <v>8</v>
      </c>
      <c r="E266" s="17"/>
      <c r="F266" s="17" t="b">
        <v>1</v>
      </c>
      <c r="G266" s="17" t="b">
        <v>0</v>
      </c>
      <c r="H266" s="16" t="str">
        <f>VLOOKUP(Columns[[#This Row],[TableID]], Tables[], 2, 0)</f>
        <v>DMI OEM Forecast</v>
      </c>
      <c r="I266" s="16" t="str">
        <f>_xlfn.IFNA(VLOOKUP(Columns[SortByColumnID], Columns[], 3, 0), "")</f>
        <v/>
      </c>
    </row>
    <row r="267" spans="1:9" x14ac:dyDescent="0.25">
      <c r="A267" s="17">
        <v>754</v>
      </c>
      <c r="B267" s="17">
        <v>103</v>
      </c>
      <c r="C267" s="17" t="s">
        <v>310</v>
      </c>
      <c r="D267" s="17">
        <v>8</v>
      </c>
      <c r="E267" s="17"/>
      <c r="F267" s="17" t="b">
        <v>1</v>
      </c>
      <c r="G267" s="17" t="b">
        <v>0</v>
      </c>
      <c r="H267" s="16" t="str">
        <f>VLOOKUP(Columns[[#This Row],[TableID]], Tables[], 2, 0)</f>
        <v>DMI OEM Forecast</v>
      </c>
      <c r="I267" s="16" t="str">
        <f>_xlfn.IFNA(VLOOKUP(Columns[SortByColumnID], Columns[], 3, 0), "")</f>
        <v/>
      </c>
    </row>
    <row r="268" spans="1:9" x14ac:dyDescent="0.25">
      <c r="A268" s="17">
        <v>755</v>
      </c>
      <c r="B268" s="17">
        <v>103</v>
      </c>
      <c r="C268" s="17" t="s">
        <v>309</v>
      </c>
      <c r="D268" s="17">
        <v>8</v>
      </c>
      <c r="E268" s="17"/>
      <c r="F268" s="17" t="b">
        <v>1</v>
      </c>
      <c r="G268" s="17" t="b">
        <v>0</v>
      </c>
      <c r="H268" s="16" t="str">
        <f>VLOOKUP(Columns[[#This Row],[TableID]], Tables[], 2, 0)</f>
        <v>DMI OEM Forecast</v>
      </c>
      <c r="I268" s="16" t="str">
        <f>_xlfn.IFNA(VLOOKUP(Columns[SortByColumnID], Columns[], 3, 0), "")</f>
        <v/>
      </c>
    </row>
    <row r="269" spans="1:9" x14ac:dyDescent="0.25">
      <c r="A269" s="17">
        <v>756</v>
      </c>
      <c r="B269" s="17">
        <v>103</v>
      </c>
      <c r="C269" s="17" t="s">
        <v>308</v>
      </c>
      <c r="D269" s="17">
        <v>8</v>
      </c>
      <c r="E269" s="17"/>
      <c r="F269" s="17" t="b">
        <v>1</v>
      </c>
      <c r="G269" s="17" t="b">
        <v>0</v>
      </c>
      <c r="H269" s="16" t="str">
        <f>VLOOKUP(Columns[[#This Row],[TableID]], Tables[], 2, 0)</f>
        <v>DMI OEM Forecast</v>
      </c>
      <c r="I269" s="16" t="str">
        <f>_xlfn.IFNA(VLOOKUP(Columns[SortByColumnID], Columns[], 3, 0), "")</f>
        <v/>
      </c>
    </row>
    <row r="270" spans="1:9" x14ac:dyDescent="0.25">
      <c r="A270" s="17">
        <v>757</v>
      </c>
      <c r="B270" s="17">
        <v>103</v>
      </c>
      <c r="C270" s="17" t="s">
        <v>307</v>
      </c>
      <c r="D270" s="17">
        <v>8</v>
      </c>
      <c r="E270" s="17"/>
      <c r="F270" s="17" t="b">
        <v>1</v>
      </c>
      <c r="G270" s="17" t="b">
        <v>0</v>
      </c>
      <c r="H270" s="16" t="str">
        <f>VLOOKUP(Columns[[#This Row],[TableID]], Tables[], 2, 0)</f>
        <v>DMI OEM Forecast</v>
      </c>
      <c r="I270" s="16" t="str">
        <f>_xlfn.IFNA(VLOOKUP(Columns[SortByColumnID], Columns[], 3, 0), "")</f>
        <v/>
      </c>
    </row>
    <row r="271" spans="1:9" x14ac:dyDescent="0.25">
      <c r="A271" s="17">
        <v>758</v>
      </c>
      <c r="B271" s="17">
        <v>103</v>
      </c>
      <c r="C271" s="17" t="s">
        <v>306</v>
      </c>
      <c r="D271" s="17">
        <v>8</v>
      </c>
      <c r="E271" s="17"/>
      <c r="F271" s="17" t="b">
        <v>1</v>
      </c>
      <c r="G271" s="17" t="b">
        <v>0</v>
      </c>
      <c r="H271" s="16" t="str">
        <f>VLOOKUP(Columns[[#This Row],[TableID]], Tables[], 2, 0)</f>
        <v>DMI OEM Forecast</v>
      </c>
      <c r="I271" s="16" t="str">
        <f>_xlfn.IFNA(VLOOKUP(Columns[SortByColumnID], Columns[], 3, 0), "")</f>
        <v/>
      </c>
    </row>
    <row r="272" spans="1:9" x14ac:dyDescent="0.25">
      <c r="A272" s="17">
        <v>759</v>
      </c>
      <c r="B272" s="17">
        <v>103</v>
      </c>
      <c r="C272" s="17" t="s">
        <v>305</v>
      </c>
      <c r="D272" s="17">
        <v>8</v>
      </c>
      <c r="E272" s="17"/>
      <c r="F272" s="17" t="b">
        <v>1</v>
      </c>
      <c r="G272" s="17" t="b">
        <v>0</v>
      </c>
      <c r="H272" s="16" t="str">
        <f>VLOOKUP(Columns[[#This Row],[TableID]], Tables[], 2, 0)</f>
        <v>DMI OEM Forecast</v>
      </c>
      <c r="I272" s="16" t="str">
        <f>_xlfn.IFNA(VLOOKUP(Columns[SortByColumnID], Columns[], 3, 0), "")</f>
        <v/>
      </c>
    </row>
    <row r="273" spans="1:9" x14ac:dyDescent="0.25">
      <c r="A273" s="17">
        <v>760</v>
      </c>
      <c r="B273" s="17">
        <v>103</v>
      </c>
      <c r="C273" s="17" t="s">
        <v>313</v>
      </c>
      <c r="D273" s="17">
        <v>8</v>
      </c>
      <c r="E273" s="17"/>
      <c r="F273" s="17" t="b">
        <v>1</v>
      </c>
      <c r="G273" s="17" t="b">
        <v>0</v>
      </c>
      <c r="H273" s="16" t="str">
        <f>VLOOKUP(Columns[[#This Row],[TableID]], Tables[], 2, 0)</f>
        <v>DMI OEM Forecast</v>
      </c>
      <c r="I273" s="16" t="str">
        <f>_xlfn.IFNA(VLOOKUP(Columns[SortByColumnID], Columns[], 3, 0), "")</f>
        <v/>
      </c>
    </row>
    <row r="274" spans="1:9" x14ac:dyDescent="0.25">
      <c r="A274" s="17">
        <v>761</v>
      </c>
      <c r="B274" s="17">
        <v>103</v>
      </c>
      <c r="C274" s="17" t="s">
        <v>312</v>
      </c>
      <c r="D274" s="17">
        <v>8</v>
      </c>
      <c r="E274" s="17"/>
      <c r="F274" s="17" t="b">
        <v>1</v>
      </c>
      <c r="G274" s="17" t="b">
        <v>0</v>
      </c>
      <c r="H274" s="16" t="str">
        <f>VLOOKUP(Columns[[#This Row],[TableID]], Tables[], 2, 0)</f>
        <v>DMI OEM Forecast</v>
      </c>
      <c r="I274" s="16" t="str">
        <f>_xlfn.IFNA(VLOOKUP(Columns[SortByColumnID], Columns[], 3, 0), "")</f>
        <v/>
      </c>
    </row>
    <row r="275" spans="1:9" x14ac:dyDescent="0.25">
      <c r="A275" s="17">
        <v>762</v>
      </c>
      <c r="B275" s="17">
        <v>103</v>
      </c>
      <c r="C275" s="17" t="s">
        <v>311</v>
      </c>
      <c r="D275" s="17">
        <v>8</v>
      </c>
      <c r="E275" s="17"/>
      <c r="F275" s="17" t="b">
        <v>1</v>
      </c>
      <c r="G275" s="17" t="b">
        <v>0</v>
      </c>
      <c r="H275" s="16" t="str">
        <f>VLOOKUP(Columns[[#This Row],[TableID]], Tables[], 2, 0)</f>
        <v>DMI OEM Forecast</v>
      </c>
      <c r="I275" s="16" t="str">
        <f>_xlfn.IFNA(VLOOKUP(Columns[SortByColumnID], Columns[], 3, 0), "")</f>
        <v/>
      </c>
    </row>
    <row r="276" spans="1:9" x14ac:dyDescent="0.25">
      <c r="A276" s="17">
        <v>763</v>
      </c>
      <c r="B276" s="17">
        <v>103</v>
      </c>
      <c r="C276" s="17" t="s">
        <v>298</v>
      </c>
      <c r="D276" s="17">
        <v>8</v>
      </c>
      <c r="E276" s="17"/>
      <c r="F276" s="17" t="b">
        <v>1</v>
      </c>
      <c r="G276" s="17" t="b">
        <v>0</v>
      </c>
      <c r="H276" s="16" t="str">
        <f>VLOOKUP(Columns[[#This Row],[TableID]], Tables[], 2, 0)</f>
        <v>DMI OEM Forecast</v>
      </c>
      <c r="I276" s="16" t="str">
        <f>_xlfn.IFNA(VLOOKUP(Columns[SortByColumnID], Columns[], 3, 0), "")</f>
        <v/>
      </c>
    </row>
    <row r="277" spans="1:9" x14ac:dyDescent="0.25">
      <c r="A277" s="17">
        <v>764</v>
      </c>
      <c r="B277" s="17">
        <v>103</v>
      </c>
      <c r="C277" s="17" t="s">
        <v>297</v>
      </c>
      <c r="D277" s="17">
        <v>8</v>
      </c>
      <c r="E277" s="17"/>
      <c r="F277" s="17" t="b">
        <v>1</v>
      </c>
      <c r="G277" s="17" t="b">
        <v>0</v>
      </c>
      <c r="H277" s="16" t="str">
        <f>VLOOKUP(Columns[[#This Row],[TableID]], Tables[], 2, 0)</f>
        <v>DMI OEM Forecast</v>
      </c>
      <c r="I277" s="16" t="str">
        <f>_xlfn.IFNA(VLOOKUP(Columns[SortByColumnID], Columns[], 3, 0), "")</f>
        <v/>
      </c>
    </row>
    <row r="278" spans="1:9" x14ac:dyDescent="0.25">
      <c r="A278" s="17">
        <v>765</v>
      </c>
      <c r="B278" s="17">
        <v>103</v>
      </c>
      <c r="C278" s="17" t="s">
        <v>296</v>
      </c>
      <c r="D278" s="17">
        <v>8</v>
      </c>
      <c r="E278" s="17"/>
      <c r="F278" s="17" t="b">
        <v>1</v>
      </c>
      <c r="G278" s="17" t="b">
        <v>0</v>
      </c>
      <c r="H278" s="16" t="str">
        <f>VLOOKUP(Columns[[#This Row],[TableID]], Tables[], 2, 0)</f>
        <v>DMI OEM Forecast</v>
      </c>
      <c r="I278" s="16" t="str">
        <f>_xlfn.IFNA(VLOOKUP(Columns[SortByColumnID], Columns[], 3, 0), "")</f>
        <v/>
      </c>
    </row>
    <row r="279" spans="1:9" x14ac:dyDescent="0.25">
      <c r="A279" s="17">
        <v>766</v>
      </c>
      <c r="B279" s="17">
        <v>103</v>
      </c>
      <c r="C279" s="17" t="s">
        <v>295</v>
      </c>
      <c r="D279" s="17">
        <v>8</v>
      </c>
      <c r="E279" s="17"/>
      <c r="F279" s="17" t="b">
        <v>1</v>
      </c>
      <c r="G279" s="17" t="b">
        <v>0</v>
      </c>
      <c r="H279" s="16" t="str">
        <f>VLOOKUP(Columns[[#This Row],[TableID]], Tables[], 2, 0)</f>
        <v>DMI OEM Forecast</v>
      </c>
      <c r="I279" s="16" t="str">
        <f>_xlfn.IFNA(VLOOKUP(Columns[SortByColumnID], Columns[], 3, 0), "")</f>
        <v/>
      </c>
    </row>
    <row r="280" spans="1:9" x14ac:dyDescent="0.25">
      <c r="A280" s="17">
        <v>767</v>
      </c>
      <c r="B280" s="17">
        <v>103</v>
      </c>
      <c r="C280" s="17" t="s">
        <v>294</v>
      </c>
      <c r="D280" s="17">
        <v>8</v>
      </c>
      <c r="E280" s="17"/>
      <c r="F280" s="17" t="b">
        <v>1</v>
      </c>
      <c r="G280" s="17" t="b">
        <v>0</v>
      </c>
      <c r="H280" s="16" t="str">
        <f>VLOOKUP(Columns[[#This Row],[TableID]], Tables[], 2, 0)</f>
        <v>DMI OEM Forecast</v>
      </c>
      <c r="I280" s="16" t="str">
        <f>_xlfn.IFNA(VLOOKUP(Columns[SortByColumnID], Columns[], 3, 0), "")</f>
        <v/>
      </c>
    </row>
    <row r="281" spans="1:9" x14ac:dyDescent="0.25">
      <c r="A281" s="17">
        <v>768</v>
      </c>
      <c r="B281" s="17">
        <v>103</v>
      </c>
      <c r="C281" s="17" t="s">
        <v>293</v>
      </c>
      <c r="D281" s="17">
        <v>8</v>
      </c>
      <c r="E281" s="17"/>
      <c r="F281" s="17" t="b">
        <v>1</v>
      </c>
      <c r="G281" s="17" t="b">
        <v>0</v>
      </c>
      <c r="H281" s="16" t="str">
        <f>VLOOKUP(Columns[[#This Row],[TableID]], Tables[], 2, 0)</f>
        <v>DMI OEM Forecast</v>
      </c>
      <c r="I281" s="16" t="str">
        <f>_xlfn.IFNA(VLOOKUP(Columns[SortByColumnID], Columns[], 3, 0), "")</f>
        <v/>
      </c>
    </row>
    <row r="282" spans="1:9" x14ac:dyDescent="0.25">
      <c r="A282" s="17">
        <v>769</v>
      </c>
      <c r="B282" s="17">
        <v>103</v>
      </c>
      <c r="C282" s="17" t="s">
        <v>301</v>
      </c>
      <c r="D282" s="17">
        <v>8</v>
      </c>
      <c r="E282" s="17"/>
      <c r="F282" s="17" t="b">
        <v>1</v>
      </c>
      <c r="G282" s="17" t="b">
        <v>0</v>
      </c>
      <c r="H282" s="16" t="str">
        <f>VLOOKUP(Columns[[#This Row],[TableID]], Tables[], 2, 0)</f>
        <v>DMI OEM Forecast</v>
      </c>
      <c r="I282" s="16" t="str">
        <f>_xlfn.IFNA(VLOOKUP(Columns[SortByColumnID], Columns[], 3, 0), "")</f>
        <v/>
      </c>
    </row>
    <row r="283" spans="1:9" x14ac:dyDescent="0.25">
      <c r="A283" s="17">
        <v>770</v>
      </c>
      <c r="B283" s="17">
        <v>103</v>
      </c>
      <c r="C283" s="17" t="s">
        <v>300</v>
      </c>
      <c r="D283" s="17">
        <v>8</v>
      </c>
      <c r="E283" s="17"/>
      <c r="F283" s="17" t="b">
        <v>1</v>
      </c>
      <c r="G283" s="17" t="b">
        <v>0</v>
      </c>
      <c r="H283" s="16" t="str">
        <f>VLOOKUP(Columns[[#This Row],[TableID]], Tables[], 2, 0)</f>
        <v>DMI OEM Forecast</v>
      </c>
      <c r="I283" s="16" t="str">
        <f>_xlfn.IFNA(VLOOKUP(Columns[SortByColumnID], Columns[], 3, 0), "")</f>
        <v/>
      </c>
    </row>
    <row r="284" spans="1:9" x14ac:dyDescent="0.25">
      <c r="A284" s="17">
        <v>771</v>
      </c>
      <c r="B284" s="17">
        <v>103</v>
      </c>
      <c r="C284" s="17" t="s">
        <v>299</v>
      </c>
      <c r="D284" s="17">
        <v>8</v>
      </c>
      <c r="E284" s="17"/>
      <c r="F284" s="17" t="b">
        <v>1</v>
      </c>
      <c r="G284" s="17" t="b">
        <v>0</v>
      </c>
      <c r="H284" s="16" t="str">
        <f>VLOOKUP(Columns[[#This Row],[TableID]], Tables[], 2, 0)</f>
        <v>DMI OEM Forecast</v>
      </c>
      <c r="I284" s="16" t="str">
        <f>_xlfn.IFNA(VLOOKUP(Columns[SortByColumnID], Columns[], 3, 0), "")</f>
        <v/>
      </c>
    </row>
    <row r="285" spans="1:9" x14ac:dyDescent="0.25">
      <c r="A285" s="17">
        <v>772</v>
      </c>
      <c r="B285" s="17">
        <v>103</v>
      </c>
      <c r="C285" s="17" t="s">
        <v>193</v>
      </c>
      <c r="D285" s="17">
        <v>8</v>
      </c>
      <c r="E285" s="17"/>
      <c r="F285" s="17" t="b">
        <v>1</v>
      </c>
      <c r="G285" s="17" t="b">
        <v>0</v>
      </c>
      <c r="H285" s="16" t="str">
        <f>VLOOKUP(Columns[[#This Row],[TableID]], Tables[], 2, 0)</f>
        <v>DMI OEM Forecast</v>
      </c>
      <c r="I285" s="16" t="str">
        <f>_xlfn.IFNA(VLOOKUP(Columns[SortByColumnID], Columns[], 3, 0), "")</f>
        <v/>
      </c>
    </row>
    <row r="286" spans="1:9" x14ac:dyDescent="0.25">
      <c r="A286" s="17">
        <v>95</v>
      </c>
      <c r="B286" s="17">
        <v>94</v>
      </c>
      <c r="C286" s="17" t="s">
        <v>1052</v>
      </c>
      <c r="D286" s="17">
        <v>6</v>
      </c>
      <c r="E286" s="17"/>
      <c r="F286" s="17" t="b">
        <v>1</v>
      </c>
      <c r="G286" s="17" t="b">
        <v>1</v>
      </c>
      <c r="H286" s="16" t="str">
        <f>VLOOKUP(Columns[[#This Row],[TableID]], Tables[], 2, 0)</f>
        <v>FiscalMonth</v>
      </c>
      <c r="I286" s="16" t="str">
        <f>_xlfn.IFNA(VLOOKUP(Columns[SortByColumnID], Columns[], 3, 0), "")</f>
        <v/>
      </c>
    </row>
    <row r="287" spans="1:9" x14ac:dyDescent="0.25">
      <c r="A287" s="17">
        <v>709</v>
      </c>
      <c r="B287" s="17">
        <v>94</v>
      </c>
      <c r="C287" s="17" t="s">
        <v>327</v>
      </c>
      <c r="D287" s="17">
        <v>6</v>
      </c>
      <c r="E287" s="17"/>
      <c r="F287" s="17" t="b">
        <v>0</v>
      </c>
      <c r="G287" s="17" t="b">
        <v>0</v>
      </c>
      <c r="H287" s="16" t="str">
        <f>VLOOKUP(Columns[[#This Row],[TableID]], Tables[], 2, 0)</f>
        <v>FiscalMonth</v>
      </c>
      <c r="I287" s="16" t="str">
        <f>_xlfn.IFNA(VLOOKUP(Columns[SortByColumnID], Columns[], 3, 0), "")</f>
        <v/>
      </c>
    </row>
    <row r="288" spans="1:9" x14ac:dyDescent="0.25">
      <c r="A288" s="17">
        <v>710</v>
      </c>
      <c r="B288" s="17">
        <v>94</v>
      </c>
      <c r="C288" s="17" t="s">
        <v>171</v>
      </c>
      <c r="D288" s="17">
        <v>2</v>
      </c>
      <c r="E288" s="17"/>
      <c r="F288" s="17" t="b">
        <v>0</v>
      </c>
      <c r="G288" s="17" t="b">
        <v>0</v>
      </c>
      <c r="H288" s="16" t="str">
        <f>VLOOKUP(Columns[[#This Row],[TableID]], Tables[], 2, 0)</f>
        <v>FiscalMonth</v>
      </c>
      <c r="I288" s="16" t="str">
        <f>_xlfn.IFNA(VLOOKUP(Columns[SortByColumnID], Columns[], 3, 0), "")</f>
        <v/>
      </c>
    </row>
    <row r="289" spans="1:9" x14ac:dyDescent="0.25">
      <c r="A289" s="17">
        <v>711</v>
      </c>
      <c r="B289" s="17">
        <v>94</v>
      </c>
      <c r="C289" s="17" t="s">
        <v>330</v>
      </c>
      <c r="D289" s="17">
        <v>2</v>
      </c>
      <c r="E289" s="17"/>
      <c r="F289" s="17" t="b">
        <v>0</v>
      </c>
      <c r="G289" s="17" t="b">
        <v>0</v>
      </c>
      <c r="H289" s="16" t="str">
        <f>VLOOKUP(Columns[[#This Row],[TableID]], Tables[], 2, 0)</f>
        <v>FiscalMonth</v>
      </c>
      <c r="I289" s="16" t="str">
        <f>_xlfn.IFNA(VLOOKUP(Columns[SortByColumnID], Columns[], 3, 0), "")</f>
        <v/>
      </c>
    </row>
    <row r="290" spans="1:9" x14ac:dyDescent="0.25">
      <c r="A290" s="17">
        <v>712</v>
      </c>
      <c r="B290" s="17">
        <v>94</v>
      </c>
      <c r="C290" s="17" t="s">
        <v>333</v>
      </c>
      <c r="D290" s="17">
        <v>6</v>
      </c>
      <c r="E290" s="17"/>
      <c r="F290" s="17" t="b">
        <v>0</v>
      </c>
      <c r="G290" s="17" t="b">
        <v>0</v>
      </c>
      <c r="H290" s="16" t="str">
        <f>VLOOKUP(Columns[[#This Row],[TableID]], Tables[], 2, 0)</f>
        <v>FiscalMonth</v>
      </c>
      <c r="I290" s="16" t="str">
        <f>_xlfn.IFNA(VLOOKUP(Columns[SortByColumnID], Columns[], 3, 0), "")</f>
        <v/>
      </c>
    </row>
    <row r="291" spans="1:9" x14ac:dyDescent="0.25">
      <c r="A291" s="17">
        <v>713</v>
      </c>
      <c r="B291" s="17">
        <v>94</v>
      </c>
      <c r="C291" s="17" t="s">
        <v>336</v>
      </c>
      <c r="D291" s="17">
        <v>6</v>
      </c>
      <c r="E291" s="17"/>
      <c r="F291" s="17" t="b">
        <v>0</v>
      </c>
      <c r="G291" s="17" t="b">
        <v>0</v>
      </c>
      <c r="H291" s="16" t="str">
        <f>VLOOKUP(Columns[[#This Row],[TableID]], Tables[], 2, 0)</f>
        <v>FiscalMonth</v>
      </c>
      <c r="I291" s="16" t="str">
        <f>_xlfn.IFNA(VLOOKUP(Columns[SortByColumnID], Columns[], 3, 0), "")</f>
        <v/>
      </c>
    </row>
    <row r="292" spans="1:9" x14ac:dyDescent="0.25">
      <c r="A292" s="17">
        <v>714</v>
      </c>
      <c r="B292" s="17">
        <v>94</v>
      </c>
      <c r="C292" s="17" t="s">
        <v>328</v>
      </c>
      <c r="D292" s="17">
        <v>6</v>
      </c>
      <c r="E292" s="17"/>
      <c r="F292" s="17" t="b">
        <v>0</v>
      </c>
      <c r="G292" s="17" t="b">
        <v>0</v>
      </c>
      <c r="H292" s="16" t="str">
        <f>VLOOKUP(Columns[[#This Row],[TableID]], Tables[], 2, 0)</f>
        <v>FiscalMonth</v>
      </c>
      <c r="I292" s="16" t="str">
        <f>_xlfn.IFNA(VLOOKUP(Columns[SortByColumnID], Columns[], 3, 0), "")</f>
        <v/>
      </c>
    </row>
    <row r="293" spans="1:9" x14ac:dyDescent="0.25">
      <c r="A293" s="17">
        <v>715</v>
      </c>
      <c r="B293" s="17">
        <v>94</v>
      </c>
      <c r="C293" s="17" t="s">
        <v>331</v>
      </c>
      <c r="D293" s="17">
        <v>6</v>
      </c>
      <c r="E293" s="17"/>
      <c r="F293" s="17" t="b">
        <v>0</v>
      </c>
      <c r="G293" s="17" t="b">
        <v>0</v>
      </c>
      <c r="H293" s="16" t="str">
        <f>VLOOKUP(Columns[[#This Row],[TableID]], Tables[], 2, 0)</f>
        <v>FiscalMonth</v>
      </c>
      <c r="I293" s="16" t="str">
        <f>_xlfn.IFNA(VLOOKUP(Columns[SortByColumnID], Columns[], 3, 0), "")</f>
        <v/>
      </c>
    </row>
    <row r="294" spans="1:9" x14ac:dyDescent="0.25">
      <c r="A294" s="17">
        <v>716</v>
      </c>
      <c r="B294" s="17">
        <v>94</v>
      </c>
      <c r="C294" s="17" t="s">
        <v>334</v>
      </c>
      <c r="D294" s="17">
        <v>6</v>
      </c>
      <c r="E294" s="17"/>
      <c r="F294" s="17" t="b">
        <v>0</v>
      </c>
      <c r="G294" s="17" t="b">
        <v>0</v>
      </c>
      <c r="H294" s="16" t="str">
        <f>VLOOKUP(Columns[[#This Row],[TableID]], Tables[], 2, 0)</f>
        <v>FiscalMonth</v>
      </c>
      <c r="I294" s="16" t="str">
        <f>_xlfn.IFNA(VLOOKUP(Columns[SortByColumnID], Columns[], 3, 0), "")</f>
        <v/>
      </c>
    </row>
    <row r="295" spans="1:9" x14ac:dyDescent="0.25">
      <c r="A295" s="17">
        <v>717</v>
      </c>
      <c r="B295" s="17">
        <v>94</v>
      </c>
      <c r="C295" s="17" t="s">
        <v>335</v>
      </c>
      <c r="D295" s="17">
        <v>6</v>
      </c>
      <c r="E295" s="17"/>
      <c r="F295" s="17" t="b">
        <v>0</v>
      </c>
      <c r="G295" s="17" t="b">
        <v>0</v>
      </c>
      <c r="H295" s="16" t="str">
        <f>VLOOKUP(Columns[[#This Row],[TableID]], Tables[], 2, 0)</f>
        <v>FiscalMonth</v>
      </c>
      <c r="I295" s="16" t="str">
        <f>_xlfn.IFNA(VLOOKUP(Columns[SortByColumnID], Columns[], 3, 0), "")</f>
        <v/>
      </c>
    </row>
    <row r="296" spans="1:9" x14ac:dyDescent="0.25">
      <c r="A296" s="17">
        <v>718</v>
      </c>
      <c r="B296" s="17">
        <v>94</v>
      </c>
      <c r="C296" s="17" t="s">
        <v>329</v>
      </c>
      <c r="D296" s="17">
        <v>9</v>
      </c>
      <c r="E296" s="17"/>
      <c r="F296" s="17" t="b">
        <v>0</v>
      </c>
      <c r="G296" s="17" t="b">
        <v>0</v>
      </c>
      <c r="H296" s="16" t="str">
        <f>VLOOKUP(Columns[[#This Row],[TableID]], Tables[], 2, 0)</f>
        <v>FiscalMonth</v>
      </c>
      <c r="I296" s="16" t="str">
        <f>_xlfn.IFNA(VLOOKUP(Columns[SortByColumnID], Columns[], 3, 0), "")</f>
        <v/>
      </c>
    </row>
    <row r="297" spans="1:9" x14ac:dyDescent="0.25">
      <c r="A297" s="17">
        <v>719</v>
      </c>
      <c r="B297" s="17">
        <v>94</v>
      </c>
      <c r="C297" s="17" t="s">
        <v>326</v>
      </c>
      <c r="D297" s="17">
        <v>2</v>
      </c>
      <c r="E297" s="17"/>
      <c r="F297" s="17" t="b">
        <v>0</v>
      </c>
      <c r="G297" s="17" t="b">
        <v>0</v>
      </c>
      <c r="H297" s="16" t="str">
        <f>VLOOKUP(Columns[[#This Row],[TableID]], Tables[], 2, 0)</f>
        <v>FiscalMonth</v>
      </c>
      <c r="I297" s="16" t="str">
        <f>_xlfn.IFNA(VLOOKUP(Columns[SortByColumnID], Columns[], 3, 0), "")</f>
        <v/>
      </c>
    </row>
    <row r="298" spans="1:9" x14ac:dyDescent="0.25">
      <c r="A298" s="17">
        <v>720</v>
      </c>
      <c r="B298" s="17">
        <v>94</v>
      </c>
      <c r="C298" s="17" t="s">
        <v>325</v>
      </c>
      <c r="D298" s="17">
        <v>2</v>
      </c>
      <c r="E298" s="17"/>
      <c r="F298" s="17" t="b">
        <v>0</v>
      </c>
      <c r="G298" s="17" t="b">
        <v>0</v>
      </c>
      <c r="H298" s="16" t="str">
        <f>VLOOKUP(Columns[[#This Row],[TableID]], Tables[], 2, 0)</f>
        <v>FiscalMonth</v>
      </c>
      <c r="I298" s="16" t="str">
        <f>_xlfn.IFNA(VLOOKUP(Columns[SortByColumnID], Columns[], 3, 0), "")</f>
        <v/>
      </c>
    </row>
    <row r="299" spans="1:9" x14ac:dyDescent="0.25">
      <c r="A299" s="17">
        <v>721</v>
      </c>
      <c r="B299" s="17">
        <v>94</v>
      </c>
      <c r="C299" s="17" t="s">
        <v>324</v>
      </c>
      <c r="D299" s="17">
        <v>2</v>
      </c>
      <c r="E299" s="17"/>
      <c r="F299" s="17" t="b">
        <v>0</v>
      </c>
      <c r="G299" s="17" t="b">
        <v>0</v>
      </c>
      <c r="H299" s="16" t="str">
        <f>VLOOKUP(Columns[[#This Row],[TableID]], Tables[], 2, 0)</f>
        <v>FiscalMonth</v>
      </c>
      <c r="I299" s="16" t="str">
        <f>_xlfn.IFNA(VLOOKUP(Columns[SortByColumnID], Columns[], 3, 0), "")</f>
        <v/>
      </c>
    </row>
    <row r="300" spans="1:9" x14ac:dyDescent="0.25">
      <c r="A300" s="17">
        <v>722</v>
      </c>
      <c r="B300" s="17">
        <v>94</v>
      </c>
      <c r="C300" s="17" t="s">
        <v>332</v>
      </c>
      <c r="D300" s="17">
        <v>2</v>
      </c>
      <c r="E300" s="17"/>
      <c r="F300" s="17" t="b">
        <v>0</v>
      </c>
      <c r="G300" s="17" t="b">
        <v>0</v>
      </c>
      <c r="H300" s="16" t="str">
        <f>VLOOKUP(Columns[[#This Row],[TableID]], Tables[], 2, 0)</f>
        <v>FiscalMonth</v>
      </c>
      <c r="I300" s="16" t="str">
        <f>_xlfn.IFNA(VLOOKUP(Columns[SortByColumnID], Columns[], 3, 0), "")</f>
        <v/>
      </c>
    </row>
    <row r="301" spans="1:9" x14ac:dyDescent="0.25">
      <c r="A301" s="17">
        <v>723</v>
      </c>
      <c r="B301" s="17">
        <v>94</v>
      </c>
      <c r="C301" s="17" t="s">
        <v>338</v>
      </c>
      <c r="D301" s="17">
        <v>2</v>
      </c>
      <c r="E301" s="17"/>
      <c r="F301" s="17" t="b">
        <v>0</v>
      </c>
      <c r="G301" s="17" t="b">
        <v>0</v>
      </c>
      <c r="H301" s="16" t="str">
        <f>VLOOKUP(Columns[[#This Row],[TableID]], Tables[], 2, 0)</f>
        <v>FiscalMonth</v>
      </c>
      <c r="I301" s="16" t="str">
        <f>_xlfn.IFNA(VLOOKUP(Columns[SortByColumnID], Columns[], 3, 0), "")</f>
        <v/>
      </c>
    </row>
    <row r="302" spans="1:9" x14ac:dyDescent="0.25">
      <c r="A302" s="17">
        <v>724</v>
      </c>
      <c r="B302" s="17">
        <v>94</v>
      </c>
      <c r="C302" s="17" t="s">
        <v>339</v>
      </c>
      <c r="D302" s="17">
        <v>2</v>
      </c>
      <c r="E302" s="17"/>
      <c r="F302" s="17" t="b">
        <v>0</v>
      </c>
      <c r="G302" s="17" t="b">
        <v>0</v>
      </c>
      <c r="H302" s="16" t="str">
        <f>VLOOKUP(Columns[[#This Row],[TableID]], Tables[], 2, 0)</f>
        <v>FiscalMonth</v>
      </c>
      <c r="I302" s="16" t="str">
        <f>_xlfn.IFNA(VLOOKUP(Columns[SortByColumnID], Columns[], 3, 0), "")</f>
        <v/>
      </c>
    </row>
    <row r="303" spans="1:9" x14ac:dyDescent="0.25">
      <c r="A303" s="17">
        <v>725</v>
      </c>
      <c r="B303" s="17">
        <v>94</v>
      </c>
      <c r="C303" s="17" t="s">
        <v>337</v>
      </c>
      <c r="D303" s="17">
        <v>2</v>
      </c>
      <c r="E303" s="17"/>
      <c r="F303" s="17" t="b">
        <v>0</v>
      </c>
      <c r="G303" s="17" t="b">
        <v>0</v>
      </c>
      <c r="H303" s="16" t="str">
        <f>VLOOKUP(Columns[[#This Row],[TableID]], Tables[], 2, 0)</f>
        <v>FiscalMonth</v>
      </c>
      <c r="I303" s="16" t="str">
        <f>_xlfn.IFNA(VLOOKUP(Columns[SortByColumnID], Columns[], 3, 0), "")</f>
        <v/>
      </c>
    </row>
    <row r="304" spans="1:9" x14ac:dyDescent="0.25">
      <c r="A304" s="17">
        <v>726</v>
      </c>
      <c r="B304" s="17">
        <v>94</v>
      </c>
      <c r="C304" s="17" t="s">
        <v>340</v>
      </c>
      <c r="D304" s="17">
        <v>6</v>
      </c>
      <c r="E304" s="17"/>
      <c r="F304" s="17" t="b">
        <v>0</v>
      </c>
      <c r="G304" s="17" t="b">
        <v>0</v>
      </c>
      <c r="H304" s="16" t="str">
        <f>VLOOKUP(Columns[[#This Row],[TableID]], Tables[], 2, 0)</f>
        <v>FiscalMonth</v>
      </c>
      <c r="I304" s="16" t="str">
        <f>_xlfn.IFNA(VLOOKUP(Columns[SortByColumnID], Columns[], 3, 0), "")</f>
        <v/>
      </c>
    </row>
    <row r="305" spans="1:9" x14ac:dyDescent="0.25">
      <c r="A305" s="17">
        <v>98</v>
      </c>
      <c r="B305" s="17">
        <v>97</v>
      </c>
      <c r="C305" s="17" t="s">
        <v>1052</v>
      </c>
      <c r="D305" s="17">
        <v>6</v>
      </c>
      <c r="E305" s="17"/>
      <c r="F305" s="17" t="b">
        <v>1</v>
      </c>
      <c r="G305" s="17" t="b">
        <v>1</v>
      </c>
      <c r="H305" s="16" t="str">
        <f>VLOOKUP(Columns[[#This Row],[TableID]], Tables[], 2, 0)</f>
        <v>FiscalMonthPeriod</v>
      </c>
      <c r="I305" s="16" t="str">
        <f>_xlfn.IFNA(VLOOKUP(Columns[SortByColumnID], Columns[], 3, 0), "")</f>
        <v/>
      </c>
    </row>
    <row r="306" spans="1:9" x14ac:dyDescent="0.25">
      <c r="A306" s="17">
        <v>727</v>
      </c>
      <c r="B306" s="17">
        <v>97</v>
      </c>
      <c r="C306" s="17" t="s">
        <v>171</v>
      </c>
      <c r="D306" s="17">
        <v>6</v>
      </c>
      <c r="E306" s="17"/>
      <c r="F306" s="17" t="b">
        <v>0</v>
      </c>
      <c r="G306" s="17" t="b">
        <v>0</v>
      </c>
      <c r="H306" s="16" t="str">
        <f>VLOOKUP(Columns[[#This Row],[TableID]], Tables[], 2, 0)</f>
        <v>FiscalMonthPeriod</v>
      </c>
      <c r="I306" s="16" t="str">
        <f>_xlfn.IFNA(VLOOKUP(Columns[SortByColumnID], Columns[], 3, 0), "")</f>
        <v/>
      </c>
    </row>
    <row r="307" spans="1:9" x14ac:dyDescent="0.25">
      <c r="A307" s="17">
        <v>728</v>
      </c>
      <c r="B307" s="17">
        <v>97</v>
      </c>
      <c r="C307" s="17" t="s">
        <v>341</v>
      </c>
      <c r="D307" s="17">
        <v>6</v>
      </c>
      <c r="E307" s="17"/>
      <c r="F307" s="17" t="b">
        <v>0</v>
      </c>
      <c r="G307" s="17" t="b">
        <v>0</v>
      </c>
      <c r="H307" s="16" t="str">
        <f>VLOOKUP(Columns[[#This Row],[TableID]], Tables[], 2, 0)</f>
        <v>FiscalMonthPeriod</v>
      </c>
      <c r="I307" s="16" t="str">
        <f>_xlfn.IFNA(VLOOKUP(Columns[SortByColumnID], Columns[], 3, 0), "")</f>
        <v/>
      </c>
    </row>
    <row r="308" spans="1:9" x14ac:dyDescent="0.25">
      <c r="A308" s="17">
        <v>29</v>
      </c>
      <c r="B308" s="17">
        <v>28</v>
      </c>
      <c r="C308" s="17" t="s">
        <v>1052</v>
      </c>
      <c r="D308" s="17">
        <v>6</v>
      </c>
      <c r="E308" s="17"/>
      <c r="F308" s="17" t="b">
        <v>1</v>
      </c>
      <c r="G308" s="17" t="b">
        <v>1</v>
      </c>
      <c r="H308" s="16" t="str">
        <f>VLOOKUP(Columns[[#This Row],[TableID]], Tables[], 2, 0)</f>
        <v>Forecast Sub Type</v>
      </c>
      <c r="I308" s="16" t="str">
        <f>_xlfn.IFNA(VLOOKUP(Columns[SortByColumnID], Columns[], 3, 0), "")</f>
        <v/>
      </c>
    </row>
    <row r="309" spans="1:9" x14ac:dyDescent="0.25">
      <c r="A309" s="17">
        <v>400</v>
      </c>
      <c r="B309" s="17">
        <v>28</v>
      </c>
      <c r="C309" s="17" t="s">
        <v>180</v>
      </c>
      <c r="D309" s="17">
        <v>6</v>
      </c>
      <c r="E309" s="17"/>
      <c r="F309" s="17" t="b">
        <v>1</v>
      </c>
      <c r="G309" s="17" t="b">
        <v>0</v>
      </c>
      <c r="H309" s="16" t="str">
        <f>VLOOKUP(Columns[[#This Row],[TableID]], Tables[], 2, 0)</f>
        <v>Forecast Sub Type</v>
      </c>
      <c r="I309" s="16" t="str">
        <f>_xlfn.IFNA(VLOOKUP(Columns[SortByColumnID], Columns[], 3, 0), "")</f>
        <v/>
      </c>
    </row>
    <row r="310" spans="1:9" x14ac:dyDescent="0.25">
      <c r="A310" s="17">
        <v>401</v>
      </c>
      <c r="B310" s="17">
        <v>28</v>
      </c>
      <c r="C310" s="17" t="s">
        <v>137</v>
      </c>
      <c r="D310" s="17">
        <v>2</v>
      </c>
      <c r="E310" s="17"/>
      <c r="F310" s="17" t="b">
        <v>0</v>
      </c>
      <c r="G310" s="17" t="b">
        <v>0</v>
      </c>
      <c r="H310" s="16" t="str">
        <f>VLOOKUP(Columns[[#This Row],[TableID]], Tables[], 2, 0)</f>
        <v>Forecast Sub Type</v>
      </c>
      <c r="I310" s="16" t="str">
        <f>_xlfn.IFNA(VLOOKUP(Columns[SortByColumnID], Columns[], 3, 0), "")</f>
        <v/>
      </c>
    </row>
    <row r="311" spans="1:9" x14ac:dyDescent="0.25">
      <c r="A311" s="17">
        <v>402</v>
      </c>
      <c r="B311" s="17">
        <v>28</v>
      </c>
      <c r="C311" s="17" t="s">
        <v>138</v>
      </c>
      <c r="D311" s="17">
        <v>2</v>
      </c>
      <c r="E311" s="17"/>
      <c r="F311" s="17" t="b">
        <v>0</v>
      </c>
      <c r="G311" s="17" t="b">
        <v>0</v>
      </c>
      <c r="H311" s="16" t="str">
        <f>VLOOKUP(Columns[[#This Row],[TableID]], Tables[], 2, 0)</f>
        <v>Forecast Sub Type</v>
      </c>
      <c r="I311" s="16" t="str">
        <f>_xlfn.IFNA(VLOOKUP(Columns[SortByColumnID], Columns[], 3, 0), "")</f>
        <v/>
      </c>
    </row>
    <row r="312" spans="1:9" x14ac:dyDescent="0.25">
      <c r="A312" s="17">
        <v>32</v>
      </c>
      <c r="B312" s="17">
        <v>31</v>
      </c>
      <c r="C312" s="17" t="s">
        <v>1052</v>
      </c>
      <c r="D312" s="17">
        <v>6</v>
      </c>
      <c r="E312" s="17"/>
      <c r="F312" s="17" t="b">
        <v>1</v>
      </c>
      <c r="G312" s="17" t="b">
        <v>1</v>
      </c>
      <c r="H312" s="16" t="str">
        <f>VLOOKUP(Columns[[#This Row],[TableID]], Tables[], 2, 0)</f>
        <v>Forecast Version</v>
      </c>
      <c r="I312" s="16" t="str">
        <f>_xlfn.IFNA(VLOOKUP(Columns[SortByColumnID], Columns[], 3, 0), "")</f>
        <v/>
      </c>
    </row>
    <row r="313" spans="1:9" x14ac:dyDescent="0.25">
      <c r="A313" s="17">
        <v>403</v>
      </c>
      <c r="B313" s="17">
        <v>31</v>
      </c>
      <c r="C313" s="17" t="s">
        <v>173</v>
      </c>
      <c r="D313" s="17">
        <v>6</v>
      </c>
      <c r="E313" s="17"/>
      <c r="F313" s="17" t="b">
        <v>1</v>
      </c>
      <c r="G313" s="17" t="b">
        <v>0</v>
      </c>
      <c r="H313" s="16" t="str">
        <f>VLOOKUP(Columns[[#This Row],[TableID]], Tables[], 2, 0)</f>
        <v>Forecast Version</v>
      </c>
      <c r="I313" s="16" t="str">
        <f>_xlfn.IFNA(VLOOKUP(Columns[SortByColumnID], Columns[], 3, 0), "")</f>
        <v/>
      </c>
    </row>
    <row r="314" spans="1:9" x14ac:dyDescent="0.25">
      <c r="A314" s="17">
        <v>404</v>
      </c>
      <c r="B314" s="17">
        <v>31</v>
      </c>
      <c r="C314" s="17" t="s">
        <v>139</v>
      </c>
      <c r="D314" s="17">
        <v>2</v>
      </c>
      <c r="E314" s="17">
        <v>403</v>
      </c>
      <c r="F314" s="17" t="b">
        <v>0</v>
      </c>
      <c r="G314" s="17" t="b">
        <v>0</v>
      </c>
      <c r="H314" s="16" t="str">
        <f>VLOOKUP(Columns[[#This Row],[TableID]], Tables[], 2, 0)</f>
        <v>Forecast Version</v>
      </c>
      <c r="I314" s="16" t="str">
        <f>_xlfn.IFNA(VLOOKUP(Columns[SortByColumnID], Columns[], 3, 0), "")</f>
        <v>ForecastVersionID</v>
      </c>
    </row>
    <row r="315" spans="1:9" x14ac:dyDescent="0.25">
      <c r="A315" s="17">
        <v>170</v>
      </c>
      <c r="B315" s="17">
        <v>169</v>
      </c>
      <c r="C315" s="17" t="s">
        <v>1052</v>
      </c>
      <c r="D315" s="17">
        <v>6</v>
      </c>
      <c r="E315" s="17"/>
      <c r="F315" s="17" t="b">
        <v>1</v>
      </c>
      <c r="G315" s="17" t="b">
        <v>1</v>
      </c>
      <c r="H315" s="16" t="str">
        <f>VLOOKUP(Columns[[#This Row],[TableID]], Tables[], 2, 0)</f>
        <v>MNA Finance</v>
      </c>
      <c r="I315" s="16" t="str">
        <f>_xlfn.IFNA(VLOOKUP(Columns[SortByColumnID], Columns[], 3, 0), "")</f>
        <v/>
      </c>
    </row>
    <row r="316" spans="1:9" x14ac:dyDescent="0.25">
      <c r="A316" s="17">
        <v>923</v>
      </c>
      <c r="B316" s="17">
        <v>169</v>
      </c>
      <c r="C316" s="17" t="s">
        <v>171</v>
      </c>
      <c r="D316" s="17">
        <v>6</v>
      </c>
      <c r="E316" s="17"/>
      <c r="F316" s="17" t="b">
        <v>1</v>
      </c>
      <c r="G316" s="17" t="b">
        <v>0</v>
      </c>
      <c r="H316" s="16" t="str">
        <f>VLOOKUP(Columns[[#This Row],[TableID]], Tables[], 2, 0)</f>
        <v>MNA Finance</v>
      </c>
      <c r="I316" s="16" t="str">
        <f>_xlfn.IFNA(VLOOKUP(Columns[SortByColumnID], Columns[], 3, 0), "")</f>
        <v/>
      </c>
    </row>
    <row r="317" spans="1:9" x14ac:dyDescent="0.25">
      <c r="A317" s="17">
        <v>924</v>
      </c>
      <c r="B317" s="17">
        <v>169</v>
      </c>
      <c r="C317" s="17" t="s">
        <v>344</v>
      </c>
      <c r="D317" s="17">
        <v>8</v>
      </c>
      <c r="E317" s="17"/>
      <c r="F317" s="17" t="b">
        <v>1</v>
      </c>
      <c r="G317" s="17" t="b">
        <v>0</v>
      </c>
      <c r="H317" s="16" t="str">
        <f>VLOOKUP(Columns[[#This Row],[TableID]], Tables[], 2, 0)</f>
        <v>MNA Finance</v>
      </c>
      <c r="I317" s="16" t="str">
        <f>_xlfn.IFNA(VLOOKUP(Columns[SortByColumnID], Columns[], 3, 0), "")</f>
        <v/>
      </c>
    </row>
    <row r="318" spans="1:9" x14ac:dyDescent="0.25">
      <c r="A318" s="17">
        <v>925</v>
      </c>
      <c r="B318" s="17">
        <v>169</v>
      </c>
      <c r="C318" s="17" t="s">
        <v>346</v>
      </c>
      <c r="D318" s="17">
        <v>8</v>
      </c>
      <c r="E318" s="17"/>
      <c r="F318" s="17" t="b">
        <v>1</v>
      </c>
      <c r="G318" s="17" t="b">
        <v>0</v>
      </c>
      <c r="H318" s="16" t="str">
        <f>VLOOKUP(Columns[[#This Row],[TableID]], Tables[], 2, 0)</f>
        <v>MNA Finance</v>
      </c>
      <c r="I318" s="16" t="str">
        <f>_xlfn.IFNA(VLOOKUP(Columns[SortByColumnID], Columns[], 3, 0), "")</f>
        <v/>
      </c>
    </row>
    <row r="319" spans="1:9" x14ac:dyDescent="0.25">
      <c r="A319" s="17">
        <v>926</v>
      </c>
      <c r="B319" s="17">
        <v>169</v>
      </c>
      <c r="C319" s="17" t="s">
        <v>349</v>
      </c>
      <c r="D319" s="17">
        <v>8</v>
      </c>
      <c r="E319" s="17"/>
      <c r="F319" s="17" t="b">
        <v>1</v>
      </c>
      <c r="G319" s="17" t="b">
        <v>0</v>
      </c>
      <c r="H319" s="16" t="str">
        <f>VLOOKUP(Columns[[#This Row],[TableID]], Tables[], 2, 0)</f>
        <v>MNA Finance</v>
      </c>
      <c r="I319" s="16" t="str">
        <f>_xlfn.IFNA(VLOOKUP(Columns[SortByColumnID], Columns[], 3, 0), "")</f>
        <v/>
      </c>
    </row>
    <row r="320" spans="1:9" x14ac:dyDescent="0.25">
      <c r="A320" s="17">
        <v>927</v>
      </c>
      <c r="B320" s="17">
        <v>169</v>
      </c>
      <c r="C320" s="17" t="s">
        <v>342</v>
      </c>
      <c r="D320" s="17">
        <v>9</v>
      </c>
      <c r="E320" s="17"/>
      <c r="F320" s="17" t="b">
        <v>1</v>
      </c>
      <c r="G320" s="17" t="b">
        <v>0</v>
      </c>
      <c r="H320" s="16" t="str">
        <f>VLOOKUP(Columns[[#This Row],[TableID]], Tables[], 2, 0)</f>
        <v>MNA Finance</v>
      </c>
      <c r="I320" s="16" t="str">
        <f>_xlfn.IFNA(VLOOKUP(Columns[SortByColumnID], Columns[], 3, 0), "")</f>
        <v/>
      </c>
    </row>
    <row r="321" spans="1:9" x14ac:dyDescent="0.25">
      <c r="A321" s="17">
        <v>928</v>
      </c>
      <c r="B321" s="17">
        <v>169</v>
      </c>
      <c r="C321" s="17" t="s">
        <v>265</v>
      </c>
      <c r="D321" s="17">
        <v>6</v>
      </c>
      <c r="E321" s="17"/>
      <c r="F321" s="17" t="b">
        <v>1</v>
      </c>
      <c r="G321" s="17" t="b">
        <v>0</v>
      </c>
      <c r="H321" s="16" t="str">
        <f>VLOOKUP(Columns[[#This Row],[TableID]], Tables[], 2, 0)</f>
        <v>MNA Finance</v>
      </c>
      <c r="I321" s="16" t="str">
        <f>_xlfn.IFNA(VLOOKUP(Columns[SortByColumnID], Columns[], 3, 0), "")</f>
        <v/>
      </c>
    </row>
    <row r="322" spans="1:9" x14ac:dyDescent="0.25">
      <c r="A322" s="17">
        <v>929</v>
      </c>
      <c r="B322" s="17">
        <v>169</v>
      </c>
      <c r="C322" s="17" t="s">
        <v>152</v>
      </c>
      <c r="D322" s="17">
        <v>6</v>
      </c>
      <c r="E322" s="17"/>
      <c r="F322" s="17" t="b">
        <v>1</v>
      </c>
      <c r="G322" s="17" t="b">
        <v>0</v>
      </c>
      <c r="H322" s="16" t="str">
        <f>VLOOKUP(Columns[[#This Row],[TableID]], Tables[], 2, 0)</f>
        <v>MNA Finance</v>
      </c>
      <c r="I322" s="16" t="str">
        <f>_xlfn.IFNA(VLOOKUP(Columns[SortByColumnID], Columns[], 3, 0), "")</f>
        <v/>
      </c>
    </row>
    <row r="323" spans="1:9" x14ac:dyDescent="0.25">
      <c r="A323" s="17">
        <v>930</v>
      </c>
      <c r="B323" s="17">
        <v>169</v>
      </c>
      <c r="C323" s="17" t="s">
        <v>229</v>
      </c>
      <c r="D323" s="17">
        <v>2</v>
      </c>
      <c r="E323" s="17"/>
      <c r="F323" s="17" t="b">
        <v>1</v>
      </c>
      <c r="G323" s="17" t="b">
        <v>0</v>
      </c>
      <c r="H323" s="16" t="str">
        <f>VLOOKUP(Columns[[#This Row],[TableID]], Tables[], 2, 0)</f>
        <v>MNA Finance</v>
      </c>
      <c r="I323" s="16" t="str">
        <f>_xlfn.IFNA(VLOOKUP(Columns[SortByColumnID], Columns[], 3, 0), "")</f>
        <v/>
      </c>
    </row>
    <row r="324" spans="1:9" x14ac:dyDescent="0.25">
      <c r="A324" s="17">
        <v>931</v>
      </c>
      <c r="B324" s="17">
        <v>169</v>
      </c>
      <c r="C324" s="17" t="s">
        <v>231</v>
      </c>
      <c r="D324" s="17">
        <v>2</v>
      </c>
      <c r="E324" s="17"/>
      <c r="F324" s="17" t="b">
        <v>1</v>
      </c>
      <c r="G324" s="17" t="b">
        <v>0</v>
      </c>
      <c r="H324" s="16" t="str">
        <f>VLOOKUP(Columns[[#This Row],[TableID]], Tables[], 2, 0)</f>
        <v>MNA Finance</v>
      </c>
      <c r="I324" s="16" t="str">
        <f>_xlfn.IFNA(VLOOKUP(Columns[SortByColumnID], Columns[], 3, 0), "")</f>
        <v/>
      </c>
    </row>
    <row r="325" spans="1:9" x14ac:dyDescent="0.25">
      <c r="A325" s="17">
        <v>932</v>
      </c>
      <c r="B325" s="17">
        <v>169</v>
      </c>
      <c r="C325" s="17" t="s">
        <v>155</v>
      </c>
      <c r="D325" s="17">
        <v>6</v>
      </c>
      <c r="E325" s="17"/>
      <c r="F325" s="17" t="b">
        <v>1</v>
      </c>
      <c r="G325" s="17" t="b">
        <v>0</v>
      </c>
      <c r="H325" s="16" t="str">
        <f>VLOOKUP(Columns[[#This Row],[TableID]], Tables[], 2, 0)</f>
        <v>MNA Finance</v>
      </c>
      <c r="I325" s="16" t="str">
        <f>_xlfn.IFNA(VLOOKUP(Columns[SortByColumnID], Columns[], 3, 0), "")</f>
        <v/>
      </c>
    </row>
    <row r="326" spans="1:9" x14ac:dyDescent="0.25">
      <c r="A326" s="17">
        <v>933</v>
      </c>
      <c r="B326" s="17">
        <v>169</v>
      </c>
      <c r="C326" s="17" t="s">
        <v>234</v>
      </c>
      <c r="D326" s="17">
        <v>6</v>
      </c>
      <c r="E326" s="17"/>
      <c r="F326" s="17" t="b">
        <v>1</v>
      </c>
      <c r="G326" s="17" t="b">
        <v>0</v>
      </c>
      <c r="H326" s="16" t="str">
        <f>VLOOKUP(Columns[[#This Row],[TableID]], Tables[], 2, 0)</f>
        <v>MNA Finance</v>
      </c>
      <c r="I326" s="16" t="str">
        <f>_xlfn.IFNA(VLOOKUP(Columns[SortByColumnID], Columns[], 3, 0), "")</f>
        <v/>
      </c>
    </row>
    <row r="327" spans="1:9" x14ac:dyDescent="0.25">
      <c r="A327" s="17">
        <v>934</v>
      </c>
      <c r="B327" s="17">
        <v>169</v>
      </c>
      <c r="C327" s="17" t="s">
        <v>232</v>
      </c>
      <c r="D327" s="17">
        <v>6</v>
      </c>
      <c r="E327" s="17"/>
      <c r="F327" s="17" t="b">
        <v>1</v>
      </c>
      <c r="G327" s="17" t="b">
        <v>0</v>
      </c>
      <c r="H327" s="16" t="str">
        <f>VLOOKUP(Columns[[#This Row],[TableID]], Tables[], 2, 0)</f>
        <v>MNA Finance</v>
      </c>
      <c r="I327" s="16" t="str">
        <f>_xlfn.IFNA(VLOOKUP(Columns[SortByColumnID], Columns[], 3, 0), "")</f>
        <v/>
      </c>
    </row>
    <row r="328" spans="1:9" x14ac:dyDescent="0.25">
      <c r="A328" s="17">
        <v>935</v>
      </c>
      <c r="B328" s="17">
        <v>169</v>
      </c>
      <c r="C328" s="17" t="s">
        <v>347</v>
      </c>
      <c r="D328" s="17">
        <v>6</v>
      </c>
      <c r="E328" s="17"/>
      <c r="F328" s="17" t="b">
        <v>1</v>
      </c>
      <c r="G328" s="17" t="b">
        <v>0</v>
      </c>
      <c r="H328" s="16" t="str">
        <f>VLOOKUP(Columns[[#This Row],[TableID]], Tables[], 2, 0)</f>
        <v>MNA Finance</v>
      </c>
      <c r="I328" s="16" t="str">
        <f>_xlfn.IFNA(VLOOKUP(Columns[SortByColumnID], Columns[], 3, 0), "")</f>
        <v/>
      </c>
    </row>
    <row r="329" spans="1:9" x14ac:dyDescent="0.25">
      <c r="A329" s="17">
        <v>320599</v>
      </c>
      <c r="B329" s="17">
        <v>169</v>
      </c>
      <c r="C329" s="17" t="s">
        <v>343</v>
      </c>
      <c r="D329" s="17">
        <v>8</v>
      </c>
      <c r="E329" s="17"/>
      <c r="F329" s="17" t="b">
        <v>1</v>
      </c>
      <c r="G329" s="17" t="b">
        <v>0</v>
      </c>
      <c r="H329" s="16" t="str">
        <f>VLOOKUP(Columns[[#This Row],[TableID]], Tables[], 2, 0)</f>
        <v>MNA Finance</v>
      </c>
      <c r="I329" s="16" t="str">
        <f>_xlfn.IFNA(VLOOKUP(Columns[SortByColumnID], Columns[], 3, 0), "")</f>
        <v/>
      </c>
    </row>
    <row r="330" spans="1:9" x14ac:dyDescent="0.25">
      <c r="A330" s="17">
        <v>320600</v>
      </c>
      <c r="B330" s="17">
        <v>169</v>
      </c>
      <c r="C330" s="17" t="s">
        <v>345</v>
      </c>
      <c r="D330" s="17">
        <v>8</v>
      </c>
      <c r="E330" s="17"/>
      <c r="F330" s="17" t="b">
        <v>1</v>
      </c>
      <c r="G330" s="17" t="b">
        <v>0</v>
      </c>
      <c r="H330" s="16" t="str">
        <f>VLOOKUP(Columns[[#This Row],[TableID]], Tables[], 2, 0)</f>
        <v>MNA Finance</v>
      </c>
      <c r="I330" s="16" t="str">
        <f>_xlfn.IFNA(VLOOKUP(Columns[SortByColumnID], Columns[], 3, 0), "")</f>
        <v/>
      </c>
    </row>
    <row r="331" spans="1:9" x14ac:dyDescent="0.25">
      <c r="A331" s="17">
        <v>320601</v>
      </c>
      <c r="B331" s="17">
        <v>169</v>
      </c>
      <c r="C331" s="17" t="s">
        <v>348</v>
      </c>
      <c r="D331" s="17">
        <v>8</v>
      </c>
      <c r="E331" s="17"/>
      <c r="F331" s="17" t="b">
        <v>1</v>
      </c>
      <c r="G331" s="17" t="b">
        <v>0</v>
      </c>
      <c r="H331" s="16" t="str">
        <f>VLOOKUP(Columns[[#This Row],[TableID]], Tables[], 2, 0)</f>
        <v>MNA Finance</v>
      </c>
      <c r="I331" s="16" t="str">
        <f>_xlfn.IFNA(VLOOKUP(Columns[SortByColumnID], Columns[], 3, 0), "")</f>
        <v/>
      </c>
    </row>
    <row r="332" spans="1:9" x14ac:dyDescent="0.25">
      <c r="A332" s="17">
        <v>74</v>
      </c>
      <c r="B332" s="17">
        <v>73</v>
      </c>
      <c r="C332" s="17" t="s">
        <v>1052</v>
      </c>
      <c r="D332" s="17">
        <v>6</v>
      </c>
      <c r="E332" s="17"/>
      <c r="F332" s="17" t="b">
        <v>1</v>
      </c>
      <c r="G332" s="17" t="b">
        <v>1</v>
      </c>
      <c r="H332" s="16" t="str">
        <f>VLOOKUP(Columns[[#This Row],[TableID]], Tables[], 2, 0)</f>
        <v>MS Sales OEM Actual</v>
      </c>
      <c r="I332" s="16" t="str">
        <f>_xlfn.IFNA(VLOOKUP(Columns[SortByColumnID], Columns[], 3, 0), "")</f>
        <v/>
      </c>
    </row>
    <row r="333" spans="1:9" x14ac:dyDescent="0.25">
      <c r="A333" s="17">
        <v>608</v>
      </c>
      <c r="B333" s="17">
        <v>73</v>
      </c>
      <c r="C333" s="17" t="s">
        <v>171</v>
      </c>
      <c r="D333" s="17">
        <v>6</v>
      </c>
      <c r="E333" s="17"/>
      <c r="F333" s="17" t="b">
        <v>1</v>
      </c>
      <c r="G333" s="17" t="b">
        <v>0</v>
      </c>
      <c r="H333" s="16" t="str">
        <f>VLOOKUP(Columns[[#This Row],[TableID]], Tables[], 2, 0)</f>
        <v>MS Sales OEM Actual</v>
      </c>
      <c r="I333" s="16" t="str">
        <f>_xlfn.IFNA(VLOOKUP(Columns[SortByColumnID], Columns[], 3, 0), "")</f>
        <v/>
      </c>
    </row>
    <row r="334" spans="1:9" x14ac:dyDescent="0.25">
      <c r="A334" s="17">
        <v>609</v>
      </c>
      <c r="B334" s="17">
        <v>73</v>
      </c>
      <c r="C334" s="17" t="s">
        <v>232</v>
      </c>
      <c r="D334" s="17">
        <v>6</v>
      </c>
      <c r="E334" s="17"/>
      <c r="F334" s="17" t="b">
        <v>1</v>
      </c>
      <c r="G334" s="17" t="b">
        <v>0</v>
      </c>
      <c r="H334" s="16" t="str">
        <f>VLOOKUP(Columns[[#This Row],[TableID]], Tables[], 2, 0)</f>
        <v>MS Sales OEM Actual</v>
      </c>
      <c r="I334" s="16" t="str">
        <f>_xlfn.IFNA(VLOOKUP(Columns[SortByColumnID], Columns[], 3, 0), "")</f>
        <v/>
      </c>
    </row>
    <row r="335" spans="1:9" x14ac:dyDescent="0.25">
      <c r="A335" s="17">
        <v>610</v>
      </c>
      <c r="B335" s="17">
        <v>73</v>
      </c>
      <c r="C335" s="17" t="s">
        <v>156</v>
      </c>
      <c r="D335" s="17">
        <v>6</v>
      </c>
      <c r="E335" s="17"/>
      <c r="F335" s="17" t="b">
        <v>1</v>
      </c>
      <c r="G335" s="17" t="b">
        <v>0</v>
      </c>
      <c r="H335" s="16" t="str">
        <f>VLOOKUP(Columns[[#This Row],[TableID]], Tables[], 2, 0)</f>
        <v>MS Sales OEM Actual</v>
      </c>
      <c r="I335" s="16" t="str">
        <f>_xlfn.IFNA(VLOOKUP(Columns[SortByColumnID], Columns[], 3, 0), "")</f>
        <v/>
      </c>
    </row>
    <row r="336" spans="1:9" x14ac:dyDescent="0.25">
      <c r="A336" s="17">
        <v>611</v>
      </c>
      <c r="B336" s="17">
        <v>73</v>
      </c>
      <c r="C336" s="17" t="s">
        <v>242</v>
      </c>
      <c r="D336" s="17">
        <v>6</v>
      </c>
      <c r="E336" s="17"/>
      <c r="F336" s="17" t="b">
        <v>1</v>
      </c>
      <c r="G336" s="17" t="b">
        <v>0</v>
      </c>
      <c r="H336" s="16" t="str">
        <f>VLOOKUP(Columns[[#This Row],[TableID]], Tables[], 2, 0)</f>
        <v>MS Sales OEM Actual</v>
      </c>
      <c r="I336" s="16" t="str">
        <f>_xlfn.IFNA(VLOOKUP(Columns[SortByColumnID], Columns[], 3, 0), "")</f>
        <v/>
      </c>
    </row>
    <row r="337" spans="1:9" x14ac:dyDescent="0.25">
      <c r="A337" s="17">
        <v>612</v>
      </c>
      <c r="B337" s="17">
        <v>73</v>
      </c>
      <c r="C337" s="17" t="s">
        <v>234</v>
      </c>
      <c r="D337" s="17">
        <v>6</v>
      </c>
      <c r="E337" s="17"/>
      <c r="F337" s="17" t="b">
        <v>1</v>
      </c>
      <c r="G337" s="17" t="b">
        <v>0</v>
      </c>
      <c r="H337" s="16" t="str">
        <f>VLOOKUP(Columns[[#This Row],[TableID]], Tables[], 2, 0)</f>
        <v>MS Sales OEM Actual</v>
      </c>
      <c r="I337" s="16" t="str">
        <f>_xlfn.IFNA(VLOOKUP(Columns[SortByColumnID], Columns[], 3, 0), "")</f>
        <v/>
      </c>
    </row>
    <row r="338" spans="1:9" x14ac:dyDescent="0.25">
      <c r="A338" s="17">
        <v>613</v>
      </c>
      <c r="B338" s="17">
        <v>73</v>
      </c>
      <c r="C338" s="17" t="s">
        <v>269</v>
      </c>
      <c r="D338" s="17">
        <v>6</v>
      </c>
      <c r="E338" s="17"/>
      <c r="F338" s="17" t="b">
        <v>1</v>
      </c>
      <c r="G338" s="17" t="b">
        <v>0</v>
      </c>
      <c r="H338" s="16" t="str">
        <f>VLOOKUP(Columns[[#This Row],[TableID]], Tables[], 2, 0)</f>
        <v>MS Sales OEM Actual</v>
      </c>
      <c r="I338" s="16" t="str">
        <f>_xlfn.IFNA(VLOOKUP(Columns[SortByColumnID], Columns[], 3, 0), "")</f>
        <v/>
      </c>
    </row>
    <row r="339" spans="1:9" x14ac:dyDescent="0.25">
      <c r="A339" s="17">
        <v>614</v>
      </c>
      <c r="B339" s="17">
        <v>73</v>
      </c>
      <c r="C339" s="17" t="s">
        <v>276</v>
      </c>
      <c r="D339" s="17">
        <v>6</v>
      </c>
      <c r="E339" s="17"/>
      <c r="F339" s="17" t="b">
        <v>1</v>
      </c>
      <c r="G339" s="17" t="b">
        <v>0</v>
      </c>
      <c r="H339" s="16" t="str">
        <f>VLOOKUP(Columns[[#This Row],[TableID]], Tables[], 2, 0)</f>
        <v>MS Sales OEM Actual</v>
      </c>
      <c r="I339" s="16" t="str">
        <f>_xlfn.IFNA(VLOOKUP(Columns[SortByColumnID], Columns[], 3, 0), "")</f>
        <v/>
      </c>
    </row>
    <row r="340" spans="1:9" x14ac:dyDescent="0.25">
      <c r="A340" s="17">
        <v>615</v>
      </c>
      <c r="B340" s="17">
        <v>73</v>
      </c>
      <c r="C340" s="17" t="s">
        <v>272</v>
      </c>
      <c r="D340" s="17">
        <v>6</v>
      </c>
      <c r="E340" s="17"/>
      <c r="F340" s="17" t="b">
        <v>1</v>
      </c>
      <c r="G340" s="17" t="b">
        <v>0</v>
      </c>
      <c r="H340" s="16" t="str">
        <f>VLOOKUP(Columns[[#This Row],[TableID]], Tables[], 2, 0)</f>
        <v>MS Sales OEM Actual</v>
      </c>
      <c r="I340" s="16" t="str">
        <f>_xlfn.IFNA(VLOOKUP(Columns[SortByColumnID], Columns[], 3, 0), "")</f>
        <v/>
      </c>
    </row>
    <row r="341" spans="1:9" x14ac:dyDescent="0.25">
      <c r="A341" s="17">
        <v>616</v>
      </c>
      <c r="B341" s="17">
        <v>73</v>
      </c>
      <c r="C341" s="17" t="s">
        <v>351</v>
      </c>
      <c r="D341" s="17">
        <v>6</v>
      </c>
      <c r="E341" s="17"/>
      <c r="F341" s="17" t="b">
        <v>1</v>
      </c>
      <c r="G341" s="17" t="b">
        <v>0</v>
      </c>
      <c r="H341" s="16" t="str">
        <f>VLOOKUP(Columns[[#This Row],[TableID]], Tables[], 2, 0)</f>
        <v>MS Sales OEM Actual</v>
      </c>
      <c r="I341" s="16" t="str">
        <f>_xlfn.IFNA(VLOOKUP(Columns[SortByColumnID], Columns[], 3, 0), "")</f>
        <v/>
      </c>
    </row>
    <row r="342" spans="1:9" x14ac:dyDescent="0.25">
      <c r="A342" s="17">
        <v>617</v>
      </c>
      <c r="B342" s="17">
        <v>73</v>
      </c>
      <c r="C342" s="17" t="s">
        <v>155</v>
      </c>
      <c r="D342" s="17">
        <v>6</v>
      </c>
      <c r="E342" s="17"/>
      <c r="F342" s="17" t="b">
        <v>1</v>
      </c>
      <c r="G342" s="17" t="b">
        <v>0</v>
      </c>
      <c r="H342" s="16" t="str">
        <f>VLOOKUP(Columns[[#This Row],[TableID]], Tables[], 2, 0)</f>
        <v>MS Sales OEM Actual</v>
      </c>
      <c r="I342" s="16" t="str">
        <f>_xlfn.IFNA(VLOOKUP(Columns[SortByColumnID], Columns[], 3, 0), "")</f>
        <v/>
      </c>
    </row>
    <row r="343" spans="1:9" x14ac:dyDescent="0.25">
      <c r="A343" s="17">
        <v>618</v>
      </c>
      <c r="B343" s="17">
        <v>73</v>
      </c>
      <c r="C343" s="17" t="s">
        <v>152</v>
      </c>
      <c r="D343" s="17">
        <v>6</v>
      </c>
      <c r="E343" s="17"/>
      <c r="F343" s="17" t="b">
        <v>1</v>
      </c>
      <c r="G343" s="17" t="b">
        <v>0</v>
      </c>
      <c r="H343" s="16" t="str">
        <f>VLOOKUP(Columns[[#This Row],[TableID]], Tables[], 2, 0)</f>
        <v>MS Sales OEM Actual</v>
      </c>
      <c r="I343" s="16" t="str">
        <f>_xlfn.IFNA(VLOOKUP(Columns[SortByColumnID], Columns[], 3, 0), "")</f>
        <v/>
      </c>
    </row>
    <row r="344" spans="1:9" x14ac:dyDescent="0.25">
      <c r="A344" s="17">
        <v>619</v>
      </c>
      <c r="B344" s="17">
        <v>73</v>
      </c>
      <c r="C344" s="17" t="s">
        <v>174</v>
      </c>
      <c r="D344" s="17">
        <v>6</v>
      </c>
      <c r="E344" s="17"/>
      <c r="F344" s="17" t="b">
        <v>1</v>
      </c>
      <c r="G344" s="17" t="b">
        <v>0</v>
      </c>
      <c r="H344" s="16" t="str">
        <f>VLOOKUP(Columns[[#This Row],[TableID]], Tables[], 2, 0)</f>
        <v>MS Sales OEM Actual</v>
      </c>
      <c r="I344" s="16" t="str">
        <f>_xlfn.IFNA(VLOOKUP(Columns[SortByColumnID], Columns[], 3, 0), "")</f>
        <v/>
      </c>
    </row>
    <row r="345" spans="1:9" x14ac:dyDescent="0.25">
      <c r="A345" s="17">
        <v>620</v>
      </c>
      <c r="B345" s="17">
        <v>73</v>
      </c>
      <c r="C345" s="17" t="s">
        <v>352</v>
      </c>
      <c r="D345" s="17">
        <v>6</v>
      </c>
      <c r="E345" s="17"/>
      <c r="F345" s="17" t="b">
        <v>1</v>
      </c>
      <c r="G345" s="17" t="b">
        <v>0</v>
      </c>
      <c r="H345" s="16" t="str">
        <f>VLOOKUP(Columns[[#This Row],[TableID]], Tables[], 2, 0)</f>
        <v>MS Sales OEM Actual</v>
      </c>
      <c r="I345" s="16" t="str">
        <f>_xlfn.IFNA(VLOOKUP(Columns[SortByColumnID], Columns[], 3, 0), "")</f>
        <v/>
      </c>
    </row>
    <row r="346" spans="1:9" x14ac:dyDescent="0.25">
      <c r="A346" s="17">
        <v>621</v>
      </c>
      <c r="B346" s="17">
        <v>73</v>
      </c>
      <c r="C346" s="17" t="s">
        <v>259</v>
      </c>
      <c r="D346" s="17">
        <v>6</v>
      </c>
      <c r="E346" s="17"/>
      <c r="F346" s="17" t="b">
        <v>1</v>
      </c>
      <c r="G346" s="17" t="b">
        <v>0</v>
      </c>
      <c r="H346" s="16" t="str">
        <f>VLOOKUP(Columns[[#This Row],[TableID]], Tables[], 2, 0)</f>
        <v>MS Sales OEM Actual</v>
      </c>
      <c r="I346" s="16" t="str">
        <f>_xlfn.IFNA(VLOOKUP(Columns[SortByColumnID], Columns[], 3, 0), "")</f>
        <v/>
      </c>
    </row>
    <row r="347" spans="1:9" x14ac:dyDescent="0.25">
      <c r="A347" s="17">
        <v>622</v>
      </c>
      <c r="B347" s="17">
        <v>73</v>
      </c>
      <c r="C347" s="17" t="s">
        <v>177</v>
      </c>
      <c r="D347" s="17">
        <v>6</v>
      </c>
      <c r="E347" s="17"/>
      <c r="F347" s="17" t="b">
        <v>1</v>
      </c>
      <c r="G347" s="17" t="b">
        <v>0</v>
      </c>
      <c r="H347" s="16" t="str">
        <f>VLOOKUP(Columns[[#This Row],[TableID]], Tables[], 2, 0)</f>
        <v>MS Sales OEM Actual</v>
      </c>
      <c r="I347" s="16" t="str">
        <f>_xlfn.IFNA(VLOOKUP(Columns[SortByColumnID], Columns[], 3, 0), "")</f>
        <v/>
      </c>
    </row>
    <row r="348" spans="1:9" x14ac:dyDescent="0.25">
      <c r="A348" s="17">
        <v>623</v>
      </c>
      <c r="B348" s="17">
        <v>73</v>
      </c>
      <c r="C348" s="17" t="s">
        <v>194</v>
      </c>
      <c r="D348" s="17">
        <v>6</v>
      </c>
      <c r="E348" s="17"/>
      <c r="F348" s="17" t="b">
        <v>1</v>
      </c>
      <c r="G348" s="17" t="b">
        <v>0</v>
      </c>
      <c r="H348" s="16" t="str">
        <f>VLOOKUP(Columns[[#This Row],[TableID]], Tables[], 2, 0)</f>
        <v>MS Sales OEM Actual</v>
      </c>
      <c r="I348" s="16" t="str">
        <f>_xlfn.IFNA(VLOOKUP(Columns[SortByColumnID], Columns[], 3, 0), "")</f>
        <v/>
      </c>
    </row>
    <row r="349" spans="1:9" x14ac:dyDescent="0.25">
      <c r="A349" s="17">
        <v>624</v>
      </c>
      <c r="B349" s="17">
        <v>73</v>
      </c>
      <c r="C349" s="17" t="s">
        <v>265</v>
      </c>
      <c r="D349" s="17">
        <v>6</v>
      </c>
      <c r="E349" s="17"/>
      <c r="F349" s="17" t="b">
        <v>1</v>
      </c>
      <c r="G349" s="17" t="b">
        <v>0</v>
      </c>
      <c r="H349" s="16" t="str">
        <f>VLOOKUP(Columns[[#This Row],[TableID]], Tables[], 2, 0)</f>
        <v>MS Sales OEM Actual</v>
      </c>
      <c r="I349" s="16" t="str">
        <f>_xlfn.IFNA(VLOOKUP(Columns[SortByColumnID], Columns[], 3, 0), "")</f>
        <v/>
      </c>
    </row>
    <row r="350" spans="1:9" x14ac:dyDescent="0.25">
      <c r="A350" s="17">
        <v>625</v>
      </c>
      <c r="B350" s="17">
        <v>73</v>
      </c>
      <c r="C350" s="17" t="s">
        <v>354</v>
      </c>
      <c r="D350" s="17">
        <v>8</v>
      </c>
      <c r="E350" s="17"/>
      <c r="F350" s="17" t="b">
        <v>1</v>
      </c>
      <c r="G350" s="17" t="b">
        <v>0</v>
      </c>
      <c r="H350" s="16" t="str">
        <f>VLOOKUP(Columns[[#This Row],[TableID]], Tables[], 2, 0)</f>
        <v>MS Sales OEM Actual</v>
      </c>
      <c r="I350" s="16" t="str">
        <f>_xlfn.IFNA(VLOOKUP(Columns[SortByColumnID], Columns[], 3, 0), "")</f>
        <v/>
      </c>
    </row>
    <row r="351" spans="1:9" x14ac:dyDescent="0.25">
      <c r="A351" s="17">
        <v>626</v>
      </c>
      <c r="B351" s="17">
        <v>73</v>
      </c>
      <c r="C351" s="17" t="s">
        <v>356</v>
      </c>
      <c r="D351" s="17">
        <v>8</v>
      </c>
      <c r="E351" s="17"/>
      <c r="F351" s="17" t="b">
        <v>1</v>
      </c>
      <c r="G351" s="17" t="b">
        <v>0</v>
      </c>
      <c r="H351" s="16" t="str">
        <f>VLOOKUP(Columns[[#This Row],[TableID]], Tables[], 2, 0)</f>
        <v>MS Sales OEM Actual</v>
      </c>
      <c r="I351" s="16" t="str">
        <f>_xlfn.IFNA(VLOOKUP(Columns[SortByColumnID], Columns[], 3, 0), "")</f>
        <v/>
      </c>
    </row>
    <row r="352" spans="1:9" x14ac:dyDescent="0.25">
      <c r="A352" s="17">
        <v>627</v>
      </c>
      <c r="B352" s="17">
        <v>73</v>
      </c>
      <c r="C352" s="17" t="s">
        <v>353</v>
      </c>
      <c r="D352" s="17">
        <v>8</v>
      </c>
      <c r="E352" s="17"/>
      <c r="F352" s="17" t="b">
        <v>1</v>
      </c>
      <c r="G352" s="17" t="b">
        <v>0</v>
      </c>
      <c r="H352" s="16" t="str">
        <f>VLOOKUP(Columns[[#This Row],[TableID]], Tables[], 2, 0)</f>
        <v>MS Sales OEM Actual</v>
      </c>
      <c r="I352" s="16" t="str">
        <f>_xlfn.IFNA(VLOOKUP(Columns[SortByColumnID], Columns[], 3, 0), "")</f>
        <v/>
      </c>
    </row>
    <row r="353" spans="1:9" x14ac:dyDescent="0.25">
      <c r="A353" s="17">
        <v>628</v>
      </c>
      <c r="B353" s="17">
        <v>73</v>
      </c>
      <c r="C353" s="17" t="s">
        <v>364</v>
      </c>
      <c r="D353" s="17">
        <v>8</v>
      </c>
      <c r="E353" s="17"/>
      <c r="F353" s="17" t="b">
        <v>1</v>
      </c>
      <c r="G353" s="17" t="b">
        <v>0</v>
      </c>
      <c r="H353" s="16" t="str">
        <f>VLOOKUP(Columns[[#This Row],[TableID]], Tables[], 2, 0)</f>
        <v>MS Sales OEM Actual</v>
      </c>
      <c r="I353" s="16" t="str">
        <f>_xlfn.IFNA(VLOOKUP(Columns[SortByColumnID], Columns[], 3, 0), "")</f>
        <v/>
      </c>
    </row>
    <row r="354" spans="1:9" x14ac:dyDescent="0.25">
      <c r="A354" s="17">
        <v>629</v>
      </c>
      <c r="B354" s="17">
        <v>73</v>
      </c>
      <c r="C354" s="17" t="s">
        <v>367</v>
      </c>
      <c r="D354" s="17">
        <v>8</v>
      </c>
      <c r="E354" s="17"/>
      <c r="F354" s="17" t="b">
        <v>1</v>
      </c>
      <c r="G354" s="17" t="b">
        <v>0</v>
      </c>
      <c r="H354" s="16" t="str">
        <f>VLOOKUP(Columns[[#This Row],[TableID]], Tables[], 2, 0)</f>
        <v>MS Sales OEM Actual</v>
      </c>
      <c r="I354" s="16" t="str">
        <f>_xlfn.IFNA(VLOOKUP(Columns[SortByColumnID], Columns[], 3, 0), "")</f>
        <v/>
      </c>
    </row>
    <row r="355" spans="1:9" x14ac:dyDescent="0.25">
      <c r="A355" s="17">
        <v>630</v>
      </c>
      <c r="B355" s="17">
        <v>73</v>
      </c>
      <c r="C355" s="17" t="s">
        <v>366</v>
      </c>
      <c r="D355" s="17">
        <v>8</v>
      </c>
      <c r="E355" s="17"/>
      <c r="F355" s="17" t="b">
        <v>1</v>
      </c>
      <c r="G355" s="17" t="b">
        <v>0</v>
      </c>
      <c r="H355" s="16" t="str">
        <f>VLOOKUP(Columns[[#This Row],[TableID]], Tables[], 2, 0)</f>
        <v>MS Sales OEM Actual</v>
      </c>
      <c r="I355" s="16" t="str">
        <f>_xlfn.IFNA(VLOOKUP(Columns[SortByColumnID], Columns[], 3, 0), "")</f>
        <v/>
      </c>
    </row>
    <row r="356" spans="1:9" x14ac:dyDescent="0.25">
      <c r="A356" s="17">
        <v>631</v>
      </c>
      <c r="B356" s="17">
        <v>73</v>
      </c>
      <c r="C356" s="17" t="s">
        <v>229</v>
      </c>
      <c r="D356" s="17">
        <v>2</v>
      </c>
      <c r="E356" s="17"/>
      <c r="F356" s="17" t="b">
        <v>1</v>
      </c>
      <c r="G356" s="17" t="b">
        <v>0</v>
      </c>
      <c r="H356" s="16" t="str">
        <f>VLOOKUP(Columns[[#This Row],[TableID]], Tables[], 2, 0)</f>
        <v>MS Sales OEM Actual</v>
      </c>
      <c r="I356" s="16" t="str">
        <f>_xlfn.IFNA(VLOOKUP(Columns[SortByColumnID], Columns[], 3, 0), "")</f>
        <v/>
      </c>
    </row>
    <row r="357" spans="1:9" x14ac:dyDescent="0.25">
      <c r="A357" s="17">
        <v>632</v>
      </c>
      <c r="B357" s="17">
        <v>73</v>
      </c>
      <c r="C357" s="17" t="s">
        <v>362</v>
      </c>
      <c r="D357" s="17">
        <v>8</v>
      </c>
      <c r="E357" s="17"/>
      <c r="F357" s="17" t="b">
        <v>1</v>
      </c>
      <c r="G357" s="17" t="b">
        <v>0</v>
      </c>
      <c r="H357" s="16" t="str">
        <f>VLOOKUP(Columns[[#This Row],[TableID]], Tables[], 2, 0)</f>
        <v>MS Sales OEM Actual</v>
      </c>
      <c r="I357" s="16" t="str">
        <f>_xlfn.IFNA(VLOOKUP(Columns[SortByColumnID], Columns[], 3, 0), "")</f>
        <v/>
      </c>
    </row>
    <row r="358" spans="1:9" x14ac:dyDescent="0.25">
      <c r="A358" s="17">
        <v>633</v>
      </c>
      <c r="B358" s="17">
        <v>73</v>
      </c>
      <c r="C358" s="17" t="s">
        <v>373</v>
      </c>
      <c r="D358" s="17">
        <v>8</v>
      </c>
      <c r="E358" s="17"/>
      <c r="F358" s="17" t="b">
        <v>1</v>
      </c>
      <c r="G358" s="17" t="b">
        <v>0</v>
      </c>
      <c r="H358" s="16" t="str">
        <f>VLOOKUP(Columns[[#This Row],[TableID]], Tables[], 2, 0)</f>
        <v>MS Sales OEM Actual</v>
      </c>
      <c r="I358" s="16" t="str">
        <f>_xlfn.IFNA(VLOOKUP(Columns[SortByColumnID], Columns[], 3, 0), "")</f>
        <v/>
      </c>
    </row>
    <row r="359" spans="1:9" x14ac:dyDescent="0.25">
      <c r="A359" s="17">
        <v>634</v>
      </c>
      <c r="B359" s="17">
        <v>73</v>
      </c>
      <c r="C359" s="17" t="s">
        <v>371</v>
      </c>
      <c r="D359" s="17">
        <v>8</v>
      </c>
      <c r="E359" s="17"/>
      <c r="F359" s="17" t="b">
        <v>1</v>
      </c>
      <c r="G359" s="17" t="b">
        <v>0</v>
      </c>
      <c r="H359" s="16" t="str">
        <f>VLOOKUP(Columns[[#This Row],[TableID]], Tables[], 2, 0)</f>
        <v>MS Sales OEM Actual</v>
      </c>
      <c r="I359" s="16" t="str">
        <f>_xlfn.IFNA(VLOOKUP(Columns[SortByColumnID], Columns[], 3, 0), "")</f>
        <v/>
      </c>
    </row>
    <row r="360" spans="1:9" x14ac:dyDescent="0.25">
      <c r="A360" s="17">
        <v>635</v>
      </c>
      <c r="B360" s="17">
        <v>73</v>
      </c>
      <c r="C360" s="17" t="s">
        <v>368</v>
      </c>
      <c r="D360" s="17">
        <v>8</v>
      </c>
      <c r="E360" s="17"/>
      <c r="F360" s="17" t="b">
        <v>1</v>
      </c>
      <c r="G360" s="17" t="b">
        <v>0</v>
      </c>
      <c r="H360" s="16" t="str">
        <f>VLOOKUP(Columns[[#This Row],[TableID]], Tables[], 2, 0)</f>
        <v>MS Sales OEM Actual</v>
      </c>
      <c r="I360" s="16" t="str">
        <f>_xlfn.IFNA(VLOOKUP(Columns[SortByColumnID], Columns[], 3, 0), "")</f>
        <v/>
      </c>
    </row>
    <row r="361" spans="1:9" x14ac:dyDescent="0.25">
      <c r="A361" s="17">
        <v>636</v>
      </c>
      <c r="B361" s="17">
        <v>73</v>
      </c>
      <c r="C361" s="17" t="s">
        <v>360</v>
      </c>
      <c r="D361" s="17">
        <v>8</v>
      </c>
      <c r="E361" s="17"/>
      <c r="F361" s="17" t="b">
        <v>1</v>
      </c>
      <c r="G361" s="17" t="b">
        <v>0</v>
      </c>
      <c r="H361" s="16" t="str">
        <f>VLOOKUP(Columns[[#This Row],[TableID]], Tables[], 2, 0)</f>
        <v>MS Sales OEM Actual</v>
      </c>
      <c r="I361" s="16" t="str">
        <f>_xlfn.IFNA(VLOOKUP(Columns[SortByColumnID], Columns[], 3, 0), "")</f>
        <v/>
      </c>
    </row>
    <row r="362" spans="1:9" x14ac:dyDescent="0.25">
      <c r="A362" s="17">
        <v>637</v>
      </c>
      <c r="B362" s="17">
        <v>73</v>
      </c>
      <c r="C362" s="17" t="s">
        <v>357</v>
      </c>
      <c r="D362" s="17">
        <v>8</v>
      </c>
      <c r="E362" s="17"/>
      <c r="F362" s="17" t="b">
        <v>1</v>
      </c>
      <c r="G362" s="17" t="b">
        <v>0</v>
      </c>
      <c r="H362" s="16" t="str">
        <f>VLOOKUP(Columns[[#This Row],[TableID]], Tables[], 2, 0)</f>
        <v>MS Sales OEM Actual</v>
      </c>
      <c r="I362" s="16" t="str">
        <f>_xlfn.IFNA(VLOOKUP(Columns[SortByColumnID], Columns[], 3, 0), "")</f>
        <v/>
      </c>
    </row>
    <row r="363" spans="1:9" x14ac:dyDescent="0.25">
      <c r="A363" s="17">
        <v>638</v>
      </c>
      <c r="B363" s="17">
        <v>73</v>
      </c>
      <c r="C363" s="17" t="s">
        <v>363</v>
      </c>
      <c r="D363" s="17">
        <v>8</v>
      </c>
      <c r="E363" s="17"/>
      <c r="F363" s="17" t="b">
        <v>1</v>
      </c>
      <c r="G363" s="17" t="b">
        <v>0</v>
      </c>
      <c r="H363" s="16" t="str">
        <f>VLOOKUP(Columns[[#This Row],[TableID]], Tables[], 2, 0)</f>
        <v>MS Sales OEM Actual</v>
      </c>
      <c r="I363" s="16" t="str">
        <f>_xlfn.IFNA(VLOOKUP(Columns[SortByColumnID], Columns[], 3, 0), "")</f>
        <v/>
      </c>
    </row>
    <row r="364" spans="1:9" x14ac:dyDescent="0.25">
      <c r="A364" s="17">
        <v>639</v>
      </c>
      <c r="B364" s="17">
        <v>73</v>
      </c>
      <c r="C364" s="17" t="s">
        <v>361</v>
      </c>
      <c r="D364" s="17">
        <v>8</v>
      </c>
      <c r="E364" s="17"/>
      <c r="F364" s="17" t="b">
        <v>1</v>
      </c>
      <c r="G364" s="17" t="b">
        <v>0</v>
      </c>
      <c r="H364" s="16" t="str">
        <f>VLOOKUP(Columns[[#This Row],[TableID]], Tables[], 2, 0)</f>
        <v>MS Sales OEM Actual</v>
      </c>
      <c r="I364" s="16" t="str">
        <f>_xlfn.IFNA(VLOOKUP(Columns[SortByColumnID], Columns[], 3, 0), "")</f>
        <v/>
      </c>
    </row>
    <row r="365" spans="1:9" x14ac:dyDescent="0.25">
      <c r="A365" s="17">
        <v>640</v>
      </c>
      <c r="B365" s="17">
        <v>73</v>
      </c>
      <c r="C365" s="17" t="s">
        <v>358</v>
      </c>
      <c r="D365" s="17">
        <v>8</v>
      </c>
      <c r="E365" s="17"/>
      <c r="F365" s="17" t="b">
        <v>1</v>
      </c>
      <c r="G365" s="17" t="b">
        <v>0</v>
      </c>
      <c r="H365" s="16" t="str">
        <f>VLOOKUP(Columns[[#This Row],[TableID]], Tables[], 2, 0)</f>
        <v>MS Sales OEM Actual</v>
      </c>
      <c r="I365" s="16" t="str">
        <f>_xlfn.IFNA(VLOOKUP(Columns[SortByColumnID], Columns[], 3, 0), "")</f>
        <v/>
      </c>
    </row>
    <row r="366" spans="1:9" x14ac:dyDescent="0.25">
      <c r="A366" s="17">
        <v>641</v>
      </c>
      <c r="B366" s="17">
        <v>73</v>
      </c>
      <c r="C366" s="17" t="s">
        <v>374</v>
      </c>
      <c r="D366" s="17">
        <v>8</v>
      </c>
      <c r="E366" s="17"/>
      <c r="F366" s="17" t="b">
        <v>1</v>
      </c>
      <c r="G366" s="17" t="b">
        <v>0</v>
      </c>
      <c r="H366" s="16" t="str">
        <f>VLOOKUP(Columns[[#This Row],[TableID]], Tables[], 2, 0)</f>
        <v>MS Sales OEM Actual</v>
      </c>
      <c r="I366" s="16" t="str">
        <f>_xlfn.IFNA(VLOOKUP(Columns[SortByColumnID], Columns[], 3, 0), "")</f>
        <v/>
      </c>
    </row>
    <row r="367" spans="1:9" x14ac:dyDescent="0.25">
      <c r="A367" s="17">
        <v>642</v>
      </c>
      <c r="B367" s="17">
        <v>73</v>
      </c>
      <c r="C367" s="17" t="s">
        <v>372</v>
      </c>
      <c r="D367" s="17">
        <v>8</v>
      </c>
      <c r="E367" s="17"/>
      <c r="F367" s="17" t="b">
        <v>1</v>
      </c>
      <c r="G367" s="17" t="b">
        <v>0</v>
      </c>
      <c r="H367" s="16" t="str">
        <f>VLOOKUP(Columns[[#This Row],[TableID]], Tables[], 2, 0)</f>
        <v>MS Sales OEM Actual</v>
      </c>
      <c r="I367" s="16" t="str">
        <f>_xlfn.IFNA(VLOOKUP(Columns[SortByColumnID], Columns[], 3, 0), "")</f>
        <v/>
      </c>
    </row>
    <row r="368" spans="1:9" x14ac:dyDescent="0.25">
      <c r="A368" s="17">
        <v>643</v>
      </c>
      <c r="B368" s="17">
        <v>73</v>
      </c>
      <c r="C368" s="17" t="s">
        <v>369</v>
      </c>
      <c r="D368" s="17">
        <v>8</v>
      </c>
      <c r="E368" s="17"/>
      <c r="F368" s="17" t="b">
        <v>1</v>
      </c>
      <c r="G368" s="17" t="b">
        <v>0</v>
      </c>
      <c r="H368" s="16" t="str">
        <f>VLOOKUP(Columns[[#This Row],[TableID]], Tables[], 2, 0)</f>
        <v>MS Sales OEM Actual</v>
      </c>
      <c r="I368" s="16" t="str">
        <f>_xlfn.IFNA(VLOOKUP(Columns[SortByColumnID], Columns[], 3, 0), "")</f>
        <v/>
      </c>
    </row>
    <row r="369" spans="1:9" x14ac:dyDescent="0.25">
      <c r="A369" s="17">
        <v>644</v>
      </c>
      <c r="B369" s="17">
        <v>73</v>
      </c>
      <c r="C369" s="17" t="s">
        <v>231</v>
      </c>
      <c r="D369" s="17">
        <v>2</v>
      </c>
      <c r="E369" s="17"/>
      <c r="F369" s="17" t="b">
        <v>1</v>
      </c>
      <c r="G369" s="17" t="b">
        <v>0</v>
      </c>
      <c r="H369" s="16" t="str">
        <f>VLOOKUP(Columns[[#This Row],[TableID]], Tables[], 2, 0)</f>
        <v>MS Sales OEM Actual</v>
      </c>
      <c r="I369" s="16" t="str">
        <f>_xlfn.IFNA(VLOOKUP(Columns[SortByColumnID], Columns[], 3, 0), "")</f>
        <v/>
      </c>
    </row>
    <row r="370" spans="1:9" x14ac:dyDescent="0.25">
      <c r="A370" s="17">
        <v>645</v>
      </c>
      <c r="B370" s="17">
        <v>73</v>
      </c>
      <c r="C370" s="17" t="s">
        <v>365</v>
      </c>
      <c r="D370" s="17">
        <v>8</v>
      </c>
      <c r="E370" s="17"/>
      <c r="F370" s="17" t="b">
        <v>1</v>
      </c>
      <c r="G370" s="17" t="b">
        <v>0</v>
      </c>
      <c r="H370" s="16" t="str">
        <f>VLOOKUP(Columns[[#This Row],[TableID]], Tables[], 2, 0)</f>
        <v>MS Sales OEM Actual</v>
      </c>
      <c r="I370" s="16" t="str">
        <f>_xlfn.IFNA(VLOOKUP(Columns[SortByColumnID], Columns[], 3, 0), "")</f>
        <v/>
      </c>
    </row>
    <row r="371" spans="1:9" x14ac:dyDescent="0.25">
      <c r="A371" s="17">
        <v>646</v>
      </c>
      <c r="B371" s="17">
        <v>73</v>
      </c>
      <c r="C371" s="17" t="s">
        <v>370</v>
      </c>
      <c r="D371" s="17">
        <v>8</v>
      </c>
      <c r="E371" s="17"/>
      <c r="F371" s="17" t="b">
        <v>1</v>
      </c>
      <c r="G371" s="17" t="b">
        <v>0</v>
      </c>
      <c r="H371" s="16" t="str">
        <f>VLOOKUP(Columns[[#This Row],[TableID]], Tables[], 2, 0)</f>
        <v>MS Sales OEM Actual</v>
      </c>
      <c r="I371" s="16" t="str">
        <f>_xlfn.IFNA(VLOOKUP(Columns[SortByColumnID], Columns[], 3, 0), "")</f>
        <v/>
      </c>
    </row>
    <row r="372" spans="1:9" x14ac:dyDescent="0.25">
      <c r="A372" s="17">
        <v>647</v>
      </c>
      <c r="B372" s="17">
        <v>73</v>
      </c>
      <c r="C372" s="17" t="s">
        <v>355</v>
      </c>
      <c r="D372" s="17">
        <v>8</v>
      </c>
      <c r="E372" s="17"/>
      <c r="F372" s="17" t="b">
        <v>1</v>
      </c>
      <c r="G372" s="17" t="b">
        <v>0</v>
      </c>
      <c r="H372" s="16" t="str">
        <f>VLOOKUP(Columns[[#This Row],[TableID]], Tables[], 2, 0)</f>
        <v>MS Sales OEM Actual</v>
      </c>
      <c r="I372" s="16" t="str">
        <f>_xlfn.IFNA(VLOOKUP(Columns[SortByColumnID], Columns[], 3, 0), "")</f>
        <v/>
      </c>
    </row>
    <row r="373" spans="1:9" x14ac:dyDescent="0.25">
      <c r="A373" s="17">
        <v>648</v>
      </c>
      <c r="B373" s="17">
        <v>73</v>
      </c>
      <c r="C373" s="17" t="s">
        <v>359</v>
      </c>
      <c r="D373" s="17">
        <v>8</v>
      </c>
      <c r="E373" s="17"/>
      <c r="F373" s="17" t="b">
        <v>1</v>
      </c>
      <c r="G373" s="17" t="b">
        <v>0</v>
      </c>
      <c r="H373" s="16" t="str">
        <f>VLOOKUP(Columns[[#This Row],[TableID]], Tables[], 2, 0)</f>
        <v>MS Sales OEM Actual</v>
      </c>
      <c r="I373" s="16" t="str">
        <f>_xlfn.IFNA(VLOOKUP(Columns[SortByColumnID], Columns[], 3, 0), "")</f>
        <v/>
      </c>
    </row>
    <row r="374" spans="1:9" x14ac:dyDescent="0.25">
      <c r="A374" s="17">
        <v>649</v>
      </c>
      <c r="B374" s="17">
        <v>73</v>
      </c>
      <c r="C374" s="17" t="s">
        <v>350</v>
      </c>
      <c r="D374" s="17">
        <v>1</v>
      </c>
      <c r="E374" s="17"/>
      <c r="F374" s="17" t="b">
        <v>1</v>
      </c>
      <c r="G374" s="17" t="b">
        <v>0</v>
      </c>
      <c r="H374" s="16" t="str">
        <f>VLOOKUP(Columns[[#This Row],[TableID]], Tables[], 2, 0)</f>
        <v>MS Sales OEM Actual</v>
      </c>
      <c r="I374" s="16" t="str">
        <f>_xlfn.IFNA(VLOOKUP(Columns[SortByColumnID], Columns[], 3, 0), "")</f>
        <v/>
      </c>
    </row>
    <row r="375" spans="1:9" x14ac:dyDescent="0.25">
      <c r="A375" s="17">
        <v>972593</v>
      </c>
      <c r="B375" s="17">
        <v>73</v>
      </c>
      <c r="C375" s="17" t="s">
        <v>176</v>
      </c>
      <c r="D375" s="17">
        <v>2</v>
      </c>
      <c r="E375" s="17"/>
      <c r="F375" s="17" t="b">
        <v>1</v>
      </c>
      <c r="G375" s="17" t="b">
        <v>0</v>
      </c>
      <c r="H375" s="16" t="str">
        <f>VLOOKUP(Columns[[#This Row],[TableID]], Tables[], 2, 0)</f>
        <v>MS Sales OEM Actual</v>
      </c>
      <c r="I375" s="16" t="str">
        <f>_xlfn.IFNA(VLOOKUP(Columns[SortByColumnID], Columns[], 3, 0), "")</f>
        <v/>
      </c>
    </row>
    <row r="376" spans="1:9" x14ac:dyDescent="0.25">
      <c r="A376" s="17">
        <v>71</v>
      </c>
      <c r="B376" s="17">
        <v>70</v>
      </c>
      <c r="C376" s="17" t="s">
        <v>1052</v>
      </c>
      <c r="D376" s="17">
        <v>6</v>
      </c>
      <c r="E376" s="17"/>
      <c r="F376" s="17" t="b">
        <v>1</v>
      </c>
      <c r="G376" s="17" t="b">
        <v>1</v>
      </c>
      <c r="H376" s="16" t="str">
        <f>VLOOKUP(Columns[[#This Row],[TableID]], Tables[], 2, 0)</f>
        <v>MS Sales OEM Budget</v>
      </c>
      <c r="I376" s="16" t="str">
        <f>_xlfn.IFNA(VLOOKUP(Columns[SortByColumnID], Columns[], 3, 0), "")</f>
        <v/>
      </c>
    </row>
    <row r="377" spans="1:9" x14ac:dyDescent="0.25">
      <c r="A377" s="17">
        <v>581</v>
      </c>
      <c r="B377" s="17">
        <v>70</v>
      </c>
      <c r="C377" s="17" t="s">
        <v>171</v>
      </c>
      <c r="D377" s="17">
        <v>6</v>
      </c>
      <c r="E377" s="17"/>
      <c r="F377" s="17" t="b">
        <v>1</v>
      </c>
      <c r="G377" s="17" t="b">
        <v>0</v>
      </c>
      <c r="H377" s="16" t="str">
        <f>VLOOKUP(Columns[[#This Row],[TableID]], Tables[], 2, 0)</f>
        <v>MS Sales OEM Budget</v>
      </c>
      <c r="I377" s="16" t="str">
        <f>_xlfn.IFNA(VLOOKUP(Columns[SortByColumnID], Columns[], 3, 0), "")</f>
        <v/>
      </c>
    </row>
    <row r="378" spans="1:9" x14ac:dyDescent="0.25">
      <c r="A378" s="17">
        <v>582</v>
      </c>
      <c r="B378" s="17">
        <v>70</v>
      </c>
      <c r="C378" s="17" t="s">
        <v>232</v>
      </c>
      <c r="D378" s="17">
        <v>6</v>
      </c>
      <c r="E378" s="17"/>
      <c r="F378" s="17" t="b">
        <v>1</v>
      </c>
      <c r="G378" s="17" t="b">
        <v>0</v>
      </c>
      <c r="H378" s="16" t="str">
        <f>VLOOKUP(Columns[[#This Row],[TableID]], Tables[], 2, 0)</f>
        <v>MS Sales OEM Budget</v>
      </c>
      <c r="I378" s="16" t="str">
        <f>_xlfn.IFNA(VLOOKUP(Columns[SortByColumnID], Columns[], 3, 0), "")</f>
        <v/>
      </c>
    </row>
    <row r="379" spans="1:9" x14ac:dyDescent="0.25">
      <c r="A379" s="17">
        <v>583</v>
      </c>
      <c r="B379" s="17">
        <v>70</v>
      </c>
      <c r="C379" s="17" t="s">
        <v>156</v>
      </c>
      <c r="D379" s="17">
        <v>6</v>
      </c>
      <c r="E379" s="17"/>
      <c r="F379" s="17" t="b">
        <v>1</v>
      </c>
      <c r="G379" s="17" t="b">
        <v>0</v>
      </c>
      <c r="H379" s="16" t="str">
        <f>VLOOKUP(Columns[[#This Row],[TableID]], Tables[], 2, 0)</f>
        <v>MS Sales OEM Budget</v>
      </c>
      <c r="I379" s="16" t="str">
        <f>_xlfn.IFNA(VLOOKUP(Columns[SortByColumnID], Columns[], 3, 0), "")</f>
        <v/>
      </c>
    </row>
    <row r="380" spans="1:9" x14ac:dyDescent="0.25">
      <c r="A380" s="17">
        <v>584</v>
      </c>
      <c r="B380" s="17">
        <v>70</v>
      </c>
      <c r="C380" s="17" t="s">
        <v>242</v>
      </c>
      <c r="D380" s="17">
        <v>6</v>
      </c>
      <c r="E380" s="17"/>
      <c r="F380" s="17" t="b">
        <v>1</v>
      </c>
      <c r="G380" s="17" t="b">
        <v>0</v>
      </c>
      <c r="H380" s="16" t="str">
        <f>VLOOKUP(Columns[[#This Row],[TableID]], Tables[], 2, 0)</f>
        <v>MS Sales OEM Budget</v>
      </c>
      <c r="I380" s="16" t="str">
        <f>_xlfn.IFNA(VLOOKUP(Columns[SortByColumnID], Columns[], 3, 0), "")</f>
        <v/>
      </c>
    </row>
    <row r="381" spans="1:9" x14ac:dyDescent="0.25">
      <c r="A381" s="17">
        <v>585</v>
      </c>
      <c r="B381" s="17">
        <v>70</v>
      </c>
      <c r="C381" s="17" t="s">
        <v>234</v>
      </c>
      <c r="D381" s="17">
        <v>6</v>
      </c>
      <c r="E381" s="17"/>
      <c r="F381" s="17" t="b">
        <v>1</v>
      </c>
      <c r="G381" s="17" t="b">
        <v>0</v>
      </c>
      <c r="H381" s="16" t="str">
        <f>VLOOKUP(Columns[[#This Row],[TableID]], Tables[], 2, 0)</f>
        <v>MS Sales OEM Budget</v>
      </c>
      <c r="I381" s="16" t="str">
        <f>_xlfn.IFNA(VLOOKUP(Columns[SortByColumnID], Columns[], 3, 0), "")</f>
        <v/>
      </c>
    </row>
    <row r="382" spans="1:9" x14ac:dyDescent="0.25">
      <c r="A382" s="17">
        <v>586</v>
      </c>
      <c r="B382" s="17">
        <v>70</v>
      </c>
      <c r="C382" s="17" t="s">
        <v>269</v>
      </c>
      <c r="D382" s="17">
        <v>6</v>
      </c>
      <c r="E382" s="17"/>
      <c r="F382" s="17" t="b">
        <v>1</v>
      </c>
      <c r="G382" s="17" t="b">
        <v>0</v>
      </c>
      <c r="H382" s="16" t="str">
        <f>VLOOKUP(Columns[[#This Row],[TableID]], Tables[], 2, 0)</f>
        <v>MS Sales OEM Budget</v>
      </c>
      <c r="I382" s="16" t="str">
        <f>_xlfn.IFNA(VLOOKUP(Columns[SortByColumnID], Columns[], 3, 0), "")</f>
        <v/>
      </c>
    </row>
    <row r="383" spans="1:9" x14ac:dyDescent="0.25">
      <c r="A383" s="17">
        <v>587</v>
      </c>
      <c r="B383" s="17">
        <v>70</v>
      </c>
      <c r="C383" s="17" t="s">
        <v>276</v>
      </c>
      <c r="D383" s="17">
        <v>6</v>
      </c>
      <c r="E383" s="17"/>
      <c r="F383" s="17" t="b">
        <v>1</v>
      </c>
      <c r="G383" s="17" t="b">
        <v>0</v>
      </c>
      <c r="H383" s="16" t="str">
        <f>VLOOKUP(Columns[[#This Row],[TableID]], Tables[], 2, 0)</f>
        <v>MS Sales OEM Budget</v>
      </c>
      <c r="I383" s="16" t="str">
        <f>_xlfn.IFNA(VLOOKUP(Columns[SortByColumnID], Columns[], 3, 0), "")</f>
        <v/>
      </c>
    </row>
    <row r="384" spans="1:9" x14ac:dyDescent="0.25">
      <c r="A384" s="17">
        <v>588</v>
      </c>
      <c r="B384" s="17">
        <v>70</v>
      </c>
      <c r="C384" s="17" t="s">
        <v>272</v>
      </c>
      <c r="D384" s="17">
        <v>6</v>
      </c>
      <c r="E384" s="17"/>
      <c r="F384" s="17" t="b">
        <v>1</v>
      </c>
      <c r="G384" s="17" t="b">
        <v>0</v>
      </c>
      <c r="H384" s="16" t="str">
        <f>VLOOKUP(Columns[[#This Row],[TableID]], Tables[], 2, 0)</f>
        <v>MS Sales OEM Budget</v>
      </c>
      <c r="I384" s="16" t="str">
        <f>_xlfn.IFNA(VLOOKUP(Columns[SortByColumnID], Columns[], 3, 0), "")</f>
        <v/>
      </c>
    </row>
    <row r="385" spans="1:9" x14ac:dyDescent="0.25">
      <c r="A385" s="17">
        <v>589</v>
      </c>
      <c r="B385" s="17">
        <v>70</v>
      </c>
      <c r="C385" s="17" t="s">
        <v>155</v>
      </c>
      <c r="D385" s="17">
        <v>6</v>
      </c>
      <c r="E385" s="17"/>
      <c r="F385" s="17" t="b">
        <v>1</v>
      </c>
      <c r="G385" s="17" t="b">
        <v>0</v>
      </c>
      <c r="H385" s="16" t="str">
        <f>VLOOKUP(Columns[[#This Row],[TableID]], Tables[], 2, 0)</f>
        <v>MS Sales OEM Budget</v>
      </c>
      <c r="I385" s="16" t="str">
        <f>_xlfn.IFNA(VLOOKUP(Columns[SortByColumnID], Columns[], 3, 0), "")</f>
        <v/>
      </c>
    </row>
    <row r="386" spans="1:9" x14ac:dyDescent="0.25">
      <c r="A386" s="17">
        <v>590</v>
      </c>
      <c r="B386" s="17">
        <v>70</v>
      </c>
      <c r="C386" s="17" t="s">
        <v>152</v>
      </c>
      <c r="D386" s="17">
        <v>6</v>
      </c>
      <c r="E386" s="17"/>
      <c r="F386" s="17" t="b">
        <v>1</v>
      </c>
      <c r="G386" s="17" t="b">
        <v>0</v>
      </c>
      <c r="H386" s="16" t="str">
        <f>VLOOKUP(Columns[[#This Row],[TableID]], Tables[], 2, 0)</f>
        <v>MS Sales OEM Budget</v>
      </c>
      <c r="I386" s="16" t="str">
        <f>_xlfn.IFNA(VLOOKUP(Columns[SortByColumnID], Columns[], 3, 0), "")</f>
        <v/>
      </c>
    </row>
    <row r="387" spans="1:9" x14ac:dyDescent="0.25">
      <c r="A387" s="17">
        <v>591</v>
      </c>
      <c r="B387" s="17">
        <v>70</v>
      </c>
      <c r="C387" s="17" t="s">
        <v>174</v>
      </c>
      <c r="D387" s="17">
        <v>6</v>
      </c>
      <c r="E387" s="17"/>
      <c r="F387" s="17" t="b">
        <v>1</v>
      </c>
      <c r="G387" s="17" t="b">
        <v>0</v>
      </c>
      <c r="H387" s="16" t="str">
        <f>VLOOKUP(Columns[[#This Row],[TableID]], Tables[], 2, 0)</f>
        <v>MS Sales OEM Budget</v>
      </c>
      <c r="I387" s="16" t="str">
        <f>_xlfn.IFNA(VLOOKUP(Columns[SortByColumnID], Columns[], 3, 0), "")</f>
        <v/>
      </c>
    </row>
    <row r="388" spans="1:9" x14ac:dyDescent="0.25">
      <c r="A388" s="17">
        <v>592</v>
      </c>
      <c r="B388" s="17">
        <v>70</v>
      </c>
      <c r="C388" s="17" t="s">
        <v>352</v>
      </c>
      <c r="D388" s="17">
        <v>6</v>
      </c>
      <c r="E388" s="17"/>
      <c r="F388" s="17" t="b">
        <v>1</v>
      </c>
      <c r="G388" s="17" t="b">
        <v>0</v>
      </c>
      <c r="H388" s="16" t="str">
        <f>VLOOKUP(Columns[[#This Row],[TableID]], Tables[], 2, 0)</f>
        <v>MS Sales OEM Budget</v>
      </c>
      <c r="I388" s="16" t="str">
        <f>_xlfn.IFNA(VLOOKUP(Columns[SortByColumnID], Columns[], 3, 0), "")</f>
        <v/>
      </c>
    </row>
    <row r="389" spans="1:9" x14ac:dyDescent="0.25">
      <c r="A389" s="17">
        <v>593</v>
      </c>
      <c r="B389" s="17">
        <v>70</v>
      </c>
      <c r="C389" s="17" t="s">
        <v>259</v>
      </c>
      <c r="D389" s="17">
        <v>6</v>
      </c>
      <c r="E389" s="17"/>
      <c r="F389" s="17" t="b">
        <v>1</v>
      </c>
      <c r="G389" s="17" t="b">
        <v>0</v>
      </c>
      <c r="H389" s="16" t="str">
        <f>VLOOKUP(Columns[[#This Row],[TableID]], Tables[], 2, 0)</f>
        <v>MS Sales OEM Budget</v>
      </c>
      <c r="I389" s="16" t="str">
        <f>_xlfn.IFNA(VLOOKUP(Columns[SortByColumnID], Columns[], 3, 0), "")</f>
        <v/>
      </c>
    </row>
    <row r="390" spans="1:9" x14ac:dyDescent="0.25">
      <c r="A390" s="17">
        <v>594</v>
      </c>
      <c r="B390" s="17">
        <v>70</v>
      </c>
      <c r="C390" s="17" t="s">
        <v>194</v>
      </c>
      <c r="D390" s="17">
        <v>6</v>
      </c>
      <c r="E390" s="17"/>
      <c r="F390" s="17" t="b">
        <v>1</v>
      </c>
      <c r="G390" s="17" t="b">
        <v>0</v>
      </c>
      <c r="H390" s="16" t="str">
        <f>VLOOKUP(Columns[[#This Row],[TableID]], Tables[], 2, 0)</f>
        <v>MS Sales OEM Budget</v>
      </c>
      <c r="I390" s="16" t="str">
        <f>_xlfn.IFNA(VLOOKUP(Columns[SortByColumnID], Columns[], 3, 0), "")</f>
        <v/>
      </c>
    </row>
    <row r="391" spans="1:9" x14ac:dyDescent="0.25">
      <c r="A391" s="17">
        <v>595</v>
      </c>
      <c r="B391" s="17">
        <v>70</v>
      </c>
      <c r="C391" s="17" t="s">
        <v>265</v>
      </c>
      <c r="D391" s="17">
        <v>6</v>
      </c>
      <c r="E391" s="17"/>
      <c r="F391" s="17" t="b">
        <v>1</v>
      </c>
      <c r="G391" s="17" t="b">
        <v>0</v>
      </c>
      <c r="H391" s="16" t="str">
        <f>VLOOKUP(Columns[[#This Row],[TableID]], Tables[], 2, 0)</f>
        <v>MS Sales OEM Budget</v>
      </c>
      <c r="I391" s="16" t="str">
        <f>_xlfn.IFNA(VLOOKUP(Columns[SortByColumnID], Columns[], 3, 0), "")</f>
        <v/>
      </c>
    </row>
    <row r="392" spans="1:9" x14ac:dyDescent="0.25">
      <c r="A392" s="17">
        <v>596</v>
      </c>
      <c r="B392" s="17">
        <v>70</v>
      </c>
      <c r="C392" s="17" t="s">
        <v>178</v>
      </c>
      <c r="D392" s="17">
        <v>8</v>
      </c>
      <c r="E392" s="17"/>
      <c r="F392" s="17" t="b">
        <v>1</v>
      </c>
      <c r="G392" s="17" t="b">
        <v>0</v>
      </c>
      <c r="H392" s="16" t="str">
        <f>VLOOKUP(Columns[[#This Row],[TableID]], Tables[], 2, 0)</f>
        <v>MS Sales OEM Budget</v>
      </c>
      <c r="I392" s="16" t="str">
        <f>_xlfn.IFNA(VLOOKUP(Columns[SortByColumnID], Columns[], 3, 0), "")</f>
        <v/>
      </c>
    </row>
    <row r="393" spans="1:9" x14ac:dyDescent="0.25">
      <c r="A393" s="17">
        <v>597</v>
      </c>
      <c r="B393" s="17">
        <v>70</v>
      </c>
      <c r="C393" s="17" t="s">
        <v>179</v>
      </c>
      <c r="D393" s="17">
        <v>10</v>
      </c>
      <c r="E393" s="17"/>
      <c r="F393" s="17" t="b">
        <v>1</v>
      </c>
      <c r="G393" s="17" t="b">
        <v>0</v>
      </c>
      <c r="H393" s="16" t="str">
        <f>VLOOKUP(Columns[[#This Row],[TableID]], Tables[], 2, 0)</f>
        <v>MS Sales OEM Budget</v>
      </c>
      <c r="I393" s="16" t="str">
        <f>_xlfn.IFNA(VLOOKUP(Columns[SortByColumnID], Columns[], 3, 0), "")</f>
        <v/>
      </c>
    </row>
    <row r="394" spans="1:9" x14ac:dyDescent="0.25">
      <c r="A394" s="17">
        <v>598</v>
      </c>
      <c r="B394" s="17">
        <v>70</v>
      </c>
      <c r="C394" s="17" t="s">
        <v>183</v>
      </c>
      <c r="D394" s="17">
        <v>8</v>
      </c>
      <c r="E394" s="17"/>
      <c r="F394" s="17" t="b">
        <v>1</v>
      </c>
      <c r="G394" s="17" t="b">
        <v>0</v>
      </c>
      <c r="H394" s="16" t="str">
        <f>VLOOKUP(Columns[[#This Row],[TableID]], Tables[], 2, 0)</f>
        <v>MS Sales OEM Budget</v>
      </c>
      <c r="I394" s="16" t="str">
        <f>_xlfn.IFNA(VLOOKUP(Columns[SortByColumnID], Columns[], 3, 0), "")</f>
        <v/>
      </c>
    </row>
    <row r="395" spans="1:9" x14ac:dyDescent="0.25">
      <c r="A395" s="17">
        <v>599</v>
      </c>
      <c r="B395" s="17">
        <v>70</v>
      </c>
      <c r="C395" s="17" t="s">
        <v>185</v>
      </c>
      <c r="D395" s="17">
        <v>10</v>
      </c>
      <c r="E395" s="17"/>
      <c r="F395" s="17" t="b">
        <v>1</v>
      </c>
      <c r="G395" s="17" t="b">
        <v>0</v>
      </c>
      <c r="H395" s="16" t="str">
        <f>VLOOKUP(Columns[[#This Row],[TableID]], Tables[], 2, 0)</f>
        <v>MS Sales OEM Budget</v>
      </c>
      <c r="I395" s="16" t="str">
        <f>_xlfn.IFNA(VLOOKUP(Columns[SortByColumnID], Columns[], 3, 0), "")</f>
        <v/>
      </c>
    </row>
    <row r="396" spans="1:9" x14ac:dyDescent="0.25">
      <c r="A396" s="17">
        <v>600</v>
      </c>
      <c r="B396" s="17">
        <v>70</v>
      </c>
      <c r="C396" s="17" t="s">
        <v>184</v>
      </c>
      <c r="D396" s="17">
        <v>10</v>
      </c>
      <c r="E396" s="17"/>
      <c r="F396" s="17" t="b">
        <v>1</v>
      </c>
      <c r="G396" s="17" t="b">
        <v>0</v>
      </c>
      <c r="H396" s="16" t="str">
        <f>VLOOKUP(Columns[[#This Row],[TableID]], Tables[], 2, 0)</f>
        <v>MS Sales OEM Budget</v>
      </c>
      <c r="I396" s="16" t="str">
        <f>_xlfn.IFNA(VLOOKUP(Columns[SortByColumnID], Columns[], 3, 0), "")</f>
        <v/>
      </c>
    </row>
    <row r="397" spans="1:9" x14ac:dyDescent="0.25">
      <c r="A397" s="17">
        <v>601</v>
      </c>
      <c r="B397" s="17">
        <v>70</v>
      </c>
      <c r="C397" s="17" t="s">
        <v>229</v>
      </c>
      <c r="D397" s="17">
        <v>2</v>
      </c>
      <c r="E397" s="17"/>
      <c r="F397" s="17" t="b">
        <v>1</v>
      </c>
      <c r="G397" s="17" t="b">
        <v>0</v>
      </c>
      <c r="H397" s="16" t="str">
        <f>VLOOKUP(Columns[[#This Row],[TableID]], Tables[], 2, 0)</f>
        <v>MS Sales OEM Budget</v>
      </c>
      <c r="I397" s="16" t="str">
        <f>_xlfn.IFNA(VLOOKUP(Columns[SortByColumnID], Columns[], 3, 0), "")</f>
        <v/>
      </c>
    </row>
    <row r="398" spans="1:9" x14ac:dyDescent="0.25">
      <c r="A398" s="17">
        <v>602</v>
      </c>
      <c r="B398" s="17">
        <v>70</v>
      </c>
      <c r="C398" s="17" t="s">
        <v>376</v>
      </c>
      <c r="D398" s="17">
        <v>8</v>
      </c>
      <c r="E398" s="17"/>
      <c r="F398" s="17" t="b">
        <v>1</v>
      </c>
      <c r="G398" s="17" t="b">
        <v>0</v>
      </c>
      <c r="H398" s="16" t="str">
        <f>VLOOKUP(Columns[[#This Row],[TableID]], Tables[], 2, 0)</f>
        <v>MS Sales OEM Budget</v>
      </c>
      <c r="I398" s="16" t="str">
        <f>_xlfn.IFNA(VLOOKUP(Columns[SortByColumnID], Columns[], 3, 0), "")</f>
        <v/>
      </c>
    </row>
    <row r="399" spans="1:9" x14ac:dyDescent="0.25">
      <c r="A399" s="17">
        <v>603</v>
      </c>
      <c r="B399" s="17">
        <v>70</v>
      </c>
      <c r="C399" s="17" t="s">
        <v>378</v>
      </c>
      <c r="D399" s="17">
        <v>8</v>
      </c>
      <c r="E399" s="17"/>
      <c r="F399" s="17" t="b">
        <v>1</v>
      </c>
      <c r="G399" s="17" t="b">
        <v>0</v>
      </c>
      <c r="H399" s="16" t="str">
        <f>VLOOKUP(Columns[[#This Row],[TableID]], Tables[], 2, 0)</f>
        <v>MS Sales OEM Budget</v>
      </c>
      <c r="I399" s="16" t="str">
        <f>_xlfn.IFNA(VLOOKUP(Columns[SortByColumnID], Columns[], 3, 0), "")</f>
        <v/>
      </c>
    </row>
    <row r="400" spans="1:9" x14ac:dyDescent="0.25">
      <c r="A400" s="17">
        <v>604</v>
      </c>
      <c r="B400" s="17">
        <v>70</v>
      </c>
      <c r="C400" s="17" t="s">
        <v>231</v>
      </c>
      <c r="D400" s="17">
        <v>2</v>
      </c>
      <c r="E400" s="17"/>
      <c r="F400" s="17" t="b">
        <v>1</v>
      </c>
      <c r="G400" s="17" t="b">
        <v>0</v>
      </c>
      <c r="H400" s="16" t="str">
        <f>VLOOKUP(Columns[[#This Row],[TableID]], Tables[], 2, 0)</f>
        <v>MS Sales OEM Budget</v>
      </c>
      <c r="I400" s="16" t="str">
        <f>_xlfn.IFNA(VLOOKUP(Columns[SortByColumnID], Columns[], 3, 0), "")</f>
        <v/>
      </c>
    </row>
    <row r="401" spans="1:9" x14ac:dyDescent="0.25">
      <c r="A401" s="17">
        <v>605</v>
      </c>
      <c r="B401" s="17">
        <v>70</v>
      </c>
      <c r="C401" s="17" t="s">
        <v>375</v>
      </c>
      <c r="D401" s="17">
        <v>8</v>
      </c>
      <c r="E401" s="17"/>
      <c r="F401" s="17" t="b">
        <v>1</v>
      </c>
      <c r="G401" s="17" t="b">
        <v>0</v>
      </c>
      <c r="H401" s="16" t="str">
        <f>VLOOKUP(Columns[[#This Row],[TableID]], Tables[], 2, 0)</f>
        <v>MS Sales OEM Budget</v>
      </c>
      <c r="I401" s="16" t="str">
        <f>_xlfn.IFNA(VLOOKUP(Columns[SortByColumnID], Columns[], 3, 0), "")</f>
        <v/>
      </c>
    </row>
    <row r="402" spans="1:9" x14ac:dyDescent="0.25">
      <c r="A402" s="17">
        <v>606</v>
      </c>
      <c r="B402" s="17">
        <v>70</v>
      </c>
      <c r="C402" s="17" t="s">
        <v>377</v>
      </c>
      <c r="D402" s="17">
        <v>8</v>
      </c>
      <c r="E402" s="17"/>
      <c r="F402" s="17" t="b">
        <v>1</v>
      </c>
      <c r="G402" s="17" t="b">
        <v>0</v>
      </c>
      <c r="H402" s="16" t="str">
        <f>VLOOKUP(Columns[[#This Row],[TableID]], Tables[], 2, 0)</f>
        <v>MS Sales OEM Budget</v>
      </c>
      <c r="I402" s="16" t="str">
        <f>_xlfn.IFNA(VLOOKUP(Columns[SortByColumnID], Columns[], 3, 0), "")</f>
        <v/>
      </c>
    </row>
    <row r="403" spans="1:9" x14ac:dyDescent="0.25">
      <c r="A403" s="17">
        <v>607</v>
      </c>
      <c r="B403" s="17">
        <v>70</v>
      </c>
      <c r="C403" s="17" t="s">
        <v>350</v>
      </c>
      <c r="D403" s="17">
        <v>1</v>
      </c>
      <c r="E403" s="17"/>
      <c r="F403" s="17" t="b">
        <v>1</v>
      </c>
      <c r="G403" s="17" t="b">
        <v>0</v>
      </c>
      <c r="H403" s="16" t="str">
        <f>VLOOKUP(Columns[[#This Row],[TableID]], Tables[], 2, 0)</f>
        <v>MS Sales OEM Budget</v>
      </c>
      <c r="I403" s="16" t="str">
        <f>_xlfn.IFNA(VLOOKUP(Columns[SortByColumnID], Columns[], 3, 0), "")</f>
        <v/>
      </c>
    </row>
    <row r="404" spans="1:9" x14ac:dyDescent="0.25">
      <c r="A404" s="17">
        <v>972592</v>
      </c>
      <c r="B404" s="17">
        <v>70</v>
      </c>
      <c r="C404" s="17" t="s">
        <v>176</v>
      </c>
      <c r="D404" s="17">
        <v>6</v>
      </c>
      <c r="E404" s="17"/>
      <c r="F404" s="17" t="b">
        <v>1</v>
      </c>
      <c r="G404" s="17" t="b">
        <v>0</v>
      </c>
      <c r="H404" s="16" t="str">
        <f>VLOOKUP(Columns[[#This Row],[TableID]], Tables[], 2, 0)</f>
        <v>MS Sales OEM Budget</v>
      </c>
      <c r="I404" s="16" t="str">
        <f>_xlfn.IFNA(VLOOKUP(Columns[SortByColumnID], Columns[], 3, 0), "")</f>
        <v/>
      </c>
    </row>
    <row r="405" spans="1:9" x14ac:dyDescent="0.25">
      <c r="A405" s="17">
        <v>92</v>
      </c>
      <c r="B405" s="17">
        <v>91</v>
      </c>
      <c r="C405" s="17" t="s">
        <v>1052</v>
      </c>
      <c r="D405" s="17">
        <v>6</v>
      </c>
      <c r="E405" s="17"/>
      <c r="F405" s="17" t="b">
        <v>1</v>
      </c>
      <c r="G405" s="17" t="b">
        <v>1</v>
      </c>
      <c r="H405" s="16" t="str">
        <f>VLOOKUP(Columns[[#This Row],[TableID]], Tables[], 2, 0)</f>
        <v>MS Sales OEM CFO Forecast</v>
      </c>
      <c r="I405" s="16" t="str">
        <f>_xlfn.IFNA(VLOOKUP(Columns[SortByColumnID], Columns[], 3, 0), "")</f>
        <v/>
      </c>
    </row>
    <row r="406" spans="1:9" x14ac:dyDescent="0.25">
      <c r="A406" s="17">
        <v>687</v>
      </c>
      <c r="B406" s="17">
        <v>91</v>
      </c>
      <c r="C406" s="17" t="s">
        <v>171</v>
      </c>
      <c r="D406" s="17">
        <v>6</v>
      </c>
      <c r="E406" s="17"/>
      <c r="F406" s="17" t="b">
        <v>1</v>
      </c>
      <c r="G406" s="17" t="b">
        <v>0</v>
      </c>
      <c r="H406" s="16" t="str">
        <f>VLOOKUP(Columns[[#This Row],[TableID]], Tables[], 2, 0)</f>
        <v>MS Sales OEM CFO Forecast</v>
      </c>
      <c r="I406" s="16" t="str">
        <f>_xlfn.IFNA(VLOOKUP(Columns[SortByColumnID], Columns[], 3, 0), "")</f>
        <v/>
      </c>
    </row>
    <row r="407" spans="1:9" x14ac:dyDescent="0.25">
      <c r="A407" s="17">
        <v>688</v>
      </c>
      <c r="B407" s="17">
        <v>91</v>
      </c>
      <c r="C407" s="17" t="s">
        <v>232</v>
      </c>
      <c r="D407" s="17">
        <v>6</v>
      </c>
      <c r="E407" s="17"/>
      <c r="F407" s="17" t="b">
        <v>1</v>
      </c>
      <c r="G407" s="17" t="b">
        <v>0</v>
      </c>
      <c r="H407" s="16" t="str">
        <f>VLOOKUP(Columns[[#This Row],[TableID]], Tables[], 2, 0)</f>
        <v>MS Sales OEM CFO Forecast</v>
      </c>
      <c r="I407" s="16" t="str">
        <f>_xlfn.IFNA(VLOOKUP(Columns[SortByColumnID], Columns[], 3, 0), "")</f>
        <v/>
      </c>
    </row>
    <row r="408" spans="1:9" x14ac:dyDescent="0.25">
      <c r="A408" s="17">
        <v>689</v>
      </c>
      <c r="B408" s="17">
        <v>91</v>
      </c>
      <c r="C408" s="17" t="s">
        <v>156</v>
      </c>
      <c r="D408" s="17">
        <v>6</v>
      </c>
      <c r="E408" s="17"/>
      <c r="F408" s="17" t="b">
        <v>1</v>
      </c>
      <c r="G408" s="17" t="b">
        <v>0</v>
      </c>
      <c r="H408" s="16" t="str">
        <f>VLOOKUP(Columns[[#This Row],[TableID]], Tables[], 2, 0)</f>
        <v>MS Sales OEM CFO Forecast</v>
      </c>
      <c r="I408" s="16" t="str">
        <f>_xlfn.IFNA(VLOOKUP(Columns[SortByColumnID], Columns[], 3, 0), "")</f>
        <v/>
      </c>
    </row>
    <row r="409" spans="1:9" x14ac:dyDescent="0.25">
      <c r="A409" s="17">
        <v>690</v>
      </c>
      <c r="B409" s="17">
        <v>91</v>
      </c>
      <c r="C409" s="17" t="s">
        <v>242</v>
      </c>
      <c r="D409" s="17">
        <v>6</v>
      </c>
      <c r="E409" s="17"/>
      <c r="F409" s="17" t="b">
        <v>1</v>
      </c>
      <c r="G409" s="17" t="b">
        <v>0</v>
      </c>
      <c r="H409" s="16" t="str">
        <f>VLOOKUP(Columns[[#This Row],[TableID]], Tables[], 2, 0)</f>
        <v>MS Sales OEM CFO Forecast</v>
      </c>
      <c r="I409" s="16" t="str">
        <f>_xlfn.IFNA(VLOOKUP(Columns[SortByColumnID], Columns[], 3, 0), "")</f>
        <v/>
      </c>
    </row>
    <row r="410" spans="1:9" x14ac:dyDescent="0.25">
      <c r="A410" s="17">
        <v>691</v>
      </c>
      <c r="B410" s="17">
        <v>91</v>
      </c>
      <c r="C410" s="17" t="s">
        <v>234</v>
      </c>
      <c r="D410" s="17">
        <v>6</v>
      </c>
      <c r="E410" s="17"/>
      <c r="F410" s="17" t="b">
        <v>1</v>
      </c>
      <c r="G410" s="17" t="b">
        <v>0</v>
      </c>
      <c r="H410" s="16" t="str">
        <f>VLOOKUP(Columns[[#This Row],[TableID]], Tables[], 2, 0)</f>
        <v>MS Sales OEM CFO Forecast</v>
      </c>
      <c r="I410" s="16" t="str">
        <f>_xlfn.IFNA(VLOOKUP(Columns[SortByColumnID], Columns[], 3, 0), "")</f>
        <v/>
      </c>
    </row>
    <row r="411" spans="1:9" x14ac:dyDescent="0.25">
      <c r="A411" s="17">
        <v>692</v>
      </c>
      <c r="B411" s="17">
        <v>91</v>
      </c>
      <c r="C411" s="17" t="s">
        <v>269</v>
      </c>
      <c r="D411" s="17">
        <v>6</v>
      </c>
      <c r="E411" s="17"/>
      <c r="F411" s="17" t="b">
        <v>1</v>
      </c>
      <c r="G411" s="17" t="b">
        <v>0</v>
      </c>
      <c r="H411" s="16" t="str">
        <f>VLOOKUP(Columns[[#This Row],[TableID]], Tables[], 2, 0)</f>
        <v>MS Sales OEM CFO Forecast</v>
      </c>
      <c r="I411" s="16" t="str">
        <f>_xlfn.IFNA(VLOOKUP(Columns[SortByColumnID], Columns[], 3, 0), "")</f>
        <v/>
      </c>
    </row>
    <row r="412" spans="1:9" x14ac:dyDescent="0.25">
      <c r="A412" s="17">
        <v>693</v>
      </c>
      <c r="B412" s="17">
        <v>91</v>
      </c>
      <c r="C412" s="17" t="s">
        <v>276</v>
      </c>
      <c r="D412" s="17">
        <v>6</v>
      </c>
      <c r="E412" s="17"/>
      <c r="F412" s="17" t="b">
        <v>1</v>
      </c>
      <c r="G412" s="17" t="b">
        <v>0</v>
      </c>
      <c r="H412" s="16" t="str">
        <f>VLOOKUP(Columns[[#This Row],[TableID]], Tables[], 2, 0)</f>
        <v>MS Sales OEM CFO Forecast</v>
      </c>
      <c r="I412" s="16" t="str">
        <f>_xlfn.IFNA(VLOOKUP(Columns[SortByColumnID], Columns[], 3, 0), "")</f>
        <v/>
      </c>
    </row>
    <row r="413" spans="1:9" x14ac:dyDescent="0.25">
      <c r="A413" s="17">
        <v>694</v>
      </c>
      <c r="B413" s="17">
        <v>91</v>
      </c>
      <c r="C413" s="17" t="s">
        <v>272</v>
      </c>
      <c r="D413" s="17">
        <v>6</v>
      </c>
      <c r="E413" s="17"/>
      <c r="F413" s="17" t="b">
        <v>1</v>
      </c>
      <c r="G413" s="17" t="b">
        <v>0</v>
      </c>
      <c r="H413" s="16" t="str">
        <f>VLOOKUP(Columns[[#This Row],[TableID]], Tables[], 2, 0)</f>
        <v>MS Sales OEM CFO Forecast</v>
      </c>
      <c r="I413" s="16" t="str">
        <f>_xlfn.IFNA(VLOOKUP(Columns[SortByColumnID], Columns[], 3, 0), "")</f>
        <v/>
      </c>
    </row>
    <row r="414" spans="1:9" x14ac:dyDescent="0.25">
      <c r="A414" s="17">
        <v>695</v>
      </c>
      <c r="B414" s="17">
        <v>91</v>
      </c>
      <c r="C414" s="17" t="s">
        <v>173</v>
      </c>
      <c r="D414" s="17">
        <v>6</v>
      </c>
      <c r="E414" s="17"/>
      <c r="F414" s="17" t="b">
        <v>1</v>
      </c>
      <c r="G414" s="17" t="b">
        <v>0</v>
      </c>
      <c r="H414" s="16" t="str">
        <f>VLOOKUP(Columns[[#This Row],[TableID]], Tables[], 2, 0)</f>
        <v>MS Sales OEM CFO Forecast</v>
      </c>
      <c r="I414" s="16" t="str">
        <f>_xlfn.IFNA(VLOOKUP(Columns[SortByColumnID], Columns[], 3, 0), "")</f>
        <v/>
      </c>
    </row>
    <row r="415" spans="1:9" x14ac:dyDescent="0.25">
      <c r="A415" s="17">
        <v>696</v>
      </c>
      <c r="B415" s="17">
        <v>91</v>
      </c>
      <c r="C415" s="17" t="s">
        <v>155</v>
      </c>
      <c r="D415" s="17">
        <v>6</v>
      </c>
      <c r="E415" s="17"/>
      <c r="F415" s="17" t="b">
        <v>1</v>
      </c>
      <c r="G415" s="17" t="b">
        <v>0</v>
      </c>
      <c r="H415" s="16" t="str">
        <f>VLOOKUP(Columns[[#This Row],[TableID]], Tables[], 2, 0)</f>
        <v>MS Sales OEM CFO Forecast</v>
      </c>
      <c r="I415" s="16" t="str">
        <f>_xlfn.IFNA(VLOOKUP(Columns[SortByColumnID], Columns[], 3, 0), "")</f>
        <v/>
      </c>
    </row>
    <row r="416" spans="1:9" x14ac:dyDescent="0.25">
      <c r="A416" s="17">
        <v>697</v>
      </c>
      <c r="B416" s="17">
        <v>91</v>
      </c>
      <c r="C416" s="17" t="s">
        <v>152</v>
      </c>
      <c r="D416" s="17">
        <v>6</v>
      </c>
      <c r="E416" s="17"/>
      <c r="F416" s="17" t="b">
        <v>1</v>
      </c>
      <c r="G416" s="17" t="b">
        <v>0</v>
      </c>
      <c r="H416" s="16" t="str">
        <f>VLOOKUP(Columns[[#This Row],[TableID]], Tables[], 2, 0)</f>
        <v>MS Sales OEM CFO Forecast</v>
      </c>
      <c r="I416" s="16" t="str">
        <f>_xlfn.IFNA(VLOOKUP(Columns[SortByColumnID], Columns[], 3, 0), "")</f>
        <v/>
      </c>
    </row>
    <row r="417" spans="1:9" x14ac:dyDescent="0.25">
      <c r="A417" s="17">
        <v>698</v>
      </c>
      <c r="B417" s="17">
        <v>91</v>
      </c>
      <c r="C417" s="17" t="s">
        <v>174</v>
      </c>
      <c r="D417" s="17">
        <v>6</v>
      </c>
      <c r="E417" s="17"/>
      <c r="F417" s="17" t="b">
        <v>1</v>
      </c>
      <c r="G417" s="17" t="b">
        <v>0</v>
      </c>
      <c r="H417" s="16" t="str">
        <f>VLOOKUP(Columns[[#This Row],[TableID]], Tables[], 2, 0)</f>
        <v>MS Sales OEM CFO Forecast</v>
      </c>
      <c r="I417" s="16" t="str">
        <f>_xlfn.IFNA(VLOOKUP(Columns[SortByColumnID], Columns[], 3, 0), "")</f>
        <v/>
      </c>
    </row>
    <row r="418" spans="1:9" x14ac:dyDescent="0.25">
      <c r="A418" s="17">
        <v>699</v>
      </c>
      <c r="B418" s="17">
        <v>91</v>
      </c>
      <c r="C418" s="17" t="s">
        <v>352</v>
      </c>
      <c r="D418" s="17">
        <v>6</v>
      </c>
      <c r="E418" s="17"/>
      <c r="F418" s="17" t="b">
        <v>1</v>
      </c>
      <c r="G418" s="17" t="b">
        <v>0</v>
      </c>
      <c r="H418" s="16" t="str">
        <f>VLOOKUP(Columns[[#This Row],[TableID]], Tables[], 2, 0)</f>
        <v>MS Sales OEM CFO Forecast</v>
      </c>
      <c r="I418" s="16" t="str">
        <f>_xlfn.IFNA(VLOOKUP(Columns[SortByColumnID], Columns[], 3, 0), "")</f>
        <v/>
      </c>
    </row>
    <row r="419" spans="1:9" x14ac:dyDescent="0.25">
      <c r="A419" s="17">
        <v>700</v>
      </c>
      <c r="B419" s="17">
        <v>91</v>
      </c>
      <c r="C419" s="17" t="s">
        <v>259</v>
      </c>
      <c r="D419" s="17">
        <v>6</v>
      </c>
      <c r="E419" s="17"/>
      <c r="F419" s="17" t="b">
        <v>1</v>
      </c>
      <c r="G419" s="17" t="b">
        <v>0</v>
      </c>
      <c r="H419" s="16" t="str">
        <f>VLOOKUP(Columns[[#This Row],[TableID]], Tables[], 2, 0)</f>
        <v>MS Sales OEM CFO Forecast</v>
      </c>
      <c r="I419" s="16" t="str">
        <f>_xlfn.IFNA(VLOOKUP(Columns[SortByColumnID], Columns[], 3, 0), "")</f>
        <v/>
      </c>
    </row>
    <row r="420" spans="1:9" x14ac:dyDescent="0.25">
      <c r="A420" s="17">
        <v>701</v>
      </c>
      <c r="B420" s="17">
        <v>91</v>
      </c>
      <c r="C420" s="17" t="s">
        <v>177</v>
      </c>
      <c r="D420" s="17">
        <v>6</v>
      </c>
      <c r="E420" s="17"/>
      <c r="F420" s="17" t="b">
        <v>1</v>
      </c>
      <c r="G420" s="17" t="b">
        <v>0</v>
      </c>
      <c r="H420" s="16" t="str">
        <f>VLOOKUP(Columns[[#This Row],[TableID]], Tables[], 2, 0)</f>
        <v>MS Sales OEM CFO Forecast</v>
      </c>
      <c r="I420" s="16" t="str">
        <f>_xlfn.IFNA(VLOOKUP(Columns[SortByColumnID], Columns[], 3, 0), "")</f>
        <v/>
      </c>
    </row>
    <row r="421" spans="1:9" x14ac:dyDescent="0.25">
      <c r="A421" s="17">
        <v>702</v>
      </c>
      <c r="B421" s="17">
        <v>91</v>
      </c>
      <c r="C421" s="17" t="s">
        <v>265</v>
      </c>
      <c r="D421" s="17">
        <v>6</v>
      </c>
      <c r="E421" s="17"/>
      <c r="F421" s="17" t="b">
        <v>1</v>
      </c>
      <c r="G421" s="17" t="b">
        <v>0</v>
      </c>
      <c r="H421" s="16" t="str">
        <f>VLOOKUP(Columns[[#This Row],[TableID]], Tables[], 2, 0)</f>
        <v>MS Sales OEM CFO Forecast</v>
      </c>
      <c r="I421" s="16" t="str">
        <f>_xlfn.IFNA(VLOOKUP(Columns[SortByColumnID], Columns[], 3, 0), "")</f>
        <v/>
      </c>
    </row>
    <row r="422" spans="1:9" x14ac:dyDescent="0.25">
      <c r="A422" s="17">
        <v>703</v>
      </c>
      <c r="B422" s="17">
        <v>91</v>
      </c>
      <c r="C422" s="17" t="s">
        <v>229</v>
      </c>
      <c r="D422" s="17">
        <v>2</v>
      </c>
      <c r="E422" s="17"/>
      <c r="F422" s="17" t="b">
        <v>1</v>
      </c>
      <c r="G422" s="17" t="b">
        <v>0</v>
      </c>
      <c r="H422" s="16" t="str">
        <f>VLOOKUP(Columns[[#This Row],[TableID]], Tables[], 2, 0)</f>
        <v>MS Sales OEM CFO Forecast</v>
      </c>
      <c r="I422" s="16" t="str">
        <f>_xlfn.IFNA(VLOOKUP(Columns[SortByColumnID], Columns[], 3, 0), "")</f>
        <v/>
      </c>
    </row>
    <row r="423" spans="1:9" x14ac:dyDescent="0.25">
      <c r="A423" s="17">
        <v>704</v>
      </c>
      <c r="B423" s="17">
        <v>91</v>
      </c>
      <c r="C423" s="17" t="s">
        <v>380</v>
      </c>
      <c r="D423" s="17">
        <v>8</v>
      </c>
      <c r="E423" s="17"/>
      <c r="F423" s="17" t="b">
        <v>1</v>
      </c>
      <c r="G423" s="17" t="b">
        <v>0</v>
      </c>
      <c r="H423" s="16" t="str">
        <f>VLOOKUP(Columns[[#This Row],[TableID]], Tables[], 2, 0)</f>
        <v>MS Sales OEM CFO Forecast</v>
      </c>
      <c r="I423" s="16" t="str">
        <f>_xlfn.IFNA(VLOOKUP(Columns[SortByColumnID], Columns[], 3, 0), "")</f>
        <v/>
      </c>
    </row>
    <row r="424" spans="1:9" x14ac:dyDescent="0.25">
      <c r="A424" s="17">
        <v>705</v>
      </c>
      <c r="B424" s="17">
        <v>91</v>
      </c>
      <c r="C424" s="17" t="s">
        <v>382</v>
      </c>
      <c r="D424" s="17">
        <v>8</v>
      </c>
      <c r="E424" s="17"/>
      <c r="F424" s="17" t="b">
        <v>1</v>
      </c>
      <c r="G424" s="17" t="b">
        <v>0</v>
      </c>
      <c r="H424" s="16" t="str">
        <f>VLOOKUP(Columns[[#This Row],[TableID]], Tables[], 2, 0)</f>
        <v>MS Sales OEM CFO Forecast</v>
      </c>
      <c r="I424" s="16" t="str">
        <f>_xlfn.IFNA(VLOOKUP(Columns[SortByColumnID], Columns[], 3, 0), "")</f>
        <v/>
      </c>
    </row>
    <row r="425" spans="1:9" x14ac:dyDescent="0.25">
      <c r="A425" s="17">
        <v>706</v>
      </c>
      <c r="B425" s="17">
        <v>91</v>
      </c>
      <c r="C425" s="17" t="s">
        <v>379</v>
      </c>
      <c r="D425" s="17">
        <v>8</v>
      </c>
      <c r="E425" s="17"/>
      <c r="F425" s="17" t="b">
        <v>1</v>
      </c>
      <c r="G425" s="17" t="b">
        <v>0</v>
      </c>
      <c r="H425" s="16" t="str">
        <f>VLOOKUP(Columns[[#This Row],[TableID]], Tables[], 2, 0)</f>
        <v>MS Sales OEM CFO Forecast</v>
      </c>
      <c r="I425" s="16" t="str">
        <f>_xlfn.IFNA(VLOOKUP(Columns[SortByColumnID], Columns[], 3, 0), "")</f>
        <v/>
      </c>
    </row>
    <row r="426" spans="1:9" x14ac:dyDescent="0.25">
      <c r="A426" s="17">
        <v>707</v>
      </c>
      <c r="B426" s="17">
        <v>91</v>
      </c>
      <c r="C426" s="17" t="s">
        <v>381</v>
      </c>
      <c r="D426" s="17">
        <v>8</v>
      </c>
      <c r="E426" s="17"/>
      <c r="F426" s="17" t="b">
        <v>1</v>
      </c>
      <c r="G426" s="17" t="b">
        <v>0</v>
      </c>
      <c r="H426" s="16" t="str">
        <f>VLOOKUP(Columns[[#This Row],[TableID]], Tables[], 2, 0)</f>
        <v>MS Sales OEM CFO Forecast</v>
      </c>
      <c r="I426" s="16" t="str">
        <f>_xlfn.IFNA(VLOOKUP(Columns[SortByColumnID], Columns[], 3, 0), "")</f>
        <v/>
      </c>
    </row>
    <row r="427" spans="1:9" x14ac:dyDescent="0.25">
      <c r="A427" s="17">
        <v>708</v>
      </c>
      <c r="B427" s="17">
        <v>91</v>
      </c>
      <c r="C427" s="17" t="s">
        <v>231</v>
      </c>
      <c r="D427" s="17">
        <v>2</v>
      </c>
      <c r="E427" s="17"/>
      <c r="F427" s="17" t="b">
        <v>1</v>
      </c>
      <c r="G427" s="17" t="b">
        <v>0</v>
      </c>
      <c r="H427" s="16" t="str">
        <f>VLOOKUP(Columns[[#This Row],[TableID]], Tables[], 2, 0)</f>
        <v>MS Sales OEM CFO Forecast</v>
      </c>
      <c r="I427" s="16" t="str">
        <f>_xlfn.IFNA(VLOOKUP(Columns[SortByColumnID], Columns[], 3, 0), "")</f>
        <v/>
      </c>
    </row>
    <row r="428" spans="1:9" x14ac:dyDescent="0.25">
      <c r="A428" s="17">
        <v>972595</v>
      </c>
      <c r="B428" s="17">
        <v>91</v>
      </c>
      <c r="C428" s="17" t="s">
        <v>176</v>
      </c>
      <c r="D428" s="17">
        <v>6</v>
      </c>
      <c r="E428" s="17"/>
      <c r="F428" s="17" t="b">
        <v>1</v>
      </c>
      <c r="G428" s="17" t="b">
        <v>0</v>
      </c>
      <c r="H428" s="16" t="str">
        <f>VLOOKUP(Columns[[#This Row],[TableID]], Tables[], 2, 0)</f>
        <v>MS Sales OEM CFO Forecast</v>
      </c>
      <c r="I428" s="16" t="str">
        <f>_xlfn.IFNA(VLOOKUP(Columns[SortByColumnID], Columns[], 3, 0), "")</f>
        <v/>
      </c>
    </row>
    <row r="429" spans="1:9" x14ac:dyDescent="0.25">
      <c r="A429" s="17">
        <v>143</v>
      </c>
      <c r="B429" s="17">
        <v>142</v>
      </c>
      <c r="C429" s="17" t="s">
        <v>1052</v>
      </c>
      <c r="D429" s="17">
        <v>6</v>
      </c>
      <c r="E429" s="17"/>
      <c r="F429" s="17" t="b">
        <v>1</v>
      </c>
      <c r="G429" s="17" t="b">
        <v>1</v>
      </c>
      <c r="H429" s="16" t="str">
        <f>VLOOKUP(Columns[[#This Row],[TableID]], Tables[], 2, 0)</f>
        <v>MS Sales OEM Disti Inventory</v>
      </c>
      <c r="I429" s="16" t="str">
        <f>_xlfn.IFNA(VLOOKUP(Columns[SortByColumnID], Columns[], 3, 0), "")</f>
        <v/>
      </c>
    </row>
    <row r="430" spans="1:9" x14ac:dyDescent="0.25">
      <c r="A430" s="17">
        <v>822</v>
      </c>
      <c r="B430" s="17">
        <v>142</v>
      </c>
      <c r="C430" s="17" t="s">
        <v>171</v>
      </c>
      <c r="D430" s="17">
        <v>6</v>
      </c>
      <c r="E430" s="17"/>
      <c r="F430" s="17" t="b">
        <v>1</v>
      </c>
      <c r="G430" s="17" t="b">
        <v>0</v>
      </c>
      <c r="H430" s="16" t="str">
        <f>VLOOKUP(Columns[[#This Row],[TableID]], Tables[], 2, 0)</f>
        <v>MS Sales OEM Disti Inventory</v>
      </c>
      <c r="I430" s="16" t="str">
        <f>_xlfn.IFNA(VLOOKUP(Columns[SortByColumnID], Columns[], 3, 0), "")</f>
        <v/>
      </c>
    </row>
    <row r="431" spans="1:9" x14ac:dyDescent="0.25">
      <c r="A431" s="17">
        <v>823</v>
      </c>
      <c r="B431" s="17">
        <v>142</v>
      </c>
      <c r="C431" s="17" t="s">
        <v>232</v>
      </c>
      <c r="D431" s="17">
        <v>6</v>
      </c>
      <c r="E431" s="17"/>
      <c r="F431" s="17" t="b">
        <v>1</v>
      </c>
      <c r="G431" s="17" t="b">
        <v>0</v>
      </c>
      <c r="H431" s="16" t="str">
        <f>VLOOKUP(Columns[[#This Row],[TableID]], Tables[], 2, 0)</f>
        <v>MS Sales OEM Disti Inventory</v>
      </c>
      <c r="I431" s="16" t="str">
        <f>_xlfn.IFNA(VLOOKUP(Columns[SortByColumnID], Columns[], 3, 0), "")</f>
        <v/>
      </c>
    </row>
    <row r="432" spans="1:9" x14ac:dyDescent="0.25">
      <c r="A432" s="17">
        <v>824</v>
      </c>
      <c r="B432" s="17">
        <v>142</v>
      </c>
      <c r="C432" s="17" t="s">
        <v>156</v>
      </c>
      <c r="D432" s="17">
        <v>6</v>
      </c>
      <c r="E432" s="17"/>
      <c r="F432" s="17" t="b">
        <v>1</v>
      </c>
      <c r="G432" s="17" t="b">
        <v>0</v>
      </c>
      <c r="H432" s="16" t="str">
        <f>VLOOKUP(Columns[[#This Row],[TableID]], Tables[], 2, 0)</f>
        <v>MS Sales OEM Disti Inventory</v>
      </c>
      <c r="I432" s="16" t="str">
        <f>_xlfn.IFNA(VLOOKUP(Columns[SortByColumnID], Columns[], 3, 0), "")</f>
        <v/>
      </c>
    </row>
    <row r="433" spans="1:9" x14ac:dyDescent="0.25">
      <c r="A433" s="17">
        <v>825</v>
      </c>
      <c r="B433" s="17">
        <v>142</v>
      </c>
      <c r="C433" s="17" t="s">
        <v>242</v>
      </c>
      <c r="D433" s="17">
        <v>6</v>
      </c>
      <c r="E433" s="17"/>
      <c r="F433" s="17" t="b">
        <v>1</v>
      </c>
      <c r="G433" s="17" t="b">
        <v>0</v>
      </c>
      <c r="H433" s="16" t="str">
        <f>VLOOKUP(Columns[[#This Row],[TableID]], Tables[], 2, 0)</f>
        <v>MS Sales OEM Disti Inventory</v>
      </c>
      <c r="I433" s="16" t="str">
        <f>_xlfn.IFNA(VLOOKUP(Columns[SortByColumnID], Columns[], 3, 0), "")</f>
        <v/>
      </c>
    </row>
    <row r="434" spans="1:9" x14ac:dyDescent="0.25">
      <c r="A434" s="17">
        <v>826</v>
      </c>
      <c r="B434" s="17">
        <v>142</v>
      </c>
      <c r="C434" s="17" t="s">
        <v>234</v>
      </c>
      <c r="D434" s="17">
        <v>6</v>
      </c>
      <c r="E434" s="17"/>
      <c r="F434" s="17" t="b">
        <v>1</v>
      </c>
      <c r="G434" s="17" t="b">
        <v>0</v>
      </c>
      <c r="H434" s="16" t="str">
        <f>VLOOKUP(Columns[[#This Row],[TableID]], Tables[], 2, 0)</f>
        <v>MS Sales OEM Disti Inventory</v>
      </c>
      <c r="I434" s="16" t="str">
        <f>_xlfn.IFNA(VLOOKUP(Columns[SortByColumnID], Columns[], 3, 0), "")</f>
        <v/>
      </c>
    </row>
    <row r="435" spans="1:9" x14ac:dyDescent="0.25">
      <c r="A435" s="17">
        <v>827</v>
      </c>
      <c r="B435" s="17">
        <v>142</v>
      </c>
      <c r="C435" s="17" t="s">
        <v>269</v>
      </c>
      <c r="D435" s="17">
        <v>6</v>
      </c>
      <c r="E435" s="17"/>
      <c r="F435" s="17" t="b">
        <v>1</v>
      </c>
      <c r="G435" s="17" t="b">
        <v>0</v>
      </c>
      <c r="H435" s="16" t="str">
        <f>VLOOKUP(Columns[[#This Row],[TableID]], Tables[], 2, 0)</f>
        <v>MS Sales OEM Disti Inventory</v>
      </c>
      <c r="I435" s="16" t="str">
        <f>_xlfn.IFNA(VLOOKUP(Columns[SortByColumnID], Columns[], 3, 0), "")</f>
        <v/>
      </c>
    </row>
    <row r="436" spans="1:9" x14ac:dyDescent="0.25">
      <c r="A436" s="17">
        <v>828</v>
      </c>
      <c r="B436" s="17">
        <v>142</v>
      </c>
      <c r="C436" s="17" t="s">
        <v>276</v>
      </c>
      <c r="D436" s="17">
        <v>6</v>
      </c>
      <c r="E436" s="17"/>
      <c r="F436" s="17" t="b">
        <v>1</v>
      </c>
      <c r="G436" s="17" t="b">
        <v>0</v>
      </c>
      <c r="H436" s="16" t="str">
        <f>VLOOKUP(Columns[[#This Row],[TableID]], Tables[], 2, 0)</f>
        <v>MS Sales OEM Disti Inventory</v>
      </c>
      <c r="I436" s="16" t="str">
        <f>_xlfn.IFNA(VLOOKUP(Columns[SortByColumnID], Columns[], 3, 0), "")</f>
        <v/>
      </c>
    </row>
    <row r="437" spans="1:9" x14ac:dyDescent="0.25">
      <c r="A437" s="17">
        <v>829</v>
      </c>
      <c r="B437" s="17">
        <v>142</v>
      </c>
      <c r="C437" s="17" t="s">
        <v>272</v>
      </c>
      <c r="D437" s="17">
        <v>6</v>
      </c>
      <c r="E437" s="17"/>
      <c r="F437" s="17" t="b">
        <v>1</v>
      </c>
      <c r="G437" s="17" t="b">
        <v>0</v>
      </c>
      <c r="H437" s="16" t="str">
        <f>VLOOKUP(Columns[[#This Row],[TableID]], Tables[], 2, 0)</f>
        <v>MS Sales OEM Disti Inventory</v>
      </c>
      <c r="I437" s="16" t="str">
        <f>_xlfn.IFNA(VLOOKUP(Columns[SortByColumnID], Columns[], 3, 0), "")</f>
        <v/>
      </c>
    </row>
    <row r="438" spans="1:9" x14ac:dyDescent="0.25">
      <c r="A438" s="17">
        <v>830</v>
      </c>
      <c r="B438" s="17">
        <v>142</v>
      </c>
      <c r="C438" s="17" t="s">
        <v>351</v>
      </c>
      <c r="D438" s="17">
        <v>6</v>
      </c>
      <c r="E438" s="17"/>
      <c r="F438" s="17" t="b">
        <v>1</v>
      </c>
      <c r="G438" s="17" t="b">
        <v>0</v>
      </c>
      <c r="H438" s="16" t="str">
        <f>VLOOKUP(Columns[[#This Row],[TableID]], Tables[], 2, 0)</f>
        <v>MS Sales OEM Disti Inventory</v>
      </c>
      <c r="I438" s="16" t="str">
        <f>_xlfn.IFNA(VLOOKUP(Columns[SortByColumnID], Columns[], 3, 0), "")</f>
        <v/>
      </c>
    </row>
    <row r="439" spans="1:9" x14ac:dyDescent="0.25">
      <c r="A439" s="17">
        <v>831</v>
      </c>
      <c r="B439" s="17">
        <v>142</v>
      </c>
      <c r="C439" s="17" t="s">
        <v>155</v>
      </c>
      <c r="D439" s="17">
        <v>6</v>
      </c>
      <c r="E439" s="17"/>
      <c r="F439" s="17" t="b">
        <v>1</v>
      </c>
      <c r="G439" s="17" t="b">
        <v>0</v>
      </c>
      <c r="H439" s="16" t="str">
        <f>VLOOKUP(Columns[[#This Row],[TableID]], Tables[], 2, 0)</f>
        <v>MS Sales OEM Disti Inventory</v>
      </c>
      <c r="I439" s="16" t="str">
        <f>_xlfn.IFNA(VLOOKUP(Columns[SortByColumnID], Columns[], 3, 0), "")</f>
        <v/>
      </c>
    </row>
    <row r="440" spans="1:9" x14ac:dyDescent="0.25">
      <c r="A440" s="17">
        <v>832</v>
      </c>
      <c r="B440" s="17">
        <v>142</v>
      </c>
      <c r="C440" s="17" t="s">
        <v>152</v>
      </c>
      <c r="D440" s="17">
        <v>6</v>
      </c>
      <c r="E440" s="17"/>
      <c r="F440" s="17" t="b">
        <v>1</v>
      </c>
      <c r="G440" s="17" t="b">
        <v>0</v>
      </c>
      <c r="H440" s="16" t="str">
        <f>VLOOKUP(Columns[[#This Row],[TableID]], Tables[], 2, 0)</f>
        <v>MS Sales OEM Disti Inventory</v>
      </c>
      <c r="I440" s="16" t="str">
        <f>_xlfn.IFNA(VLOOKUP(Columns[SortByColumnID], Columns[], 3, 0), "")</f>
        <v/>
      </c>
    </row>
    <row r="441" spans="1:9" x14ac:dyDescent="0.25">
      <c r="A441" s="17">
        <v>833</v>
      </c>
      <c r="B441" s="17">
        <v>142</v>
      </c>
      <c r="C441" s="17" t="s">
        <v>174</v>
      </c>
      <c r="D441" s="17">
        <v>6</v>
      </c>
      <c r="E441" s="17"/>
      <c r="F441" s="17" t="b">
        <v>1</v>
      </c>
      <c r="G441" s="17" t="b">
        <v>0</v>
      </c>
      <c r="H441" s="16" t="str">
        <f>VLOOKUP(Columns[[#This Row],[TableID]], Tables[], 2, 0)</f>
        <v>MS Sales OEM Disti Inventory</v>
      </c>
      <c r="I441" s="16" t="str">
        <f>_xlfn.IFNA(VLOOKUP(Columns[SortByColumnID], Columns[], 3, 0), "")</f>
        <v/>
      </c>
    </row>
    <row r="442" spans="1:9" x14ac:dyDescent="0.25">
      <c r="A442" s="17">
        <v>834</v>
      </c>
      <c r="B442" s="17">
        <v>142</v>
      </c>
      <c r="C442" s="17" t="s">
        <v>352</v>
      </c>
      <c r="D442" s="17">
        <v>6</v>
      </c>
      <c r="E442" s="17"/>
      <c r="F442" s="17" t="b">
        <v>1</v>
      </c>
      <c r="G442" s="17" t="b">
        <v>0</v>
      </c>
      <c r="H442" s="16" t="str">
        <f>VLOOKUP(Columns[[#This Row],[TableID]], Tables[], 2, 0)</f>
        <v>MS Sales OEM Disti Inventory</v>
      </c>
      <c r="I442" s="16" t="str">
        <f>_xlfn.IFNA(VLOOKUP(Columns[SortByColumnID], Columns[], 3, 0), "")</f>
        <v/>
      </c>
    </row>
    <row r="443" spans="1:9" x14ac:dyDescent="0.25">
      <c r="A443" s="17">
        <v>835</v>
      </c>
      <c r="B443" s="17">
        <v>142</v>
      </c>
      <c r="C443" s="17" t="s">
        <v>259</v>
      </c>
      <c r="D443" s="17">
        <v>6</v>
      </c>
      <c r="E443" s="17"/>
      <c r="F443" s="17" t="b">
        <v>1</v>
      </c>
      <c r="G443" s="17" t="b">
        <v>0</v>
      </c>
      <c r="H443" s="16" t="str">
        <f>VLOOKUP(Columns[[#This Row],[TableID]], Tables[], 2, 0)</f>
        <v>MS Sales OEM Disti Inventory</v>
      </c>
      <c r="I443" s="16" t="str">
        <f>_xlfn.IFNA(VLOOKUP(Columns[SortByColumnID], Columns[], 3, 0), "")</f>
        <v/>
      </c>
    </row>
    <row r="444" spans="1:9" x14ac:dyDescent="0.25">
      <c r="A444" s="17">
        <v>836</v>
      </c>
      <c r="B444" s="17">
        <v>142</v>
      </c>
      <c r="C444" s="17" t="s">
        <v>177</v>
      </c>
      <c r="D444" s="17">
        <v>6</v>
      </c>
      <c r="E444" s="17"/>
      <c r="F444" s="17" t="b">
        <v>1</v>
      </c>
      <c r="G444" s="17" t="b">
        <v>0</v>
      </c>
      <c r="H444" s="16" t="str">
        <f>VLOOKUP(Columns[[#This Row],[TableID]], Tables[], 2, 0)</f>
        <v>MS Sales OEM Disti Inventory</v>
      </c>
      <c r="I444" s="16" t="str">
        <f>_xlfn.IFNA(VLOOKUP(Columns[SortByColumnID], Columns[], 3, 0), "")</f>
        <v/>
      </c>
    </row>
    <row r="445" spans="1:9" x14ac:dyDescent="0.25">
      <c r="A445" s="17">
        <v>837</v>
      </c>
      <c r="B445" s="17">
        <v>142</v>
      </c>
      <c r="C445" s="17" t="s">
        <v>194</v>
      </c>
      <c r="D445" s="17">
        <v>6</v>
      </c>
      <c r="E445" s="17"/>
      <c r="F445" s="17" t="b">
        <v>1</v>
      </c>
      <c r="G445" s="17" t="b">
        <v>0</v>
      </c>
      <c r="H445" s="16" t="str">
        <f>VLOOKUP(Columns[[#This Row],[TableID]], Tables[], 2, 0)</f>
        <v>MS Sales OEM Disti Inventory</v>
      </c>
      <c r="I445" s="16" t="str">
        <f>_xlfn.IFNA(VLOOKUP(Columns[SortByColumnID], Columns[], 3, 0), "")</f>
        <v/>
      </c>
    </row>
    <row r="446" spans="1:9" x14ac:dyDescent="0.25">
      <c r="A446" s="17">
        <v>838</v>
      </c>
      <c r="B446" s="17">
        <v>142</v>
      </c>
      <c r="C446" s="17" t="s">
        <v>231</v>
      </c>
      <c r="D446" s="17">
        <v>2</v>
      </c>
      <c r="E446" s="17"/>
      <c r="F446" s="17" t="b">
        <v>1</v>
      </c>
      <c r="G446" s="17" t="b">
        <v>0</v>
      </c>
      <c r="H446" s="16" t="str">
        <f>VLOOKUP(Columns[[#This Row],[TableID]], Tables[], 2, 0)</f>
        <v>MS Sales OEM Disti Inventory</v>
      </c>
      <c r="I446" s="16" t="str">
        <f>_xlfn.IFNA(VLOOKUP(Columns[SortByColumnID], Columns[], 3, 0), "")</f>
        <v/>
      </c>
    </row>
    <row r="447" spans="1:9" x14ac:dyDescent="0.25">
      <c r="A447" s="17">
        <v>839</v>
      </c>
      <c r="B447" s="17">
        <v>142</v>
      </c>
      <c r="C447" s="17" t="s">
        <v>283</v>
      </c>
      <c r="D447" s="17">
        <v>6</v>
      </c>
      <c r="E447" s="17"/>
      <c r="F447" s="17" t="b">
        <v>1</v>
      </c>
      <c r="G447" s="17" t="b">
        <v>0</v>
      </c>
      <c r="H447" s="16" t="str">
        <f>VLOOKUP(Columns[[#This Row],[TableID]], Tables[], 2, 0)</f>
        <v>MS Sales OEM Disti Inventory</v>
      </c>
      <c r="I447" s="16" t="str">
        <f>_xlfn.IFNA(VLOOKUP(Columns[SortByColumnID], Columns[], 3, 0), "")</f>
        <v/>
      </c>
    </row>
    <row r="448" spans="1:9" x14ac:dyDescent="0.25">
      <c r="A448" s="17">
        <v>840</v>
      </c>
      <c r="B448" s="17">
        <v>142</v>
      </c>
      <c r="C448" s="17" t="s">
        <v>265</v>
      </c>
      <c r="D448" s="17">
        <v>6</v>
      </c>
      <c r="E448" s="17"/>
      <c r="F448" s="17" t="b">
        <v>1</v>
      </c>
      <c r="G448" s="17" t="b">
        <v>0</v>
      </c>
      <c r="H448" s="16" t="str">
        <f>VLOOKUP(Columns[[#This Row],[TableID]], Tables[], 2, 0)</f>
        <v>MS Sales OEM Disti Inventory</v>
      </c>
      <c r="I448" s="16" t="str">
        <f>_xlfn.IFNA(VLOOKUP(Columns[SortByColumnID], Columns[], 3, 0), "")</f>
        <v/>
      </c>
    </row>
    <row r="449" spans="1:9" x14ac:dyDescent="0.25">
      <c r="A449" s="17">
        <v>841</v>
      </c>
      <c r="B449" s="17">
        <v>142</v>
      </c>
      <c r="C449" s="17" t="s">
        <v>229</v>
      </c>
      <c r="D449" s="17">
        <v>2</v>
      </c>
      <c r="E449" s="17"/>
      <c r="F449" s="17" t="b">
        <v>1</v>
      </c>
      <c r="G449" s="17" t="b">
        <v>0</v>
      </c>
      <c r="H449" s="16" t="str">
        <f>VLOOKUP(Columns[[#This Row],[TableID]], Tables[], 2, 0)</f>
        <v>MS Sales OEM Disti Inventory</v>
      </c>
      <c r="I449" s="16" t="str">
        <f>_xlfn.IFNA(VLOOKUP(Columns[SortByColumnID], Columns[], 3, 0), "")</f>
        <v/>
      </c>
    </row>
    <row r="450" spans="1:9" x14ac:dyDescent="0.25">
      <c r="A450" s="17">
        <v>842</v>
      </c>
      <c r="B450" s="17">
        <v>142</v>
      </c>
      <c r="C450" s="17" t="s">
        <v>384</v>
      </c>
      <c r="D450" s="17">
        <v>8</v>
      </c>
      <c r="E450" s="17"/>
      <c r="F450" s="17" t="b">
        <v>1</v>
      </c>
      <c r="G450" s="17" t="b">
        <v>0</v>
      </c>
      <c r="H450" s="16" t="str">
        <f>VLOOKUP(Columns[[#This Row],[TableID]], Tables[], 2, 0)</f>
        <v>MS Sales OEM Disti Inventory</v>
      </c>
      <c r="I450" s="16" t="str">
        <f>_xlfn.IFNA(VLOOKUP(Columns[SortByColumnID], Columns[], 3, 0), "")</f>
        <v/>
      </c>
    </row>
    <row r="451" spans="1:9" x14ac:dyDescent="0.25">
      <c r="A451" s="17">
        <v>843</v>
      </c>
      <c r="B451" s="17">
        <v>142</v>
      </c>
      <c r="C451" s="17" t="s">
        <v>385</v>
      </c>
      <c r="D451" s="17">
        <v>8</v>
      </c>
      <c r="E451" s="17"/>
      <c r="F451" s="17" t="b">
        <v>1</v>
      </c>
      <c r="G451" s="17" t="b">
        <v>0</v>
      </c>
      <c r="H451" s="16" t="str">
        <f>VLOOKUP(Columns[[#This Row],[TableID]], Tables[], 2, 0)</f>
        <v>MS Sales OEM Disti Inventory</v>
      </c>
      <c r="I451" s="16" t="str">
        <f>_xlfn.IFNA(VLOOKUP(Columns[SortByColumnID], Columns[], 3, 0), "")</f>
        <v/>
      </c>
    </row>
    <row r="452" spans="1:9" x14ac:dyDescent="0.25">
      <c r="A452" s="17">
        <v>972596</v>
      </c>
      <c r="B452" s="17">
        <v>142</v>
      </c>
      <c r="C452" s="17" t="s">
        <v>383</v>
      </c>
      <c r="D452" s="17">
        <v>6</v>
      </c>
      <c r="E452" s="17"/>
      <c r="F452" s="17" t="b">
        <v>1</v>
      </c>
      <c r="G452" s="17" t="b">
        <v>0</v>
      </c>
      <c r="H452" s="16" t="str">
        <f>VLOOKUP(Columns[[#This Row],[TableID]], Tables[], 2, 0)</f>
        <v>MS Sales OEM Disti Inventory</v>
      </c>
      <c r="I452" s="16" t="str">
        <f>_xlfn.IFNA(VLOOKUP(Columns[SortByColumnID], Columns[], 3, 0), "")</f>
        <v/>
      </c>
    </row>
    <row r="453" spans="1:9" x14ac:dyDescent="0.25">
      <c r="A453" s="17">
        <v>146</v>
      </c>
      <c r="B453" s="17">
        <v>145</v>
      </c>
      <c r="C453" s="17" t="s">
        <v>1052</v>
      </c>
      <c r="D453" s="17">
        <v>6</v>
      </c>
      <c r="E453" s="17"/>
      <c r="F453" s="17" t="b">
        <v>1</v>
      </c>
      <c r="G453" s="17" t="b">
        <v>1</v>
      </c>
      <c r="H453" s="16" t="str">
        <f>VLOOKUP(Columns[[#This Row],[TableID]], Tables[], 2, 0)</f>
        <v>MS Sales OEM Distributor</v>
      </c>
      <c r="I453" s="16" t="str">
        <f>_xlfn.IFNA(VLOOKUP(Columns[SortByColumnID], Columns[], 3, 0), "")</f>
        <v/>
      </c>
    </row>
    <row r="454" spans="1:9" x14ac:dyDescent="0.25">
      <c r="A454" s="17">
        <v>844</v>
      </c>
      <c r="B454" s="17">
        <v>145</v>
      </c>
      <c r="C454" s="17" t="s">
        <v>231</v>
      </c>
      <c r="D454" s="17">
        <v>2</v>
      </c>
      <c r="E454" s="17"/>
      <c r="F454" s="17" t="b">
        <v>1</v>
      </c>
      <c r="G454" s="17" t="b">
        <v>0</v>
      </c>
      <c r="H454" s="16" t="str">
        <f>VLOOKUP(Columns[[#This Row],[TableID]], Tables[], 2, 0)</f>
        <v>MS Sales OEM Distributor</v>
      </c>
      <c r="I454" s="16" t="str">
        <f>_xlfn.IFNA(VLOOKUP(Columns[SortByColumnID], Columns[], 3, 0), "")</f>
        <v/>
      </c>
    </row>
    <row r="455" spans="1:9" x14ac:dyDescent="0.25">
      <c r="A455" s="17">
        <v>845</v>
      </c>
      <c r="B455" s="17">
        <v>145</v>
      </c>
      <c r="C455" s="17" t="s">
        <v>229</v>
      </c>
      <c r="D455" s="17">
        <v>2</v>
      </c>
      <c r="E455" s="17"/>
      <c r="F455" s="17" t="b">
        <v>1</v>
      </c>
      <c r="G455" s="17" t="b">
        <v>0</v>
      </c>
      <c r="H455" s="16" t="str">
        <f>VLOOKUP(Columns[[#This Row],[TableID]], Tables[], 2, 0)</f>
        <v>MS Sales OEM Distributor</v>
      </c>
      <c r="I455" s="16" t="str">
        <f>_xlfn.IFNA(VLOOKUP(Columns[SortByColumnID], Columns[], 3, 0), "")</f>
        <v/>
      </c>
    </row>
    <row r="456" spans="1:9" x14ac:dyDescent="0.25">
      <c r="A456" s="17">
        <v>846</v>
      </c>
      <c r="B456" s="17">
        <v>145</v>
      </c>
      <c r="C456" s="17" t="s">
        <v>171</v>
      </c>
      <c r="D456" s="17">
        <v>6</v>
      </c>
      <c r="E456" s="17"/>
      <c r="F456" s="17" t="b">
        <v>1</v>
      </c>
      <c r="G456" s="17" t="b">
        <v>0</v>
      </c>
      <c r="H456" s="16" t="str">
        <f>VLOOKUP(Columns[[#This Row],[TableID]], Tables[], 2, 0)</f>
        <v>MS Sales OEM Distributor</v>
      </c>
      <c r="I456" s="16" t="str">
        <f>_xlfn.IFNA(VLOOKUP(Columns[SortByColumnID], Columns[], 3, 0), "")</f>
        <v/>
      </c>
    </row>
    <row r="457" spans="1:9" x14ac:dyDescent="0.25">
      <c r="A457" s="17">
        <v>847</v>
      </c>
      <c r="B457" s="17">
        <v>145</v>
      </c>
      <c r="C457" s="17" t="s">
        <v>232</v>
      </c>
      <c r="D457" s="17">
        <v>6</v>
      </c>
      <c r="E457" s="17"/>
      <c r="F457" s="17" t="b">
        <v>1</v>
      </c>
      <c r="G457" s="17" t="b">
        <v>0</v>
      </c>
      <c r="H457" s="16" t="str">
        <f>VLOOKUP(Columns[[#This Row],[TableID]], Tables[], 2, 0)</f>
        <v>MS Sales OEM Distributor</v>
      </c>
      <c r="I457" s="16" t="str">
        <f>_xlfn.IFNA(VLOOKUP(Columns[SortByColumnID], Columns[], 3, 0), "")</f>
        <v/>
      </c>
    </row>
    <row r="458" spans="1:9" x14ac:dyDescent="0.25">
      <c r="A458" s="17">
        <v>848</v>
      </c>
      <c r="B458" s="17">
        <v>145</v>
      </c>
      <c r="C458" s="17" t="s">
        <v>156</v>
      </c>
      <c r="D458" s="17">
        <v>6</v>
      </c>
      <c r="E458" s="17"/>
      <c r="F458" s="17" t="b">
        <v>1</v>
      </c>
      <c r="G458" s="17" t="b">
        <v>0</v>
      </c>
      <c r="H458" s="16" t="str">
        <f>VLOOKUP(Columns[[#This Row],[TableID]], Tables[], 2, 0)</f>
        <v>MS Sales OEM Distributor</v>
      </c>
      <c r="I458" s="16" t="str">
        <f>_xlfn.IFNA(VLOOKUP(Columns[SortByColumnID], Columns[], 3, 0), "")</f>
        <v/>
      </c>
    </row>
    <row r="459" spans="1:9" x14ac:dyDescent="0.25">
      <c r="A459" s="17">
        <v>849</v>
      </c>
      <c r="B459" s="17">
        <v>145</v>
      </c>
      <c r="C459" s="17" t="s">
        <v>242</v>
      </c>
      <c r="D459" s="17">
        <v>6</v>
      </c>
      <c r="E459" s="17"/>
      <c r="F459" s="17" t="b">
        <v>1</v>
      </c>
      <c r="G459" s="17" t="b">
        <v>0</v>
      </c>
      <c r="H459" s="16" t="str">
        <f>VLOOKUP(Columns[[#This Row],[TableID]], Tables[], 2, 0)</f>
        <v>MS Sales OEM Distributor</v>
      </c>
      <c r="I459" s="16" t="str">
        <f>_xlfn.IFNA(VLOOKUP(Columns[SortByColumnID], Columns[], 3, 0), "")</f>
        <v/>
      </c>
    </row>
    <row r="460" spans="1:9" x14ac:dyDescent="0.25">
      <c r="A460" s="17">
        <v>850</v>
      </c>
      <c r="B460" s="17">
        <v>145</v>
      </c>
      <c r="C460" s="17" t="s">
        <v>234</v>
      </c>
      <c r="D460" s="17">
        <v>6</v>
      </c>
      <c r="E460" s="17"/>
      <c r="F460" s="17" t="b">
        <v>1</v>
      </c>
      <c r="G460" s="17" t="b">
        <v>0</v>
      </c>
      <c r="H460" s="16" t="str">
        <f>VLOOKUP(Columns[[#This Row],[TableID]], Tables[], 2, 0)</f>
        <v>MS Sales OEM Distributor</v>
      </c>
      <c r="I460" s="16" t="str">
        <f>_xlfn.IFNA(VLOOKUP(Columns[SortByColumnID], Columns[], 3, 0), "")</f>
        <v/>
      </c>
    </row>
    <row r="461" spans="1:9" x14ac:dyDescent="0.25">
      <c r="A461" s="17">
        <v>851</v>
      </c>
      <c r="B461" s="17">
        <v>145</v>
      </c>
      <c r="C461" s="17" t="s">
        <v>269</v>
      </c>
      <c r="D461" s="17">
        <v>6</v>
      </c>
      <c r="E461" s="17"/>
      <c r="F461" s="17" t="b">
        <v>1</v>
      </c>
      <c r="G461" s="17" t="b">
        <v>0</v>
      </c>
      <c r="H461" s="16" t="str">
        <f>VLOOKUP(Columns[[#This Row],[TableID]], Tables[], 2, 0)</f>
        <v>MS Sales OEM Distributor</v>
      </c>
      <c r="I461" s="16" t="str">
        <f>_xlfn.IFNA(VLOOKUP(Columns[SortByColumnID], Columns[], 3, 0), "")</f>
        <v/>
      </c>
    </row>
    <row r="462" spans="1:9" x14ac:dyDescent="0.25">
      <c r="A462" s="17">
        <v>852</v>
      </c>
      <c r="B462" s="17">
        <v>145</v>
      </c>
      <c r="C462" s="17" t="s">
        <v>276</v>
      </c>
      <c r="D462" s="17">
        <v>6</v>
      </c>
      <c r="E462" s="17"/>
      <c r="F462" s="17" t="b">
        <v>1</v>
      </c>
      <c r="G462" s="17" t="b">
        <v>0</v>
      </c>
      <c r="H462" s="16" t="str">
        <f>VLOOKUP(Columns[[#This Row],[TableID]], Tables[], 2, 0)</f>
        <v>MS Sales OEM Distributor</v>
      </c>
      <c r="I462" s="16" t="str">
        <f>_xlfn.IFNA(VLOOKUP(Columns[SortByColumnID], Columns[], 3, 0), "")</f>
        <v/>
      </c>
    </row>
    <row r="463" spans="1:9" x14ac:dyDescent="0.25">
      <c r="A463" s="17">
        <v>853</v>
      </c>
      <c r="B463" s="17">
        <v>145</v>
      </c>
      <c r="C463" s="17" t="s">
        <v>272</v>
      </c>
      <c r="D463" s="17">
        <v>6</v>
      </c>
      <c r="E463" s="17"/>
      <c r="F463" s="17" t="b">
        <v>1</v>
      </c>
      <c r="G463" s="17" t="b">
        <v>0</v>
      </c>
      <c r="H463" s="16" t="str">
        <f>VLOOKUP(Columns[[#This Row],[TableID]], Tables[], 2, 0)</f>
        <v>MS Sales OEM Distributor</v>
      </c>
      <c r="I463" s="16" t="str">
        <f>_xlfn.IFNA(VLOOKUP(Columns[SortByColumnID], Columns[], 3, 0), "")</f>
        <v/>
      </c>
    </row>
    <row r="464" spans="1:9" x14ac:dyDescent="0.25">
      <c r="A464" s="17">
        <v>854</v>
      </c>
      <c r="B464" s="17">
        <v>145</v>
      </c>
      <c r="C464" s="17" t="s">
        <v>155</v>
      </c>
      <c r="D464" s="17">
        <v>6</v>
      </c>
      <c r="E464" s="17"/>
      <c r="F464" s="17" t="b">
        <v>1</v>
      </c>
      <c r="G464" s="17" t="b">
        <v>0</v>
      </c>
      <c r="H464" s="16" t="str">
        <f>VLOOKUP(Columns[[#This Row],[TableID]], Tables[], 2, 0)</f>
        <v>MS Sales OEM Distributor</v>
      </c>
      <c r="I464" s="16" t="str">
        <f>_xlfn.IFNA(VLOOKUP(Columns[SortByColumnID], Columns[], 3, 0), "")</f>
        <v/>
      </c>
    </row>
    <row r="465" spans="1:9" x14ac:dyDescent="0.25">
      <c r="A465" s="17">
        <v>855</v>
      </c>
      <c r="B465" s="17">
        <v>145</v>
      </c>
      <c r="C465" s="17" t="s">
        <v>152</v>
      </c>
      <c r="D465" s="17">
        <v>6</v>
      </c>
      <c r="E465" s="17"/>
      <c r="F465" s="17" t="b">
        <v>1</v>
      </c>
      <c r="G465" s="17" t="b">
        <v>0</v>
      </c>
      <c r="H465" s="16" t="str">
        <f>VLOOKUP(Columns[[#This Row],[TableID]], Tables[], 2, 0)</f>
        <v>MS Sales OEM Distributor</v>
      </c>
      <c r="I465" s="16" t="str">
        <f>_xlfn.IFNA(VLOOKUP(Columns[SortByColumnID], Columns[], 3, 0), "")</f>
        <v/>
      </c>
    </row>
    <row r="466" spans="1:9" x14ac:dyDescent="0.25">
      <c r="A466" s="17">
        <v>856</v>
      </c>
      <c r="B466" s="17">
        <v>145</v>
      </c>
      <c r="C466" s="17" t="s">
        <v>174</v>
      </c>
      <c r="D466" s="17">
        <v>6</v>
      </c>
      <c r="E466" s="17"/>
      <c r="F466" s="17" t="b">
        <v>1</v>
      </c>
      <c r="G466" s="17" t="b">
        <v>0</v>
      </c>
      <c r="H466" s="16" t="str">
        <f>VLOOKUP(Columns[[#This Row],[TableID]], Tables[], 2, 0)</f>
        <v>MS Sales OEM Distributor</v>
      </c>
      <c r="I466" s="16" t="str">
        <f>_xlfn.IFNA(VLOOKUP(Columns[SortByColumnID], Columns[], 3, 0), "")</f>
        <v/>
      </c>
    </row>
    <row r="467" spans="1:9" x14ac:dyDescent="0.25">
      <c r="A467" s="17">
        <v>857</v>
      </c>
      <c r="B467" s="17">
        <v>145</v>
      </c>
      <c r="C467" s="17" t="s">
        <v>352</v>
      </c>
      <c r="D467" s="17">
        <v>6</v>
      </c>
      <c r="E467" s="17"/>
      <c r="F467" s="17" t="b">
        <v>1</v>
      </c>
      <c r="G467" s="17" t="b">
        <v>0</v>
      </c>
      <c r="H467" s="16" t="str">
        <f>VLOOKUP(Columns[[#This Row],[TableID]], Tables[], 2, 0)</f>
        <v>MS Sales OEM Distributor</v>
      </c>
      <c r="I467" s="16" t="str">
        <f>_xlfn.IFNA(VLOOKUP(Columns[SortByColumnID], Columns[], 3, 0), "")</f>
        <v/>
      </c>
    </row>
    <row r="468" spans="1:9" x14ac:dyDescent="0.25">
      <c r="A468" s="17">
        <v>858</v>
      </c>
      <c r="B468" s="17">
        <v>145</v>
      </c>
      <c r="C468" s="17" t="s">
        <v>259</v>
      </c>
      <c r="D468" s="17">
        <v>6</v>
      </c>
      <c r="E468" s="17"/>
      <c r="F468" s="17" t="b">
        <v>1</v>
      </c>
      <c r="G468" s="17" t="b">
        <v>0</v>
      </c>
      <c r="H468" s="16" t="str">
        <f>VLOOKUP(Columns[[#This Row],[TableID]], Tables[], 2, 0)</f>
        <v>MS Sales OEM Distributor</v>
      </c>
      <c r="I468" s="16" t="str">
        <f>_xlfn.IFNA(VLOOKUP(Columns[SortByColumnID], Columns[], 3, 0), "")</f>
        <v/>
      </c>
    </row>
    <row r="469" spans="1:9" x14ac:dyDescent="0.25">
      <c r="A469" s="17">
        <v>859</v>
      </c>
      <c r="B469" s="17">
        <v>145</v>
      </c>
      <c r="C469" s="17" t="s">
        <v>177</v>
      </c>
      <c r="D469" s="17">
        <v>6</v>
      </c>
      <c r="E469" s="17"/>
      <c r="F469" s="17" t="b">
        <v>1</v>
      </c>
      <c r="G469" s="17" t="b">
        <v>0</v>
      </c>
      <c r="H469" s="16" t="str">
        <f>VLOOKUP(Columns[[#This Row],[TableID]], Tables[], 2, 0)</f>
        <v>MS Sales OEM Distributor</v>
      </c>
      <c r="I469" s="16" t="str">
        <f>_xlfn.IFNA(VLOOKUP(Columns[SortByColumnID], Columns[], 3, 0), "")</f>
        <v/>
      </c>
    </row>
    <row r="470" spans="1:9" x14ac:dyDescent="0.25">
      <c r="A470" s="17">
        <v>860</v>
      </c>
      <c r="B470" s="17">
        <v>145</v>
      </c>
      <c r="C470" s="17" t="s">
        <v>265</v>
      </c>
      <c r="D470" s="17">
        <v>6</v>
      </c>
      <c r="E470" s="17"/>
      <c r="F470" s="17" t="b">
        <v>1</v>
      </c>
      <c r="G470" s="17" t="b">
        <v>0</v>
      </c>
      <c r="H470" s="16" t="str">
        <f>VLOOKUP(Columns[[#This Row],[TableID]], Tables[], 2, 0)</f>
        <v>MS Sales OEM Distributor</v>
      </c>
      <c r="I470" s="16" t="str">
        <f>_xlfn.IFNA(VLOOKUP(Columns[SortByColumnID], Columns[], 3, 0), "")</f>
        <v/>
      </c>
    </row>
    <row r="471" spans="1:9" x14ac:dyDescent="0.25">
      <c r="A471" s="17">
        <v>861</v>
      </c>
      <c r="B471" s="17">
        <v>145</v>
      </c>
      <c r="C471" s="17" t="s">
        <v>283</v>
      </c>
      <c r="D471" s="17">
        <v>6</v>
      </c>
      <c r="E471" s="17"/>
      <c r="F471" s="17" t="b">
        <v>1</v>
      </c>
      <c r="G471" s="17" t="b">
        <v>0</v>
      </c>
      <c r="H471" s="16" t="str">
        <f>VLOOKUP(Columns[[#This Row],[TableID]], Tables[], 2, 0)</f>
        <v>MS Sales OEM Distributor</v>
      </c>
      <c r="I471" s="16" t="str">
        <f>_xlfn.IFNA(VLOOKUP(Columns[SortByColumnID], Columns[], 3, 0), "")</f>
        <v/>
      </c>
    </row>
    <row r="472" spans="1:9" x14ac:dyDescent="0.25">
      <c r="A472" s="17">
        <v>862</v>
      </c>
      <c r="B472" s="17">
        <v>145</v>
      </c>
      <c r="C472" s="17" t="s">
        <v>390</v>
      </c>
      <c r="D472" s="17">
        <v>6</v>
      </c>
      <c r="E472" s="17"/>
      <c r="F472" s="17" t="b">
        <v>1</v>
      </c>
      <c r="G472" s="17" t="b">
        <v>0</v>
      </c>
      <c r="H472" s="16" t="str">
        <f>VLOOKUP(Columns[[#This Row],[TableID]], Tables[], 2, 0)</f>
        <v>MS Sales OEM Distributor</v>
      </c>
      <c r="I472" s="16" t="str">
        <f>_xlfn.IFNA(VLOOKUP(Columns[SortByColumnID], Columns[], 3, 0), "")</f>
        <v/>
      </c>
    </row>
    <row r="473" spans="1:9" x14ac:dyDescent="0.25">
      <c r="A473" s="17">
        <v>863</v>
      </c>
      <c r="B473" s="17">
        <v>145</v>
      </c>
      <c r="C473" s="17" t="s">
        <v>386</v>
      </c>
      <c r="D473" s="17">
        <v>8</v>
      </c>
      <c r="E473" s="17"/>
      <c r="F473" s="17" t="b">
        <v>1</v>
      </c>
      <c r="G473" s="17" t="b">
        <v>0</v>
      </c>
      <c r="H473" s="16" t="str">
        <f>VLOOKUP(Columns[[#This Row],[TableID]], Tables[], 2, 0)</f>
        <v>MS Sales OEM Distributor</v>
      </c>
      <c r="I473" s="16" t="str">
        <f>_xlfn.IFNA(VLOOKUP(Columns[SortByColumnID], Columns[], 3, 0), "")</f>
        <v/>
      </c>
    </row>
    <row r="474" spans="1:9" x14ac:dyDescent="0.25">
      <c r="A474" s="17">
        <v>864</v>
      </c>
      <c r="B474" s="17">
        <v>145</v>
      </c>
      <c r="C474" s="17" t="s">
        <v>387</v>
      </c>
      <c r="D474" s="17">
        <v>8</v>
      </c>
      <c r="E474" s="17"/>
      <c r="F474" s="17" t="b">
        <v>1</v>
      </c>
      <c r="G474" s="17" t="b">
        <v>0</v>
      </c>
      <c r="H474" s="16" t="str">
        <f>VLOOKUP(Columns[[#This Row],[TableID]], Tables[], 2, 0)</f>
        <v>MS Sales OEM Distributor</v>
      </c>
      <c r="I474" s="16" t="str">
        <f>_xlfn.IFNA(VLOOKUP(Columns[SortByColumnID], Columns[], 3, 0), "")</f>
        <v/>
      </c>
    </row>
    <row r="475" spans="1:9" x14ac:dyDescent="0.25">
      <c r="A475" s="17">
        <v>865</v>
      </c>
      <c r="B475" s="17">
        <v>145</v>
      </c>
      <c r="C475" s="17" t="s">
        <v>388</v>
      </c>
      <c r="D475" s="17">
        <v>8</v>
      </c>
      <c r="E475" s="17"/>
      <c r="F475" s="17" t="b">
        <v>1</v>
      </c>
      <c r="G475" s="17" t="b">
        <v>0</v>
      </c>
      <c r="H475" s="16" t="str">
        <f>VLOOKUP(Columns[[#This Row],[TableID]], Tables[], 2, 0)</f>
        <v>MS Sales OEM Distributor</v>
      </c>
      <c r="I475" s="16" t="str">
        <f>_xlfn.IFNA(VLOOKUP(Columns[SortByColumnID], Columns[], 3, 0), "")</f>
        <v/>
      </c>
    </row>
    <row r="476" spans="1:9" x14ac:dyDescent="0.25">
      <c r="A476" s="17">
        <v>866</v>
      </c>
      <c r="B476" s="17">
        <v>145</v>
      </c>
      <c r="C476" s="17" t="s">
        <v>389</v>
      </c>
      <c r="D476" s="17">
        <v>8</v>
      </c>
      <c r="E476" s="17"/>
      <c r="F476" s="17" t="b">
        <v>1</v>
      </c>
      <c r="G476" s="17" t="b">
        <v>0</v>
      </c>
      <c r="H476" s="16" t="str">
        <f>VLOOKUP(Columns[[#This Row],[TableID]], Tables[], 2, 0)</f>
        <v>MS Sales OEM Distributor</v>
      </c>
      <c r="I476" s="16" t="str">
        <f>_xlfn.IFNA(VLOOKUP(Columns[SortByColumnID], Columns[], 3, 0), "")</f>
        <v/>
      </c>
    </row>
    <row r="477" spans="1:9" x14ac:dyDescent="0.25">
      <c r="A477" s="17">
        <v>867</v>
      </c>
      <c r="B477" s="17">
        <v>145</v>
      </c>
      <c r="C477" s="17" t="s">
        <v>351</v>
      </c>
      <c r="D477" s="17">
        <v>6</v>
      </c>
      <c r="E477" s="17"/>
      <c r="F477" s="17" t="b">
        <v>1</v>
      </c>
      <c r="G477" s="17" t="b">
        <v>0</v>
      </c>
      <c r="H477" s="16" t="str">
        <f>VLOOKUP(Columns[[#This Row],[TableID]], Tables[], 2, 0)</f>
        <v>MS Sales OEM Distributor</v>
      </c>
      <c r="I477" s="16" t="str">
        <f>_xlfn.IFNA(VLOOKUP(Columns[SortByColumnID], Columns[], 3, 0), "")</f>
        <v/>
      </c>
    </row>
    <row r="478" spans="1:9" x14ac:dyDescent="0.25">
      <c r="A478" s="17">
        <v>868</v>
      </c>
      <c r="B478" s="17">
        <v>145</v>
      </c>
      <c r="C478" s="17" t="s">
        <v>194</v>
      </c>
      <c r="D478" s="17">
        <v>6</v>
      </c>
      <c r="E478" s="17"/>
      <c r="F478" s="17" t="b">
        <v>1</v>
      </c>
      <c r="G478" s="17" t="b">
        <v>0</v>
      </c>
      <c r="H478" s="16" t="str">
        <f>VLOOKUP(Columns[[#This Row],[TableID]], Tables[], 2, 0)</f>
        <v>MS Sales OEM Distributor</v>
      </c>
      <c r="I478" s="16" t="str">
        <f>_xlfn.IFNA(VLOOKUP(Columns[SortByColumnID], Columns[], 3, 0), "")</f>
        <v/>
      </c>
    </row>
    <row r="479" spans="1:9" x14ac:dyDescent="0.25">
      <c r="A479" s="17">
        <v>870</v>
      </c>
      <c r="B479" s="17">
        <v>145</v>
      </c>
      <c r="C479" s="17" t="s">
        <v>350</v>
      </c>
      <c r="D479" s="17">
        <v>1</v>
      </c>
      <c r="E479" s="17"/>
      <c r="F479" s="17" t="b">
        <v>1</v>
      </c>
      <c r="G479" s="17" t="b">
        <v>0</v>
      </c>
      <c r="H479" s="16" t="str">
        <f>VLOOKUP(Columns[[#This Row],[TableID]], Tables[], 2, 0)</f>
        <v>MS Sales OEM Distributor</v>
      </c>
      <c r="I479" s="16" t="str">
        <f>_xlfn.IFNA(VLOOKUP(Columns[SortByColumnID], Columns[], 3, 0), "")</f>
        <v/>
      </c>
    </row>
    <row r="480" spans="1:9" x14ac:dyDescent="0.25">
      <c r="A480" s="17">
        <v>972597</v>
      </c>
      <c r="B480" s="17">
        <v>145</v>
      </c>
      <c r="C480" s="17" t="s">
        <v>383</v>
      </c>
      <c r="D480" s="17">
        <v>6</v>
      </c>
      <c r="E480" s="17"/>
      <c r="F480" s="17" t="b">
        <v>1</v>
      </c>
      <c r="G480" s="17" t="b">
        <v>0</v>
      </c>
      <c r="H480" s="16" t="str">
        <f>VLOOKUP(Columns[[#This Row],[TableID]], Tables[], 2, 0)</f>
        <v>MS Sales OEM Distributor</v>
      </c>
      <c r="I480" s="16" t="str">
        <f>_xlfn.IFNA(VLOOKUP(Columns[SortByColumnID], Columns[], 3, 0), "")</f>
        <v/>
      </c>
    </row>
    <row r="481" spans="1:9" x14ac:dyDescent="0.25">
      <c r="A481" s="17">
        <v>972598</v>
      </c>
      <c r="B481" s="17">
        <v>145</v>
      </c>
      <c r="C481" s="17" t="s">
        <v>391</v>
      </c>
      <c r="D481" s="17">
        <v>6</v>
      </c>
      <c r="E481" s="17"/>
      <c r="F481" s="17" t="b">
        <v>1</v>
      </c>
      <c r="G481" s="17" t="b">
        <v>0</v>
      </c>
      <c r="H481" s="16" t="str">
        <f>VLOOKUP(Columns[[#This Row],[TableID]], Tables[], 2, 0)</f>
        <v>MS Sales OEM Distributor</v>
      </c>
      <c r="I481" s="16" t="str">
        <f>_xlfn.IFNA(VLOOKUP(Columns[SortByColumnID], Columns[], 3, 0), "")</f>
        <v/>
      </c>
    </row>
    <row r="482" spans="1:9" x14ac:dyDescent="0.25">
      <c r="A482" s="17">
        <v>77</v>
      </c>
      <c r="B482" s="17">
        <v>76</v>
      </c>
      <c r="C482" s="17" t="s">
        <v>1052</v>
      </c>
      <c r="D482" s="17">
        <v>6</v>
      </c>
      <c r="E482" s="17"/>
      <c r="F482" s="17" t="b">
        <v>1</v>
      </c>
      <c r="G482" s="17" t="b">
        <v>1</v>
      </c>
      <c r="H482" s="16" t="str">
        <f>VLOOKUP(Columns[[#This Row],[TableID]], Tables[], 2, 0)</f>
        <v>MS Sales OEM Forecast</v>
      </c>
      <c r="I482" s="16" t="str">
        <f>_xlfn.IFNA(VLOOKUP(Columns[SortByColumnID], Columns[], 3, 0), "")</f>
        <v/>
      </c>
    </row>
    <row r="483" spans="1:9" x14ac:dyDescent="0.25">
      <c r="A483" s="17">
        <v>650</v>
      </c>
      <c r="B483" s="17">
        <v>76</v>
      </c>
      <c r="C483" s="17" t="s">
        <v>171</v>
      </c>
      <c r="D483" s="17">
        <v>6</v>
      </c>
      <c r="E483" s="17"/>
      <c r="F483" s="17" t="b">
        <v>1</v>
      </c>
      <c r="G483" s="17" t="b">
        <v>0</v>
      </c>
      <c r="H483" s="16" t="str">
        <f>VLOOKUP(Columns[[#This Row],[TableID]], Tables[], 2, 0)</f>
        <v>MS Sales OEM Forecast</v>
      </c>
      <c r="I483" s="16" t="str">
        <f>_xlfn.IFNA(VLOOKUP(Columns[SortByColumnID], Columns[], 3, 0), "")</f>
        <v/>
      </c>
    </row>
    <row r="484" spans="1:9" x14ac:dyDescent="0.25">
      <c r="A484" s="17">
        <v>651</v>
      </c>
      <c r="B484" s="17">
        <v>76</v>
      </c>
      <c r="C484" s="17" t="s">
        <v>232</v>
      </c>
      <c r="D484" s="17">
        <v>6</v>
      </c>
      <c r="E484" s="17"/>
      <c r="F484" s="17" t="b">
        <v>1</v>
      </c>
      <c r="G484" s="17" t="b">
        <v>0</v>
      </c>
      <c r="H484" s="16" t="str">
        <f>VLOOKUP(Columns[[#This Row],[TableID]], Tables[], 2, 0)</f>
        <v>MS Sales OEM Forecast</v>
      </c>
      <c r="I484" s="16" t="str">
        <f>_xlfn.IFNA(VLOOKUP(Columns[SortByColumnID], Columns[], 3, 0), "")</f>
        <v/>
      </c>
    </row>
    <row r="485" spans="1:9" x14ac:dyDescent="0.25">
      <c r="A485" s="17">
        <v>652</v>
      </c>
      <c r="B485" s="17">
        <v>76</v>
      </c>
      <c r="C485" s="17" t="s">
        <v>156</v>
      </c>
      <c r="D485" s="17">
        <v>6</v>
      </c>
      <c r="E485" s="17"/>
      <c r="F485" s="17" t="b">
        <v>1</v>
      </c>
      <c r="G485" s="17" t="b">
        <v>0</v>
      </c>
      <c r="H485" s="16" t="str">
        <f>VLOOKUP(Columns[[#This Row],[TableID]], Tables[], 2, 0)</f>
        <v>MS Sales OEM Forecast</v>
      </c>
      <c r="I485" s="16" t="str">
        <f>_xlfn.IFNA(VLOOKUP(Columns[SortByColumnID], Columns[], 3, 0), "")</f>
        <v/>
      </c>
    </row>
    <row r="486" spans="1:9" x14ac:dyDescent="0.25">
      <c r="A486" s="17">
        <v>653</v>
      </c>
      <c r="B486" s="17">
        <v>76</v>
      </c>
      <c r="C486" s="17" t="s">
        <v>242</v>
      </c>
      <c r="D486" s="17">
        <v>6</v>
      </c>
      <c r="E486" s="17"/>
      <c r="F486" s="17" t="b">
        <v>1</v>
      </c>
      <c r="G486" s="17" t="b">
        <v>0</v>
      </c>
      <c r="H486" s="16" t="str">
        <f>VLOOKUP(Columns[[#This Row],[TableID]], Tables[], 2, 0)</f>
        <v>MS Sales OEM Forecast</v>
      </c>
      <c r="I486" s="16" t="str">
        <f>_xlfn.IFNA(VLOOKUP(Columns[SortByColumnID], Columns[], 3, 0), "")</f>
        <v/>
      </c>
    </row>
    <row r="487" spans="1:9" x14ac:dyDescent="0.25">
      <c r="A487" s="17">
        <v>654</v>
      </c>
      <c r="B487" s="17">
        <v>76</v>
      </c>
      <c r="C487" s="17" t="s">
        <v>234</v>
      </c>
      <c r="D487" s="17">
        <v>6</v>
      </c>
      <c r="E487" s="17"/>
      <c r="F487" s="17" t="b">
        <v>1</v>
      </c>
      <c r="G487" s="17" t="b">
        <v>0</v>
      </c>
      <c r="H487" s="16" t="str">
        <f>VLOOKUP(Columns[[#This Row],[TableID]], Tables[], 2, 0)</f>
        <v>MS Sales OEM Forecast</v>
      </c>
      <c r="I487" s="16" t="str">
        <f>_xlfn.IFNA(VLOOKUP(Columns[SortByColumnID], Columns[], 3, 0), "")</f>
        <v/>
      </c>
    </row>
    <row r="488" spans="1:9" x14ac:dyDescent="0.25">
      <c r="A488" s="17">
        <v>655</v>
      </c>
      <c r="B488" s="17">
        <v>76</v>
      </c>
      <c r="C488" s="17" t="s">
        <v>269</v>
      </c>
      <c r="D488" s="17">
        <v>6</v>
      </c>
      <c r="E488" s="17"/>
      <c r="F488" s="17" t="b">
        <v>1</v>
      </c>
      <c r="G488" s="17" t="b">
        <v>0</v>
      </c>
      <c r="H488" s="16" t="str">
        <f>VLOOKUP(Columns[[#This Row],[TableID]], Tables[], 2, 0)</f>
        <v>MS Sales OEM Forecast</v>
      </c>
      <c r="I488" s="16" t="str">
        <f>_xlfn.IFNA(VLOOKUP(Columns[SortByColumnID], Columns[], 3, 0), "")</f>
        <v/>
      </c>
    </row>
    <row r="489" spans="1:9" x14ac:dyDescent="0.25">
      <c r="A489" s="17">
        <v>656</v>
      </c>
      <c r="B489" s="17">
        <v>76</v>
      </c>
      <c r="C489" s="17" t="s">
        <v>276</v>
      </c>
      <c r="D489" s="17">
        <v>6</v>
      </c>
      <c r="E489" s="17"/>
      <c r="F489" s="17" t="b">
        <v>1</v>
      </c>
      <c r="G489" s="17" t="b">
        <v>0</v>
      </c>
      <c r="H489" s="16" t="str">
        <f>VLOOKUP(Columns[[#This Row],[TableID]], Tables[], 2, 0)</f>
        <v>MS Sales OEM Forecast</v>
      </c>
      <c r="I489" s="16" t="str">
        <f>_xlfn.IFNA(VLOOKUP(Columns[SortByColumnID], Columns[], 3, 0), "")</f>
        <v/>
      </c>
    </row>
    <row r="490" spans="1:9" x14ac:dyDescent="0.25">
      <c r="A490" s="17">
        <v>657</v>
      </c>
      <c r="B490" s="17">
        <v>76</v>
      </c>
      <c r="C490" s="17" t="s">
        <v>272</v>
      </c>
      <c r="D490" s="17">
        <v>6</v>
      </c>
      <c r="E490" s="17"/>
      <c r="F490" s="17" t="b">
        <v>1</v>
      </c>
      <c r="G490" s="17" t="b">
        <v>0</v>
      </c>
      <c r="H490" s="16" t="str">
        <f>VLOOKUP(Columns[[#This Row],[TableID]], Tables[], 2, 0)</f>
        <v>MS Sales OEM Forecast</v>
      </c>
      <c r="I490" s="16" t="str">
        <f>_xlfn.IFNA(VLOOKUP(Columns[SortByColumnID], Columns[], 3, 0), "")</f>
        <v/>
      </c>
    </row>
    <row r="491" spans="1:9" x14ac:dyDescent="0.25">
      <c r="A491" s="17">
        <v>658</v>
      </c>
      <c r="B491" s="17">
        <v>76</v>
      </c>
      <c r="C491" s="17" t="s">
        <v>180</v>
      </c>
      <c r="D491" s="17">
        <v>6</v>
      </c>
      <c r="E491" s="17"/>
      <c r="F491" s="17" t="b">
        <v>1</v>
      </c>
      <c r="G491" s="17" t="b">
        <v>0</v>
      </c>
      <c r="H491" s="16" t="str">
        <f>VLOOKUP(Columns[[#This Row],[TableID]], Tables[], 2, 0)</f>
        <v>MS Sales OEM Forecast</v>
      </c>
      <c r="I491" s="16" t="str">
        <f>_xlfn.IFNA(VLOOKUP(Columns[SortByColumnID], Columns[], 3, 0), "")</f>
        <v/>
      </c>
    </row>
    <row r="492" spans="1:9" x14ac:dyDescent="0.25">
      <c r="A492" s="17">
        <v>659</v>
      </c>
      <c r="B492" s="17">
        <v>76</v>
      </c>
      <c r="C492" s="17" t="s">
        <v>173</v>
      </c>
      <c r="D492" s="17">
        <v>6</v>
      </c>
      <c r="E492" s="17"/>
      <c r="F492" s="17" t="b">
        <v>1</v>
      </c>
      <c r="G492" s="17" t="b">
        <v>0</v>
      </c>
      <c r="H492" s="16" t="str">
        <f>VLOOKUP(Columns[[#This Row],[TableID]], Tables[], 2, 0)</f>
        <v>MS Sales OEM Forecast</v>
      </c>
      <c r="I492" s="16" t="str">
        <f>_xlfn.IFNA(VLOOKUP(Columns[SortByColumnID], Columns[], 3, 0), "")</f>
        <v/>
      </c>
    </row>
    <row r="493" spans="1:9" x14ac:dyDescent="0.25">
      <c r="A493" s="17">
        <v>660</v>
      </c>
      <c r="B493" s="17">
        <v>76</v>
      </c>
      <c r="C493" s="17" t="s">
        <v>155</v>
      </c>
      <c r="D493" s="17">
        <v>6</v>
      </c>
      <c r="E493" s="17"/>
      <c r="F493" s="17" t="b">
        <v>1</v>
      </c>
      <c r="G493" s="17" t="b">
        <v>0</v>
      </c>
      <c r="H493" s="16" t="str">
        <f>VLOOKUP(Columns[[#This Row],[TableID]], Tables[], 2, 0)</f>
        <v>MS Sales OEM Forecast</v>
      </c>
      <c r="I493" s="16" t="str">
        <f>_xlfn.IFNA(VLOOKUP(Columns[SortByColumnID], Columns[], 3, 0), "")</f>
        <v/>
      </c>
    </row>
    <row r="494" spans="1:9" x14ac:dyDescent="0.25">
      <c r="A494" s="17">
        <v>661</v>
      </c>
      <c r="B494" s="17">
        <v>76</v>
      </c>
      <c r="C494" s="17" t="s">
        <v>152</v>
      </c>
      <c r="D494" s="17">
        <v>6</v>
      </c>
      <c r="E494" s="17"/>
      <c r="F494" s="17" t="b">
        <v>1</v>
      </c>
      <c r="G494" s="17" t="b">
        <v>0</v>
      </c>
      <c r="H494" s="16" t="str">
        <f>VLOOKUP(Columns[[#This Row],[TableID]], Tables[], 2, 0)</f>
        <v>MS Sales OEM Forecast</v>
      </c>
      <c r="I494" s="16" t="str">
        <f>_xlfn.IFNA(VLOOKUP(Columns[SortByColumnID], Columns[], 3, 0), "")</f>
        <v/>
      </c>
    </row>
    <row r="495" spans="1:9" x14ac:dyDescent="0.25">
      <c r="A495" s="17">
        <v>662</v>
      </c>
      <c r="B495" s="17">
        <v>76</v>
      </c>
      <c r="C495" s="17" t="s">
        <v>174</v>
      </c>
      <c r="D495" s="17">
        <v>6</v>
      </c>
      <c r="E495" s="17"/>
      <c r="F495" s="17" t="b">
        <v>1</v>
      </c>
      <c r="G495" s="17" t="b">
        <v>0</v>
      </c>
      <c r="H495" s="16" t="str">
        <f>VLOOKUP(Columns[[#This Row],[TableID]], Tables[], 2, 0)</f>
        <v>MS Sales OEM Forecast</v>
      </c>
      <c r="I495" s="16" t="str">
        <f>_xlfn.IFNA(VLOOKUP(Columns[SortByColumnID], Columns[], 3, 0), "")</f>
        <v/>
      </c>
    </row>
    <row r="496" spans="1:9" x14ac:dyDescent="0.25">
      <c r="A496" s="17">
        <v>663</v>
      </c>
      <c r="B496" s="17">
        <v>76</v>
      </c>
      <c r="C496" s="17" t="s">
        <v>352</v>
      </c>
      <c r="D496" s="17">
        <v>6</v>
      </c>
      <c r="E496" s="17"/>
      <c r="F496" s="17" t="b">
        <v>1</v>
      </c>
      <c r="G496" s="17" t="b">
        <v>0</v>
      </c>
      <c r="H496" s="16" t="str">
        <f>VLOOKUP(Columns[[#This Row],[TableID]], Tables[], 2, 0)</f>
        <v>MS Sales OEM Forecast</v>
      </c>
      <c r="I496" s="16" t="str">
        <f>_xlfn.IFNA(VLOOKUP(Columns[SortByColumnID], Columns[], 3, 0), "")</f>
        <v/>
      </c>
    </row>
    <row r="497" spans="1:9" x14ac:dyDescent="0.25">
      <c r="A497" s="17">
        <v>664</v>
      </c>
      <c r="B497" s="17">
        <v>76</v>
      </c>
      <c r="C497" s="17" t="s">
        <v>259</v>
      </c>
      <c r="D497" s="17">
        <v>6</v>
      </c>
      <c r="E497" s="17"/>
      <c r="F497" s="17" t="b">
        <v>1</v>
      </c>
      <c r="G497" s="17" t="b">
        <v>0</v>
      </c>
      <c r="H497" s="16" t="str">
        <f>VLOOKUP(Columns[[#This Row],[TableID]], Tables[], 2, 0)</f>
        <v>MS Sales OEM Forecast</v>
      </c>
      <c r="I497" s="16" t="str">
        <f>_xlfn.IFNA(VLOOKUP(Columns[SortByColumnID], Columns[], 3, 0), "")</f>
        <v/>
      </c>
    </row>
    <row r="498" spans="1:9" x14ac:dyDescent="0.25">
      <c r="A498" s="17">
        <v>665</v>
      </c>
      <c r="B498" s="17">
        <v>76</v>
      </c>
      <c r="C498" s="17" t="s">
        <v>177</v>
      </c>
      <c r="D498" s="17">
        <v>6</v>
      </c>
      <c r="E498" s="17"/>
      <c r="F498" s="17" t="b">
        <v>1</v>
      </c>
      <c r="G498" s="17" t="b">
        <v>0</v>
      </c>
      <c r="H498" s="16" t="str">
        <f>VLOOKUP(Columns[[#This Row],[TableID]], Tables[], 2, 0)</f>
        <v>MS Sales OEM Forecast</v>
      </c>
      <c r="I498" s="16" t="str">
        <f>_xlfn.IFNA(VLOOKUP(Columns[SortByColumnID], Columns[], 3, 0), "")</f>
        <v/>
      </c>
    </row>
    <row r="499" spans="1:9" x14ac:dyDescent="0.25">
      <c r="A499" s="17">
        <v>666</v>
      </c>
      <c r="B499" s="17">
        <v>76</v>
      </c>
      <c r="C499" s="17" t="s">
        <v>265</v>
      </c>
      <c r="D499" s="17">
        <v>6</v>
      </c>
      <c r="E499" s="17"/>
      <c r="F499" s="17" t="b">
        <v>1</v>
      </c>
      <c r="G499" s="17" t="b">
        <v>0</v>
      </c>
      <c r="H499" s="16" t="str">
        <f>VLOOKUP(Columns[[#This Row],[TableID]], Tables[], 2, 0)</f>
        <v>MS Sales OEM Forecast</v>
      </c>
      <c r="I499" s="16" t="str">
        <f>_xlfn.IFNA(VLOOKUP(Columns[SortByColumnID], Columns[], 3, 0), "")</f>
        <v/>
      </c>
    </row>
    <row r="500" spans="1:9" x14ac:dyDescent="0.25">
      <c r="A500" s="17">
        <v>667</v>
      </c>
      <c r="B500" s="17">
        <v>76</v>
      </c>
      <c r="C500" s="17" t="s">
        <v>181</v>
      </c>
      <c r="D500" s="17">
        <v>8</v>
      </c>
      <c r="E500" s="17"/>
      <c r="F500" s="17" t="b">
        <v>1</v>
      </c>
      <c r="G500" s="17" t="b">
        <v>0</v>
      </c>
      <c r="H500" s="16" t="str">
        <f>VLOOKUP(Columns[[#This Row],[TableID]], Tables[], 2, 0)</f>
        <v>MS Sales OEM Forecast</v>
      </c>
      <c r="I500" s="16" t="str">
        <f>_xlfn.IFNA(VLOOKUP(Columns[SortByColumnID], Columns[], 3, 0), "")</f>
        <v/>
      </c>
    </row>
    <row r="501" spans="1:9" x14ac:dyDescent="0.25">
      <c r="A501" s="17">
        <v>668</v>
      </c>
      <c r="B501" s="17">
        <v>76</v>
      </c>
      <c r="C501" s="17" t="s">
        <v>182</v>
      </c>
      <c r="D501" s="17">
        <v>8</v>
      </c>
      <c r="E501" s="17"/>
      <c r="F501" s="17" t="b">
        <v>1</v>
      </c>
      <c r="G501" s="17" t="b">
        <v>0</v>
      </c>
      <c r="H501" s="16" t="str">
        <f>VLOOKUP(Columns[[#This Row],[TableID]], Tables[], 2, 0)</f>
        <v>MS Sales OEM Forecast</v>
      </c>
      <c r="I501" s="16" t="str">
        <f>_xlfn.IFNA(VLOOKUP(Columns[SortByColumnID], Columns[], 3, 0), "")</f>
        <v/>
      </c>
    </row>
    <row r="502" spans="1:9" x14ac:dyDescent="0.25">
      <c r="A502" s="17">
        <v>669</v>
      </c>
      <c r="B502" s="17">
        <v>76</v>
      </c>
      <c r="C502" s="17" t="s">
        <v>188</v>
      </c>
      <c r="D502" s="17">
        <v>8</v>
      </c>
      <c r="E502" s="17"/>
      <c r="F502" s="17" t="b">
        <v>1</v>
      </c>
      <c r="G502" s="17" t="b">
        <v>0</v>
      </c>
      <c r="H502" s="16" t="str">
        <f>VLOOKUP(Columns[[#This Row],[TableID]], Tables[], 2, 0)</f>
        <v>MS Sales OEM Forecast</v>
      </c>
      <c r="I502" s="16" t="str">
        <f>_xlfn.IFNA(VLOOKUP(Columns[SortByColumnID], Columns[], 3, 0), "")</f>
        <v/>
      </c>
    </row>
    <row r="503" spans="1:9" x14ac:dyDescent="0.25">
      <c r="A503" s="17">
        <v>670</v>
      </c>
      <c r="B503" s="17">
        <v>76</v>
      </c>
      <c r="C503" s="17" t="s">
        <v>187</v>
      </c>
      <c r="D503" s="17">
        <v>8</v>
      </c>
      <c r="E503" s="17"/>
      <c r="F503" s="17" t="b">
        <v>1</v>
      </c>
      <c r="G503" s="17" t="b">
        <v>0</v>
      </c>
      <c r="H503" s="16" t="str">
        <f>VLOOKUP(Columns[[#This Row],[TableID]], Tables[], 2, 0)</f>
        <v>MS Sales OEM Forecast</v>
      </c>
      <c r="I503" s="16" t="str">
        <f>_xlfn.IFNA(VLOOKUP(Columns[SortByColumnID], Columns[], 3, 0), "")</f>
        <v/>
      </c>
    </row>
    <row r="504" spans="1:9" x14ac:dyDescent="0.25">
      <c r="A504" s="17">
        <v>671</v>
      </c>
      <c r="B504" s="17">
        <v>76</v>
      </c>
      <c r="C504" s="17" t="s">
        <v>229</v>
      </c>
      <c r="D504" s="17">
        <v>2</v>
      </c>
      <c r="E504" s="17"/>
      <c r="F504" s="17" t="b">
        <v>1</v>
      </c>
      <c r="G504" s="17" t="b">
        <v>0</v>
      </c>
      <c r="H504" s="16" t="str">
        <f>VLOOKUP(Columns[[#This Row],[TableID]], Tables[], 2, 0)</f>
        <v>MS Sales OEM Forecast</v>
      </c>
      <c r="I504" s="16" t="str">
        <f>_xlfn.IFNA(VLOOKUP(Columns[SortByColumnID], Columns[], 3, 0), "")</f>
        <v/>
      </c>
    </row>
    <row r="505" spans="1:9" x14ac:dyDescent="0.25">
      <c r="A505" s="17">
        <v>672</v>
      </c>
      <c r="B505" s="17">
        <v>76</v>
      </c>
      <c r="C505" s="17" t="s">
        <v>393</v>
      </c>
      <c r="D505" s="17">
        <v>8</v>
      </c>
      <c r="E505" s="17"/>
      <c r="F505" s="17" t="b">
        <v>1</v>
      </c>
      <c r="G505" s="17" t="b">
        <v>0</v>
      </c>
      <c r="H505" s="16" t="str">
        <f>VLOOKUP(Columns[[#This Row],[TableID]], Tables[], 2, 0)</f>
        <v>MS Sales OEM Forecast</v>
      </c>
      <c r="I505" s="16" t="str">
        <f>_xlfn.IFNA(VLOOKUP(Columns[SortByColumnID], Columns[], 3, 0), "")</f>
        <v/>
      </c>
    </row>
    <row r="506" spans="1:9" x14ac:dyDescent="0.25">
      <c r="A506" s="17">
        <v>673</v>
      </c>
      <c r="B506" s="17">
        <v>76</v>
      </c>
      <c r="C506" s="17" t="s">
        <v>395</v>
      </c>
      <c r="D506" s="17">
        <v>8</v>
      </c>
      <c r="E506" s="17"/>
      <c r="F506" s="17" t="b">
        <v>1</v>
      </c>
      <c r="G506" s="17" t="b">
        <v>0</v>
      </c>
      <c r="H506" s="16" t="str">
        <f>VLOOKUP(Columns[[#This Row],[TableID]], Tables[], 2, 0)</f>
        <v>MS Sales OEM Forecast</v>
      </c>
      <c r="I506" s="16" t="str">
        <f>_xlfn.IFNA(VLOOKUP(Columns[SortByColumnID], Columns[], 3, 0), "")</f>
        <v/>
      </c>
    </row>
    <row r="507" spans="1:9" x14ac:dyDescent="0.25">
      <c r="A507" s="17">
        <v>674</v>
      </c>
      <c r="B507" s="17">
        <v>76</v>
      </c>
      <c r="C507" s="17" t="s">
        <v>231</v>
      </c>
      <c r="D507" s="17">
        <v>2</v>
      </c>
      <c r="E507" s="17"/>
      <c r="F507" s="17" t="b">
        <v>1</v>
      </c>
      <c r="G507" s="17" t="b">
        <v>0</v>
      </c>
      <c r="H507" s="16" t="str">
        <f>VLOOKUP(Columns[[#This Row],[TableID]], Tables[], 2, 0)</f>
        <v>MS Sales OEM Forecast</v>
      </c>
      <c r="I507" s="16" t="str">
        <f>_xlfn.IFNA(VLOOKUP(Columns[SortByColumnID], Columns[], 3, 0), "")</f>
        <v/>
      </c>
    </row>
    <row r="508" spans="1:9" x14ac:dyDescent="0.25">
      <c r="A508" s="17">
        <v>675</v>
      </c>
      <c r="B508" s="17">
        <v>76</v>
      </c>
      <c r="C508" s="17" t="s">
        <v>186</v>
      </c>
      <c r="D508" s="17">
        <v>8</v>
      </c>
      <c r="E508" s="17"/>
      <c r="F508" s="17" t="b">
        <v>1</v>
      </c>
      <c r="G508" s="17" t="b">
        <v>0</v>
      </c>
      <c r="H508" s="16" t="str">
        <f>VLOOKUP(Columns[[#This Row],[TableID]], Tables[], 2, 0)</f>
        <v>MS Sales OEM Forecast</v>
      </c>
      <c r="I508" s="16" t="str">
        <f>_xlfn.IFNA(VLOOKUP(Columns[SortByColumnID], Columns[], 3, 0), "")</f>
        <v/>
      </c>
    </row>
    <row r="509" spans="1:9" x14ac:dyDescent="0.25">
      <c r="A509" s="17">
        <v>676</v>
      </c>
      <c r="B509" s="17">
        <v>76</v>
      </c>
      <c r="C509" s="17" t="s">
        <v>392</v>
      </c>
      <c r="D509" s="17">
        <v>8</v>
      </c>
      <c r="E509" s="17"/>
      <c r="F509" s="17" t="b">
        <v>1</v>
      </c>
      <c r="G509" s="17" t="b">
        <v>0</v>
      </c>
      <c r="H509" s="16" t="str">
        <f>VLOOKUP(Columns[[#This Row],[TableID]], Tables[], 2, 0)</f>
        <v>MS Sales OEM Forecast</v>
      </c>
      <c r="I509" s="16" t="str">
        <f>_xlfn.IFNA(VLOOKUP(Columns[SortByColumnID], Columns[], 3, 0), "")</f>
        <v/>
      </c>
    </row>
    <row r="510" spans="1:9" x14ac:dyDescent="0.25">
      <c r="A510" s="17">
        <v>677</v>
      </c>
      <c r="B510" s="17">
        <v>76</v>
      </c>
      <c r="C510" s="17" t="s">
        <v>394</v>
      </c>
      <c r="D510" s="17">
        <v>8</v>
      </c>
      <c r="E510" s="17"/>
      <c r="F510" s="17" t="b">
        <v>1</v>
      </c>
      <c r="G510" s="17" t="b">
        <v>0</v>
      </c>
      <c r="H510" s="16" t="str">
        <f>VLOOKUP(Columns[[#This Row],[TableID]], Tables[], 2, 0)</f>
        <v>MS Sales OEM Forecast</v>
      </c>
      <c r="I510" s="16" t="str">
        <f>_xlfn.IFNA(VLOOKUP(Columns[SortByColumnID], Columns[], 3, 0), "")</f>
        <v/>
      </c>
    </row>
    <row r="511" spans="1:9" x14ac:dyDescent="0.25">
      <c r="A511" s="17">
        <v>678</v>
      </c>
      <c r="B511" s="17">
        <v>76</v>
      </c>
      <c r="C511" s="17" t="s">
        <v>350</v>
      </c>
      <c r="D511" s="17">
        <v>1</v>
      </c>
      <c r="E511" s="17"/>
      <c r="F511" s="17" t="b">
        <v>1</v>
      </c>
      <c r="G511" s="17" t="b">
        <v>0</v>
      </c>
      <c r="H511" s="16" t="str">
        <f>VLOOKUP(Columns[[#This Row],[TableID]], Tables[], 2, 0)</f>
        <v>MS Sales OEM Forecast</v>
      </c>
      <c r="I511" s="16" t="str">
        <f>_xlfn.IFNA(VLOOKUP(Columns[SortByColumnID], Columns[], 3, 0), "")</f>
        <v/>
      </c>
    </row>
    <row r="512" spans="1:9" x14ac:dyDescent="0.25">
      <c r="A512" s="17">
        <v>972594</v>
      </c>
      <c r="B512" s="17">
        <v>76</v>
      </c>
      <c r="C512" s="17" t="s">
        <v>176</v>
      </c>
      <c r="D512" s="17">
        <v>6</v>
      </c>
      <c r="E512" s="17"/>
      <c r="F512" s="17" t="b">
        <v>1</v>
      </c>
      <c r="G512" s="17" t="b">
        <v>0</v>
      </c>
      <c r="H512" s="16" t="str">
        <f>VLOOKUP(Columns[[#This Row],[TableID]], Tables[], 2, 0)</f>
        <v>MS Sales OEM Forecast</v>
      </c>
      <c r="I512" s="16" t="str">
        <f>_xlfn.IFNA(VLOOKUP(Columns[SortByColumnID], Columns[], 3, 0), "")</f>
        <v/>
      </c>
    </row>
    <row r="513" spans="1:9" x14ac:dyDescent="0.25">
      <c r="A513" s="17">
        <v>107</v>
      </c>
      <c r="B513" s="17">
        <v>106</v>
      </c>
      <c r="C513" s="17" t="s">
        <v>1052</v>
      </c>
      <c r="D513" s="17">
        <v>6</v>
      </c>
      <c r="E513" s="17"/>
      <c r="F513" s="17" t="b">
        <v>1</v>
      </c>
      <c r="G513" s="17" t="b">
        <v>1</v>
      </c>
      <c r="H513" s="16" t="str">
        <f>VLOOKUP(Columns[[#This Row],[TableID]], Tables[], 2, 0)</f>
        <v>OEM DMI Channel</v>
      </c>
      <c r="I513" s="16" t="str">
        <f>_xlfn.IFNA(VLOOKUP(Columns[SortByColumnID], Columns[], 3, 0), "")</f>
        <v/>
      </c>
    </row>
    <row r="514" spans="1:9" x14ac:dyDescent="0.25">
      <c r="A514" s="17">
        <v>773</v>
      </c>
      <c r="B514" s="17">
        <v>106</v>
      </c>
      <c r="C514" s="17" t="s">
        <v>314</v>
      </c>
      <c r="D514" s="17">
        <v>6</v>
      </c>
      <c r="E514" s="17"/>
      <c r="F514" s="17" t="b">
        <v>1</v>
      </c>
      <c r="G514" s="17" t="b">
        <v>0</v>
      </c>
      <c r="H514" s="16" t="str">
        <f>VLOOKUP(Columns[[#This Row],[TableID]], Tables[], 2, 0)</f>
        <v>OEM DMI Channel</v>
      </c>
      <c r="I514" s="16" t="str">
        <f>_xlfn.IFNA(VLOOKUP(Columns[SortByColumnID], Columns[], 3, 0), "")</f>
        <v/>
      </c>
    </row>
    <row r="515" spans="1:9" x14ac:dyDescent="0.25">
      <c r="A515" s="17">
        <v>774</v>
      </c>
      <c r="B515" s="17">
        <v>106</v>
      </c>
      <c r="C515" s="17" t="s">
        <v>396</v>
      </c>
      <c r="D515" s="17">
        <v>2</v>
      </c>
      <c r="E515" s="17"/>
      <c r="F515" s="17" t="b">
        <v>0</v>
      </c>
      <c r="G515" s="17" t="b">
        <v>0</v>
      </c>
      <c r="H515" s="16" t="str">
        <f>VLOOKUP(Columns[[#This Row],[TableID]], Tables[], 2, 0)</f>
        <v>OEM DMI Channel</v>
      </c>
      <c r="I515" s="16" t="str">
        <f>_xlfn.IFNA(VLOOKUP(Columns[SortByColumnID], Columns[], 3, 0), "")</f>
        <v/>
      </c>
    </row>
    <row r="516" spans="1:9" x14ac:dyDescent="0.25">
      <c r="A516" s="17">
        <v>110</v>
      </c>
      <c r="B516" s="17">
        <v>109</v>
      </c>
      <c r="C516" s="17" t="s">
        <v>1052</v>
      </c>
      <c r="D516" s="17">
        <v>6</v>
      </c>
      <c r="E516" s="17"/>
      <c r="F516" s="17" t="b">
        <v>1</v>
      </c>
      <c r="G516" s="17" t="b">
        <v>1</v>
      </c>
      <c r="H516" s="16" t="str">
        <f>VLOOKUP(Columns[[#This Row],[TableID]], Tables[], 2, 0)</f>
        <v>OEM DMI Forecast Version</v>
      </c>
      <c r="I516" s="16" t="str">
        <f>_xlfn.IFNA(VLOOKUP(Columns[SortByColumnID], Columns[], 3, 0), "")</f>
        <v/>
      </c>
    </row>
    <row r="517" spans="1:9" x14ac:dyDescent="0.25">
      <c r="A517" s="17">
        <v>775</v>
      </c>
      <c r="B517" s="17">
        <v>109</v>
      </c>
      <c r="C517" s="17" t="s">
        <v>315</v>
      </c>
      <c r="D517" s="17">
        <v>6</v>
      </c>
      <c r="E517" s="17"/>
      <c r="F517" s="17" t="b">
        <v>1</v>
      </c>
      <c r="G517" s="17" t="b">
        <v>0</v>
      </c>
      <c r="H517" s="16" t="str">
        <f>VLOOKUP(Columns[[#This Row],[TableID]], Tables[], 2, 0)</f>
        <v>OEM DMI Forecast Version</v>
      </c>
      <c r="I517" s="16" t="str">
        <f>_xlfn.IFNA(VLOOKUP(Columns[SortByColumnID], Columns[], 3, 0), "")</f>
        <v/>
      </c>
    </row>
    <row r="518" spans="1:9" x14ac:dyDescent="0.25">
      <c r="A518" s="17">
        <v>776</v>
      </c>
      <c r="B518" s="17">
        <v>109</v>
      </c>
      <c r="C518" s="17" t="s">
        <v>127</v>
      </c>
      <c r="D518" s="17">
        <v>2</v>
      </c>
      <c r="E518" s="17"/>
      <c r="F518" s="17" t="b">
        <v>0</v>
      </c>
      <c r="G518" s="17" t="b">
        <v>0</v>
      </c>
      <c r="H518" s="16" t="str">
        <f>VLOOKUP(Columns[[#This Row],[TableID]], Tables[], 2, 0)</f>
        <v>OEM DMI Forecast Version</v>
      </c>
      <c r="I518" s="16" t="str">
        <f>_xlfn.IFNA(VLOOKUP(Columns[SortByColumnID], Columns[], 3, 0), "")</f>
        <v/>
      </c>
    </row>
    <row r="519" spans="1:9" x14ac:dyDescent="0.25">
      <c r="A519" s="17">
        <v>777</v>
      </c>
      <c r="B519" s="17">
        <v>109</v>
      </c>
      <c r="C519" s="17" t="s">
        <v>126</v>
      </c>
      <c r="D519" s="17">
        <v>2</v>
      </c>
      <c r="E519" s="17"/>
      <c r="F519" s="17" t="b">
        <v>0</v>
      </c>
      <c r="G519" s="17" t="b">
        <v>0</v>
      </c>
      <c r="H519" s="16" t="str">
        <f>VLOOKUP(Columns[[#This Row],[TableID]], Tables[], 2, 0)</f>
        <v>OEM DMI Forecast Version</v>
      </c>
      <c r="I519" s="16" t="str">
        <f>_xlfn.IFNA(VLOOKUP(Columns[SortByColumnID], Columns[], 3, 0), "")</f>
        <v/>
      </c>
    </row>
    <row r="520" spans="1:9" x14ac:dyDescent="0.25">
      <c r="A520" s="17">
        <v>113</v>
      </c>
      <c r="B520" s="17">
        <v>112</v>
      </c>
      <c r="C520" s="17" t="s">
        <v>1052</v>
      </c>
      <c r="D520" s="17">
        <v>6</v>
      </c>
      <c r="E520" s="17"/>
      <c r="F520" s="17" t="b">
        <v>1</v>
      </c>
      <c r="G520" s="17" t="b">
        <v>1</v>
      </c>
      <c r="H520" s="16" t="str">
        <f>VLOOKUP(Columns[[#This Row],[TableID]], Tables[], 2, 0)</f>
        <v>OEM DMI Form Factor</v>
      </c>
      <c r="I520" s="16" t="str">
        <f>_xlfn.IFNA(VLOOKUP(Columns[SortByColumnID], Columns[], 3, 0), "")</f>
        <v/>
      </c>
    </row>
    <row r="521" spans="1:9" x14ac:dyDescent="0.25">
      <c r="A521" s="17">
        <v>778</v>
      </c>
      <c r="B521" s="17">
        <v>112</v>
      </c>
      <c r="C521" s="17" t="s">
        <v>316</v>
      </c>
      <c r="D521" s="17">
        <v>6</v>
      </c>
      <c r="E521" s="17"/>
      <c r="F521" s="17" t="b">
        <v>1</v>
      </c>
      <c r="G521" s="17" t="b">
        <v>0</v>
      </c>
      <c r="H521" s="16" t="str">
        <f>VLOOKUP(Columns[[#This Row],[TableID]], Tables[], 2, 0)</f>
        <v>OEM DMI Form Factor</v>
      </c>
      <c r="I521" s="16" t="str">
        <f>_xlfn.IFNA(VLOOKUP(Columns[SortByColumnID], Columns[], 3, 0), "")</f>
        <v/>
      </c>
    </row>
    <row r="522" spans="1:9" x14ac:dyDescent="0.25">
      <c r="A522" s="17">
        <v>779</v>
      </c>
      <c r="B522" s="17">
        <v>112</v>
      </c>
      <c r="C522" s="17" t="s">
        <v>397</v>
      </c>
      <c r="D522" s="17">
        <v>2</v>
      </c>
      <c r="E522" s="17"/>
      <c r="F522" s="17" t="b">
        <v>0</v>
      </c>
      <c r="G522" s="17" t="b">
        <v>0</v>
      </c>
      <c r="H522" s="16" t="str">
        <f>VLOOKUP(Columns[[#This Row],[TableID]], Tables[], 2, 0)</f>
        <v>OEM DMI Form Factor</v>
      </c>
      <c r="I522" s="16" t="str">
        <f>_xlfn.IFNA(VLOOKUP(Columns[SortByColumnID], Columns[], 3, 0), "")</f>
        <v/>
      </c>
    </row>
    <row r="523" spans="1:9" x14ac:dyDescent="0.25">
      <c r="A523" s="17">
        <v>116</v>
      </c>
      <c r="B523" s="17">
        <v>115</v>
      </c>
      <c r="C523" s="17" t="s">
        <v>1052</v>
      </c>
      <c r="D523" s="17">
        <v>6</v>
      </c>
      <c r="E523" s="17"/>
      <c r="F523" s="17" t="b">
        <v>1</v>
      </c>
      <c r="G523" s="17" t="b">
        <v>1</v>
      </c>
      <c r="H523" s="16" t="str">
        <f>VLOOKUP(Columns[[#This Row],[TableID]], Tables[], 2, 0)</f>
        <v>OEM DMI OS</v>
      </c>
      <c r="I523" s="16" t="str">
        <f>_xlfn.IFNA(VLOOKUP(Columns[SortByColumnID], Columns[], 3, 0), "")</f>
        <v/>
      </c>
    </row>
    <row r="524" spans="1:9" x14ac:dyDescent="0.25">
      <c r="A524" s="17">
        <v>780</v>
      </c>
      <c r="B524" s="17">
        <v>115</v>
      </c>
      <c r="C524" s="17" t="s">
        <v>317</v>
      </c>
      <c r="D524" s="17">
        <v>6</v>
      </c>
      <c r="E524" s="17"/>
      <c r="F524" s="17" t="b">
        <v>1</v>
      </c>
      <c r="G524" s="17" t="b">
        <v>0</v>
      </c>
      <c r="H524" s="16" t="str">
        <f>VLOOKUP(Columns[[#This Row],[TableID]], Tables[], 2, 0)</f>
        <v>OEM DMI OS</v>
      </c>
      <c r="I524" s="16" t="str">
        <f>_xlfn.IFNA(VLOOKUP(Columns[SortByColumnID], Columns[], 3, 0), "")</f>
        <v/>
      </c>
    </row>
    <row r="525" spans="1:9" x14ac:dyDescent="0.25">
      <c r="A525" s="17">
        <v>781</v>
      </c>
      <c r="B525" s="17">
        <v>115</v>
      </c>
      <c r="C525" s="17" t="s">
        <v>130</v>
      </c>
      <c r="D525" s="17">
        <v>2</v>
      </c>
      <c r="E525" s="17"/>
      <c r="F525" s="17" t="b">
        <v>0</v>
      </c>
      <c r="G525" s="17" t="b">
        <v>0</v>
      </c>
      <c r="H525" s="16" t="str">
        <f>VLOOKUP(Columns[[#This Row],[TableID]], Tables[], 2, 0)</f>
        <v>OEM DMI OS</v>
      </c>
      <c r="I525" s="16" t="str">
        <f>_xlfn.IFNA(VLOOKUP(Columns[SortByColumnID], Columns[], 3, 0), "")</f>
        <v/>
      </c>
    </row>
    <row r="526" spans="1:9" x14ac:dyDescent="0.25">
      <c r="A526" s="17">
        <v>782</v>
      </c>
      <c r="B526" s="17">
        <v>115</v>
      </c>
      <c r="C526" s="17" t="s">
        <v>132</v>
      </c>
      <c r="D526" s="17">
        <v>2</v>
      </c>
      <c r="E526" s="17"/>
      <c r="F526" s="17" t="b">
        <v>0</v>
      </c>
      <c r="G526" s="17" t="b">
        <v>0</v>
      </c>
      <c r="H526" s="16" t="str">
        <f>VLOOKUP(Columns[[#This Row],[TableID]], Tables[], 2, 0)</f>
        <v>OEM DMI OS</v>
      </c>
      <c r="I526" s="16" t="str">
        <f>_xlfn.IFNA(VLOOKUP(Columns[SortByColumnID], Columns[], 3, 0), "")</f>
        <v/>
      </c>
    </row>
    <row r="527" spans="1:9" x14ac:dyDescent="0.25">
      <c r="A527" s="17">
        <v>783</v>
      </c>
      <c r="B527" s="17">
        <v>115</v>
      </c>
      <c r="C527" s="17" t="s">
        <v>129</v>
      </c>
      <c r="D527" s="17">
        <v>2</v>
      </c>
      <c r="E527" s="17"/>
      <c r="F527" s="17" t="b">
        <v>0</v>
      </c>
      <c r="G527" s="17" t="b">
        <v>0</v>
      </c>
      <c r="H527" s="16" t="str">
        <f>VLOOKUP(Columns[[#This Row],[TableID]], Tables[], 2, 0)</f>
        <v>OEM DMI OS</v>
      </c>
      <c r="I527" s="16" t="str">
        <f>_xlfn.IFNA(VLOOKUP(Columns[SortByColumnID], Columns[], 3, 0), "")</f>
        <v/>
      </c>
    </row>
    <row r="528" spans="1:9" x14ac:dyDescent="0.25">
      <c r="A528" s="17">
        <v>784</v>
      </c>
      <c r="B528" s="17">
        <v>115</v>
      </c>
      <c r="C528" s="17" t="s">
        <v>131</v>
      </c>
      <c r="D528" s="17">
        <v>2</v>
      </c>
      <c r="E528" s="17"/>
      <c r="F528" s="17" t="b">
        <v>0</v>
      </c>
      <c r="G528" s="17" t="b">
        <v>0</v>
      </c>
      <c r="H528" s="16" t="str">
        <f>VLOOKUP(Columns[[#This Row],[TableID]], Tables[], 2, 0)</f>
        <v>OEM DMI OS</v>
      </c>
      <c r="I528" s="16" t="str">
        <f>_xlfn.IFNA(VLOOKUP(Columns[SortByColumnID], Columns[], 3, 0), "")</f>
        <v/>
      </c>
    </row>
    <row r="529" spans="1:9" x14ac:dyDescent="0.25">
      <c r="A529" s="17">
        <v>785</v>
      </c>
      <c r="B529" s="17">
        <v>115</v>
      </c>
      <c r="C529" s="17" t="s">
        <v>128</v>
      </c>
      <c r="D529" s="17">
        <v>2</v>
      </c>
      <c r="E529" s="17"/>
      <c r="F529" s="17" t="b">
        <v>0</v>
      </c>
      <c r="G529" s="17" t="b">
        <v>0</v>
      </c>
      <c r="H529" s="16" t="str">
        <f>VLOOKUP(Columns[[#This Row],[TableID]], Tables[], 2, 0)</f>
        <v>OEM DMI OS</v>
      </c>
      <c r="I529" s="16" t="str">
        <f>_xlfn.IFNA(VLOOKUP(Columns[SortByColumnID], Columns[], 3, 0), "")</f>
        <v/>
      </c>
    </row>
    <row r="530" spans="1:9" x14ac:dyDescent="0.25">
      <c r="A530" s="17">
        <v>119</v>
      </c>
      <c r="B530" s="17">
        <v>118</v>
      </c>
      <c r="C530" s="17" t="s">
        <v>1052</v>
      </c>
      <c r="D530" s="17">
        <v>6</v>
      </c>
      <c r="E530" s="17"/>
      <c r="F530" s="17" t="b">
        <v>1</v>
      </c>
      <c r="G530" s="17" t="b">
        <v>1</v>
      </c>
      <c r="H530" s="16" t="str">
        <f>VLOOKUP(Columns[[#This Row],[TableID]], Tables[], 2, 0)</f>
        <v>OEM DMI Perspective</v>
      </c>
      <c r="I530" s="16" t="str">
        <f>_xlfn.IFNA(VLOOKUP(Columns[SortByColumnID], Columns[], 3, 0), "")</f>
        <v/>
      </c>
    </row>
    <row r="531" spans="1:9" x14ac:dyDescent="0.25">
      <c r="A531" s="17">
        <v>786</v>
      </c>
      <c r="B531" s="17">
        <v>118</v>
      </c>
      <c r="C531" s="17" t="s">
        <v>318</v>
      </c>
      <c r="D531" s="17">
        <v>6</v>
      </c>
      <c r="E531" s="17"/>
      <c r="F531" s="17" t="b">
        <v>1</v>
      </c>
      <c r="G531" s="17" t="b">
        <v>0</v>
      </c>
      <c r="H531" s="16" t="str">
        <f>VLOOKUP(Columns[[#This Row],[TableID]], Tables[], 2, 0)</f>
        <v>OEM DMI Perspective</v>
      </c>
      <c r="I531" s="16" t="str">
        <f>_xlfn.IFNA(VLOOKUP(Columns[SortByColumnID], Columns[], 3, 0), "")</f>
        <v/>
      </c>
    </row>
    <row r="532" spans="1:9" x14ac:dyDescent="0.25">
      <c r="A532" s="17">
        <v>787</v>
      </c>
      <c r="B532" s="17">
        <v>118</v>
      </c>
      <c r="C532" s="17" t="s">
        <v>133</v>
      </c>
      <c r="D532" s="17">
        <v>2</v>
      </c>
      <c r="E532" s="17"/>
      <c r="F532" s="17" t="b">
        <v>0</v>
      </c>
      <c r="G532" s="17" t="b">
        <v>0</v>
      </c>
      <c r="H532" s="16" t="str">
        <f>VLOOKUP(Columns[[#This Row],[TableID]], Tables[], 2, 0)</f>
        <v>OEM DMI Perspective</v>
      </c>
      <c r="I532" s="16" t="str">
        <f>_xlfn.IFNA(VLOOKUP(Columns[SortByColumnID], Columns[], 3, 0), "")</f>
        <v/>
      </c>
    </row>
    <row r="533" spans="1:9" x14ac:dyDescent="0.25">
      <c r="A533" s="17">
        <v>122</v>
      </c>
      <c r="B533" s="17">
        <v>121</v>
      </c>
      <c r="C533" s="17" t="s">
        <v>1052</v>
      </c>
      <c r="D533" s="17">
        <v>6</v>
      </c>
      <c r="E533" s="17"/>
      <c r="F533" s="17" t="b">
        <v>1</v>
      </c>
      <c r="G533" s="17" t="b">
        <v>1</v>
      </c>
      <c r="H533" s="16" t="str">
        <f>VLOOKUP(Columns[[#This Row],[TableID]], Tables[], 2, 0)</f>
        <v>OEM DMI Price Band</v>
      </c>
      <c r="I533" s="16" t="str">
        <f>_xlfn.IFNA(VLOOKUP(Columns[SortByColumnID], Columns[], 3, 0), "")</f>
        <v/>
      </c>
    </row>
    <row r="534" spans="1:9" x14ac:dyDescent="0.25">
      <c r="A534" s="17">
        <v>788</v>
      </c>
      <c r="B534" s="17">
        <v>121</v>
      </c>
      <c r="C534" s="17" t="s">
        <v>319</v>
      </c>
      <c r="D534" s="17">
        <v>6</v>
      </c>
      <c r="E534" s="17"/>
      <c r="F534" s="17" t="b">
        <v>1</v>
      </c>
      <c r="G534" s="17" t="b">
        <v>0</v>
      </c>
      <c r="H534" s="16" t="str">
        <f>VLOOKUP(Columns[[#This Row],[TableID]], Tables[], 2, 0)</f>
        <v>OEM DMI Price Band</v>
      </c>
      <c r="I534" s="16" t="str">
        <f>_xlfn.IFNA(VLOOKUP(Columns[SortByColumnID], Columns[], 3, 0), "")</f>
        <v/>
      </c>
    </row>
    <row r="535" spans="1:9" x14ac:dyDescent="0.25">
      <c r="A535" s="17">
        <v>789</v>
      </c>
      <c r="B535" s="17">
        <v>121</v>
      </c>
      <c r="C535" s="17" t="s">
        <v>149</v>
      </c>
      <c r="D535" s="17">
        <v>2</v>
      </c>
      <c r="E535" s="17"/>
      <c r="F535" s="17" t="b">
        <v>0</v>
      </c>
      <c r="G535" s="17" t="b">
        <v>0</v>
      </c>
      <c r="H535" s="16" t="str">
        <f>VLOOKUP(Columns[[#This Row],[TableID]], Tables[], 2, 0)</f>
        <v>OEM DMI Price Band</v>
      </c>
      <c r="I535" s="16" t="str">
        <f>_xlfn.IFNA(VLOOKUP(Columns[SortByColumnID], Columns[], 3, 0), "")</f>
        <v/>
      </c>
    </row>
    <row r="536" spans="1:9" x14ac:dyDescent="0.25">
      <c r="A536" s="17">
        <v>125</v>
      </c>
      <c r="B536" s="17">
        <v>124</v>
      </c>
      <c r="C536" s="17" t="s">
        <v>1052</v>
      </c>
      <c r="D536" s="17">
        <v>6</v>
      </c>
      <c r="E536" s="17"/>
      <c r="F536" s="17" t="b">
        <v>1</v>
      </c>
      <c r="G536" s="17" t="b">
        <v>1</v>
      </c>
      <c r="H536" s="16" t="str">
        <f>VLOOKUP(Columns[[#This Row],[TableID]], Tables[], 2, 0)</f>
        <v>OEM DMI Screen Size</v>
      </c>
      <c r="I536" s="16" t="str">
        <f>_xlfn.IFNA(VLOOKUP(Columns[SortByColumnID], Columns[], 3, 0), "")</f>
        <v/>
      </c>
    </row>
    <row r="537" spans="1:9" x14ac:dyDescent="0.25">
      <c r="A537" s="17">
        <v>790</v>
      </c>
      <c r="B537" s="17">
        <v>124</v>
      </c>
      <c r="C537" s="17" t="s">
        <v>320</v>
      </c>
      <c r="D537" s="17">
        <v>6</v>
      </c>
      <c r="E537" s="17"/>
      <c r="F537" s="17" t="b">
        <v>1</v>
      </c>
      <c r="G537" s="17" t="b">
        <v>0</v>
      </c>
      <c r="H537" s="16" t="str">
        <f>VLOOKUP(Columns[[#This Row],[TableID]], Tables[], 2, 0)</f>
        <v>OEM DMI Screen Size</v>
      </c>
      <c r="I537" s="16" t="str">
        <f>_xlfn.IFNA(VLOOKUP(Columns[SortByColumnID], Columns[], 3, 0), "")</f>
        <v/>
      </c>
    </row>
    <row r="538" spans="1:9" x14ac:dyDescent="0.25">
      <c r="A538" s="17">
        <v>791</v>
      </c>
      <c r="B538" s="17">
        <v>124</v>
      </c>
      <c r="C538" s="17" t="s">
        <v>150</v>
      </c>
      <c r="D538" s="17">
        <v>2</v>
      </c>
      <c r="E538" s="17"/>
      <c r="F538" s="17" t="b">
        <v>0</v>
      </c>
      <c r="G538" s="17" t="b">
        <v>0</v>
      </c>
      <c r="H538" s="16" t="str">
        <f>VLOOKUP(Columns[[#This Row],[TableID]], Tables[], 2, 0)</f>
        <v>OEM DMI Screen Size</v>
      </c>
      <c r="I538" s="16" t="str">
        <f>_xlfn.IFNA(VLOOKUP(Columns[SortByColumnID], Columns[], 3, 0), "")</f>
        <v/>
      </c>
    </row>
    <row r="539" spans="1:9" x14ac:dyDescent="0.25">
      <c r="A539" s="17">
        <v>128</v>
      </c>
      <c r="B539" s="17">
        <v>127</v>
      </c>
      <c r="C539" s="17" t="s">
        <v>1052</v>
      </c>
      <c r="D539" s="17">
        <v>6</v>
      </c>
      <c r="E539" s="17"/>
      <c r="F539" s="17" t="b">
        <v>1</v>
      </c>
      <c r="G539" s="17" t="b">
        <v>1</v>
      </c>
      <c r="H539" s="16" t="str">
        <f>VLOOKUP(Columns[[#This Row],[TableID]], Tables[], 2, 0)</f>
        <v>OEM DMI Segment</v>
      </c>
      <c r="I539" s="16" t="str">
        <f>_xlfn.IFNA(VLOOKUP(Columns[SortByColumnID], Columns[], 3, 0), "")</f>
        <v/>
      </c>
    </row>
    <row r="540" spans="1:9" x14ac:dyDescent="0.25">
      <c r="A540" s="17">
        <v>792</v>
      </c>
      <c r="B540" s="17">
        <v>127</v>
      </c>
      <c r="C540" s="17" t="s">
        <v>321</v>
      </c>
      <c r="D540" s="17">
        <v>6</v>
      </c>
      <c r="E540" s="17"/>
      <c r="F540" s="17" t="b">
        <v>1</v>
      </c>
      <c r="G540" s="17" t="b">
        <v>0</v>
      </c>
      <c r="H540" s="16" t="str">
        <f>VLOOKUP(Columns[[#This Row],[TableID]], Tables[], 2, 0)</f>
        <v>OEM DMI Segment</v>
      </c>
      <c r="I540" s="16" t="str">
        <f>_xlfn.IFNA(VLOOKUP(Columns[SortByColumnID], Columns[], 3, 0), "")</f>
        <v/>
      </c>
    </row>
    <row r="541" spans="1:9" x14ac:dyDescent="0.25">
      <c r="A541" s="17">
        <v>793</v>
      </c>
      <c r="B541" s="17">
        <v>127</v>
      </c>
      <c r="C541" s="17" t="s">
        <v>134</v>
      </c>
      <c r="D541" s="17">
        <v>2</v>
      </c>
      <c r="E541" s="17"/>
      <c r="F541" s="17" t="b">
        <v>0</v>
      </c>
      <c r="G541" s="17" t="b">
        <v>0</v>
      </c>
      <c r="H541" s="16" t="str">
        <f>VLOOKUP(Columns[[#This Row],[TableID]], Tables[], 2, 0)</f>
        <v>OEM DMI Segment</v>
      </c>
      <c r="I541" s="16" t="str">
        <f>_xlfn.IFNA(VLOOKUP(Columns[SortByColumnID], Columns[], 3, 0), "")</f>
        <v/>
      </c>
    </row>
    <row r="542" spans="1:9" x14ac:dyDescent="0.25">
      <c r="A542" s="17">
        <v>794</v>
      </c>
      <c r="B542" s="17">
        <v>127</v>
      </c>
      <c r="C542" s="17" t="s">
        <v>5</v>
      </c>
      <c r="D542" s="17">
        <v>2</v>
      </c>
      <c r="E542" s="17"/>
      <c r="F542" s="17" t="b">
        <v>0</v>
      </c>
      <c r="G542" s="17" t="b">
        <v>0</v>
      </c>
      <c r="H542" s="16" t="str">
        <f>VLOOKUP(Columns[[#This Row],[TableID]], Tables[], 2, 0)</f>
        <v>OEM DMI Segment</v>
      </c>
      <c r="I542" s="16" t="str">
        <f>_xlfn.IFNA(VLOOKUP(Columns[SortByColumnID], Columns[], 3, 0), "")</f>
        <v/>
      </c>
    </row>
    <row r="543" spans="1:9" x14ac:dyDescent="0.25">
      <c r="A543" s="17">
        <v>131</v>
      </c>
      <c r="B543" s="17">
        <v>130</v>
      </c>
      <c r="C543" s="17" t="s">
        <v>1052</v>
      </c>
      <c r="D543" s="17">
        <v>6</v>
      </c>
      <c r="E543" s="17"/>
      <c r="F543" s="17" t="b">
        <v>1</v>
      </c>
      <c r="G543" s="17" t="b">
        <v>1</v>
      </c>
      <c r="H543" s="16" t="str">
        <f>VLOOKUP(Columns[[#This Row],[TableID]], Tables[], 2, 0)</f>
        <v>OEM DMI Vendor</v>
      </c>
      <c r="I543" s="16" t="str">
        <f>_xlfn.IFNA(VLOOKUP(Columns[SortByColumnID], Columns[], 3, 0), "")</f>
        <v/>
      </c>
    </row>
    <row r="544" spans="1:9" x14ac:dyDescent="0.25">
      <c r="A544" s="17">
        <v>795</v>
      </c>
      <c r="B544" s="17">
        <v>130</v>
      </c>
      <c r="C544" s="17" t="s">
        <v>322</v>
      </c>
      <c r="D544" s="17">
        <v>6</v>
      </c>
      <c r="E544" s="17"/>
      <c r="F544" s="17" t="b">
        <v>1</v>
      </c>
      <c r="G544" s="17" t="b">
        <v>0</v>
      </c>
      <c r="H544" s="16" t="str">
        <f>VLOOKUP(Columns[[#This Row],[TableID]], Tables[], 2, 0)</f>
        <v>OEM DMI Vendor</v>
      </c>
      <c r="I544" s="16" t="str">
        <f>_xlfn.IFNA(VLOOKUP(Columns[SortByColumnID], Columns[], 3, 0), "")</f>
        <v/>
      </c>
    </row>
    <row r="545" spans="1:9" x14ac:dyDescent="0.25">
      <c r="A545" s="17">
        <v>796</v>
      </c>
      <c r="B545" s="17">
        <v>130</v>
      </c>
      <c r="C545" s="17" t="s">
        <v>135</v>
      </c>
      <c r="D545" s="17">
        <v>2</v>
      </c>
      <c r="E545" s="17"/>
      <c r="F545" s="17" t="b">
        <v>0</v>
      </c>
      <c r="G545" s="17" t="b">
        <v>0</v>
      </c>
      <c r="H545" s="16" t="str">
        <f>VLOOKUP(Columns[[#This Row],[TableID]], Tables[], 2, 0)</f>
        <v>OEM DMI Vendor</v>
      </c>
      <c r="I545" s="16" t="str">
        <f>_xlfn.IFNA(VLOOKUP(Columns[SortByColumnID], Columns[], 3, 0), "")</f>
        <v/>
      </c>
    </row>
    <row r="546" spans="1:9" x14ac:dyDescent="0.25">
      <c r="A546" s="17">
        <v>797</v>
      </c>
      <c r="B546" s="17">
        <v>130</v>
      </c>
      <c r="C546" s="17" t="s">
        <v>136</v>
      </c>
      <c r="D546" s="17">
        <v>2</v>
      </c>
      <c r="E546" s="17"/>
      <c r="F546" s="17" t="b">
        <v>0</v>
      </c>
      <c r="G546" s="17" t="b">
        <v>0</v>
      </c>
      <c r="H546" s="16" t="str">
        <f>VLOOKUP(Columns[[#This Row],[TableID]], Tables[], 2, 0)</f>
        <v>OEM DMI Vendor</v>
      </c>
      <c r="I546" s="16" t="str">
        <f>_xlfn.IFNA(VLOOKUP(Columns[SortByColumnID], Columns[], 3, 0), "")</f>
        <v/>
      </c>
    </row>
    <row r="547" spans="1:9" x14ac:dyDescent="0.25">
      <c r="A547" s="17">
        <v>140</v>
      </c>
      <c r="B547" s="17">
        <v>139</v>
      </c>
      <c r="C547" s="17" t="s">
        <v>1052</v>
      </c>
      <c r="D547" s="17">
        <v>6</v>
      </c>
      <c r="E547" s="17"/>
      <c r="F547" s="17" t="b">
        <v>1</v>
      </c>
      <c r="G547" s="17" t="b">
        <v>1</v>
      </c>
      <c r="H547" s="16" t="str">
        <f>VLOOKUP(Columns[[#This Row],[TableID]], Tables[], 2, 0)</f>
        <v>OEM Measures</v>
      </c>
      <c r="I547" s="16" t="str">
        <f>_xlfn.IFNA(VLOOKUP(Columns[SortByColumnID], Columns[], 3, 0), "")</f>
        <v/>
      </c>
    </row>
    <row r="548" spans="1:9" x14ac:dyDescent="0.25">
      <c r="A548" s="17">
        <v>806</v>
      </c>
      <c r="B548" s="17">
        <v>139</v>
      </c>
      <c r="C548" s="17" t="s">
        <v>231</v>
      </c>
      <c r="D548" s="17">
        <v>2</v>
      </c>
      <c r="E548" s="17"/>
      <c r="F548" s="17" t="b">
        <v>1</v>
      </c>
      <c r="G548" s="17" t="b">
        <v>0</v>
      </c>
      <c r="H548" s="16" t="str">
        <f>VLOOKUP(Columns[[#This Row],[TableID]], Tables[], 2, 0)</f>
        <v>OEM Measures</v>
      </c>
      <c r="I548" s="16" t="str">
        <f>_xlfn.IFNA(VLOOKUP(Columns[SortByColumnID], Columns[], 3, 0), "")</f>
        <v/>
      </c>
    </row>
    <row r="549" spans="1:9" x14ac:dyDescent="0.25">
      <c r="A549" s="17">
        <v>807</v>
      </c>
      <c r="B549" s="17">
        <v>139</v>
      </c>
      <c r="C549" s="17" t="s">
        <v>229</v>
      </c>
      <c r="D549" s="17">
        <v>2</v>
      </c>
      <c r="E549" s="17"/>
      <c r="F549" s="17" t="b">
        <v>1</v>
      </c>
      <c r="G549" s="17" t="b">
        <v>0</v>
      </c>
      <c r="H549" s="16" t="str">
        <f>VLOOKUP(Columns[[#This Row],[TableID]], Tables[], 2, 0)</f>
        <v>OEM Measures</v>
      </c>
      <c r="I549" s="16" t="str">
        <f>_xlfn.IFNA(VLOOKUP(Columns[SortByColumnID], Columns[], 3, 0), "")</f>
        <v/>
      </c>
    </row>
    <row r="550" spans="1:9" x14ac:dyDescent="0.25">
      <c r="A550" s="17">
        <v>808</v>
      </c>
      <c r="B550" s="17">
        <v>139</v>
      </c>
      <c r="C550" s="17" t="s">
        <v>171</v>
      </c>
      <c r="D550" s="17">
        <v>6</v>
      </c>
      <c r="E550" s="17"/>
      <c r="F550" s="17" t="b">
        <v>1</v>
      </c>
      <c r="G550" s="17" t="b">
        <v>0</v>
      </c>
      <c r="H550" s="16" t="str">
        <f>VLOOKUP(Columns[[#This Row],[TableID]], Tables[], 2, 0)</f>
        <v>OEM Measures</v>
      </c>
      <c r="I550" s="16" t="str">
        <f>_xlfn.IFNA(VLOOKUP(Columns[SortByColumnID], Columns[], 3, 0), "")</f>
        <v/>
      </c>
    </row>
    <row r="551" spans="1:9" x14ac:dyDescent="0.25">
      <c r="A551" s="17">
        <v>809</v>
      </c>
      <c r="B551" s="17">
        <v>139</v>
      </c>
      <c r="C551" s="17" t="s">
        <v>232</v>
      </c>
      <c r="D551" s="17">
        <v>6</v>
      </c>
      <c r="E551" s="17"/>
      <c r="F551" s="17" t="b">
        <v>1</v>
      </c>
      <c r="G551" s="17" t="b">
        <v>0</v>
      </c>
      <c r="H551" s="16" t="str">
        <f>VLOOKUP(Columns[[#This Row],[TableID]], Tables[], 2, 0)</f>
        <v>OEM Measures</v>
      </c>
      <c r="I551" s="16" t="str">
        <f>_xlfn.IFNA(VLOOKUP(Columns[SortByColumnID], Columns[], 3, 0), "")</f>
        <v/>
      </c>
    </row>
    <row r="552" spans="1:9" x14ac:dyDescent="0.25">
      <c r="A552" s="17">
        <v>810</v>
      </c>
      <c r="B552" s="17">
        <v>139</v>
      </c>
      <c r="C552" s="17" t="s">
        <v>155</v>
      </c>
      <c r="D552" s="17">
        <v>6</v>
      </c>
      <c r="E552" s="17"/>
      <c r="F552" s="17" t="b">
        <v>1</v>
      </c>
      <c r="G552" s="17" t="b">
        <v>0</v>
      </c>
      <c r="H552" s="16" t="str">
        <f>VLOOKUP(Columns[[#This Row],[TableID]], Tables[], 2, 0)</f>
        <v>OEM Measures</v>
      </c>
      <c r="I552" s="16" t="str">
        <f>_xlfn.IFNA(VLOOKUP(Columns[SortByColumnID], Columns[], 3, 0), "")</f>
        <v/>
      </c>
    </row>
    <row r="553" spans="1:9" x14ac:dyDescent="0.25">
      <c r="A553" s="17">
        <v>811</v>
      </c>
      <c r="B553" s="17">
        <v>139</v>
      </c>
      <c r="C553" s="17" t="s">
        <v>152</v>
      </c>
      <c r="D553" s="17">
        <v>6</v>
      </c>
      <c r="E553" s="17"/>
      <c r="F553" s="17" t="b">
        <v>1</v>
      </c>
      <c r="G553" s="17" t="b">
        <v>0</v>
      </c>
      <c r="H553" s="16" t="str">
        <f>VLOOKUP(Columns[[#This Row],[TableID]], Tables[], 2, 0)</f>
        <v>OEM Measures</v>
      </c>
      <c r="I553" s="16" t="str">
        <f>_xlfn.IFNA(VLOOKUP(Columns[SortByColumnID], Columns[], 3, 0), "")</f>
        <v/>
      </c>
    </row>
    <row r="554" spans="1:9" x14ac:dyDescent="0.25">
      <c r="A554" s="17">
        <v>812</v>
      </c>
      <c r="B554" s="17">
        <v>139</v>
      </c>
      <c r="C554" s="17" t="s">
        <v>259</v>
      </c>
      <c r="D554" s="17">
        <v>6</v>
      </c>
      <c r="E554" s="17"/>
      <c r="F554" s="17" t="b">
        <v>1</v>
      </c>
      <c r="G554" s="17" t="b">
        <v>0</v>
      </c>
      <c r="H554" s="16" t="str">
        <f>VLOOKUP(Columns[[#This Row],[TableID]], Tables[], 2, 0)</f>
        <v>OEM Measures</v>
      </c>
      <c r="I554" s="16" t="str">
        <f>_xlfn.IFNA(VLOOKUP(Columns[SortByColumnID], Columns[], 3, 0), "")</f>
        <v/>
      </c>
    </row>
    <row r="555" spans="1:9" x14ac:dyDescent="0.25">
      <c r="A555" s="17">
        <v>813</v>
      </c>
      <c r="B555" s="17">
        <v>139</v>
      </c>
      <c r="C555" s="17" t="s">
        <v>194</v>
      </c>
      <c r="D555" s="17">
        <v>6</v>
      </c>
      <c r="E555" s="17"/>
      <c r="F555" s="17" t="b">
        <v>1</v>
      </c>
      <c r="G555" s="17" t="b">
        <v>0</v>
      </c>
      <c r="H555" s="16" t="str">
        <f>VLOOKUP(Columns[[#This Row],[TableID]], Tables[], 2, 0)</f>
        <v>OEM Measures</v>
      </c>
      <c r="I555" s="16" t="str">
        <f>_xlfn.IFNA(VLOOKUP(Columns[SortByColumnID], Columns[], 3, 0), "")</f>
        <v/>
      </c>
    </row>
    <row r="556" spans="1:9" x14ac:dyDescent="0.25">
      <c r="A556" s="17">
        <v>814</v>
      </c>
      <c r="B556" s="17">
        <v>139</v>
      </c>
      <c r="C556" s="17" t="s">
        <v>398</v>
      </c>
      <c r="D556" s="17">
        <v>6</v>
      </c>
      <c r="E556" s="17"/>
      <c r="F556" s="17" t="b">
        <v>1</v>
      </c>
      <c r="G556" s="17" t="b">
        <v>0</v>
      </c>
      <c r="H556" s="16" t="str">
        <f>VLOOKUP(Columns[[#This Row],[TableID]], Tables[], 2, 0)</f>
        <v>OEM Measures</v>
      </c>
      <c r="I556" s="16" t="str">
        <f>_xlfn.IFNA(VLOOKUP(Columns[SortByColumnID], Columns[], 3, 0), "")</f>
        <v/>
      </c>
    </row>
    <row r="557" spans="1:9" x14ac:dyDescent="0.25">
      <c r="A557" s="17">
        <v>815</v>
      </c>
      <c r="B557" s="17">
        <v>139</v>
      </c>
      <c r="C557" s="17" t="s">
        <v>177</v>
      </c>
      <c r="D557" s="17">
        <v>6</v>
      </c>
      <c r="E557" s="17"/>
      <c r="F557" s="17" t="b">
        <v>1</v>
      </c>
      <c r="G557" s="17" t="b">
        <v>0</v>
      </c>
      <c r="H557" s="16" t="str">
        <f>VLOOKUP(Columns[[#This Row],[TableID]], Tables[], 2, 0)</f>
        <v>OEM Measures</v>
      </c>
      <c r="I557" s="16" t="str">
        <f>_xlfn.IFNA(VLOOKUP(Columns[SortByColumnID], Columns[], 3, 0), "")</f>
        <v/>
      </c>
    </row>
    <row r="558" spans="1:9" x14ac:dyDescent="0.25">
      <c r="A558" s="17">
        <v>816</v>
      </c>
      <c r="B558" s="17">
        <v>139</v>
      </c>
      <c r="C558" s="17" t="s">
        <v>399</v>
      </c>
      <c r="D558" s="17">
        <v>8</v>
      </c>
      <c r="E558" s="17"/>
      <c r="F558" s="17" t="b">
        <v>0</v>
      </c>
      <c r="G558" s="17" t="b">
        <v>0</v>
      </c>
      <c r="H558" s="16" t="str">
        <f>VLOOKUP(Columns[[#This Row],[TableID]], Tables[], 2, 0)</f>
        <v>OEM Measures</v>
      </c>
      <c r="I558" s="16" t="str">
        <f>_xlfn.IFNA(VLOOKUP(Columns[SortByColumnID], Columns[], 3, 0), "")</f>
        <v/>
      </c>
    </row>
    <row r="559" spans="1:9" x14ac:dyDescent="0.25">
      <c r="A559" s="17">
        <v>817</v>
      </c>
      <c r="B559" s="17">
        <v>139</v>
      </c>
      <c r="C559" s="17" t="s">
        <v>401</v>
      </c>
      <c r="D559" s="17">
        <v>8</v>
      </c>
      <c r="E559" s="17"/>
      <c r="F559" s="17" t="b">
        <v>0</v>
      </c>
      <c r="G559" s="17" t="b">
        <v>0</v>
      </c>
      <c r="H559" s="16" t="str">
        <f>VLOOKUP(Columns[[#This Row],[TableID]], Tables[], 2, 0)</f>
        <v>OEM Measures</v>
      </c>
      <c r="I559" s="16" t="str">
        <f>_xlfn.IFNA(VLOOKUP(Columns[SortByColumnID], Columns[], 3, 0), "")</f>
        <v/>
      </c>
    </row>
    <row r="560" spans="1:9" x14ac:dyDescent="0.25">
      <c r="A560" s="17">
        <v>818</v>
      </c>
      <c r="B560" s="17">
        <v>139</v>
      </c>
      <c r="C560" s="17" t="s">
        <v>403</v>
      </c>
      <c r="D560" s="17">
        <v>8</v>
      </c>
      <c r="E560" s="17"/>
      <c r="F560" s="17" t="b">
        <v>0</v>
      </c>
      <c r="G560" s="17" t="b">
        <v>0</v>
      </c>
      <c r="H560" s="16" t="str">
        <f>VLOOKUP(Columns[[#This Row],[TableID]], Tables[], 2, 0)</f>
        <v>OEM Measures</v>
      </c>
      <c r="I560" s="16" t="str">
        <f>_xlfn.IFNA(VLOOKUP(Columns[SortByColumnID], Columns[], 3, 0), "")</f>
        <v/>
      </c>
    </row>
    <row r="561" spans="1:9" x14ac:dyDescent="0.25">
      <c r="A561" s="17">
        <v>819</v>
      </c>
      <c r="B561" s="17">
        <v>139</v>
      </c>
      <c r="C561" s="17" t="s">
        <v>400</v>
      </c>
      <c r="D561" s="17">
        <v>8</v>
      </c>
      <c r="E561" s="17"/>
      <c r="F561" s="17" t="b">
        <v>0</v>
      </c>
      <c r="G561" s="17" t="b">
        <v>0</v>
      </c>
      <c r="H561" s="16" t="str">
        <f>VLOOKUP(Columns[[#This Row],[TableID]], Tables[], 2, 0)</f>
        <v>OEM Measures</v>
      </c>
      <c r="I561" s="16" t="str">
        <f>_xlfn.IFNA(VLOOKUP(Columns[SortByColumnID], Columns[], 3, 0), "")</f>
        <v/>
      </c>
    </row>
    <row r="562" spans="1:9" x14ac:dyDescent="0.25">
      <c r="A562" s="17">
        <v>820</v>
      </c>
      <c r="B562" s="17">
        <v>139</v>
      </c>
      <c r="C562" s="17" t="s">
        <v>402</v>
      </c>
      <c r="D562" s="17">
        <v>8</v>
      </c>
      <c r="E562" s="17"/>
      <c r="F562" s="17" t="b">
        <v>0</v>
      </c>
      <c r="G562" s="17" t="b">
        <v>0</v>
      </c>
      <c r="H562" s="16" t="str">
        <f>VLOOKUP(Columns[[#This Row],[TableID]], Tables[], 2, 0)</f>
        <v>OEM Measures</v>
      </c>
      <c r="I562" s="16" t="str">
        <f>_xlfn.IFNA(VLOOKUP(Columns[SortByColumnID], Columns[], 3, 0), "")</f>
        <v/>
      </c>
    </row>
    <row r="563" spans="1:9" x14ac:dyDescent="0.25">
      <c r="A563" s="17">
        <v>821</v>
      </c>
      <c r="B563" s="17">
        <v>139</v>
      </c>
      <c r="C563" s="17" t="s">
        <v>404</v>
      </c>
      <c r="D563" s="17">
        <v>8</v>
      </c>
      <c r="E563" s="17"/>
      <c r="F563" s="17" t="b">
        <v>0</v>
      </c>
      <c r="G563" s="17" t="b">
        <v>0</v>
      </c>
      <c r="H563" s="16" t="str">
        <f>VLOOKUP(Columns[[#This Row],[TableID]], Tables[], 2, 0)</f>
        <v>OEM Measures</v>
      </c>
      <c r="I563" s="16" t="str">
        <f>_xlfn.IFNA(VLOOKUP(Columns[SortByColumnID], Columns[], 3, 0), "")</f>
        <v/>
      </c>
    </row>
    <row r="564" spans="1:9" x14ac:dyDescent="0.25">
      <c r="A564" s="17">
        <v>161</v>
      </c>
      <c r="B564" s="17">
        <v>160</v>
      </c>
      <c r="C564" s="17" t="s">
        <v>1052</v>
      </c>
      <c r="D564" s="17">
        <v>6</v>
      </c>
      <c r="E564" s="17"/>
      <c r="F564" s="17" t="b">
        <v>1</v>
      </c>
      <c r="G564" s="17" t="b">
        <v>1</v>
      </c>
      <c r="H564" s="16" t="str">
        <f>VLOOKUP(Columns[[#This Row],[TableID]], Tables[], 2, 0)</f>
        <v>OEM Plancast Forecast</v>
      </c>
      <c r="I564" s="16" t="str">
        <f>_xlfn.IFNA(VLOOKUP(Columns[SortByColumnID], Columns[], 3, 0), "")</f>
        <v/>
      </c>
    </row>
    <row r="565" spans="1:9" x14ac:dyDescent="0.25">
      <c r="A565" s="17">
        <v>899</v>
      </c>
      <c r="B565" s="17">
        <v>160</v>
      </c>
      <c r="C565" s="17" t="s">
        <v>171</v>
      </c>
      <c r="D565" s="17">
        <v>6</v>
      </c>
      <c r="E565" s="17"/>
      <c r="F565" s="17" t="b">
        <v>1</v>
      </c>
      <c r="G565" s="17" t="b">
        <v>0</v>
      </c>
      <c r="H565" s="16" t="str">
        <f>VLOOKUP(Columns[[#This Row],[TableID]], Tables[], 2, 0)</f>
        <v>OEM Plancast Forecast</v>
      </c>
      <c r="I565" s="16" t="str">
        <f>_xlfn.IFNA(VLOOKUP(Columns[SortByColumnID], Columns[], 3, 0), "")</f>
        <v/>
      </c>
    </row>
    <row r="566" spans="1:9" x14ac:dyDescent="0.25">
      <c r="A566" s="17">
        <v>900</v>
      </c>
      <c r="B566" s="17">
        <v>160</v>
      </c>
      <c r="C566" s="17" t="s">
        <v>155</v>
      </c>
      <c r="D566" s="17">
        <v>6</v>
      </c>
      <c r="E566" s="17"/>
      <c r="F566" s="17" t="b">
        <v>1</v>
      </c>
      <c r="G566" s="17" t="b">
        <v>0</v>
      </c>
      <c r="H566" s="16" t="str">
        <f>VLOOKUP(Columns[[#This Row],[TableID]], Tables[], 2, 0)</f>
        <v>OEM Plancast Forecast</v>
      </c>
      <c r="I566" s="16" t="str">
        <f>_xlfn.IFNA(VLOOKUP(Columns[SortByColumnID], Columns[], 3, 0), "")</f>
        <v/>
      </c>
    </row>
    <row r="567" spans="1:9" x14ac:dyDescent="0.25">
      <c r="A567" s="17">
        <v>901</v>
      </c>
      <c r="B567" s="17">
        <v>160</v>
      </c>
      <c r="C567" s="17" t="s">
        <v>175</v>
      </c>
      <c r="D567" s="17">
        <v>6</v>
      </c>
      <c r="E567" s="17"/>
      <c r="F567" s="17" t="b">
        <v>1</v>
      </c>
      <c r="G567" s="17" t="b">
        <v>0</v>
      </c>
      <c r="H567" s="16" t="str">
        <f>VLOOKUP(Columns[[#This Row],[TableID]], Tables[], 2, 0)</f>
        <v>OEM Plancast Forecast</v>
      </c>
      <c r="I567" s="16" t="str">
        <f>_xlfn.IFNA(VLOOKUP(Columns[SortByColumnID], Columns[], 3, 0), "")</f>
        <v/>
      </c>
    </row>
    <row r="568" spans="1:9" x14ac:dyDescent="0.25">
      <c r="A568" s="17">
        <v>902</v>
      </c>
      <c r="B568" s="17">
        <v>160</v>
      </c>
      <c r="C568" s="17" t="s">
        <v>191</v>
      </c>
      <c r="D568" s="17">
        <v>6</v>
      </c>
      <c r="E568" s="17"/>
      <c r="F568" s="17" t="b">
        <v>1</v>
      </c>
      <c r="G568" s="17" t="b">
        <v>0</v>
      </c>
      <c r="H568" s="16" t="str">
        <f>VLOOKUP(Columns[[#This Row],[TableID]], Tables[], 2, 0)</f>
        <v>OEM Plancast Forecast</v>
      </c>
      <c r="I568" s="16" t="str">
        <f>_xlfn.IFNA(VLOOKUP(Columns[SortByColumnID], Columns[], 3, 0), "")</f>
        <v/>
      </c>
    </row>
    <row r="569" spans="1:9" x14ac:dyDescent="0.25">
      <c r="A569" s="17">
        <v>903</v>
      </c>
      <c r="B569" s="17">
        <v>160</v>
      </c>
      <c r="C569" s="17" t="s">
        <v>156</v>
      </c>
      <c r="D569" s="17">
        <v>6</v>
      </c>
      <c r="E569" s="17"/>
      <c r="F569" s="17" t="b">
        <v>1</v>
      </c>
      <c r="G569" s="17" t="b">
        <v>0</v>
      </c>
      <c r="H569" s="16" t="str">
        <f>VLOOKUP(Columns[[#This Row],[TableID]], Tables[], 2, 0)</f>
        <v>OEM Plancast Forecast</v>
      </c>
      <c r="I569" s="16" t="str">
        <f>_xlfn.IFNA(VLOOKUP(Columns[SortByColumnID], Columns[], 3, 0), "")</f>
        <v/>
      </c>
    </row>
    <row r="570" spans="1:9" x14ac:dyDescent="0.25">
      <c r="A570" s="17">
        <v>904</v>
      </c>
      <c r="B570" s="17">
        <v>160</v>
      </c>
      <c r="C570" s="17" t="s">
        <v>151</v>
      </c>
      <c r="D570" s="17">
        <v>6</v>
      </c>
      <c r="E570" s="17"/>
      <c r="F570" s="17" t="b">
        <v>1</v>
      </c>
      <c r="G570" s="17" t="b">
        <v>0</v>
      </c>
      <c r="H570" s="16" t="str">
        <f>VLOOKUP(Columns[[#This Row],[TableID]], Tables[], 2, 0)</f>
        <v>OEM Plancast Forecast</v>
      </c>
      <c r="I570" s="16" t="str">
        <f>_xlfn.IFNA(VLOOKUP(Columns[SortByColumnID], Columns[], 3, 0), "")</f>
        <v/>
      </c>
    </row>
    <row r="571" spans="1:9" x14ac:dyDescent="0.25">
      <c r="A571" s="17">
        <v>905</v>
      </c>
      <c r="B571" s="17">
        <v>160</v>
      </c>
      <c r="C571" s="17" t="s">
        <v>405</v>
      </c>
      <c r="D571" s="17">
        <v>6</v>
      </c>
      <c r="E571" s="17"/>
      <c r="F571" s="17" t="b">
        <v>1</v>
      </c>
      <c r="G571" s="17" t="b">
        <v>0</v>
      </c>
      <c r="H571" s="16" t="str">
        <f>VLOOKUP(Columns[[#This Row],[TableID]], Tables[], 2, 0)</f>
        <v>OEM Plancast Forecast</v>
      </c>
      <c r="I571" s="16" t="str">
        <f>_xlfn.IFNA(VLOOKUP(Columns[SortByColumnID], Columns[], 3, 0), "")</f>
        <v/>
      </c>
    </row>
    <row r="572" spans="1:9" x14ac:dyDescent="0.25">
      <c r="A572" s="17">
        <v>906</v>
      </c>
      <c r="B572" s="17">
        <v>160</v>
      </c>
      <c r="C572" s="17" t="s">
        <v>180</v>
      </c>
      <c r="D572" s="17">
        <v>6</v>
      </c>
      <c r="E572" s="17"/>
      <c r="F572" s="17" t="b">
        <v>1</v>
      </c>
      <c r="G572" s="17" t="b">
        <v>0</v>
      </c>
      <c r="H572" s="16" t="str">
        <f>VLOOKUP(Columns[[#This Row],[TableID]], Tables[], 2, 0)</f>
        <v>OEM Plancast Forecast</v>
      </c>
      <c r="I572" s="16" t="str">
        <f>_xlfn.IFNA(VLOOKUP(Columns[SortByColumnID], Columns[], 3, 0), "")</f>
        <v/>
      </c>
    </row>
    <row r="573" spans="1:9" x14ac:dyDescent="0.25">
      <c r="A573" s="17">
        <v>907</v>
      </c>
      <c r="B573" s="17">
        <v>160</v>
      </c>
      <c r="C573" s="17" t="s">
        <v>196</v>
      </c>
      <c r="D573" s="17">
        <v>6</v>
      </c>
      <c r="E573" s="17"/>
      <c r="F573" s="17" t="b">
        <v>1</v>
      </c>
      <c r="G573" s="17" t="b">
        <v>0</v>
      </c>
      <c r="H573" s="16" t="str">
        <f>VLOOKUP(Columns[[#This Row],[TableID]], Tables[], 2, 0)</f>
        <v>OEM Plancast Forecast</v>
      </c>
      <c r="I573" s="16" t="str">
        <f>_xlfn.IFNA(VLOOKUP(Columns[SortByColumnID], Columns[], 3, 0), "")</f>
        <v/>
      </c>
    </row>
    <row r="574" spans="1:9" x14ac:dyDescent="0.25">
      <c r="A574" s="17">
        <v>908</v>
      </c>
      <c r="B574" s="17">
        <v>160</v>
      </c>
      <c r="C574" s="17" t="s">
        <v>182</v>
      </c>
      <c r="D574" s="17">
        <v>8</v>
      </c>
      <c r="E574" s="17"/>
      <c r="F574" s="17" t="b">
        <v>1</v>
      </c>
      <c r="G574" s="17" t="b">
        <v>0</v>
      </c>
      <c r="H574" s="16" t="str">
        <f>VLOOKUP(Columns[[#This Row],[TableID]], Tables[], 2, 0)</f>
        <v>OEM Plancast Forecast</v>
      </c>
      <c r="I574" s="16" t="str">
        <f>_xlfn.IFNA(VLOOKUP(Columns[SortByColumnID], Columns[], 3, 0), "")</f>
        <v/>
      </c>
    </row>
    <row r="575" spans="1:9" x14ac:dyDescent="0.25">
      <c r="A575" s="17">
        <v>909</v>
      </c>
      <c r="B575" s="17">
        <v>160</v>
      </c>
      <c r="C575" s="17" t="s">
        <v>181</v>
      </c>
      <c r="D575" s="17">
        <v>8</v>
      </c>
      <c r="E575" s="17"/>
      <c r="F575" s="17" t="b">
        <v>1</v>
      </c>
      <c r="G575" s="17" t="b">
        <v>0</v>
      </c>
      <c r="H575" s="16" t="str">
        <f>VLOOKUP(Columns[[#This Row],[TableID]], Tables[], 2, 0)</f>
        <v>OEM Plancast Forecast</v>
      </c>
      <c r="I575" s="16" t="str">
        <f>_xlfn.IFNA(VLOOKUP(Columns[SortByColumnID], Columns[], 3, 0), "")</f>
        <v/>
      </c>
    </row>
    <row r="576" spans="1:9" x14ac:dyDescent="0.25">
      <c r="A576" s="17">
        <v>910</v>
      </c>
      <c r="B576" s="17">
        <v>160</v>
      </c>
      <c r="C576" s="17" t="s">
        <v>188</v>
      </c>
      <c r="D576" s="17">
        <v>8</v>
      </c>
      <c r="E576" s="17"/>
      <c r="F576" s="17" t="b">
        <v>1</v>
      </c>
      <c r="G576" s="17" t="b">
        <v>0</v>
      </c>
      <c r="H576" s="16" t="str">
        <f>VLOOKUP(Columns[[#This Row],[TableID]], Tables[], 2, 0)</f>
        <v>OEM Plancast Forecast</v>
      </c>
      <c r="I576" s="16" t="str">
        <f>_xlfn.IFNA(VLOOKUP(Columns[SortByColumnID], Columns[], 3, 0), "")</f>
        <v/>
      </c>
    </row>
    <row r="577" spans="1:9" x14ac:dyDescent="0.25">
      <c r="A577" s="17">
        <v>911</v>
      </c>
      <c r="B577" s="17">
        <v>160</v>
      </c>
      <c r="C577" s="17" t="s">
        <v>186</v>
      </c>
      <c r="D577" s="17">
        <v>8</v>
      </c>
      <c r="E577" s="17"/>
      <c r="F577" s="17" t="b">
        <v>1</v>
      </c>
      <c r="G577" s="17" t="b">
        <v>0</v>
      </c>
      <c r="H577" s="16" t="str">
        <f>VLOOKUP(Columns[[#This Row],[TableID]], Tables[], 2, 0)</f>
        <v>OEM Plancast Forecast</v>
      </c>
      <c r="I577" s="16" t="str">
        <f>_xlfn.IFNA(VLOOKUP(Columns[SortByColumnID], Columns[], 3, 0), "")</f>
        <v/>
      </c>
    </row>
    <row r="578" spans="1:9" x14ac:dyDescent="0.25">
      <c r="A578" s="17">
        <v>912</v>
      </c>
      <c r="B578" s="17">
        <v>160</v>
      </c>
      <c r="C578" s="17" t="s">
        <v>408</v>
      </c>
      <c r="D578" s="17">
        <v>6</v>
      </c>
      <c r="E578" s="17"/>
      <c r="F578" s="17" t="b">
        <v>1</v>
      </c>
      <c r="G578" s="17" t="b">
        <v>0</v>
      </c>
      <c r="H578" s="16" t="str">
        <f>VLOOKUP(Columns[[#This Row],[TableID]], Tables[], 2, 0)</f>
        <v>OEM Plancast Forecast</v>
      </c>
      <c r="I578" s="16" t="str">
        <f>_xlfn.IFNA(VLOOKUP(Columns[SortByColumnID], Columns[], 3, 0), "")</f>
        <v/>
      </c>
    </row>
    <row r="579" spans="1:9" x14ac:dyDescent="0.25">
      <c r="A579" s="17">
        <v>913</v>
      </c>
      <c r="B579" s="17">
        <v>160</v>
      </c>
      <c r="C579" s="17" t="s">
        <v>407</v>
      </c>
      <c r="D579" s="17">
        <v>6</v>
      </c>
      <c r="E579" s="17"/>
      <c r="F579" s="17" t="b">
        <v>1</v>
      </c>
      <c r="G579" s="17" t="b">
        <v>0</v>
      </c>
      <c r="H579" s="16" t="str">
        <f>VLOOKUP(Columns[[#This Row],[TableID]], Tables[], 2, 0)</f>
        <v>OEM Plancast Forecast</v>
      </c>
      <c r="I579" s="16" t="str">
        <f>_xlfn.IFNA(VLOOKUP(Columns[SortByColumnID], Columns[], 3, 0), "")</f>
        <v/>
      </c>
    </row>
    <row r="580" spans="1:9" x14ac:dyDescent="0.25">
      <c r="A580" s="17">
        <v>914</v>
      </c>
      <c r="B580" s="17">
        <v>160</v>
      </c>
      <c r="C580" s="17" t="s">
        <v>406</v>
      </c>
      <c r="D580" s="17">
        <v>6</v>
      </c>
      <c r="E580" s="17"/>
      <c r="F580" s="17" t="b">
        <v>1</v>
      </c>
      <c r="G580" s="17" t="b">
        <v>0</v>
      </c>
      <c r="H580" s="16" t="str">
        <f>VLOOKUP(Columns[[#This Row],[TableID]], Tables[], 2, 0)</f>
        <v>OEM Plancast Forecast</v>
      </c>
      <c r="I580" s="16" t="str">
        <f>_xlfn.IFNA(VLOOKUP(Columns[SortByColumnID], Columns[], 3, 0), "")</f>
        <v/>
      </c>
    </row>
    <row r="581" spans="1:9" x14ac:dyDescent="0.25">
      <c r="A581" s="17">
        <v>86</v>
      </c>
      <c r="B581" s="17">
        <v>85</v>
      </c>
      <c r="C581" s="17" t="s">
        <v>1052</v>
      </c>
      <c r="D581" s="17">
        <v>6</v>
      </c>
      <c r="E581" s="17"/>
      <c r="F581" s="17" t="b">
        <v>1</v>
      </c>
      <c r="G581" s="17" t="b">
        <v>1</v>
      </c>
      <c r="H581" s="16" t="str">
        <f>VLOOKUP(Columns[[#This Row],[TableID]], Tables[], 2, 0)</f>
        <v>OEM Security Type</v>
      </c>
      <c r="I581" s="16" t="str">
        <f>_xlfn.IFNA(VLOOKUP(Columns[SortByColumnID], Columns[], 3, 0), "")</f>
        <v/>
      </c>
    </row>
    <row r="582" spans="1:9" x14ac:dyDescent="0.25">
      <c r="A582" s="17">
        <v>683</v>
      </c>
      <c r="B582" s="17">
        <v>85</v>
      </c>
      <c r="C582" s="17" t="s">
        <v>229</v>
      </c>
      <c r="D582" s="17">
        <v>2</v>
      </c>
      <c r="E582" s="17"/>
      <c r="F582" s="17" t="b">
        <v>1</v>
      </c>
      <c r="G582" s="17" t="b">
        <v>0</v>
      </c>
      <c r="H582" s="16" t="str">
        <f>VLOOKUP(Columns[[#This Row],[TableID]], Tables[], 2, 0)</f>
        <v>OEM Security Type</v>
      </c>
      <c r="I582" s="16" t="str">
        <f>_xlfn.IFNA(VLOOKUP(Columns[SortByColumnID], Columns[], 3, 0), "")</f>
        <v/>
      </c>
    </row>
    <row r="583" spans="1:9" x14ac:dyDescent="0.25">
      <c r="A583" s="17">
        <v>684</v>
      </c>
      <c r="B583" s="17">
        <v>85</v>
      </c>
      <c r="C583" s="17" t="s">
        <v>409</v>
      </c>
      <c r="D583" s="17">
        <v>2</v>
      </c>
      <c r="E583" s="17"/>
      <c r="F583" s="17" t="b">
        <v>0</v>
      </c>
      <c r="G583" s="17" t="b">
        <v>0</v>
      </c>
      <c r="H583" s="16" t="str">
        <f>VLOOKUP(Columns[[#This Row],[TableID]], Tables[], 2, 0)</f>
        <v>OEM Security Type</v>
      </c>
      <c r="I583" s="16" t="str">
        <f>_xlfn.IFNA(VLOOKUP(Columns[SortByColumnID], Columns[], 3, 0), "")</f>
        <v/>
      </c>
    </row>
    <row r="584" spans="1:9" x14ac:dyDescent="0.25">
      <c r="A584" s="17">
        <v>35</v>
      </c>
      <c r="B584" s="17">
        <v>34</v>
      </c>
      <c r="C584" s="17" t="s">
        <v>1052</v>
      </c>
      <c r="D584" s="17">
        <v>6</v>
      </c>
      <c r="E584" s="17"/>
      <c r="F584" s="17" t="b">
        <v>1</v>
      </c>
      <c r="G584" s="17" t="b">
        <v>1</v>
      </c>
      <c r="H584" s="16" t="str">
        <f>VLOOKUP(Columns[[#This Row],[TableID]], Tables[], 2, 0)</f>
        <v>Order Status</v>
      </c>
      <c r="I584" s="16" t="str">
        <f>_xlfn.IFNA(VLOOKUP(Columns[SortByColumnID], Columns[], 3, 0), "")</f>
        <v/>
      </c>
    </row>
    <row r="585" spans="1:9" x14ac:dyDescent="0.25">
      <c r="A585" s="17">
        <v>405</v>
      </c>
      <c r="B585" s="17">
        <v>34</v>
      </c>
      <c r="C585" s="17" t="s">
        <v>351</v>
      </c>
      <c r="D585" s="17">
        <v>6</v>
      </c>
      <c r="E585" s="17"/>
      <c r="F585" s="17" t="b">
        <v>1</v>
      </c>
      <c r="G585" s="17" t="b">
        <v>0</v>
      </c>
      <c r="H585" s="16" t="str">
        <f>VLOOKUP(Columns[[#This Row],[TableID]], Tables[], 2, 0)</f>
        <v>Order Status</v>
      </c>
      <c r="I585" s="16" t="str">
        <f>_xlfn.IFNA(VLOOKUP(Columns[SortByColumnID], Columns[], 3, 0), "")</f>
        <v/>
      </c>
    </row>
    <row r="586" spans="1:9" x14ac:dyDescent="0.25">
      <c r="A586" s="17">
        <v>406</v>
      </c>
      <c r="B586" s="17">
        <v>34</v>
      </c>
      <c r="C586" s="17" t="s">
        <v>410</v>
      </c>
      <c r="D586" s="17">
        <v>2</v>
      </c>
      <c r="E586" s="17"/>
      <c r="F586" s="17" t="b">
        <v>0</v>
      </c>
      <c r="G586" s="17" t="b">
        <v>0</v>
      </c>
      <c r="H586" s="16" t="str">
        <f>VLOOKUP(Columns[[#This Row],[TableID]], Tables[], 2, 0)</f>
        <v>Order Status</v>
      </c>
      <c r="I586" s="16" t="str">
        <f>_xlfn.IFNA(VLOOKUP(Columns[SortByColumnID], Columns[], 3, 0), "")</f>
        <v/>
      </c>
    </row>
    <row r="587" spans="1:9" x14ac:dyDescent="0.25">
      <c r="A587" s="17">
        <v>101</v>
      </c>
      <c r="B587" s="17">
        <v>100</v>
      </c>
      <c r="C587" s="17" t="s">
        <v>1052</v>
      </c>
      <c r="D587" s="17">
        <v>6</v>
      </c>
      <c r="E587" s="17"/>
      <c r="F587" s="17" t="b">
        <v>1</v>
      </c>
      <c r="G587" s="17" t="b">
        <v>1</v>
      </c>
      <c r="H587" s="16" t="str">
        <f>VLOOKUP(Columns[[#This Row],[TableID]], Tables[], 2, 0)</f>
        <v>Period</v>
      </c>
      <c r="I587" s="16" t="str">
        <f>_xlfn.IFNA(VLOOKUP(Columns[SortByColumnID], Columns[], 3, 0), "")</f>
        <v/>
      </c>
    </row>
    <row r="588" spans="1:9" x14ac:dyDescent="0.25">
      <c r="A588" s="17">
        <v>729</v>
      </c>
      <c r="B588" s="17">
        <v>100</v>
      </c>
      <c r="C588" s="17" t="s">
        <v>341</v>
      </c>
      <c r="D588" s="17">
        <v>6</v>
      </c>
      <c r="E588" s="17"/>
      <c r="F588" s="17" t="b">
        <v>0</v>
      </c>
      <c r="G588" s="17" t="b">
        <v>0</v>
      </c>
      <c r="H588" s="16" t="str">
        <f>VLOOKUP(Columns[[#This Row],[TableID]], Tables[], 2, 0)</f>
        <v>Period</v>
      </c>
      <c r="I588" s="16" t="str">
        <f>_xlfn.IFNA(VLOOKUP(Columns[SortByColumnID], Columns[], 3, 0), "")</f>
        <v/>
      </c>
    </row>
    <row r="589" spans="1:9" x14ac:dyDescent="0.25">
      <c r="A589" s="17">
        <v>730</v>
      </c>
      <c r="B589" s="17">
        <v>100</v>
      </c>
      <c r="C589" s="17" t="s">
        <v>411</v>
      </c>
      <c r="D589" s="17">
        <v>2</v>
      </c>
      <c r="E589" s="17"/>
      <c r="F589" s="17" t="b">
        <v>0</v>
      </c>
      <c r="G589" s="17" t="b">
        <v>0</v>
      </c>
      <c r="H589" s="16" t="str">
        <f>VLOOKUP(Columns[[#This Row],[TableID]], Tables[], 2, 0)</f>
        <v>Period</v>
      </c>
      <c r="I589" s="16" t="str">
        <f>_xlfn.IFNA(VLOOKUP(Columns[SortByColumnID], Columns[], 3, 0), "")</f>
        <v/>
      </c>
    </row>
    <row r="590" spans="1:9" x14ac:dyDescent="0.25">
      <c r="A590" s="17">
        <v>41</v>
      </c>
      <c r="B590" s="17">
        <v>40</v>
      </c>
      <c r="C590" s="17" t="s">
        <v>1052</v>
      </c>
      <c r="D590" s="17">
        <v>6</v>
      </c>
      <c r="E590" s="17"/>
      <c r="F590" s="17" t="b">
        <v>1</v>
      </c>
      <c r="G590" s="17" t="b">
        <v>1</v>
      </c>
      <c r="H590" s="16" t="str">
        <f>VLOOKUP(Columns[[#This Row],[TableID]], Tables[], 2, 0)</f>
        <v>Record Type</v>
      </c>
      <c r="I590" s="16" t="str">
        <f>_xlfn.IFNA(VLOOKUP(Columns[SortByColumnID], Columns[], 3, 0), "")</f>
        <v/>
      </c>
    </row>
    <row r="591" spans="1:9" x14ac:dyDescent="0.25">
      <c r="A591" s="17">
        <v>414</v>
      </c>
      <c r="B591" s="17">
        <v>40</v>
      </c>
      <c r="C591" s="17" t="s">
        <v>177</v>
      </c>
      <c r="D591" s="17">
        <v>6</v>
      </c>
      <c r="E591" s="17"/>
      <c r="F591" s="17" t="b">
        <v>1</v>
      </c>
      <c r="G591" s="17" t="b">
        <v>0</v>
      </c>
      <c r="H591" s="16" t="str">
        <f>VLOOKUP(Columns[[#This Row],[TableID]], Tables[], 2, 0)</f>
        <v>Record Type</v>
      </c>
      <c r="I591" s="16" t="str">
        <f>_xlfn.IFNA(VLOOKUP(Columns[SortByColumnID], Columns[], 3, 0), "")</f>
        <v/>
      </c>
    </row>
    <row r="592" spans="1:9" x14ac:dyDescent="0.25">
      <c r="A592" s="17">
        <v>415</v>
      </c>
      <c r="B592" s="17">
        <v>40</v>
      </c>
      <c r="C592" s="17" t="s">
        <v>144</v>
      </c>
      <c r="D592" s="17">
        <v>2</v>
      </c>
      <c r="E592" s="17"/>
      <c r="F592" s="17" t="b">
        <v>0</v>
      </c>
      <c r="G592" s="17" t="b">
        <v>0</v>
      </c>
      <c r="H592" s="16" t="str">
        <f>VLOOKUP(Columns[[#This Row],[TableID]], Tables[], 2, 0)</f>
        <v>Record Type</v>
      </c>
      <c r="I592" s="16" t="str">
        <f>_xlfn.IFNA(VLOOKUP(Columns[SortByColumnID], Columns[], 3, 0), "")</f>
        <v/>
      </c>
    </row>
    <row r="593" spans="1:9" x14ac:dyDescent="0.25">
      <c r="A593" s="17">
        <v>56</v>
      </c>
      <c r="B593" s="17">
        <v>55</v>
      </c>
      <c r="C593" s="17" t="s">
        <v>1052</v>
      </c>
      <c r="D593" s="17">
        <v>6</v>
      </c>
      <c r="E593" s="17"/>
      <c r="F593" s="17" t="b">
        <v>1</v>
      </c>
      <c r="G593" s="17" t="b">
        <v>1</v>
      </c>
      <c r="H593" s="16" t="str">
        <f>VLOOKUP(Columns[[#This Row],[TableID]], Tables[], 2, 0)</f>
        <v>Reported Subsegment</v>
      </c>
      <c r="I593" s="16" t="str">
        <f>_xlfn.IFNA(VLOOKUP(Columns[SortByColumnID], Columns[], 3, 0), "")</f>
        <v/>
      </c>
    </row>
    <row r="594" spans="1:9" x14ac:dyDescent="0.25">
      <c r="A594" s="17">
        <v>555</v>
      </c>
      <c r="B594" s="17">
        <v>55</v>
      </c>
      <c r="C594" s="17" t="s">
        <v>414</v>
      </c>
      <c r="D594" s="17">
        <v>6</v>
      </c>
      <c r="E594" s="17"/>
      <c r="F594" s="17" t="b">
        <v>1</v>
      </c>
      <c r="G594" s="17" t="b">
        <v>0</v>
      </c>
      <c r="H594" s="16" t="str">
        <f>VLOOKUP(Columns[[#This Row],[TableID]], Tables[], 2, 0)</f>
        <v>Reported Subsegment</v>
      </c>
      <c r="I594" s="16" t="str">
        <f>_xlfn.IFNA(VLOOKUP(Columns[SortByColumnID], Columns[], 3, 0), "")</f>
        <v/>
      </c>
    </row>
    <row r="595" spans="1:9" x14ac:dyDescent="0.25">
      <c r="A595" s="17">
        <v>556</v>
      </c>
      <c r="B595" s="17">
        <v>55</v>
      </c>
      <c r="C595" s="17" t="s">
        <v>413</v>
      </c>
      <c r="D595" s="17">
        <v>2</v>
      </c>
      <c r="E595" s="17"/>
      <c r="F595" s="17" t="b">
        <v>0</v>
      </c>
      <c r="G595" s="17" t="b">
        <v>0</v>
      </c>
      <c r="H595" s="16" t="str">
        <f>VLOOKUP(Columns[[#This Row],[TableID]], Tables[], 2, 0)</f>
        <v>Reported Subsegment</v>
      </c>
      <c r="I595" s="16" t="str">
        <f>_xlfn.IFNA(VLOOKUP(Columns[SortByColumnID], Columns[], 3, 0), "")</f>
        <v/>
      </c>
    </row>
    <row r="596" spans="1:9" x14ac:dyDescent="0.25">
      <c r="A596" s="17">
        <v>557</v>
      </c>
      <c r="B596" s="17">
        <v>55</v>
      </c>
      <c r="C596" s="17" t="s">
        <v>412</v>
      </c>
      <c r="D596" s="17">
        <v>2</v>
      </c>
      <c r="E596" s="17"/>
      <c r="F596" s="17" t="b">
        <v>0</v>
      </c>
      <c r="G596" s="17" t="b">
        <v>0</v>
      </c>
      <c r="H596" s="16" t="str">
        <f>VLOOKUP(Columns[[#This Row],[TableID]], Tables[], 2, 0)</f>
        <v>Reported Subsegment</v>
      </c>
      <c r="I596" s="16" t="str">
        <f>_xlfn.IFNA(VLOOKUP(Columns[SortByColumnID], Columns[], 3, 0), "")</f>
        <v/>
      </c>
    </row>
    <row r="597" spans="1:9" x14ac:dyDescent="0.25">
      <c r="A597" s="17">
        <v>558</v>
      </c>
      <c r="B597" s="17">
        <v>55</v>
      </c>
      <c r="C597" s="17" t="s">
        <v>125</v>
      </c>
      <c r="D597" s="17">
        <v>2</v>
      </c>
      <c r="E597" s="17"/>
      <c r="F597" s="17" t="b">
        <v>0</v>
      </c>
      <c r="G597" s="17" t="b">
        <v>0</v>
      </c>
      <c r="H597" s="16" t="str">
        <f>VLOOKUP(Columns[[#This Row],[TableID]], Tables[], 2, 0)</f>
        <v>Reported Subsegment</v>
      </c>
      <c r="I597" s="16" t="str">
        <f>_xlfn.IFNA(VLOOKUP(Columns[SortByColumnID], Columns[], 3, 0), "")</f>
        <v/>
      </c>
    </row>
    <row r="598" spans="1:9" x14ac:dyDescent="0.25">
      <c r="A598" s="17">
        <v>155</v>
      </c>
      <c r="B598" s="17">
        <v>154</v>
      </c>
      <c r="C598" s="17" t="s">
        <v>1052</v>
      </c>
      <c r="D598" s="17">
        <v>6</v>
      </c>
      <c r="E598" s="17"/>
      <c r="F598" s="17" t="b">
        <v>1</v>
      </c>
      <c r="G598" s="17" t="b">
        <v>1</v>
      </c>
      <c r="H598" s="16" t="str">
        <f>VLOOKUP(Columns[[#This Row],[TableID]], Tables[], 2, 0)</f>
        <v>Reseller Partner Segment</v>
      </c>
      <c r="I598" s="16" t="str">
        <f>_xlfn.IFNA(VLOOKUP(Columns[SortByColumnID], Columns[], 3, 0), "")</f>
        <v/>
      </c>
    </row>
    <row r="599" spans="1:9" x14ac:dyDescent="0.25">
      <c r="A599" s="17">
        <v>885</v>
      </c>
      <c r="B599" s="17">
        <v>154</v>
      </c>
      <c r="C599" s="17" t="s">
        <v>192</v>
      </c>
      <c r="D599" s="17">
        <v>6</v>
      </c>
      <c r="E599" s="17"/>
      <c r="F599" s="17" t="b">
        <v>1</v>
      </c>
      <c r="G599" s="17" t="b">
        <v>0</v>
      </c>
      <c r="H599" s="16" t="str">
        <f>VLOOKUP(Columns[[#This Row],[TableID]], Tables[], 2, 0)</f>
        <v>Reseller Partner Segment</v>
      </c>
      <c r="I599" s="16" t="str">
        <f>_xlfn.IFNA(VLOOKUP(Columns[SortByColumnID], Columns[], 3, 0), "")</f>
        <v/>
      </c>
    </row>
    <row r="600" spans="1:9" x14ac:dyDescent="0.25">
      <c r="A600" s="17">
        <v>886</v>
      </c>
      <c r="B600" s="17">
        <v>154</v>
      </c>
      <c r="C600" s="17" t="s">
        <v>286</v>
      </c>
      <c r="D600" s="17">
        <v>6</v>
      </c>
      <c r="E600" s="17"/>
      <c r="F600" s="17" t="b">
        <v>1</v>
      </c>
      <c r="G600" s="17" t="b">
        <v>0</v>
      </c>
      <c r="H600" s="16" t="str">
        <f>VLOOKUP(Columns[[#This Row],[TableID]], Tables[], 2, 0)</f>
        <v>Reseller Partner Segment</v>
      </c>
      <c r="I600" s="16" t="str">
        <f>_xlfn.IFNA(VLOOKUP(Columns[SortByColumnID], Columns[], 3, 0), "")</f>
        <v/>
      </c>
    </row>
    <row r="601" spans="1:9" x14ac:dyDescent="0.25">
      <c r="A601" s="17">
        <v>887</v>
      </c>
      <c r="B601" s="17">
        <v>154</v>
      </c>
      <c r="C601" s="17" t="s">
        <v>415</v>
      </c>
      <c r="D601" s="17">
        <v>2</v>
      </c>
      <c r="E601" s="17"/>
      <c r="F601" s="17" t="b">
        <v>0</v>
      </c>
      <c r="G601" s="17" t="b">
        <v>0</v>
      </c>
      <c r="H601" s="16" t="str">
        <f>VLOOKUP(Columns[[#This Row],[TableID]], Tables[], 2, 0)</f>
        <v>Reseller Partner Segment</v>
      </c>
      <c r="I601" s="16" t="str">
        <f>_xlfn.IFNA(VLOOKUP(Columns[SortByColumnID], Columns[], 3, 0), "")</f>
        <v/>
      </c>
    </row>
    <row r="602" spans="1:9" x14ac:dyDescent="0.25">
      <c r="A602" s="17">
        <v>888</v>
      </c>
      <c r="B602" s="17">
        <v>154</v>
      </c>
      <c r="C602" s="17" t="s">
        <v>390</v>
      </c>
      <c r="D602" s="17">
        <v>6</v>
      </c>
      <c r="E602" s="17"/>
      <c r="F602" s="17" t="b">
        <v>1</v>
      </c>
      <c r="G602" s="17" t="b">
        <v>0</v>
      </c>
      <c r="H602" s="16" t="str">
        <f>VLOOKUP(Columns[[#This Row],[TableID]], Tables[], 2, 0)</f>
        <v>Reseller Partner Segment</v>
      </c>
      <c r="I602" s="16" t="str">
        <f>_xlfn.IFNA(VLOOKUP(Columns[SortByColumnID], Columns[], 3, 0), "")</f>
        <v/>
      </c>
    </row>
    <row r="603" spans="1:9" x14ac:dyDescent="0.25">
      <c r="A603" s="17">
        <v>889</v>
      </c>
      <c r="B603" s="17">
        <v>154</v>
      </c>
      <c r="C603" s="17" t="s">
        <v>145</v>
      </c>
      <c r="D603" s="17">
        <v>2</v>
      </c>
      <c r="E603" s="17"/>
      <c r="F603" s="17" t="b">
        <v>0</v>
      </c>
      <c r="G603" s="17" t="b">
        <v>0</v>
      </c>
      <c r="H603" s="16" t="str">
        <f>VLOOKUP(Columns[[#This Row],[TableID]], Tables[], 2, 0)</f>
        <v>Reseller Partner Segment</v>
      </c>
      <c r="I603" s="16" t="str">
        <f>_xlfn.IFNA(VLOOKUP(Columns[SortByColumnID], Columns[], 3, 0), "")</f>
        <v/>
      </c>
    </row>
    <row r="604" spans="1:9" x14ac:dyDescent="0.25">
      <c r="A604" s="17">
        <v>890</v>
      </c>
      <c r="B604" s="17">
        <v>154</v>
      </c>
      <c r="C604" s="17" t="s">
        <v>285</v>
      </c>
      <c r="D604" s="17">
        <v>6</v>
      </c>
      <c r="E604" s="17"/>
      <c r="F604" s="17" t="b">
        <v>1</v>
      </c>
      <c r="G604" s="17" t="b">
        <v>0</v>
      </c>
      <c r="H604" s="16" t="str">
        <f>VLOOKUP(Columns[[#This Row],[TableID]], Tables[], 2, 0)</f>
        <v>Reseller Partner Segment</v>
      </c>
      <c r="I604" s="16" t="str">
        <f>_xlfn.IFNA(VLOOKUP(Columns[SortByColumnID], Columns[], 3, 0), "")</f>
        <v/>
      </c>
    </row>
    <row r="605" spans="1:9" x14ac:dyDescent="0.25">
      <c r="A605" s="17">
        <v>891</v>
      </c>
      <c r="B605" s="17">
        <v>154</v>
      </c>
      <c r="C605" s="17" t="s">
        <v>125</v>
      </c>
      <c r="D605" s="17">
        <v>2</v>
      </c>
      <c r="E605" s="17"/>
      <c r="F605" s="17" t="b">
        <v>0</v>
      </c>
      <c r="G605" s="17" t="b">
        <v>0</v>
      </c>
      <c r="H605" s="16" t="str">
        <f>VLOOKUP(Columns[[#This Row],[TableID]], Tables[], 2, 0)</f>
        <v>Reseller Partner Segment</v>
      </c>
      <c r="I605" s="16" t="str">
        <f>_xlfn.IFNA(VLOOKUP(Columns[SortByColumnID], Columns[], 3, 0), "")</f>
        <v/>
      </c>
    </row>
    <row r="606" spans="1:9" x14ac:dyDescent="0.25">
      <c r="A606" s="17">
        <v>47</v>
      </c>
      <c r="B606" s="17">
        <v>46</v>
      </c>
      <c r="C606" s="17" t="s">
        <v>1052</v>
      </c>
      <c r="D606" s="17">
        <v>6</v>
      </c>
      <c r="E606" s="17"/>
      <c r="F606" s="17" t="b">
        <v>1</v>
      </c>
      <c r="G606" s="17" t="b">
        <v>1</v>
      </c>
      <c r="H606" s="16" t="str">
        <f>VLOOKUP(Columns[[#This Row],[TableID]], Tables[], 2, 0)</f>
        <v>Sale Type</v>
      </c>
      <c r="I606" s="16" t="str">
        <f>_xlfn.IFNA(VLOOKUP(Columns[SortByColumnID], Columns[], 3, 0), "")</f>
        <v/>
      </c>
    </row>
    <row r="607" spans="1:9" x14ac:dyDescent="0.25">
      <c r="A607" s="17">
        <v>454</v>
      </c>
      <c r="B607" s="17">
        <v>46</v>
      </c>
      <c r="C607" s="17" t="s">
        <v>194</v>
      </c>
      <c r="D607" s="17">
        <v>6</v>
      </c>
      <c r="E607" s="17"/>
      <c r="F607" s="17" t="b">
        <v>1</v>
      </c>
      <c r="G607" s="17" t="b">
        <v>0</v>
      </c>
      <c r="H607" s="16" t="str">
        <f>VLOOKUP(Columns[[#This Row],[TableID]], Tables[], 2, 0)</f>
        <v>Sale Type</v>
      </c>
      <c r="I607" s="16" t="str">
        <f>_xlfn.IFNA(VLOOKUP(Columns[SortByColumnID], Columns[], 3, 0), "")</f>
        <v/>
      </c>
    </row>
    <row r="608" spans="1:9" x14ac:dyDescent="0.25">
      <c r="A608" s="17">
        <v>455</v>
      </c>
      <c r="B608" s="17">
        <v>46</v>
      </c>
      <c r="C608" s="17" t="s">
        <v>147</v>
      </c>
      <c r="D608" s="17">
        <v>2</v>
      </c>
      <c r="E608" s="17"/>
      <c r="F608" s="17" t="b">
        <v>0</v>
      </c>
      <c r="G608" s="17" t="b">
        <v>0</v>
      </c>
      <c r="H608" s="16" t="str">
        <f>VLOOKUP(Columns[[#This Row],[TableID]], Tables[], 2, 0)</f>
        <v>Sale Type</v>
      </c>
      <c r="I608" s="16" t="str">
        <f>_xlfn.IFNA(VLOOKUP(Columns[SortByColumnID], Columns[], 3, 0), "")</f>
        <v/>
      </c>
    </row>
    <row r="609" spans="1:9" x14ac:dyDescent="0.25">
      <c r="A609" s="17">
        <v>456</v>
      </c>
      <c r="B609" s="17">
        <v>46</v>
      </c>
      <c r="C609" s="17" t="s">
        <v>146</v>
      </c>
      <c r="D609" s="17">
        <v>2</v>
      </c>
      <c r="E609" s="17"/>
      <c r="F609" s="17" t="b">
        <v>0</v>
      </c>
      <c r="G609" s="17" t="b">
        <v>0</v>
      </c>
      <c r="H609" s="16" t="str">
        <f>VLOOKUP(Columns[[#This Row],[TableID]], Tables[], 2, 0)</f>
        <v>Sale Type</v>
      </c>
      <c r="I609" s="16" t="str">
        <f>_xlfn.IFNA(VLOOKUP(Columns[SortByColumnID], Columns[], 3, 0), "")</f>
        <v/>
      </c>
    </row>
    <row r="610" spans="1:9" x14ac:dyDescent="0.25">
      <c r="A610" s="17">
        <v>59</v>
      </c>
      <c r="B610" s="17">
        <v>58</v>
      </c>
      <c r="C610" s="17" t="s">
        <v>1052</v>
      </c>
      <c r="D610" s="17">
        <v>6</v>
      </c>
      <c r="E610" s="17"/>
      <c r="F610" s="17" t="b">
        <v>1</v>
      </c>
      <c r="G610" s="17" t="b">
        <v>1</v>
      </c>
      <c r="H610" s="16" t="str">
        <f>VLOOKUP(Columns[[#This Row],[TableID]], Tables[], 2, 0)</f>
        <v>Std Rptg Reported SubSegment</v>
      </c>
      <c r="I610" s="16" t="str">
        <f>_xlfn.IFNA(VLOOKUP(Columns[SortByColumnID], Columns[], 3, 0), "")</f>
        <v/>
      </c>
    </row>
    <row r="611" spans="1:9" x14ac:dyDescent="0.25">
      <c r="A611" s="17">
        <v>559</v>
      </c>
      <c r="B611" s="17">
        <v>58</v>
      </c>
      <c r="C611" s="17" t="s">
        <v>174</v>
      </c>
      <c r="D611" s="17">
        <v>6</v>
      </c>
      <c r="E611" s="17"/>
      <c r="F611" s="17" t="b">
        <v>1</v>
      </c>
      <c r="G611" s="17" t="b">
        <v>0</v>
      </c>
      <c r="H611" s="16" t="str">
        <f>VLOOKUP(Columns[[#This Row],[TableID]], Tables[], 2, 0)</f>
        <v>Std Rptg Reported SubSegment</v>
      </c>
      <c r="I611" s="16" t="str">
        <f>_xlfn.IFNA(VLOOKUP(Columns[SortByColumnID], Columns[], 3, 0), "")</f>
        <v/>
      </c>
    </row>
    <row r="612" spans="1:9" x14ac:dyDescent="0.25">
      <c r="A612" s="17">
        <v>560</v>
      </c>
      <c r="B612" s="17">
        <v>58</v>
      </c>
      <c r="C612" s="17" t="s">
        <v>418</v>
      </c>
      <c r="D612" s="17">
        <v>2</v>
      </c>
      <c r="E612" s="17"/>
      <c r="F612" s="17" t="b">
        <v>0</v>
      </c>
      <c r="G612" s="17" t="b">
        <v>0</v>
      </c>
      <c r="H612" s="16" t="str">
        <f>VLOOKUP(Columns[[#This Row],[TableID]], Tables[], 2, 0)</f>
        <v>Std Rptg Reported SubSegment</v>
      </c>
      <c r="I612" s="16" t="str">
        <f>_xlfn.IFNA(VLOOKUP(Columns[SortByColumnID], Columns[], 3, 0), "")</f>
        <v/>
      </c>
    </row>
    <row r="613" spans="1:9" x14ac:dyDescent="0.25">
      <c r="A613" s="17">
        <v>561</v>
      </c>
      <c r="B613" s="17">
        <v>58</v>
      </c>
      <c r="C613" s="17" t="s">
        <v>420</v>
      </c>
      <c r="D613" s="17">
        <v>6</v>
      </c>
      <c r="E613" s="17"/>
      <c r="F613" s="17" t="b">
        <v>1</v>
      </c>
      <c r="G613" s="17" t="b">
        <v>0</v>
      </c>
      <c r="H613" s="16" t="str">
        <f>VLOOKUP(Columns[[#This Row],[TableID]], Tables[], 2, 0)</f>
        <v>Std Rptg Reported SubSegment</v>
      </c>
      <c r="I613" s="16" t="str">
        <f>_xlfn.IFNA(VLOOKUP(Columns[SortByColumnID], Columns[], 3, 0), "")</f>
        <v/>
      </c>
    </row>
    <row r="614" spans="1:9" x14ac:dyDescent="0.25">
      <c r="A614" s="17">
        <v>562</v>
      </c>
      <c r="B614" s="17">
        <v>58</v>
      </c>
      <c r="C614" s="17" t="s">
        <v>417</v>
      </c>
      <c r="D614" s="17">
        <v>2</v>
      </c>
      <c r="E614" s="17"/>
      <c r="F614" s="17" t="b">
        <v>0</v>
      </c>
      <c r="G614" s="17" t="b">
        <v>0</v>
      </c>
      <c r="H614" s="16" t="str">
        <f>VLOOKUP(Columns[[#This Row],[TableID]], Tables[], 2, 0)</f>
        <v>Std Rptg Reported SubSegment</v>
      </c>
      <c r="I614" s="16" t="str">
        <f>_xlfn.IFNA(VLOOKUP(Columns[SortByColumnID], Columns[], 3, 0), "")</f>
        <v/>
      </c>
    </row>
    <row r="615" spans="1:9" x14ac:dyDescent="0.25">
      <c r="A615" s="17">
        <v>563</v>
      </c>
      <c r="B615" s="17">
        <v>58</v>
      </c>
      <c r="C615" s="17" t="s">
        <v>421</v>
      </c>
      <c r="D615" s="17">
        <v>6</v>
      </c>
      <c r="E615" s="17"/>
      <c r="F615" s="17" t="b">
        <v>1</v>
      </c>
      <c r="G615" s="17" t="b">
        <v>0</v>
      </c>
      <c r="H615" s="16" t="str">
        <f>VLOOKUP(Columns[[#This Row],[TableID]], Tables[], 2, 0)</f>
        <v>Std Rptg Reported SubSegment</v>
      </c>
      <c r="I615" s="16" t="str">
        <f>_xlfn.IFNA(VLOOKUP(Columns[SortByColumnID], Columns[], 3, 0), "")</f>
        <v/>
      </c>
    </row>
    <row r="616" spans="1:9" x14ac:dyDescent="0.25">
      <c r="A616" s="17">
        <v>564</v>
      </c>
      <c r="B616" s="17">
        <v>58</v>
      </c>
      <c r="C616" s="17" t="s">
        <v>419</v>
      </c>
      <c r="D616" s="17">
        <v>2</v>
      </c>
      <c r="E616" s="17"/>
      <c r="F616" s="17" t="b">
        <v>0</v>
      </c>
      <c r="G616" s="17" t="b">
        <v>0</v>
      </c>
      <c r="H616" s="16" t="str">
        <f>VLOOKUP(Columns[[#This Row],[TableID]], Tables[], 2, 0)</f>
        <v>Std Rptg Reported SubSegment</v>
      </c>
      <c r="I616" s="16" t="str">
        <f>_xlfn.IFNA(VLOOKUP(Columns[SortByColumnID], Columns[], 3, 0), "")</f>
        <v/>
      </c>
    </row>
    <row r="617" spans="1:9" x14ac:dyDescent="0.25">
      <c r="A617" s="17">
        <v>565</v>
      </c>
      <c r="B617" s="17">
        <v>58</v>
      </c>
      <c r="C617" s="17" t="s">
        <v>416</v>
      </c>
      <c r="D617" s="17">
        <v>6</v>
      </c>
      <c r="E617" s="17"/>
      <c r="F617" s="17" t="b">
        <v>0</v>
      </c>
      <c r="G617" s="17" t="b">
        <v>0</v>
      </c>
      <c r="H617" s="16" t="str">
        <f>VLOOKUP(Columns[[#This Row],[TableID]], Tables[], 2, 0)</f>
        <v>Std Rptg Reported SubSegment</v>
      </c>
      <c r="I617" s="16" t="str">
        <f>_xlfn.IFNA(VLOOKUP(Columns[SortByColumnID], Columns[], 3, 0), "")</f>
        <v/>
      </c>
    </row>
    <row r="618" spans="1:9" x14ac:dyDescent="0.25">
      <c r="A618" s="17">
        <v>566</v>
      </c>
      <c r="B618" s="17">
        <v>58</v>
      </c>
      <c r="C618" s="17" t="s">
        <v>154</v>
      </c>
      <c r="D618" s="17">
        <v>11</v>
      </c>
      <c r="E618" s="17"/>
      <c r="F618" s="17" t="b">
        <v>0</v>
      </c>
      <c r="G618" s="17" t="b">
        <v>0</v>
      </c>
      <c r="H618" s="16" t="str">
        <f>VLOOKUP(Columns[[#This Row],[TableID]], Tables[], 2, 0)</f>
        <v>Std Rptg Reported SubSegment</v>
      </c>
      <c r="I618" s="16" t="str">
        <f>_xlfn.IFNA(VLOOKUP(Columns[SortByColumnID], Columns[], 3, 0), "")</f>
        <v/>
      </c>
    </row>
    <row r="619" spans="1:9" x14ac:dyDescent="0.25">
      <c r="A619" s="17">
        <v>567</v>
      </c>
      <c r="B619" s="17">
        <v>58</v>
      </c>
      <c r="C619" s="17" t="s">
        <v>153</v>
      </c>
      <c r="D619" s="17">
        <v>9</v>
      </c>
      <c r="E619" s="17"/>
      <c r="F619" s="17" t="b">
        <v>0</v>
      </c>
      <c r="G619" s="17" t="b">
        <v>0</v>
      </c>
      <c r="H619" s="16" t="str">
        <f>VLOOKUP(Columns[[#This Row],[TableID]], Tables[], 2, 0)</f>
        <v>Std Rptg Reported SubSegment</v>
      </c>
      <c r="I619" s="16" t="str">
        <f>_xlfn.IFNA(VLOOKUP(Columns[SortByColumnID], Columns[], 3, 0), "")</f>
        <v/>
      </c>
    </row>
    <row r="620" spans="1:9" x14ac:dyDescent="0.25">
      <c r="A620" s="17">
        <v>149</v>
      </c>
      <c r="B620" s="17">
        <v>148</v>
      </c>
      <c r="C620" s="17" t="s">
        <v>1052</v>
      </c>
      <c r="D620" s="17">
        <v>6</v>
      </c>
      <c r="E620" s="17"/>
      <c r="F620" s="17" t="b">
        <v>1</v>
      </c>
      <c r="G620" s="17" t="b">
        <v>1</v>
      </c>
      <c r="H620" s="16" t="str">
        <f>VLOOKUP(Columns[[#This Row],[TableID]], Tables[], 2, 0)</f>
        <v>SubSegment</v>
      </c>
      <c r="I620" s="16" t="str">
        <f>_xlfn.IFNA(VLOOKUP(Columns[SortByColumnID], Columns[], 3, 0), "")</f>
        <v/>
      </c>
    </row>
    <row r="621" spans="1:9" x14ac:dyDescent="0.25">
      <c r="A621" s="17">
        <v>871</v>
      </c>
      <c r="B621" s="17">
        <v>148</v>
      </c>
      <c r="C621" s="17" t="s">
        <v>414</v>
      </c>
      <c r="D621" s="17">
        <v>6</v>
      </c>
      <c r="E621" s="17"/>
      <c r="F621" s="17" t="b">
        <v>0</v>
      </c>
      <c r="G621" s="17" t="b">
        <v>0</v>
      </c>
      <c r="H621" s="16" t="str">
        <f>VLOOKUP(Columns[[#This Row],[TableID]], Tables[], 2, 0)</f>
        <v>SubSegment</v>
      </c>
      <c r="I621" s="16" t="str">
        <f>_xlfn.IFNA(VLOOKUP(Columns[SortByColumnID], Columns[], 3, 0), "")</f>
        <v/>
      </c>
    </row>
    <row r="622" spans="1:9" x14ac:dyDescent="0.25">
      <c r="A622" s="17">
        <v>872</v>
      </c>
      <c r="B622" s="17">
        <v>148</v>
      </c>
      <c r="C622" s="17" t="s">
        <v>286</v>
      </c>
      <c r="D622" s="17">
        <v>6</v>
      </c>
      <c r="E622" s="17"/>
      <c r="F622" s="17" t="b">
        <v>0</v>
      </c>
      <c r="G622" s="17" t="b">
        <v>0</v>
      </c>
      <c r="H622" s="16" t="str">
        <f>VLOOKUP(Columns[[#This Row],[TableID]], Tables[], 2, 0)</f>
        <v>SubSegment</v>
      </c>
      <c r="I622" s="16" t="str">
        <f>_xlfn.IFNA(VLOOKUP(Columns[SortByColumnID], Columns[], 3, 0), "")</f>
        <v/>
      </c>
    </row>
    <row r="623" spans="1:9" x14ac:dyDescent="0.25">
      <c r="A623" s="17">
        <v>873</v>
      </c>
      <c r="B623" s="17">
        <v>148</v>
      </c>
      <c r="C623" s="17" t="s">
        <v>425</v>
      </c>
      <c r="D623" s="17">
        <v>2</v>
      </c>
      <c r="E623" s="17"/>
      <c r="F623" s="17" t="b">
        <v>0</v>
      </c>
      <c r="G623" s="17" t="b">
        <v>0</v>
      </c>
      <c r="H623" s="16" t="str">
        <f>VLOOKUP(Columns[[#This Row],[TableID]], Tables[], 2, 0)</f>
        <v>SubSegment</v>
      </c>
      <c r="I623" s="16" t="str">
        <f>_xlfn.IFNA(VLOOKUP(Columns[SortByColumnID], Columns[], 3, 0), "")</f>
        <v/>
      </c>
    </row>
    <row r="624" spans="1:9" x14ac:dyDescent="0.25">
      <c r="A624" s="17">
        <v>874</v>
      </c>
      <c r="B624" s="17">
        <v>148</v>
      </c>
      <c r="C624" s="17" t="s">
        <v>423</v>
      </c>
      <c r="D624" s="17">
        <v>6</v>
      </c>
      <c r="E624" s="17"/>
      <c r="F624" s="17" t="b">
        <v>0</v>
      </c>
      <c r="G624" s="17" t="b">
        <v>0</v>
      </c>
      <c r="H624" s="16" t="str">
        <f>VLOOKUP(Columns[[#This Row],[TableID]], Tables[], 2, 0)</f>
        <v>SubSegment</v>
      </c>
      <c r="I624" s="16" t="str">
        <f>_xlfn.IFNA(VLOOKUP(Columns[SortByColumnID], Columns[], 3, 0), "")</f>
        <v/>
      </c>
    </row>
    <row r="625" spans="1:9" x14ac:dyDescent="0.25">
      <c r="A625" s="17">
        <v>875</v>
      </c>
      <c r="B625" s="17">
        <v>148</v>
      </c>
      <c r="C625" s="17" t="s">
        <v>424</v>
      </c>
      <c r="D625" s="17">
        <v>2</v>
      </c>
      <c r="E625" s="17"/>
      <c r="F625" s="17" t="b">
        <v>0</v>
      </c>
      <c r="G625" s="17" t="b">
        <v>0</v>
      </c>
      <c r="H625" s="16" t="str">
        <f>VLOOKUP(Columns[[#This Row],[TableID]], Tables[], 2, 0)</f>
        <v>SubSegment</v>
      </c>
      <c r="I625" s="16" t="str">
        <f>_xlfn.IFNA(VLOOKUP(Columns[SortByColumnID], Columns[], 3, 0), "")</f>
        <v/>
      </c>
    </row>
    <row r="626" spans="1:9" x14ac:dyDescent="0.25">
      <c r="A626" s="17">
        <v>876</v>
      </c>
      <c r="B626" s="17">
        <v>148</v>
      </c>
      <c r="C626" s="17" t="s">
        <v>285</v>
      </c>
      <c r="D626" s="17">
        <v>6</v>
      </c>
      <c r="E626" s="17"/>
      <c r="F626" s="17" t="b">
        <v>0</v>
      </c>
      <c r="G626" s="17" t="b">
        <v>0</v>
      </c>
      <c r="H626" s="16" t="str">
        <f>VLOOKUP(Columns[[#This Row],[TableID]], Tables[], 2, 0)</f>
        <v>SubSegment</v>
      </c>
      <c r="I626" s="16" t="str">
        <f>_xlfn.IFNA(VLOOKUP(Columns[SortByColumnID], Columns[], 3, 0), "")</f>
        <v/>
      </c>
    </row>
    <row r="627" spans="1:9" x14ac:dyDescent="0.25">
      <c r="A627" s="17">
        <v>877</v>
      </c>
      <c r="B627" s="17">
        <v>148</v>
      </c>
      <c r="C627" s="17" t="s">
        <v>422</v>
      </c>
      <c r="D627" s="17">
        <v>2</v>
      </c>
      <c r="E627" s="17"/>
      <c r="F627" s="17" t="b">
        <v>0</v>
      </c>
      <c r="G627" s="17" t="b">
        <v>0</v>
      </c>
      <c r="H627" s="16" t="str">
        <f>VLOOKUP(Columns[[#This Row],[TableID]], Tables[], 2, 0)</f>
        <v>SubSegment</v>
      </c>
      <c r="I627" s="16" t="str">
        <f>_xlfn.IFNA(VLOOKUP(Columns[SortByColumnID], Columns[], 3, 0), "")</f>
        <v/>
      </c>
    </row>
    <row r="628" spans="1:9" x14ac:dyDescent="0.25">
      <c r="A628" s="17">
        <v>80</v>
      </c>
      <c r="B628" s="17">
        <v>79</v>
      </c>
      <c r="C628" s="17" t="s">
        <v>1052</v>
      </c>
      <c r="D628" s="17">
        <v>6</v>
      </c>
      <c r="E628" s="17"/>
      <c r="F628" s="17" t="b">
        <v>1</v>
      </c>
      <c r="G628" s="17" t="b">
        <v>1</v>
      </c>
      <c r="H628" s="16" t="str">
        <f>VLOOKUP(Columns[[#This Row],[TableID]], Tables[], 2, 0)</f>
        <v>User Business</v>
      </c>
      <c r="I628" s="16" t="str">
        <f>_xlfn.IFNA(VLOOKUP(Columns[SortByColumnID], Columns[], 3, 0), "")</f>
        <v/>
      </c>
    </row>
    <row r="629" spans="1:9" x14ac:dyDescent="0.25">
      <c r="A629" s="17">
        <v>679</v>
      </c>
      <c r="B629" s="17">
        <v>79</v>
      </c>
      <c r="C629" s="17" t="s">
        <v>172</v>
      </c>
      <c r="D629" s="17">
        <v>2</v>
      </c>
      <c r="E629" s="17"/>
      <c r="F629" s="17" t="b">
        <v>0</v>
      </c>
      <c r="G629" s="17" t="b">
        <v>0</v>
      </c>
      <c r="H629" s="16" t="str">
        <f>VLOOKUP(Columns[[#This Row],[TableID]], Tables[], 2, 0)</f>
        <v>User Business</v>
      </c>
      <c r="I629" s="16" t="str">
        <f>_xlfn.IFNA(VLOOKUP(Columns[SortByColumnID], Columns[], 3, 0), "")</f>
        <v/>
      </c>
    </row>
    <row r="630" spans="1:9" x14ac:dyDescent="0.25">
      <c r="A630" s="17">
        <v>680</v>
      </c>
      <c r="B630" s="17">
        <v>79</v>
      </c>
      <c r="C630" s="17" t="s">
        <v>151</v>
      </c>
      <c r="D630" s="17">
        <v>6</v>
      </c>
      <c r="E630" s="17"/>
      <c r="F630" s="17" t="b">
        <v>0</v>
      </c>
      <c r="G630" s="17" t="b">
        <v>0</v>
      </c>
      <c r="H630" s="16" t="str">
        <f>VLOOKUP(Columns[[#This Row],[TableID]], Tables[], 2, 0)</f>
        <v>User Business</v>
      </c>
      <c r="I630" s="16" t="str">
        <f>_xlfn.IFNA(VLOOKUP(Columns[SortByColumnID], Columns[], 3, 0), "")</f>
        <v/>
      </c>
    </row>
    <row r="631" spans="1:9" x14ac:dyDescent="0.25">
      <c r="A631" s="17">
        <v>83</v>
      </c>
      <c r="B631" s="17">
        <v>82</v>
      </c>
      <c r="C631" s="17" t="s">
        <v>1052</v>
      </c>
      <c r="D631" s="17">
        <v>6</v>
      </c>
      <c r="E631" s="17"/>
      <c r="F631" s="17" t="b">
        <v>1</v>
      </c>
      <c r="G631" s="17" t="b">
        <v>1</v>
      </c>
      <c r="H631" s="16" t="str">
        <f>VLOOKUP(Columns[[#This Row],[TableID]], Tables[], 2, 0)</f>
        <v>User Geography</v>
      </c>
      <c r="I631" s="16" t="str">
        <f>_xlfn.IFNA(VLOOKUP(Columns[SortByColumnID], Columns[], 3, 0), "")</f>
        <v/>
      </c>
    </row>
    <row r="632" spans="1:9" x14ac:dyDescent="0.25">
      <c r="A632" s="17">
        <v>681</v>
      </c>
      <c r="B632" s="17">
        <v>82</v>
      </c>
      <c r="C632" s="17" t="s">
        <v>172</v>
      </c>
      <c r="D632" s="17">
        <v>2</v>
      </c>
      <c r="E632" s="17"/>
      <c r="F632" s="17" t="b">
        <v>0</v>
      </c>
      <c r="G632" s="17" t="b">
        <v>0</v>
      </c>
      <c r="H632" s="16" t="str">
        <f>VLOOKUP(Columns[[#This Row],[TableID]], Tables[], 2, 0)</f>
        <v>User Geography</v>
      </c>
      <c r="I632" s="16" t="str">
        <f>_xlfn.IFNA(VLOOKUP(Columns[SortByColumnID], Columns[], 3, 0), "")</f>
        <v/>
      </c>
    </row>
    <row r="633" spans="1:9" x14ac:dyDescent="0.25">
      <c r="A633" s="17">
        <v>682</v>
      </c>
      <c r="B633" s="17">
        <v>82</v>
      </c>
      <c r="C633" s="17" t="s">
        <v>152</v>
      </c>
      <c r="D633" s="17">
        <v>6</v>
      </c>
      <c r="E633" s="17"/>
      <c r="F633" s="17" t="b">
        <v>0</v>
      </c>
      <c r="G633" s="17" t="b">
        <v>0</v>
      </c>
      <c r="H633" s="16" t="str">
        <f>VLOOKUP(Columns[[#This Row],[TableID]], Tables[], 2, 0)</f>
        <v>User Geography</v>
      </c>
      <c r="I633" s="16" t="str">
        <f>_xlfn.IFNA(VLOOKUP(Columns[SortByColumnID], Columns[], 3, 0), "")</f>
        <v/>
      </c>
    </row>
    <row r="634" spans="1:9" x14ac:dyDescent="0.25">
      <c r="A634" s="17">
        <v>89</v>
      </c>
      <c r="B634" s="17">
        <v>88</v>
      </c>
      <c r="C634" s="17" t="s">
        <v>1052</v>
      </c>
      <c r="D634" s="17">
        <v>6</v>
      </c>
      <c r="E634" s="17"/>
      <c r="F634" s="17" t="b">
        <v>1</v>
      </c>
      <c r="G634" s="17" t="b">
        <v>1</v>
      </c>
      <c r="H634" s="16" t="str">
        <f>VLOOKUP(Columns[[#This Row],[TableID]], Tables[], 2, 0)</f>
        <v>User OEM Security Type</v>
      </c>
      <c r="I634" s="16" t="str">
        <f>_xlfn.IFNA(VLOOKUP(Columns[SortByColumnID], Columns[], 3, 0), "")</f>
        <v/>
      </c>
    </row>
    <row r="635" spans="1:9" x14ac:dyDescent="0.25">
      <c r="A635" s="17">
        <v>685</v>
      </c>
      <c r="B635" s="17">
        <v>88</v>
      </c>
      <c r="C635" s="17" t="s">
        <v>172</v>
      </c>
      <c r="D635" s="17">
        <v>2</v>
      </c>
      <c r="E635" s="17"/>
      <c r="F635" s="17" t="b">
        <v>0</v>
      </c>
      <c r="G635" s="17" t="b">
        <v>0</v>
      </c>
      <c r="H635" s="16" t="str">
        <f>VLOOKUP(Columns[[#This Row],[TableID]], Tables[], 2, 0)</f>
        <v>User OEM Security Type</v>
      </c>
      <c r="I635" s="16" t="str">
        <f>_xlfn.IFNA(VLOOKUP(Columns[SortByColumnID], Columns[], 3, 0), "")</f>
        <v/>
      </c>
    </row>
    <row r="636" spans="1:9" x14ac:dyDescent="0.25">
      <c r="A636" s="17">
        <v>686</v>
      </c>
      <c r="B636" s="17">
        <v>88</v>
      </c>
      <c r="C636" s="17" t="s">
        <v>229</v>
      </c>
      <c r="D636" s="17">
        <v>2</v>
      </c>
      <c r="E636" s="17"/>
      <c r="F636" s="17" t="b">
        <v>0</v>
      </c>
      <c r="G636" s="17" t="b">
        <v>0</v>
      </c>
      <c r="H636" s="16" t="str">
        <f>VLOOKUP(Columns[[#This Row],[TableID]], Tables[], 2, 0)</f>
        <v>User OEM Security Type</v>
      </c>
      <c r="I636" s="16" t="str">
        <f>_xlfn.IFNA(VLOOKUP(Columns[SortByColumnID], Columns[], 3, 0), "")</f>
        <v/>
      </c>
    </row>
    <row r="637" spans="1:9" x14ac:dyDescent="0.25">
      <c r="A637" s="17">
        <v>167</v>
      </c>
      <c r="B637" s="17">
        <v>166</v>
      </c>
      <c r="C637" s="17" t="s">
        <v>1052</v>
      </c>
      <c r="D637" s="17">
        <v>6</v>
      </c>
      <c r="E637" s="17"/>
      <c r="F637" s="17" t="b">
        <v>1</v>
      </c>
      <c r="G637" s="17" t="b">
        <v>1</v>
      </c>
      <c r="H637" s="16" t="str">
        <f>VLOOKUP(Columns[[#This Row],[TableID]], Tables[], 2, 0)</f>
        <v>WIND Consumer Daily</v>
      </c>
      <c r="I637" s="16" t="str">
        <f>_xlfn.IFNA(VLOOKUP(Columns[SortByColumnID], Columns[], 3, 0), "")</f>
        <v/>
      </c>
    </row>
    <row r="638" spans="1:9" x14ac:dyDescent="0.25">
      <c r="A638" s="17">
        <v>918</v>
      </c>
      <c r="B638" s="17">
        <v>166</v>
      </c>
      <c r="C638" s="17" t="s">
        <v>171</v>
      </c>
      <c r="D638" s="17">
        <v>6</v>
      </c>
      <c r="E638" s="17"/>
      <c r="F638" s="17" t="b">
        <v>1</v>
      </c>
      <c r="G638" s="17" t="b">
        <v>0</v>
      </c>
      <c r="H638" s="16" t="str">
        <f>VLOOKUP(Columns[[#This Row],[TableID]], Tables[], 2, 0)</f>
        <v>WIND Consumer Daily</v>
      </c>
      <c r="I638" s="16" t="str">
        <f>_xlfn.IFNA(VLOOKUP(Columns[SortByColumnID], Columns[], 3, 0), "")</f>
        <v/>
      </c>
    </row>
    <row r="639" spans="1:9" x14ac:dyDescent="0.25">
      <c r="A639" s="17">
        <v>919</v>
      </c>
      <c r="B639" s="17">
        <v>166</v>
      </c>
      <c r="C639" s="17" t="s">
        <v>195</v>
      </c>
      <c r="D639" s="17">
        <v>6</v>
      </c>
      <c r="E639" s="17"/>
      <c r="F639" s="17" t="b">
        <v>1</v>
      </c>
      <c r="G639" s="17" t="b">
        <v>0</v>
      </c>
      <c r="H639" s="16" t="str">
        <f>VLOOKUP(Columns[[#This Row],[TableID]], Tables[], 2, 0)</f>
        <v>WIND Consumer Daily</v>
      </c>
      <c r="I639" s="16" t="str">
        <f>_xlfn.IFNA(VLOOKUP(Columns[SortByColumnID], Columns[], 3, 0), "")</f>
        <v/>
      </c>
    </row>
    <row r="640" spans="1:9" x14ac:dyDescent="0.25">
      <c r="A640" s="17">
        <v>920</v>
      </c>
      <c r="B640" s="17">
        <v>166</v>
      </c>
      <c r="C640" s="17" t="s">
        <v>426</v>
      </c>
      <c r="D640" s="17">
        <v>6</v>
      </c>
      <c r="E640" s="17"/>
      <c r="F640" s="17" t="b">
        <v>1</v>
      </c>
      <c r="G640" s="17" t="b">
        <v>0</v>
      </c>
      <c r="H640" s="16" t="str">
        <f>VLOOKUP(Columns[[#This Row],[TableID]], Tables[], 2, 0)</f>
        <v>WIND Consumer Daily</v>
      </c>
      <c r="I640" s="16" t="str">
        <f>_xlfn.IFNA(VLOOKUP(Columns[SortByColumnID], Columns[], 3, 0), "")</f>
        <v/>
      </c>
    </row>
    <row r="641" spans="1:9" x14ac:dyDescent="0.25">
      <c r="A641" s="17">
        <v>921</v>
      </c>
      <c r="B641" s="17">
        <v>166</v>
      </c>
      <c r="C641" s="17" t="s">
        <v>174</v>
      </c>
      <c r="D641" s="17">
        <v>6</v>
      </c>
      <c r="E641" s="17"/>
      <c r="F641" s="17" t="b">
        <v>1</v>
      </c>
      <c r="G641" s="17" t="b">
        <v>0</v>
      </c>
      <c r="H641" s="16" t="str">
        <f>VLOOKUP(Columns[[#This Row],[TableID]], Tables[], 2, 0)</f>
        <v>WIND Consumer Daily</v>
      </c>
      <c r="I641" s="16" t="str">
        <f>_xlfn.IFNA(VLOOKUP(Columns[SortByColumnID], Columns[], 3, 0), "")</f>
        <v/>
      </c>
    </row>
    <row r="642" spans="1:9" x14ac:dyDescent="0.25">
      <c r="A642" s="17">
        <v>922</v>
      </c>
      <c r="B642" s="17">
        <v>166</v>
      </c>
      <c r="C642" s="17" t="s">
        <v>427</v>
      </c>
      <c r="D642" s="17">
        <v>10</v>
      </c>
      <c r="E642" s="17"/>
      <c r="F642" s="17" t="b">
        <v>1</v>
      </c>
      <c r="G642" s="17" t="b">
        <v>0</v>
      </c>
      <c r="H642" s="16" t="str">
        <f>VLOOKUP(Columns[[#This Row],[TableID]], Tables[], 2, 0)</f>
        <v>WIND Consumer Daily</v>
      </c>
      <c r="I642" s="16" t="str">
        <f>_xlfn.IFNA(VLOOKUP(Columns[SortByColumnID], Columns[], 3, 0), "")</f>
        <v/>
      </c>
    </row>
    <row r="643" spans="1:9" x14ac:dyDescent="0.25">
      <c r="A643" s="17">
        <v>164</v>
      </c>
      <c r="B643" s="17">
        <v>163</v>
      </c>
      <c r="C643" s="17" t="s">
        <v>1052</v>
      </c>
      <c r="D643" s="17">
        <v>6</v>
      </c>
      <c r="E643" s="17"/>
      <c r="F643" s="17" t="b">
        <v>1</v>
      </c>
      <c r="G643" s="17" t="b">
        <v>1</v>
      </c>
      <c r="H643" s="16" t="str">
        <f>VLOOKUP(Columns[[#This Row],[TableID]], Tables[], 2, 0)</f>
        <v>Wind Metric Daily</v>
      </c>
      <c r="I643" s="16" t="str">
        <f>_xlfn.IFNA(VLOOKUP(Columns[SortByColumnID], Columns[], 3, 0), "")</f>
        <v/>
      </c>
    </row>
    <row r="644" spans="1:9" x14ac:dyDescent="0.25">
      <c r="A644" s="17">
        <v>915</v>
      </c>
      <c r="B644" s="17">
        <v>163</v>
      </c>
      <c r="C644" s="17" t="s">
        <v>426</v>
      </c>
      <c r="D644" s="17">
        <v>6</v>
      </c>
      <c r="E644" s="17"/>
      <c r="F644" s="17" t="b">
        <v>1</v>
      </c>
      <c r="G644" s="17" t="b">
        <v>0</v>
      </c>
      <c r="H644" s="16" t="str">
        <f>VLOOKUP(Columns[[#This Row],[TableID]], Tables[], 2, 0)</f>
        <v>Wind Metric Daily</v>
      </c>
      <c r="I644" s="16" t="str">
        <f>_xlfn.IFNA(VLOOKUP(Columns[SortByColumnID], Columns[], 3, 0), "")</f>
        <v/>
      </c>
    </row>
    <row r="645" spans="1:9" x14ac:dyDescent="0.25">
      <c r="A645" s="17">
        <v>916</v>
      </c>
      <c r="B645" s="17">
        <v>163</v>
      </c>
      <c r="C645" s="17" t="s">
        <v>428</v>
      </c>
      <c r="D645" s="17">
        <v>2</v>
      </c>
      <c r="E645" s="17"/>
      <c r="F645" s="17" t="b">
        <v>1</v>
      </c>
      <c r="G645" s="17" t="b">
        <v>0</v>
      </c>
      <c r="H645" s="16" t="str">
        <f>VLOOKUP(Columns[[#This Row],[TableID]], Tables[], 2, 0)</f>
        <v>Wind Metric Daily</v>
      </c>
      <c r="I645" s="16" t="str">
        <f>_xlfn.IFNA(VLOOKUP(Columns[SortByColumnID], Columns[], 3, 0), "")</f>
        <v/>
      </c>
    </row>
    <row r="646" spans="1:9" x14ac:dyDescent="0.25">
      <c r="A646" s="17">
        <v>917</v>
      </c>
      <c r="B646" s="17">
        <v>163</v>
      </c>
      <c r="C646" s="17" t="s">
        <v>100</v>
      </c>
      <c r="D646" s="17">
        <v>2</v>
      </c>
      <c r="E646" s="17"/>
      <c r="F646" s="17" t="b">
        <v>0</v>
      </c>
      <c r="G646" s="17" t="b">
        <v>0</v>
      </c>
      <c r="H646" s="16" t="str">
        <f>VLOOKUP(Columns[[#This Row],[TableID]], Tables[], 2, 0)</f>
        <v>Wind Metric Daily</v>
      </c>
      <c r="I646" s="16" t="str">
        <f>_xlfn.IFNA(VLOOKUP(Columns[SortByColumnID], Columns[], 3, 0), 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8B4F-E020-4B71-ACCE-429AF69F4F3A}">
  <dimension ref="A1:K171"/>
  <sheetViews>
    <sheetView showGridLines="0" zoomScale="80" zoomScaleNormal="80" workbookViewId="0"/>
  </sheetViews>
  <sheetFormatPr defaultRowHeight="15" x14ac:dyDescent="0.25"/>
  <cols>
    <col min="1" max="1" width="8.7109375" style="10" customWidth="1"/>
    <col min="2" max="2" width="11" style="10" bestFit="1" customWidth="1"/>
    <col min="3" max="3" width="24.28515625" style="10" bestFit="1" customWidth="1"/>
    <col min="4" max="4" width="15.5703125" style="10" bestFit="1" customWidth="1"/>
    <col min="5" max="5" width="17.42578125" style="10" bestFit="1" customWidth="1"/>
    <col min="6" max="6" width="13" style="10" bestFit="1" customWidth="1"/>
    <col min="7" max="7" width="14.85546875" style="10" bestFit="1" customWidth="1"/>
    <col min="8" max="8" width="30.140625" style="10" bestFit="1" customWidth="1"/>
    <col min="9" max="9" width="32.42578125" style="10" bestFit="1" customWidth="1"/>
    <col min="10" max="10" width="31.7109375" style="10" customWidth="1"/>
    <col min="11" max="11" width="33.7109375" style="10" bestFit="1" customWidth="1"/>
    <col min="12" max="16384" width="9.140625" style="10"/>
  </cols>
  <sheetData>
    <row r="1" spans="1:11" x14ac:dyDescent="0.25">
      <c r="A1" s="10" t="s">
        <v>1017</v>
      </c>
      <c r="B1" s="10" t="s">
        <v>1053</v>
      </c>
      <c r="C1" s="10" t="s">
        <v>1054</v>
      </c>
      <c r="D1" s="10" t="s">
        <v>1055</v>
      </c>
      <c r="E1" s="10" t="s">
        <v>1056</v>
      </c>
      <c r="F1" s="10" t="s">
        <v>1057</v>
      </c>
      <c r="G1" s="10" t="s">
        <v>1058</v>
      </c>
      <c r="H1" s="18" t="s">
        <v>1059</v>
      </c>
      <c r="I1" s="18" t="s">
        <v>1060</v>
      </c>
      <c r="J1" s="19" t="s">
        <v>1061</v>
      </c>
      <c r="K1" s="19" t="s">
        <v>1062</v>
      </c>
    </row>
    <row r="2" spans="1:11" x14ac:dyDescent="0.25">
      <c r="A2" s="10">
        <v>253</v>
      </c>
      <c r="B2" s="10" t="b">
        <v>1</v>
      </c>
      <c r="C2" s="10">
        <v>1</v>
      </c>
      <c r="D2" s="10">
        <v>103</v>
      </c>
      <c r="E2" s="10">
        <v>732</v>
      </c>
      <c r="F2" s="10">
        <v>13</v>
      </c>
      <c r="G2" s="10">
        <v>350</v>
      </c>
      <c r="H2" s="11" t="str">
        <f>VLOOKUP(Relationships[[#This Row],[FromTableID]], Tables[], 2, 0)</f>
        <v>DMI OEM Forecast</v>
      </c>
      <c r="I2" s="11" t="str">
        <f>VLOOKUP(Relationships[[#This Row],[FromColumnID]], Columns[], 3, 0)</f>
        <v>CCGGeographyID</v>
      </c>
      <c r="J2" s="11" t="str">
        <f>VLOOKUP(Relationships[[#This Row],[ToTableID]], Tables[], 2, 0)</f>
        <v>CDS Geography</v>
      </c>
      <c r="K2" s="11" t="str">
        <f>VLOOKUP(Relationships[[#This Row],[ToColumnID]], Columns[], 3, 0)</f>
        <v>CCGGeographyID</v>
      </c>
    </row>
    <row r="3" spans="1:11" x14ac:dyDescent="0.25">
      <c r="A3" s="10">
        <v>255</v>
      </c>
      <c r="B3" s="10" t="b">
        <v>1</v>
      </c>
      <c r="C3" s="10">
        <v>1</v>
      </c>
      <c r="D3" s="10">
        <v>103</v>
      </c>
      <c r="E3" s="10">
        <v>735</v>
      </c>
      <c r="F3" s="10">
        <v>61</v>
      </c>
      <c r="G3" s="10">
        <v>568</v>
      </c>
      <c r="H3" s="11" t="str">
        <f>VLOOKUP(Relationships[[#This Row],[FromTableID]], Tables[], 2, 0)</f>
        <v>DMI OEM Forecast</v>
      </c>
      <c r="I3" s="11" t="str">
        <f>VLOOKUP(Relationships[[#This Row],[FromColumnID]], Columns[], 3, 0)</f>
        <v>DMIChannelID</v>
      </c>
      <c r="J3" s="11" t="str">
        <f>VLOOKUP(Relationships[[#This Row],[ToTableID]], Tables[], 2, 0)</f>
        <v>CDSOEM Channel</v>
      </c>
      <c r="K3" s="11" t="str">
        <f>VLOOKUP(Relationships[[#This Row],[ToColumnID]], Columns[], 3, 0)</f>
        <v>CDSOEMChannelID</v>
      </c>
    </row>
    <row r="4" spans="1:11" x14ac:dyDescent="0.25">
      <c r="A4" s="10">
        <v>254</v>
      </c>
      <c r="B4" s="10" t="b">
        <v>1</v>
      </c>
      <c r="C4" s="10">
        <v>1</v>
      </c>
      <c r="D4" s="10">
        <v>103</v>
      </c>
      <c r="E4" s="10">
        <v>731</v>
      </c>
      <c r="F4" s="10">
        <v>43</v>
      </c>
      <c r="G4" s="10">
        <v>416</v>
      </c>
      <c r="H4" s="11" t="str">
        <f>VLOOKUP(Relationships[[#This Row],[FromTableID]], Tables[], 2, 0)</f>
        <v>DMI OEM Forecast</v>
      </c>
      <c r="I4" s="11" t="str">
        <f>VLOOKUP(Relationships[[#This Row],[FromColumnID]], Columns[], 3, 0)</f>
        <v>SalesDateID</v>
      </c>
      <c r="J4" s="11" t="str">
        <f>VLOOKUP(Relationships[[#This Row],[ToTableID]], Tables[], 2, 0)</f>
        <v>Date</v>
      </c>
      <c r="K4" s="11" t="str">
        <f>VLOOKUP(Relationships[[#This Row],[ToColumnID]], Columns[], 3, 0)</f>
        <v>SalesDateID</v>
      </c>
    </row>
    <row r="5" spans="1:11" x14ac:dyDescent="0.25">
      <c r="A5" s="10">
        <v>256</v>
      </c>
      <c r="B5" s="10" t="b">
        <v>1</v>
      </c>
      <c r="C5" s="10">
        <v>1</v>
      </c>
      <c r="D5" s="10">
        <v>103</v>
      </c>
      <c r="E5" s="10">
        <v>731</v>
      </c>
      <c r="F5" s="10">
        <v>94</v>
      </c>
      <c r="G5" s="10">
        <v>710</v>
      </c>
      <c r="H5" s="11" t="str">
        <f>VLOOKUP(Relationships[[#This Row],[FromTableID]], Tables[], 2, 0)</f>
        <v>DMI OEM Forecast</v>
      </c>
      <c r="I5" s="11" t="str">
        <f>VLOOKUP(Relationships[[#This Row],[FromColumnID]], Columns[], 3, 0)</f>
        <v>SalesDateID</v>
      </c>
      <c r="J5" s="11" t="str">
        <f>VLOOKUP(Relationships[[#This Row],[ToTableID]], Tables[], 2, 0)</f>
        <v>FiscalMonth</v>
      </c>
      <c r="K5" s="11" t="str">
        <f>VLOOKUP(Relationships[[#This Row],[ToColumnID]], Columns[], 3, 0)</f>
        <v>SalesDateID</v>
      </c>
    </row>
    <row r="6" spans="1:11" x14ac:dyDescent="0.25">
      <c r="A6" s="10">
        <v>244</v>
      </c>
      <c r="B6" s="10" t="b">
        <v>1</v>
      </c>
      <c r="C6" s="10">
        <v>1</v>
      </c>
      <c r="D6" s="10">
        <v>103</v>
      </c>
      <c r="E6" s="10">
        <v>735</v>
      </c>
      <c r="F6" s="10">
        <v>106</v>
      </c>
      <c r="G6" s="10">
        <v>773</v>
      </c>
      <c r="H6" s="11" t="str">
        <f>VLOOKUP(Relationships[[#This Row],[FromTableID]], Tables[], 2, 0)</f>
        <v>DMI OEM Forecast</v>
      </c>
      <c r="I6" s="11" t="str">
        <f>VLOOKUP(Relationships[[#This Row],[FromColumnID]], Columns[], 3, 0)</f>
        <v>DMIChannelID</v>
      </c>
      <c r="J6" s="11" t="str">
        <f>VLOOKUP(Relationships[[#This Row],[ToTableID]], Tables[], 2, 0)</f>
        <v>OEM DMI Channel</v>
      </c>
      <c r="K6" s="11" t="str">
        <f>VLOOKUP(Relationships[[#This Row],[ToColumnID]], Columns[], 3, 0)</f>
        <v>DMIChannelID</v>
      </c>
    </row>
    <row r="7" spans="1:11" x14ac:dyDescent="0.25">
      <c r="A7" s="10">
        <v>245</v>
      </c>
      <c r="B7" s="10" t="b">
        <v>1</v>
      </c>
      <c r="C7" s="10">
        <v>1</v>
      </c>
      <c r="D7" s="10">
        <v>103</v>
      </c>
      <c r="E7" s="10">
        <v>737</v>
      </c>
      <c r="F7" s="10">
        <v>109</v>
      </c>
      <c r="G7" s="10">
        <v>775</v>
      </c>
      <c r="H7" s="11" t="str">
        <f>VLOOKUP(Relationships[[#This Row],[FromTableID]], Tables[], 2, 0)</f>
        <v>DMI OEM Forecast</v>
      </c>
      <c r="I7" s="11" t="str">
        <f>VLOOKUP(Relationships[[#This Row],[FromColumnID]], Columns[], 3, 0)</f>
        <v>DMIForecastVersionID</v>
      </c>
      <c r="J7" s="11" t="str">
        <f>VLOOKUP(Relationships[[#This Row],[ToTableID]], Tables[], 2, 0)</f>
        <v>OEM DMI Forecast Version</v>
      </c>
      <c r="K7" s="11" t="str">
        <f>VLOOKUP(Relationships[[#This Row],[ToColumnID]], Columns[], 3, 0)</f>
        <v>DMIForecastVersionID</v>
      </c>
    </row>
    <row r="8" spans="1:11" x14ac:dyDescent="0.25">
      <c r="A8" s="10">
        <v>246</v>
      </c>
      <c r="B8" s="10" t="b">
        <v>1</v>
      </c>
      <c r="C8" s="10">
        <v>1</v>
      </c>
      <c r="D8" s="10">
        <v>103</v>
      </c>
      <c r="E8" s="10">
        <v>734</v>
      </c>
      <c r="F8" s="10">
        <v>112</v>
      </c>
      <c r="G8" s="10">
        <v>778</v>
      </c>
      <c r="H8" s="11" t="str">
        <f>VLOOKUP(Relationships[[#This Row],[FromTableID]], Tables[], 2, 0)</f>
        <v>DMI OEM Forecast</v>
      </c>
      <c r="I8" s="11" t="str">
        <f>VLOOKUP(Relationships[[#This Row],[FromColumnID]], Columns[], 3, 0)</f>
        <v>DMIFormFactorID</v>
      </c>
      <c r="J8" s="11" t="str">
        <f>VLOOKUP(Relationships[[#This Row],[ToTableID]], Tables[], 2, 0)</f>
        <v>OEM DMI Form Factor</v>
      </c>
      <c r="K8" s="11" t="str">
        <f>VLOOKUP(Relationships[[#This Row],[ToColumnID]], Columns[], 3, 0)</f>
        <v>DMIFormFactorID</v>
      </c>
    </row>
    <row r="9" spans="1:11" x14ac:dyDescent="0.25">
      <c r="A9" s="10">
        <v>247</v>
      </c>
      <c r="B9" s="10" t="b">
        <v>1</v>
      </c>
      <c r="C9" s="10">
        <v>1</v>
      </c>
      <c r="D9" s="10">
        <v>103</v>
      </c>
      <c r="E9" s="10">
        <v>733</v>
      </c>
      <c r="F9" s="10">
        <v>115</v>
      </c>
      <c r="G9" s="10">
        <v>780</v>
      </c>
      <c r="H9" s="11" t="str">
        <f>VLOOKUP(Relationships[[#This Row],[FromTableID]], Tables[], 2, 0)</f>
        <v>DMI OEM Forecast</v>
      </c>
      <c r="I9" s="11" t="str">
        <f>VLOOKUP(Relationships[[#This Row],[FromColumnID]], Columns[], 3, 0)</f>
        <v>DMIOSID</v>
      </c>
      <c r="J9" s="11" t="str">
        <f>VLOOKUP(Relationships[[#This Row],[ToTableID]], Tables[], 2, 0)</f>
        <v>OEM DMI OS</v>
      </c>
      <c r="K9" s="11" t="str">
        <f>VLOOKUP(Relationships[[#This Row],[ToColumnID]], Columns[], 3, 0)</f>
        <v>DMIOSID</v>
      </c>
    </row>
    <row r="10" spans="1:11" x14ac:dyDescent="0.25">
      <c r="A10" s="10">
        <v>248</v>
      </c>
      <c r="B10" s="10" t="b">
        <v>1</v>
      </c>
      <c r="C10" s="10">
        <v>1</v>
      </c>
      <c r="D10" s="10">
        <v>103</v>
      </c>
      <c r="E10" s="10">
        <v>741</v>
      </c>
      <c r="F10" s="10">
        <v>118</v>
      </c>
      <c r="G10" s="10">
        <v>786</v>
      </c>
      <c r="H10" s="11" t="str">
        <f>VLOOKUP(Relationships[[#This Row],[FromTableID]], Tables[], 2, 0)</f>
        <v>DMI OEM Forecast</v>
      </c>
      <c r="I10" s="11" t="str">
        <f>VLOOKUP(Relationships[[#This Row],[FromColumnID]], Columns[], 3, 0)</f>
        <v>DMIPerspectiveID</v>
      </c>
      <c r="J10" s="11" t="str">
        <f>VLOOKUP(Relationships[[#This Row],[ToTableID]], Tables[], 2, 0)</f>
        <v>OEM DMI Perspective</v>
      </c>
      <c r="K10" s="11" t="str">
        <f>VLOOKUP(Relationships[[#This Row],[ToColumnID]], Columns[], 3, 0)</f>
        <v>DMIPerspectiveID</v>
      </c>
    </row>
    <row r="11" spans="1:11" x14ac:dyDescent="0.25">
      <c r="A11" s="10">
        <v>252</v>
      </c>
      <c r="B11" s="10" t="b">
        <v>1</v>
      </c>
      <c r="C11" s="10">
        <v>1</v>
      </c>
      <c r="D11" s="10">
        <v>103</v>
      </c>
      <c r="E11" s="10">
        <v>739</v>
      </c>
      <c r="F11" s="10">
        <v>121</v>
      </c>
      <c r="G11" s="10">
        <v>788</v>
      </c>
      <c r="H11" s="11" t="str">
        <f>VLOOKUP(Relationships[[#This Row],[FromTableID]], Tables[], 2, 0)</f>
        <v>DMI OEM Forecast</v>
      </c>
      <c r="I11" s="11" t="str">
        <f>VLOOKUP(Relationships[[#This Row],[FromColumnID]], Columns[], 3, 0)</f>
        <v>DMIPriceBandID</v>
      </c>
      <c r="J11" s="11" t="str">
        <f>VLOOKUP(Relationships[[#This Row],[ToTableID]], Tables[], 2, 0)</f>
        <v>OEM DMI Price Band</v>
      </c>
      <c r="K11" s="11" t="str">
        <f>VLOOKUP(Relationships[[#This Row],[ToColumnID]], Columns[], 3, 0)</f>
        <v>DMIPriceBandID</v>
      </c>
    </row>
    <row r="12" spans="1:11" x14ac:dyDescent="0.25">
      <c r="A12" s="10">
        <v>249</v>
      </c>
      <c r="B12" s="10" t="b">
        <v>1</v>
      </c>
      <c r="C12" s="10">
        <v>1</v>
      </c>
      <c r="D12" s="10">
        <v>103</v>
      </c>
      <c r="E12" s="10">
        <v>740</v>
      </c>
      <c r="F12" s="10">
        <v>124</v>
      </c>
      <c r="G12" s="10">
        <v>790</v>
      </c>
      <c r="H12" s="11" t="str">
        <f>VLOOKUP(Relationships[[#This Row],[FromTableID]], Tables[], 2, 0)</f>
        <v>DMI OEM Forecast</v>
      </c>
      <c r="I12" s="11" t="str">
        <f>VLOOKUP(Relationships[[#This Row],[FromColumnID]], Columns[], 3, 0)</f>
        <v>DMIScreenSizeID</v>
      </c>
      <c r="J12" s="11" t="str">
        <f>VLOOKUP(Relationships[[#This Row],[ToTableID]], Tables[], 2, 0)</f>
        <v>OEM DMI Screen Size</v>
      </c>
      <c r="K12" s="11" t="str">
        <f>VLOOKUP(Relationships[[#This Row],[ToColumnID]], Columns[], 3, 0)</f>
        <v>DMIScreenSizeID</v>
      </c>
    </row>
    <row r="13" spans="1:11" x14ac:dyDescent="0.25">
      <c r="A13" s="10">
        <v>250</v>
      </c>
      <c r="B13" s="10" t="b">
        <v>1</v>
      </c>
      <c r="C13" s="10">
        <v>1</v>
      </c>
      <c r="D13" s="10">
        <v>103</v>
      </c>
      <c r="E13" s="10">
        <v>736</v>
      </c>
      <c r="F13" s="10">
        <v>127</v>
      </c>
      <c r="G13" s="10">
        <v>792</v>
      </c>
      <c r="H13" s="11" t="str">
        <f>VLOOKUP(Relationships[[#This Row],[FromTableID]], Tables[], 2, 0)</f>
        <v>DMI OEM Forecast</v>
      </c>
      <c r="I13" s="11" t="str">
        <f>VLOOKUP(Relationships[[#This Row],[FromColumnID]], Columns[], 3, 0)</f>
        <v>DMISegmentID</v>
      </c>
      <c r="J13" s="11" t="str">
        <f>VLOOKUP(Relationships[[#This Row],[ToTableID]], Tables[], 2, 0)</f>
        <v>OEM DMI Segment</v>
      </c>
      <c r="K13" s="11" t="str">
        <f>VLOOKUP(Relationships[[#This Row],[ToColumnID]], Columns[], 3, 0)</f>
        <v>DMISegmentID</v>
      </c>
    </row>
    <row r="14" spans="1:11" x14ac:dyDescent="0.25">
      <c r="A14" s="10">
        <v>251</v>
      </c>
      <c r="B14" s="10" t="b">
        <v>1</v>
      </c>
      <c r="C14" s="10">
        <v>1</v>
      </c>
      <c r="D14" s="10">
        <v>103</v>
      </c>
      <c r="E14" s="10">
        <v>738</v>
      </c>
      <c r="F14" s="10">
        <v>130</v>
      </c>
      <c r="G14" s="10">
        <v>795</v>
      </c>
      <c r="H14" s="11" t="str">
        <f>VLOOKUP(Relationships[[#This Row],[FromTableID]], Tables[], 2, 0)</f>
        <v>DMI OEM Forecast</v>
      </c>
      <c r="I14" s="11" t="str">
        <f>VLOOKUP(Relationships[[#This Row],[FromColumnID]], Columns[], 3, 0)</f>
        <v>DMIVendorID</v>
      </c>
      <c r="J14" s="11" t="str">
        <f>VLOOKUP(Relationships[[#This Row],[ToTableID]], Tables[], 2, 0)</f>
        <v>OEM DMI Vendor</v>
      </c>
      <c r="K14" s="11" t="str">
        <f>VLOOKUP(Relationships[[#This Row],[ToColumnID]], Columns[], 3, 0)</f>
        <v>DMIVendorID</v>
      </c>
    </row>
    <row r="15" spans="1:11" x14ac:dyDescent="0.25">
      <c r="A15" s="10">
        <v>258</v>
      </c>
      <c r="B15" s="10" t="b">
        <v>1</v>
      </c>
      <c r="C15" s="10">
        <v>2</v>
      </c>
      <c r="D15" s="10">
        <v>97</v>
      </c>
      <c r="E15" s="10">
        <v>727</v>
      </c>
      <c r="F15" s="10">
        <v>94</v>
      </c>
      <c r="G15" s="10">
        <v>710</v>
      </c>
      <c r="H15" s="11" t="str">
        <f>VLOOKUP(Relationships[[#This Row],[FromTableID]], Tables[], 2, 0)</f>
        <v>FiscalMonthPeriod</v>
      </c>
      <c r="I15" s="11" t="str">
        <f>VLOOKUP(Relationships[[#This Row],[FromColumnID]], Columns[], 3, 0)</f>
        <v>SalesDateID</v>
      </c>
      <c r="J15" s="11" t="str">
        <f>VLOOKUP(Relationships[[#This Row],[ToTableID]], Tables[], 2, 0)</f>
        <v>FiscalMonth</v>
      </c>
      <c r="K15" s="11" t="str">
        <f>VLOOKUP(Relationships[[#This Row],[ToColumnID]], Columns[], 3, 0)</f>
        <v>SalesDateID</v>
      </c>
    </row>
    <row r="16" spans="1:11" x14ac:dyDescent="0.25">
      <c r="A16" s="10">
        <v>257</v>
      </c>
      <c r="B16" s="10" t="b">
        <v>1</v>
      </c>
      <c r="C16" s="10">
        <v>2</v>
      </c>
      <c r="D16" s="10">
        <v>97</v>
      </c>
      <c r="E16" s="10">
        <v>728</v>
      </c>
      <c r="F16" s="10">
        <v>100</v>
      </c>
      <c r="G16" s="10">
        <v>729</v>
      </c>
      <c r="H16" s="11" t="str">
        <f>VLOOKUP(Relationships[[#This Row],[FromTableID]], Tables[], 2, 0)</f>
        <v>FiscalMonthPeriod</v>
      </c>
      <c r="I16" s="11" t="str">
        <f>VLOOKUP(Relationships[[#This Row],[FromColumnID]], Columns[], 3, 0)</f>
        <v>PeriodKey</v>
      </c>
      <c r="J16" s="11" t="str">
        <f>VLOOKUP(Relationships[[#This Row],[ToTableID]], Tables[], 2, 0)</f>
        <v>Period</v>
      </c>
      <c r="K16" s="11" t="str">
        <f>VLOOKUP(Relationships[[#This Row],[ToColumnID]], Columns[], 3, 0)</f>
        <v>PeriodKey</v>
      </c>
    </row>
    <row r="17" spans="1:11" x14ac:dyDescent="0.25">
      <c r="A17" s="10">
        <v>332</v>
      </c>
      <c r="B17" s="10" t="b">
        <v>1</v>
      </c>
      <c r="C17" s="10">
        <v>1</v>
      </c>
      <c r="D17" s="10">
        <v>169</v>
      </c>
      <c r="E17" s="10">
        <v>932</v>
      </c>
      <c r="F17" s="10">
        <v>49</v>
      </c>
      <c r="G17" s="10">
        <v>457</v>
      </c>
      <c r="H17" s="11" t="str">
        <f>VLOOKUP(Relationships[[#This Row],[FromTableID]], Tables[], 2, 0)</f>
        <v>MNA Finance</v>
      </c>
      <c r="I17" s="11" t="str">
        <f>VLOOKUP(Relationships[[#This Row],[FromColumnID]], Columns[], 3, 0)</f>
        <v>CCGProductID</v>
      </c>
      <c r="J17" s="11" t="str">
        <f>VLOOKUP(Relationships[[#This Row],[ToTableID]], Tables[], 2, 0)</f>
        <v>CCG Product</v>
      </c>
      <c r="K17" s="11" t="str">
        <f>VLOOKUP(Relationships[[#This Row],[ToColumnID]], Columns[], 3, 0)</f>
        <v>CCGProductID</v>
      </c>
    </row>
    <row r="18" spans="1:11" x14ac:dyDescent="0.25">
      <c r="A18" s="10">
        <v>972584</v>
      </c>
      <c r="B18" s="10" t="b">
        <v>1</v>
      </c>
      <c r="C18" s="10">
        <v>1</v>
      </c>
      <c r="D18" s="10">
        <v>169</v>
      </c>
      <c r="E18" s="10">
        <v>931</v>
      </c>
      <c r="F18" s="10">
        <v>52</v>
      </c>
      <c r="G18" s="10">
        <v>552</v>
      </c>
      <c r="H18" s="11" t="str">
        <f>VLOOKUP(Relationships[[#This Row],[FromTableID]], Tables[], 2, 0)</f>
        <v>MNA Finance</v>
      </c>
      <c r="I18" s="11" t="str">
        <f>VLOOKUP(Relationships[[#This Row],[FromColumnID]], Columns[], 3, 0)</f>
        <v>TPOEMSecurityTypeID</v>
      </c>
      <c r="J18" s="11" t="str">
        <f>VLOOKUP(Relationships[[#This Row],[ToTableID]], Tables[], 2, 0)</f>
        <v>CCG Top Parent</v>
      </c>
      <c r="K18" s="11" t="str">
        <f>VLOOKUP(Relationships[[#This Row],[ToColumnID]], Columns[], 3, 0)</f>
        <v>TPOEMSecurityTypeID</v>
      </c>
    </row>
    <row r="19" spans="1:11" x14ac:dyDescent="0.25">
      <c r="A19" s="10">
        <v>342</v>
      </c>
      <c r="B19" s="10" t="b">
        <v>1</v>
      </c>
      <c r="C19" s="10">
        <v>1</v>
      </c>
      <c r="D19" s="10">
        <v>169</v>
      </c>
      <c r="E19" s="10">
        <v>934</v>
      </c>
      <c r="F19" s="10">
        <v>10</v>
      </c>
      <c r="G19" s="10">
        <v>349</v>
      </c>
      <c r="H19" s="11" t="str">
        <f>VLOOKUP(Relationships[[#This Row],[FromTableID]], Tables[], 2, 0)</f>
        <v>MNA Finance</v>
      </c>
      <c r="I19" s="11" t="str">
        <f>VLOOKUP(Relationships[[#This Row],[FromColumnID]], Columns[], 3, 0)</f>
        <v>CDSBusinessID</v>
      </c>
      <c r="J19" s="11" t="str">
        <f>VLOOKUP(Relationships[[#This Row],[ToTableID]], Tables[], 2, 0)</f>
        <v>CDS Business</v>
      </c>
      <c r="K19" s="11" t="str">
        <f>VLOOKUP(Relationships[[#This Row],[ToColumnID]], Columns[], 3, 0)</f>
        <v>CDSBusinessID</v>
      </c>
    </row>
    <row r="20" spans="1:11" x14ac:dyDescent="0.25">
      <c r="A20" s="10">
        <v>333</v>
      </c>
      <c r="B20" s="10" t="b">
        <v>1</v>
      </c>
      <c r="C20" s="10">
        <v>1</v>
      </c>
      <c r="D20" s="10">
        <v>169</v>
      </c>
      <c r="E20" s="10">
        <v>933</v>
      </c>
      <c r="F20" s="10">
        <v>16</v>
      </c>
      <c r="G20" s="10">
        <v>379</v>
      </c>
      <c r="H20" s="11" t="str">
        <f>VLOOKUP(Relationships[[#This Row],[FromTableID]], Tables[], 2, 0)</f>
        <v>MNA Finance</v>
      </c>
      <c r="I20" s="11" t="str">
        <f>VLOOKUP(Relationships[[#This Row],[FromColumnID]], Columns[], 3, 0)</f>
        <v>CDSCustomerGroupingID</v>
      </c>
      <c r="J20" s="11" t="str">
        <f>VLOOKUP(Relationships[[#This Row],[ToTableID]], Tables[], 2, 0)</f>
        <v>CDS Customer Type</v>
      </c>
      <c r="K20" s="11" t="str">
        <f>VLOOKUP(Relationships[[#This Row],[ToColumnID]], Columns[], 3, 0)</f>
        <v>CDSCustomerGroupingID</v>
      </c>
    </row>
    <row r="21" spans="1:11" x14ac:dyDescent="0.25">
      <c r="A21" s="10">
        <v>329</v>
      </c>
      <c r="B21" s="10" t="b">
        <v>1</v>
      </c>
      <c r="C21" s="10">
        <v>1</v>
      </c>
      <c r="D21" s="10">
        <v>169</v>
      </c>
      <c r="E21" s="10">
        <v>929</v>
      </c>
      <c r="F21" s="10">
        <v>13</v>
      </c>
      <c r="G21" s="10">
        <v>350</v>
      </c>
      <c r="H21" s="11" t="str">
        <f>VLOOKUP(Relationships[[#This Row],[FromTableID]], Tables[], 2, 0)</f>
        <v>MNA Finance</v>
      </c>
      <c r="I21" s="11" t="str">
        <f>VLOOKUP(Relationships[[#This Row],[FromColumnID]], Columns[], 3, 0)</f>
        <v>CCGGeographyID</v>
      </c>
      <c r="J21" s="11" t="str">
        <f>VLOOKUP(Relationships[[#This Row],[ToTableID]], Tables[], 2, 0)</f>
        <v>CDS Geography</v>
      </c>
      <c r="K21" s="11" t="str">
        <f>VLOOKUP(Relationships[[#This Row],[ToColumnID]], Columns[], 3, 0)</f>
        <v>CCGGeographyID</v>
      </c>
    </row>
    <row r="22" spans="1:11" x14ac:dyDescent="0.25">
      <c r="A22" s="10">
        <v>328</v>
      </c>
      <c r="B22" s="10" t="b">
        <v>1</v>
      </c>
      <c r="C22" s="10">
        <v>1</v>
      </c>
      <c r="D22" s="10">
        <v>169</v>
      </c>
      <c r="E22" s="10">
        <v>928</v>
      </c>
      <c r="F22" s="10">
        <v>19</v>
      </c>
      <c r="G22" s="10">
        <v>387</v>
      </c>
      <c r="H22" s="11" t="str">
        <f>VLOOKUP(Relationships[[#This Row],[FromTableID]], Tables[], 2, 0)</f>
        <v>MNA Finance</v>
      </c>
      <c r="I22" s="11" t="str">
        <f>VLOOKUP(Relationships[[#This Row],[FromColumnID]], Columns[], 3, 0)</f>
        <v>CDSRevenueStreamID</v>
      </c>
      <c r="J22" s="11" t="str">
        <f>VLOOKUP(Relationships[[#This Row],[ToTableID]], Tables[], 2, 0)</f>
        <v>CDS Revenue Stream</v>
      </c>
      <c r="K22" s="11" t="str">
        <f>VLOOKUP(Relationships[[#This Row],[ToColumnID]], Columns[], 3, 0)</f>
        <v>CDSRevenueStreamID</v>
      </c>
    </row>
    <row r="23" spans="1:11" x14ac:dyDescent="0.25">
      <c r="A23" s="10">
        <v>327</v>
      </c>
      <c r="B23" s="10" t="b">
        <v>1</v>
      </c>
      <c r="C23" s="10">
        <v>1</v>
      </c>
      <c r="D23" s="10">
        <v>169</v>
      </c>
      <c r="E23" s="10">
        <v>923</v>
      </c>
      <c r="F23" s="10">
        <v>43</v>
      </c>
      <c r="G23" s="10">
        <v>416</v>
      </c>
      <c r="H23" s="11" t="str">
        <f>VLOOKUP(Relationships[[#This Row],[FromTableID]], Tables[], 2, 0)</f>
        <v>MNA Finance</v>
      </c>
      <c r="I23" s="11" t="str">
        <f>VLOOKUP(Relationships[[#This Row],[FromColumnID]], Columns[], 3, 0)</f>
        <v>SalesDateID</v>
      </c>
      <c r="J23" s="11" t="str">
        <f>VLOOKUP(Relationships[[#This Row],[ToTableID]], Tables[], 2, 0)</f>
        <v>Date</v>
      </c>
      <c r="K23" s="11" t="str">
        <f>VLOOKUP(Relationships[[#This Row],[ToColumnID]], Columns[], 3, 0)</f>
        <v>SalesDateID</v>
      </c>
    </row>
    <row r="24" spans="1:11" x14ac:dyDescent="0.25">
      <c r="A24" s="10">
        <v>331</v>
      </c>
      <c r="B24" s="10" t="b">
        <v>1</v>
      </c>
      <c r="C24" s="10">
        <v>1</v>
      </c>
      <c r="D24" s="10">
        <v>169</v>
      </c>
      <c r="E24" s="10">
        <v>930</v>
      </c>
      <c r="F24" s="10">
        <v>85</v>
      </c>
      <c r="G24" s="10">
        <v>683</v>
      </c>
      <c r="H24" s="11" t="str">
        <f>VLOOKUP(Relationships[[#This Row],[FromTableID]], Tables[], 2, 0)</f>
        <v>MNA Finance</v>
      </c>
      <c r="I24" s="11" t="str">
        <f>VLOOKUP(Relationships[[#This Row],[FromColumnID]], Columns[], 3, 0)</f>
        <v>OEMSecurityTypeID</v>
      </c>
      <c r="J24" s="11" t="str">
        <f>VLOOKUP(Relationships[[#This Row],[ToTableID]], Tables[], 2, 0)</f>
        <v>OEM Security Type</v>
      </c>
      <c r="K24" s="11" t="str">
        <f>VLOOKUP(Relationships[[#This Row],[ToColumnID]], Columns[], 3, 0)</f>
        <v>OEMSecurityTypeID</v>
      </c>
    </row>
    <row r="25" spans="1:11" x14ac:dyDescent="0.25">
      <c r="A25" s="10">
        <v>173</v>
      </c>
      <c r="B25" s="10" t="b">
        <v>1</v>
      </c>
      <c r="C25" s="10">
        <v>1</v>
      </c>
      <c r="D25" s="10">
        <v>73</v>
      </c>
      <c r="E25" s="10">
        <v>617</v>
      </c>
      <c r="F25" s="10">
        <v>49</v>
      </c>
      <c r="G25" s="10">
        <v>457</v>
      </c>
      <c r="H25" s="11" t="str">
        <f>VLOOKUP(Relationships[[#This Row],[FromTableID]], Tables[], 2, 0)</f>
        <v>MS Sales OEM Actual</v>
      </c>
      <c r="I25" s="11" t="str">
        <f>VLOOKUP(Relationships[[#This Row],[FromColumnID]], Columns[], 3, 0)</f>
        <v>CCGProductID</v>
      </c>
      <c r="J25" s="11" t="str">
        <f>VLOOKUP(Relationships[[#This Row],[ToTableID]], Tables[], 2, 0)</f>
        <v>CCG Product</v>
      </c>
      <c r="K25" s="11" t="str">
        <f>VLOOKUP(Relationships[[#This Row],[ToColumnID]], Columns[], 3, 0)</f>
        <v>CCGProductID</v>
      </c>
    </row>
    <row r="26" spans="1:11" x14ac:dyDescent="0.25">
      <c r="A26" s="10">
        <v>972578</v>
      </c>
      <c r="B26" s="10" t="b">
        <v>1</v>
      </c>
      <c r="C26" s="10">
        <v>1</v>
      </c>
      <c r="D26" s="10">
        <v>73</v>
      </c>
      <c r="E26" s="10">
        <v>644</v>
      </c>
      <c r="F26" s="10">
        <v>52</v>
      </c>
      <c r="G26" s="10">
        <v>552</v>
      </c>
      <c r="H26" s="11" t="str">
        <f>VLOOKUP(Relationships[[#This Row],[FromTableID]], Tables[], 2, 0)</f>
        <v>MS Sales OEM Actual</v>
      </c>
      <c r="I26" s="11" t="str">
        <f>VLOOKUP(Relationships[[#This Row],[FromColumnID]], Columns[], 3, 0)</f>
        <v>TPOEMSecurityTypeID</v>
      </c>
      <c r="J26" s="11" t="str">
        <f>VLOOKUP(Relationships[[#This Row],[ToTableID]], Tables[], 2, 0)</f>
        <v>CCG Top Parent</v>
      </c>
      <c r="K26" s="11" t="str">
        <f>VLOOKUP(Relationships[[#This Row],[ToColumnID]], Columns[], 3, 0)</f>
        <v>TPOEMSecurityTypeID</v>
      </c>
    </row>
    <row r="27" spans="1:11" x14ac:dyDescent="0.25">
      <c r="A27" s="10">
        <v>174</v>
      </c>
      <c r="B27" s="10" t="b">
        <v>1</v>
      </c>
      <c r="C27" s="10">
        <v>1</v>
      </c>
      <c r="D27" s="10">
        <v>73</v>
      </c>
      <c r="E27" s="10">
        <v>609</v>
      </c>
      <c r="F27" s="10">
        <v>10</v>
      </c>
      <c r="G27" s="10">
        <v>349</v>
      </c>
      <c r="H27" s="11" t="str">
        <f>VLOOKUP(Relationships[[#This Row],[FromTableID]], Tables[], 2, 0)</f>
        <v>MS Sales OEM Actual</v>
      </c>
      <c r="I27" s="11" t="str">
        <f>VLOOKUP(Relationships[[#This Row],[FromColumnID]], Columns[], 3, 0)</f>
        <v>CDSBusinessID</v>
      </c>
      <c r="J27" s="11" t="str">
        <f>VLOOKUP(Relationships[[#This Row],[ToTableID]], Tables[], 2, 0)</f>
        <v>CDS Business</v>
      </c>
      <c r="K27" s="11" t="str">
        <f>VLOOKUP(Relationships[[#This Row],[ToColumnID]], Columns[], 3, 0)</f>
        <v>CDSBusinessID</v>
      </c>
    </row>
    <row r="28" spans="1:11" x14ac:dyDescent="0.25">
      <c r="A28" s="10">
        <v>175</v>
      </c>
      <c r="B28" s="10" t="b">
        <v>1</v>
      </c>
      <c r="C28" s="10">
        <v>1</v>
      </c>
      <c r="D28" s="10">
        <v>73</v>
      </c>
      <c r="E28" s="10">
        <v>612</v>
      </c>
      <c r="F28" s="10">
        <v>16</v>
      </c>
      <c r="G28" s="10">
        <v>379</v>
      </c>
      <c r="H28" s="11" t="str">
        <f>VLOOKUP(Relationships[[#This Row],[FromTableID]], Tables[], 2, 0)</f>
        <v>MS Sales OEM Actual</v>
      </c>
      <c r="I28" s="11" t="str">
        <f>VLOOKUP(Relationships[[#This Row],[FromColumnID]], Columns[], 3, 0)</f>
        <v>CDSCustomerGroupingID</v>
      </c>
      <c r="J28" s="11" t="str">
        <f>VLOOKUP(Relationships[[#This Row],[ToTableID]], Tables[], 2, 0)</f>
        <v>CDS Customer Type</v>
      </c>
      <c r="K28" s="11" t="str">
        <f>VLOOKUP(Relationships[[#This Row],[ToColumnID]], Columns[], 3, 0)</f>
        <v>CDSCustomerGroupingID</v>
      </c>
    </row>
    <row r="29" spans="1:11" x14ac:dyDescent="0.25">
      <c r="A29" s="10">
        <v>176</v>
      </c>
      <c r="B29" s="10" t="b">
        <v>1</v>
      </c>
      <c r="C29" s="10">
        <v>1</v>
      </c>
      <c r="D29" s="10">
        <v>73</v>
      </c>
      <c r="E29" s="10">
        <v>611</v>
      </c>
      <c r="F29" s="10">
        <v>25</v>
      </c>
      <c r="G29" s="10">
        <v>398</v>
      </c>
      <c r="H29" s="11" t="str">
        <f>VLOOKUP(Relationships[[#This Row],[FromTableID]], Tables[], 2, 0)</f>
        <v>MS Sales OEM Actual</v>
      </c>
      <c r="I29" s="11" t="str">
        <f>VLOOKUP(Relationships[[#This Row],[FromColumnID]], Columns[], 3, 0)</f>
        <v>CDSDataSourceID</v>
      </c>
      <c r="J29" s="11" t="str">
        <f>VLOOKUP(Relationships[[#This Row],[ToTableID]], Tables[], 2, 0)</f>
        <v>CDS Data Source</v>
      </c>
      <c r="K29" s="11" t="str">
        <f>VLOOKUP(Relationships[[#This Row],[ToColumnID]], Columns[], 3, 0)</f>
        <v>CDSDataSourceID</v>
      </c>
    </row>
    <row r="30" spans="1:11" x14ac:dyDescent="0.25">
      <c r="A30" s="10">
        <v>310</v>
      </c>
      <c r="B30" s="10" t="b">
        <v>1</v>
      </c>
      <c r="C30" s="10">
        <v>1</v>
      </c>
      <c r="D30" s="10">
        <v>73</v>
      </c>
      <c r="E30" s="10">
        <v>649</v>
      </c>
      <c r="F30" s="10">
        <v>157</v>
      </c>
      <c r="G30" s="10">
        <v>892</v>
      </c>
      <c r="H30" s="11" t="str">
        <f>VLOOKUP(Relationships[[#This Row],[FromTableID]], Tables[], 2, 0)</f>
        <v>MS Sales OEM Actual</v>
      </c>
      <c r="I30" s="11" t="str">
        <f>VLOOKUP(Relationships[[#This Row],[FromColumnID]], Columns[], 3, 0)</f>
        <v>CDSEmbeddedId</v>
      </c>
      <c r="J30" s="11" t="str">
        <f>VLOOKUP(Relationships[[#This Row],[ToTableID]], Tables[], 2, 0)</f>
        <v>CDS Embedded</v>
      </c>
      <c r="K30" s="11" t="str">
        <f>VLOOKUP(Relationships[[#This Row],[ToColumnID]], Columns[], 3, 0)</f>
        <v>cdsembeddedid</v>
      </c>
    </row>
    <row r="31" spans="1:11" x14ac:dyDescent="0.25">
      <c r="A31" s="10">
        <v>172</v>
      </c>
      <c r="B31" s="10" t="b">
        <v>1</v>
      </c>
      <c r="C31" s="10">
        <v>1</v>
      </c>
      <c r="D31" s="10">
        <v>73</v>
      </c>
      <c r="E31" s="10">
        <v>618</v>
      </c>
      <c r="F31" s="10">
        <v>13</v>
      </c>
      <c r="G31" s="10">
        <v>350</v>
      </c>
      <c r="H31" s="11" t="str">
        <f>VLOOKUP(Relationships[[#This Row],[FromTableID]], Tables[], 2, 0)</f>
        <v>MS Sales OEM Actual</v>
      </c>
      <c r="I31" s="11" t="str">
        <f>VLOOKUP(Relationships[[#This Row],[FromColumnID]], Columns[], 3, 0)</f>
        <v>CCGGeographyID</v>
      </c>
      <c r="J31" s="11" t="str">
        <f>VLOOKUP(Relationships[[#This Row],[ToTableID]], Tables[], 2, 0)</f>
        <v>CDS Geography</v>
      </c>
      <c r="K31" s="11" t="str">
        <f>VLOOKUP(Relationships[[#This Row],[ToColumnID]], Columns[], 3, 0)</f>
        <v>CCGGeographyID</v>
      </c>
    </row>
    <row r="32" spans="1:11" x14ac:dyDescent="0.25">
      <c r="A32" s="10">
        <v>180</v>
      </c>
      <c r="B32" s="10" t="b">
        <v>1</v>
      </c>
      <c r="C32" s="10">
        <v>1</v>
      </c>
      <c r="D32" s="10">
        <v>73</v>
      </c>
      <c r="E32" s="10">
        <v>621</v>
      </c>
      <c r="F32" s="10">
        <v>37</v>
      </c>
      <c r="G32" s="10">
        <v>411</v>
      </c>
      <c r="H32" s="11" t="str">
        <f>VLOOKUP(Relationships[[#This Row],[FromTableID]], Tables[], 2, 0)</f>
        <v>MS Sales OEM Actual</v>
      </c>
      <c r="I32" s="11" t="str">
        <f>VLOOKUP(Relationships[[#This Row],[FromColumnID]], Columns[], 3, 0)</f>
        <v>CDSPricingLevelHierarchyID</v>
      </c>
      <c r="J32" s="11" t="str">
        <f>VLOOKUP(Relationships[[#This Row],[ToTableID]], Tables[], 2, 0)</f>
        <v>CDS Pricing Level Hierarchy</v>
      </c>
      <c r="K32" s="11" t="str">
        <f>VLOOKUP(Relationships[[#This Row],[ToColumnID]], Columns[], 3, 0)</f>
        <v>CDSPricingLevelHierarchyID</v>
      </c>
    </row>
    <row r="33" spans="1:11" x14ac:dyDescent="0.25">
      <c r="A33" s="10">
        <v>181</v>
      </c>
      <c r="B33" s="10" t="b">
        <v>1</v>
      </c>
      <c r="C33" s="10">
        <v>1</v>
      </c>
      <c r="D33" s="10">
        <v>73</v>
      </c>
      <c r="E33" s="10">
        <v>624</v>
      </c>
      <c r="F33" s="10">
        <v>19</v>
      </c>
      <c r="G33" s="10">
        <v>387</v>
      </c>
      <c r="H33" s="11" t="str">
        <f>VLOOKUP(Relationships[[#This Row],[FromTableID]], Tables[], 2, 0)</f>
        <v>MS Sales OEM Actual</v>
      </c>
      <c r="I33" s="11" t="str">
        <f>VLOOKUP(Relationships[[#This Row],[FromColumnID]], Columns[], 3, 0)</f>
        <v>CDSRevenueStreamID</v>
      </c>
      <c r="J33" s="11" t="str">
        <f>VLOOKUP(Relationships[[#This Row],[ToTableID]], Tables[], 2, 0)</f>
        <v>CDS Revenue Stream</v>
      </c>
      <c r="K33" s="11" t="str">
        <f>VLOOKUP(Relationships[[#This Row],[ToColumnID]], Columns[], 3, 0)</f>
        <v>CDSRevenueStreamID</v>
      </c>
    </row>
    <row r="34" spans="1:11" x14ac:dyDescent="0.25">
      <c r="A34" s="10">
        <v>178</v>
      </c>
      <c r="B34" s="10" t="b">
        <v>1</v>
      </c>
      <c r="C34" s="10">
        <v>1</v>
      </c>
      <c r="D34" s="10">
        <v>73</v>
      </c>
      <c r="E34" s="10">
        <v>613</v>
      </c>
      <c r="F34" s="10">
        <v>61</v>
      </c>
      <c r="G34" s="10">
        <v>568</v>
      </c>
      <c r="H34" s="11" t="str">
        <f>VLOOKUP(Relationships[[#This Row],[FromTableID]], Tables[], 2, 0)</f>
        <v>MS Sales OEM Actual</v>
      </c>
      <c r="I34" s="11" t="str">
        <f>VLOOKUP(Relationships[[#This Row],[FromColumnID]], Columns[], 3, 0)</f>
        <v>CDSOEMChannelID</v>
      </c>
      <c r="J34" s="11" t="str">
        <f>VLOOKUP(Relationships[[#This Row],[ToTableID]], Tables[], 2, 0)</f>
        <v>CDSOEM Channel</v>
      </c>
      <c r="K34" s="11" t="str">
        <f>VLOOKUP(Relationships[[#This Row],[ToColumnID]], Columns[], 3, 0)</f>
        <v>CDSOEMChannelID</v>
      </c>
    </row>
    <row r="35" spans="1:11" x14ac:dyDescent="0.25">
      <c r="A35" s="10">
        <v>179</v>
      </c>
      <c r="B35" s="10" t="b">
        <v>1</v>
      </c>
      <c r="C35" s="10">
        <v>1</v>
      </c>
      <c r="D35" s="10">
        <v>73</v>
      </c>
      <c r="E35" s="10">
        <v>615</v>
      </c>
      <c r="F35" s="10">
        <v>67</v>
      </c>
      <c r="G35" s="10">
        <v>580</v>
      </c>
      <c r="H35" s="11" t="str">
        <f>VLOOKUP(Relationships[[#This Row],[FromTableID]], Tables[], 2, 0)</f>
        <v>MS Sales OEM Actual</v>
      </c>
      <c r="I35" s="11" t="str">
        <f>VLOOKUP(Relationships[[#This Row],[FromColumnID]], Columns[], 3, 0)</f>
        <v>CDSOEMChannelMixID</v>
      </c>
      <c r="J35" s="11" t="str">
        <f>VLOOKUP(Relationships[[#This Row],[ToTableID]], Tables[], 2, 0)</f>
        <v>CDSOEM Channel Mix</v>
      </c>
      <c r="K35" s="11" t="str">
        <f>VLOOKUP(Relationships[[#This Row],[ToColumnID]], Columns[], 3, 0)</f>
        <v>CDSOEMChannelMixID</v>
      </c>
    </row>
    <row r="36" spans="1:11" x14ac:dyDescent="0.25">
      <c r="A36" s="10">
        <v>177</v>
      </c>
      <c r="B36" s="10" t="b">
        <v>1</v>
      </c>
      <c r="C36" s="10">
        <v>1</v>
      </c>
      <c r="D36" s="10">
        <v>73</v>
      </c>
      <c r="E36" s="10">
        <v>614</v>
      </c>
      <c r="F36" s="10">
        <v>64</v>
      </c>
      <c r="G36" s="10">
        <v>573</v>
      </c>
      <c r="H36" s="11" t="str">
        <f>VLOOKUP(Relationships[[#This Row],[FromTableID]], Tables[], 2, 0)</f>
        <v>MS Sales OEM Actual</v>
      </c>
      <c r="I36" s="11" t="str">
        <f>VLOOKUP(Relationships[[#This Row],[FromColumnID]], Columns[], 3, 0)</f>
        <v>CDSOEMChannel123ID</v>
      </c>
      <c r="J36" s="11" t="str">
        <f>VLOOKUP(Relationships[[#This Row],[ToTableID]], Tables[], 2, 0)</f>
        <v>CDSOEM Channel123</v>
      </c>
      <c r="K36" s="11" t="str">
        <f>VLOOKUP(Relationships[[#This Row],[ToColumnID]], Columns[], 3, 0)</f>
        <v>CDSOEMChannel123ID</v>
      </c>
    </row>
    <row r="37" spans="1:11" x14ac:dyDescent="0.25">
      <c r="A37" s="10">
        <v>182</v>
      </c>
      <c r="B37" s="10" t="b">
        <v>1</v>
      </c>
      <c r="C37" s="10">
        <v>1</v>
      </c>
      <c r="D37" s="10">
        <v>73</v>
      </c>
      <c r="E37" s="10">
        <v>610</v>
      </c>
      <c r="F37" s="10">
        <v>22</v>
      </c>
      <c r="G37" s="10">
        <v>393</v>
      </c>
      <c r="H37" s="11" t="str">
        <f>VLOOKUP(Relationships[[#This Row],[FromTableID]], Tables[], 2, 0)</f>
        <v>MS Sales OEM Actual</v>
      </c>
      <c r="I37" s="11" t="str">
        <f>VLOOKUP(Relationships[[#This Row],[FromColumnID]], Columns[], 3, 0)</f>
        <v>ChannelID</v>
      </c>
      <c r="J37" s="11" t="str">
        <f>VLOOKUP(Relationships[[#This Row],[ToTableID]], Tables[], 2, 0)</f>
        <v>Channel</v>
      </c>
      <c r="K37" s="11" t="str">
        <f>VLOOKUP(Relationships[[#This Row],[ToColumnID]], Columns[], 3, 0)</f>
        <v>ChannelID</v>
      </c>
    </row>
    <row r="38" spans="1:11" x14ac:dyDescent="0.25">
      <c r="A38" s="10">
        <v>186</v>
      </c>
      <c r="B38" s="10" t="b">
        <v>1</v>
      </c>
      <c r="C38" s="10">
        <v>1</v>
      </c>
      <c r="D38" s="10">
        <v>73</v>
      </c>
      <c r="E38" s="10">
        <v>608</v>
      </c>
      <c r="F38" s="10">
        <v>43</v>
      </c>
      <c r="G38" s="10">
        <v>416</v>
      </c>
      <c r="H38" s="11" t="str">
        <f>VLOOKUP(Relationships[[#This Row],[FromTableID]], Tables[], 2, 0)</f>
        <v>MS Sales OEM Actual</v>
      </c>
      <c r="I38" s="11" t="str">
        <f>VLOOKUP(Relationships[[#This Row],[FromColumnID]], Columns[], 3, 0)</f>
        <v>SalesDateID</v>
      </c>
      <c r="J38" s="11" t="str">
        <f>VLOOKUP(Relationships[[#This Row],[ToTableID]], Tables[], 2, 0)</f>
        <v>Date</v>
      </c>
      <c r="K38" s="11" t="str">
        <f>VLOOKUP(Relationships[[#This Row],[ToColumnID]], Columns[], 3, 0)</f>
        <v>SalesDateID</v>
      </c>
    </row>
    <row r="39" spans="1:11" x14ac:dyDescent="0.25">
      <c r="A39" s="10">
        <v>972585</v>
      </c>
      <c r="B39" s="10" t="b">
        <v>1</v>
      </c>
      <c r="C39" s="10">
        <v>1</v>
      </c>
      <c r="D39" s="10">
        <v>73</v>
      </c>
      <c r="E39" s="10">
        <v>631</v>
      </c>
      <c r="F39" s="10">
        <v>85</v>
      </c>
      <c r="G39" s="10">
        <v>683</v>
      </c>
      <c r="H39" s="11" t="str">
        <f>VLOOKUP(Relationships[[#This Row],[FromTableID]], Tables[], 2, 0)</f>
        <v>MS Sales OEM Actual</v>
      </c>
      <c r="I39" s="11" t="str">
        <f>VLOOKUP(Relationships[[#This Row],[FromColumnID]], Columns[], 3, 0)</f>
        <v>OEMSecurityTypeID</v>
      </c>
      <c r="J39" s="11" t="str">
        <f>VLOOKUP(Relationships[[#This Row],[ToTableID]], Tables[], 2, 0)</f>
        <v>OEM Security Type</v>
      </c>
      <c r="K39" s="11" t="str">
        <f>VLOOKUP(Relationships[[#This Row],[ToColumnID]], Columns[], 3, 0)</f>
        <v>OEMSecurityTypeID</v>
      </c>
    </row>
    <row r="40" spans="1:11" x14ac:dyDescent="0.25">
      <c r="A40" s="10">
        <v>183</v>
      </c>
      <c r="B40" s="10" t="b">
        <v>1</v>
      </c>
      <c r="C40" s="10">
        <v>1</v>
      </c>
      <c r="D40" s="10">
        <v>73</v>
      </c>
      <c r="E40" s="10">
        <v>616</v>
      </c>
      <c r="F40" s="10">
        <v>34</v>
      </c>
      <c r="G40" s="10">
        <v>405</v>
      </c>
      <c r="H40" s="11" t="str">
        <f>VLOOKUP(Relationships[[#This Row],[FromTableID]], Tables[], 2, 0)</f>
        <v>MS Sales OEM Actual</v>
      </c>
      <c r="I40" s="11" t="str">
        <f>VLOOKUP(Relationships[[#This Row],[FromColumnID]], Columns[], 3, 0)</f>
        <v>OrderStatusID</v>
      </c>
      <c r="J40" s="11" t="str">
        <f>VLOOKUP(Relationships[[#This Row],[ToTableID]], Tables[], 2, 0)</f>
        <v>Order Status</v>
      </c>
      <c r="K40" s="11" t="str">
        <f>VLOOKUP(Relationships[[#This Row],[ToColumnID]], Columns[], 3, 0)</f>
        <v>OrderStatusID</v>
      </c>
    </row>
    <row r="41" spans="1:11" x14ac:dyDescent="0.25">
      <c r="A41" s="10">
        <v>184</v>
      </c>
      <c r="B41" s="10" t="b">
        <v>1</v>
      </c>
      <c r="C41" s="10">
        <v>1</v>
      </c>
      <c r="D41" s="10">
        <v>73</v>
      </c>
      <c r="E41" s="10">
        <v>622</v>
      </c>
      <c r="F41" s="10">
        <v>40</v>
      </c>
      <c r="G41" s="10">
        <v>414</v>
      </c>
      <c r="H41" s="11" t="str">
        <f>VLOOKUP(Relationships[[#This Row],[FromTableID]], Tables[], 2, 0)</f>
        <v>MS Sales OEM Actual</v>
      </c>
      <c r="I41" s="11" t="str">
        <f>VLOOKUP(Relationships[[#This Row],[FromColumnID]], Columns[], 3, 0)</f>
        <v>RecordTypeID</v>
      </c>
      <c r="J41" s="11" t="str">
        <f>VLOOKUP(Relationships[[#This Row],[ToTableID]], Tables[], 2, 0)</f>
        <v>Record Type</v>
      </c>
      <c r="K41" s="11" t="str">
        <f>VLOOKUP(Relationships[[#This Row],[ToColumnID]], Columns[], 3, 0)</f>
        <v>RecordTypeID</v>
      </c>
    </row>
    <row r="42" spans="1:11" x14ac:dyDescent="0.25">
      <c r="A42" s="10">
        <v>185</v>
      </c>
      <c r="B42" s="10" t="b">
        <v>1</v>
      </c>
      <c r="C42" s="10">
        <v>1</v>
      </c>
      <c r="D42" s="10">
        <v>73</v>
      </c>
      <c r="E42" s="10">
        <v>620</v>
      </c>
      <c r="F42" s="10">
        <v>55</v>
      </c>
      <c r="G42" s="10">
        <v>555</v>
      </c>
      <c r="H42" s="11" t="str">
        <f>VLOOKUP(Relationships[[#This Row],[FromTableID]], Tables[], 2, 0)</f>
        <v>MS Sales OEM Actual</v>
      </c>
      <c r="I42" s="11" t="str">
        <f>VLOOKUP(Relationships[[#This Row],[FromColumnID]], Columns[], 3, 0)</f>
        <v>ReportedSubSegmentID</v>
      </c>
      <c r="J42" s="11" t="str">
        <f>VLOOKUP(Relationships[[#This Row],[ToTableID]], Tables[], 2, 0)</f>
        <v>Reported Subsegment</v>
      </c>
      <c r="K42" s="11" t="str">
        <f>VLOOKUP(Relationships[[#This Row],[ToColumnID]], Columns[], 3, 0)</f>
        <v>SubSegmentID</v>
      </c>
    </row>
    <row r="43" spans="1:11" x14ac:dyDescent="0.25">
      <c r="A43" s="10">
        <v>187</v>
      </c>
      <c r="B43" s="10" t="b">
        <v>1</v>
      </c>
      <c r="C43" s="10">
        <v>1</v>
      </c>
      <c r="D43" s="10">
        <v>73</v>
      </c>
      <c r="E43" s="10">
        <v>623</v>
      </c>
      <c r="F43" s="10">
        <v>46</v>
      </c>
      <c r="G43" s="10">
        <v>454</v>
      </c>
      <c r="H43" s="11" t="str">
        <f>VLOOKUP(Relationships[[#This Row],[FromTableID]], Tables[], 2, 0)</f>
        <v>MS Sales OEM Actual</v>
      </c>
      <c r="I43" s="11" t="str">
        <f>VLOOKUP(Relationships[[#This Row],[FromColumnID]], Columns[], 3, 0)</f>
        <v>SaleTypeID</v>
      </c>
      <c r="J43" s="11" t="str">
        <f>VLOOKUP(Relationships[[#This Row],[ToTableID]], Tables[], 2, 0)</f>
        <v>Sale Type</v>
      </c>
      <c r="K43" s="11" t="str">
        <f>VLOOKUP(Relationships[[#This Row],[ToColumnID]], Columns[], 3, 0)</f>
        <v>SaleTypeID</v>
      </c>
    </row>
    <row r="44" spans="1:11" x14ac:dyDescent="0.25">
      <c r="A44" s="10">
        <v>334</v>
      </c>
      <c r="B44" s="10" t="b">
        <v>1</v>
      </c>
      <c r="C44" s="10">
        <v>1</v>
      </c>
      <c r="D44" s="10">
        <v>73</v>
      </c>
      <c r="E44" s="10">
        <v>619</v>
      </c>
      <c r="F44" s="10">
        <v>58</v>
      </c>
      <c r="G44" s="10">
        <v>559</v>
      </c>
      <c r="H44" s="11" t="str">
        <f>VLOOKUP(Relationships[[#This Row],[FromTableID]], Tables[], 2, 0)</f>
        <v>MS Sales OEM Actual</v>
      </c>
      <c r="I44" s="11" t="str">
        <f>VLOOKUP(Relationships[[#This Row],[FromColumnID]], Columns[], 3, 0)</f>
        <v>StdRptgReportedSubSegmentID</v>
      </c>
      <c r="J44" s="11" t="str">
        <f>VLOOKUP(Relationships[[#This Row],[ToTableID]], Tables[], 2, 0)</f>
        <v>Std Rptg Reported SubSegment</v>
      </c>
      <c r="K44" s="11" t="str">
        <f>VLOOKUP(Relationships[[#This Row],[ToColumnID]], Columns[], 3, 0)</f>
        <v>StdRptgReportedSubSegmentID</v>
      </c>
    </row>
    <row r="45" spans="1:11" x14ac:dyDescent="0.25">
      <c r="A45" s="10">
        <v>196</v>
      </c>
      <c r="B45" s="10" t="b">
        <v>1</v>
      </c>
      <c r="C45" s="10">
        <v>1</v>
      </c>
      <c r="D45" s="10">
        <v>70</v>
      </c>
      <c r="E45" s="10">
        <v>589</v>
      </c>
      <c r="F45" s="10">
        <v>49</v>
      </c>
      <c r="G45" s="10">
        <v>457</v>
      </c>
      <c r="H45" s="11" t="str">
        <f>VLOOKUP(Relationships[[#This Row],[FromTableID]], Tables[], 2, 0)</f>
        <v>MS Sales OEM Budget</v>
      </c>
      <c r="I45" s="11" t="str">
        <f>VLOOKUP(Relationships[[#This Row],[FromColumnID]], Columns[], 3, 0)</f>
        <v>CCGProductID</v>
      </c>
      <c r="J45" s="11" t="str">
        <f>VLOOKUP(Relationships[[#This Row],[ToTableID]], Tables[], 2, 0)</f>
        <v>CCG Product</v>
      </c>
      <c r="K45" s="11" t="str">
        <f>VLOOKUP(Relationships[[#This Row],[ToColumnID]], Columns[], 3, 0)</f>
        <v>CCGProductID</v>
      </c>
    </row>
    <row r="46" spans="1:11" x14ac:dyDescent="0.25">
      <c r="A46" s="10">
        <v>972579</v>
      </c>
      <c r="B46" s="10" t="b">
        <v>1</v>
      </c>
      <c r="C46" s="10">
        <v>1</v>
      </c>
      <c r="D46" s="10">
        <v>70</v>
      </c>
      <c r="E46" s="10">
        <v>604</v>
      </c>
      <c r="F46" s="10">
        <v>52</v>
      </c>
      <c r="G46" s="10">
        <v>552</v>
      </c>
      <c r="H46" s="11" t="str">
        <f>VLOOKUP(Relationships[[#This Row],[FromTableID]], Tables[], 2, 0)</f>
        <v>MS Sales OEM Budget</v>
      </c>
      <c r="I46" s="11" t="str">
        <f>VLOOKUP(Relationships[[#This Row],[FromColumnID]], Columns[], 3, 0)</f>
        <v>TPOEMSecurityTypeID</v>
      </c>
      <c r="J46" s="11" t="str">
        <f>VLOOKUP(Relationships[[#This Row],[ToTableID]], Tables[], 2, 0)</f>
        <v>CCG Top Parent</v>
      </c>
      <c r="K46" s="11" t="str">
        <f>VLOOKUP(Relationships[[#This Row],[ToColumnID]], Columns[], 3, 0)</f>
        <v>TPOEMSecurityTypeID</v>
      </c>
    </row>
    <row r="47" spans="1:11" x14ac:dyDescent="0.25">
      <c r="A47" s="10">
        <v>189</v>
      </c>
      <c r="B47" s="10" t="b">
        <v>1</v>
      </c>
      <c r="C47" s="10">
        <v>1</v>
      </c>
      <c r="D47" s="10">
        <v>70</v>
      </c>
      <c r="E47" s="10">
        <v>582</v>
      </c>
      <c r="F47" s="10">
        <v>10</v>
      </c>
      <c r="G47" s="10">
        <v>349</v>
      </c>
      <c r="H47" s="11" t="str">
        <f>VLOOKUP(Relationships[[#This Row],[FromTableID]], Tables[], 2, 0)</f>
        <v>MS Sales OEM Budget</v>
      </c>
      <c r="I47" s="11" t="str">
        <f>VLOOKUP(Relationships[[#This Row],[FromColumnID]], Columns[], 3, 0)</f>
        <v>CDSBusinessID</v>
      </c>
      <c r="J47" s="11" t="str">
        <f>VLOOKUP(Relationships[[#This Row],[ToTableID]], Tables[], 2, 0)</f>
        <v>CDS Business</v>
      </c>
      <c r="K47" s="11" t="str">
        <f>VLOOKUP(Relationships[[#This Row],[ToColumnID]], Columns[], 3, 0)</f>
        <v>CDSBusinessID</v>
      </c>
    </row>
    <row r="48" spans="1:11" x14ac:dyDescent="0.25">
      <c r="A48" s="10">
        <v>192</v>
      </c>
      <c r="B48" s="10" t="b">
        <v>1</v>
      </c>
      <c r="C48" s="10">
        <v>1</v>
      </c>
      <c r="D48" s="10">
        <v>70</v>
      </c>
      <c r="E48" s="10">
        <v>585</v>
      </c>
      <c r="F48" s="10">
        <v>16</v>
      </c>
      <c r="G48" s="10">
        <v>379</v>
      </c>
      <c r="H48" s="11" t="str">
        <f>VLOOKUP(Relationships[[#This Row],[FromTableID]], Tables[], 2, 0)</f>
        <v>MS Sales OEM Budget</v>
      </c>
      <c r="I48" s="11" t="str">
        <f>VLOOKUP(Relationships[[#This Row],[FromColumnID]], Columns[], 3, 0)</f>
        <v>CDSCustomerGroupingID</v>
      </c>
      <c r="J48" s="11" t="str">
        <f>VLOOKUP(Relationships[[#This Row],[ToTableID]], Tables[], 2, 0)</f>
        <v>CDS Customer Type</v>
      </c>
      <c r="K48" s="11" t="str">
        <f>VLOOKUP(Relationships[[#This Row],[ToColumnID]], Columns[], 3, 0)</f>
        <v>CDSCustomerGroupingID</v>
      </c>
    </row>
    <row r="49" spans="1:11" x14ac:dyDescent="0.25">
      <c r="A49" s="10">
        <v>191</v>
      </c>
      <c r="B49" s="10" t="b">
        <v>1</v>
      </c>
      <c r="C49" s="10">
        <v>1</v>
      </c>
      <c r="D49" s="10">
        <v>70</v>
      </c>
      <c r="E49" s="10">
        <v>584</v>
      </c>
      <c r="F49" s="10">
        <v>25</v>
      </c>
      <c r="G49" s="10">
        <v>398</v>
      </c>
      <c r="H49" s="11" t="str">
        <f>VLOOKUP(Relationships[[#This Row],[FromTableID]], Tables[], 2, 0)</f>
        <v>MS Sales OEM Budget</v>
      </c>
      <c r="I49" s="11" t="str">
        <f>VLOOKUP(Relationships[[#This Row],[FromColumnID]], Columns[], 3, 0)</f>
        <v>CDSDataSourceID</v>
      </c>
      <c r="J49" s="11" t="str">
        <f>VLOOKUP(Relationships[[#This Row],[ToTableID]], Tables[], 2, 0)</f>
        <v>CDS Data Source</v>
      </c>
      <c r="K49" s="11" t="str">
        <f>VLOOKUP(Relationships[[#This Row],[ToColumnID]], Columns[], 3, 0)</f>
        <v>CDSDataSourceID</v>
      </c>
    </row>
    <row r="50" spans="1:11" x14ac:dyDescent="0.25">
      <c r="A50" s="10">
        <v>311</v>
      </c>
      <c r="B50" s="10" t="b">
        <v>1</v>
      </c>
      <c r="C50" s="10">
        <v>1</v>
      </c>
      <c r="D50" s="10">
        <v>70</v>
      </c>
      <c r="E50" s="10">
        <v>607</v>
      </c>
      <c r="F50" s="10">
        <v>157</v>
      </c>
      <c r="G50" s="10">
        <v>892</v>
      </c>
      <c r="H50" s="11" t="str">
        <f>VLOOKUP(Relationships[[#This Row],[FromTableID]], Tables[], 2, 0)</f>
        <v>MS Sales OEM Budget</v>
      </c>
      <c r="I50" s="11" t="str">
        <f>VLOOKUP(Relationships[[#This Row],[FromColumnID]], Columns[], 3, 0)</f>
        <v>CDSEmbeddedId</v>
      </c>
      <c r="J50" s="11" t="str">
        <f>VLOOKUP(Relationships[[#This Row],[ToTableID]], Tables[], 2, 0)</f>
        <v>CDS Embedded</v>
      </c>
      <c r="K50" s="11" t="str">
        <f>VLOOKUP(Relationships[[#This Row],[ToColumnID]], Columns[], 3, 0)</f>
        <v>cdsembeddedid</v>
      </c>
    </row>
    <row r="51" spans="1:11" x14ac:dyDescent="0.25">
      <c r="A51" s="10">
        <v>197</v>
      </c>
      <c r="B51" s="10" t="b">
        <v>1</v>
      </c>
      <c r="C51" s="10">
        <v>1</v>
      </c>
      <c r="D51" s="10">
        <v>70</v>
      </c>
      <c r="E51" s="10">
        <v>590</v>
      </c>
      <c r="F51" s="10">
        <v>13</v>
      </c>
      <c r="G51" s="10">
        <v>350</v>
      </c>
      <c r="H51" s="11" t="str">
        <f>VLOOKUP(Relationships[[#This Row],[FromTableID]], Tables[], 2, 0)</f>
        <v>MS Sales OEM Budget</v>
      </c>
      <c r="I51" s="11" t="str">
        <f>VLOOKUP(Relationships[[#This Row],[FromColumnID]], Columns[], 3, 0)</f>
        <v>CCGGeographyID</v>
      </c>
      <c r="J51" s="11" t="str">
        <f>VLOOKUP(Relationships[[#This Row],[ToTableID]], Tables[], 2, 0)</f>
        <v>CDS Geography</v>
      </c>
      <c r="K51" s="11" t="str">
        <f>VLOOKUP(Relationships[[#This Row],[ToColumnID]], Columns[], 3, 0)</f>
        <v>CCGGeographyID</v>
      </c>
    </row>
    <row r="52" spans="1:11" x14ac:dyDescent="0.25">
      <c r="A52" s="10">
        <v>199</v>
      </c>
      <c r="B52" s="10" t="b">
        <v>1</v>
      </c>
      <c r="C52" s="10">
        <v>1</v>
      </c>
      <c r="D52" s="10">
        <v>70</v>
      </c>
      <c r="E52" s="10">
        <v>593</v>
      </c>
      <c r="F52" s="10">
        <v>37</v>
      </c>
      <c r="G52" s="10">
        <v>411</v>
      </c>
      <c r="H52" s="11" t="str">
        <f>VLOOKUP(Relationships[[#This Row],[FromTableID]], Tables[], 2, 0)</f>
        <v>MS Sales OEM Budget</v>
      </c>
      <c r="I52" s="11" t="str">
        <f>VLOOKUP(Relationships[[#This Row],[FromColumnID]], Columns[], 3, 0)</f>
        <v>CDSPricingLevelHierarchyID</v>
      </c>
      <c r="J52" s="11" t="str">
        <f>VLOOKUP(Relationships[[#This Row],[ToTableID]], Tables[], 2, 0)</f>
        <v>CDS Pricing Level Hierarchy</v>
      </c>
      <c r="K52" s="11" t="str">
        <f>VLOOKUP(Relationships[[#This Row],[ToColumnID]], Columns[], 3, 0)</f>
        <v>CDSPricingLevelHierarchyID</v>
      </c>
    </row>
    <row r="53" spans="1:11" x14ac:dyDescent="0.25">
      <c r="A53" s="10">
        <v>201</v>
      </c>
      <c r="B53" s="10" t="b">
        <v>1</v>
      </c>
      <c r="C53" s="10">
        <v>1</v>
      </c>
      <c r="D53" s="10">
        <v>70</v>
      </c>
      <c r="E53" s="10">
        <v>595</v>
      </c>
      <c r="F53" s="10">
        <v>19</v>
      </c>
      <c r="G53" s="10">
        <v>387</v>
      </c>
      <c r="H53" s="11" t="str">
        <f>VLOOKUP(Relationships[[#This Row],[FromTableID]], Tables[], 2, 0)</f>
        <v>MS Sales OEM Budget</v>
      </c>
      <c r="I53" s="11" t="str">
        <f>VLOOKUP(Relationships[[#This Row],[FromColumnID]], Columns[], 3, 0)</f>
        <v>CDSRevenueStreamID</v>
      </c>
      <c r="J53" s="11" t="str">
        <f>VLOOKUP(Relationships[[#This Row],[ToTableID]], Tables[], 2, 0)</f>
        <v>CDS Revenue Stream</v>
      </c>
      <c r="K53" s="11" t="str">
        <f>VLOOKUP(Relationships[[#This Row],[ToColumnID]], Columns[], 3, 0)</f>
        <v>CDSRevenueStreamID</v>
      </c>
    </row>
    <row r="54" spans="1:11" x14ac:dyDescent="0.25">
      <c r="A54" s="10">
        <v>193</v>
      </c>
      <c r="B54" s="10" t="b">
        <v>1</v>
      </c>
      <c r="C54" s="10">
        <v>1</v>
      </c>
      <c r="D54" s="10">
        <v>70</v>
      </c>
      <c r="E54" s="10">
        <v>586</v>
      </c>
      <c r="F54" s="10">
        <v>61</v>
      </c>
      <c r="G54" s="10">
        <v>568</v>
      </c>
      <c r="H54" s="11" t="str">
        <f>VLOOKUP(Relationships[[#This Row],[FromTableID]], Tables[], 2, 0)</f>
        <v>MS Sales OEM Budget</v>
      </c>
      <c r="I54" s="11" t="str">
        <f>VLOOKUP(Relationships[[#This Row],[FromColumnID]], Columns[], 3, 0)</f>
        <v>CDSOEMChannelID</v>
      </c>
      <c r="J54" s="11" t="str">
        <f>VLOOKUP(Relationships[[#This Row],[ToTableID]], Tables[], 2, 0)</f>
        <v>CDSOEM Channel</v>
      </c>
      <c r="K54" s="11" t="str">
        <f>VLOOKUP(Relationships[[#This Row],[ToColumnID]], Columns[], 3, 0)</f>
        <v>CDSOEMChannelID</v>
      </c>
    </row>
    <row r="55" spans="1:11" x14ac:dyDescent="0.25">
      <c r="A55" s="10">
        <v>195</v>
      </c>
      <c r="B55" s="10" t="b">
        <v>1</v>
      </c>
      <c r="C55" s="10">
        <v>1</v>
      </c>
      <c r="D55" s="10">
        <v>70</v>
      </c>
      <c r="E55" s="10">
        <v>588</v>
      </c>
      <c r="F55" s="10">
        <v>67</v>
      </c>
      <c r="G55" s="10">
        <v>580</v>
      </c>
      <c r="H55" s="11" t="str">
        <f>VLOOKUP(Relationships[[#This Row],[FromTableID]], Tables[], 2, 0)</f>
        <v>MS Sales OEM Budget</v>
      </c>
      <c r="I55" s="11" t="str">
        <f>VLOOKUP(Relationships[[#This Row],[FromColumnID]], Columns[], 3, 0)</f>
        <v>CDSOEMChannelMixID</v>
      </c>
      <c r="J55" s="11" t="str">
        <f>VLOOKUP(Relationships[[#This Row],[ToTableID]], Tables[], 2, 0)</f>
        <v>CDSOEM Channel Mix</v>
      </c>
      <c r="K55" s="11" t="str">
        <f>VLOOKUP(Relationships[[#This Row],[ToColumnID]], Columns[], 3, 0)</f>
        <v>CDSOEMChannelMixID</v>
      </c>
    </row>
    <row r="56" spans="1:11" x14ac:dyDescent="0.25">
      <c r="A56" s="10">
        <v>194</v>
      </c>
      <c r="B56" s="10" t="b">
        <v>1</v>
      </c>
      <c r="C56" s="10">
        <v>1</v>
      </c>
      <c r="D56" s="10">
        <v>70</v>
      </c>
      <c r="E56" s="10">
        <v>587</v>
      </c>
      <c r="F56" s="10">
        <v>64</v>
      </c>
      <c r="G56" s="10">
        <v>573</v>
      </c>
      <c r="H56" s="11" t="str">
        <f>VLOOKUP(Relationships[[#This Row],[FromTableID]], Tables[], 2, 0)</f>
        <v>MS Sales OEM Budget</v>
      </c>
      <c r="I56" s="11" t="str">
        <f>VLOOKUP(Relationships[[#This Row],[FromColumnID]], Columns[], 3, 0)</f>
        <v>CDSOEMChannel123ID</v>
      </c>
      <c r="J56" s="11" t="str">
        <f>VLOOKUP(Relationships[[#This Row],[ToTableID]], Tables[], 2, 0)</f>
        <v>CDSOEM Channel123</v>
      </c>
      <c r="K56" s="11" t="str">
        <f>VLOOKUP(Relationships[[#This Row],[ToColumnID]], Columns[], 3, 0)</f>
        <v>CDSOEMChannel123ID</v>
      </c>
    </row>
    <row r="57" spans="1:11" x14ac:dyDescent="0.25">
      <c r="A57" s="10">
        <v>190</v>
      </c>
      <c r="B57" s="10" t="b">
        <v>1</v>
      </c>
      <c r="C57" s="10">
        <v>1</v>
      </c>
      <c r="D57" s="10">
        <v>70</v>
      </c>
      <c r="E57" s="10">
        <v>583</v>
      </c>
      <c r="F57" s="10">
        <v>22</v>
      </c>
      <c r="G57" s="10">
        <v>393</v>
      </c>
      <c r="H57" s="11" t="str">
        <f>VLOOKUP(Relationships[[#This Row],[FromTableID]], Tables[], 2, 0)</f>
        <v>MS Sales OEM Budget</v>
      </c>
      <c r="I57" s="11" t="str">
        <f>VLOOKUP(Relationships[[#This Row],[FromColumnID]], Columns[], 3, 0)</f>
        <v>ChannelID</v>
      </c>
      <c r="J57" s="11" t="str">
        <f>VLOOKUP(Relationships[[#This Row],[ToTableID]], Tables[], 2, 0)</f>
        <v>Channel</v>
      </c>
      <c r="K57" s="11" t="str">
        <f>VLOOKUP(Relationships[[#This Row],[ToColumnID]], Columns[], 3, 0)</f>
        <v>ChannelID</v>
      </c>
    </row>
    <row r="58" spans="1:11" x14ac:dyDescent="0.25">
      <c r="A58" s="10">
        <v>188</v>
      </c>
      <c r="B58" s="10" t="b">
        <v>1</v>
      </c>
      <c r="C58" s="10">
        <v>1</v>
      </c>
      <c r="D58" s="10">
        <v>70</v>
      </c>
      <c r="E58" s="10">
        <v>581</v>
      </c>
      <c r="F58" s="10">
        <v>43</v>
      </c>
      <c r="G58" s="10">
        <v>416</v>
      </c>
      <c r="H58" s="11" t="str">
        <f>VLOOKUP(Relationships[[#This Row],[FromTableID]], Tables[], 2, 0)</f>
        <v>MS Sales OEM Budget</v>
      </c>
      <c r="I58" s="11" t="str">
        <f>VLOOKUP(Relationships[[#This Row],[FromColumnID]], Columns[], 3, 0)</f>
        <v>SalesDateID</v>
      </c>
      <c r="J58" s="11" t="str">
        <f>VLOOKUP(Relationships[[#This Row],[ToTableID]], Tables[], 2, 0)</f>
        <v>Date</v>
      </c>
      <c r="K58" s="11" t="str">
        <f>VLOOKUP(Relationships[[#This Row],[ToColumnID]], Columns[], 3, 0)</f>
        <v>SalesDateID</v>
      </c>
    </row>
    <row r="59" spans="1:11" x14ac:dyDescent="0.25">
      <c r="A59" s="10">
        <v>972586</v>
      </c>
      <c r="B59" s="10" t="b">
        <v>1</v>
      </c>
      <c r="C59" s="10">
        <v>1</v>
      </c>
      <c r="D59" s="10">
        <v>70</v>
      </c>
      <c r="E59" s="10">
        <v>601</v>
      </c>
      <c r="F59" s="10">
        <v>85</v>
      </c>
      <c r="G59" s="10">
        <v>683</v>
      </c>
      <c r="H59" s="11" t="str">
        <f>VLOOKUP(Relationships[[#This Row],[FromTableID]], Tables[], 2, 0)</f>
        <v>MS Sales OEM Budget</v>
      </c>
      <c r="I59" s="11" t="str">
        <f>VLOOKUP(Relationships[[#This Row],[FromColumnID]], Columns[], 3, 0)</f>
        <v>OEMSecurityTypeID</v>
      </c>
      <c r="J59" s="11" t="str">
        <f>VLOOKUP(Relationships[[#This Row],[ToTableID]], Tables[], 2, 0)</f>
        <v>OEM Security Type</v>
      </c>
      <c r="K59" s="11" t="str">
        <f>VLOOKUP(Relationships[[#This Row],[ToColumnID]], Columns[], 3, 0)</f>
        <v>OEMSecurityTypeID</v>
      </c>
    </row>
    <row r="60" spans="1:11" x14ac:dyDescent="0.25">
      <c r="A60" s="10">
        <v>198</v>
      </c>
      <c r="B60" s="10" t="b">
        <v>1</v>
      </c>
      <c r="C60" s="10">
        <v>1</v>
      </c>
      <c r="D60" s="10">
        <v>70</v>
      </c>
      <c r="E60" s="10">
        <v>592</v>
      </c>
      <c r="F60" s="10">
        <v>55</v>
      </c>
      <c r="G60" s="10">
        <v>555</v>
      </c>
      <c r="H60" s="11" t="str">
        <f>VLOOKUP(Relationships[[#This Row],[FromTableID]], Tables[], 2, 0)</f>
        <v>MS Sales OEM Budget</v>
      </c>
      <c r="I60" s="11" t="str">
        <f>VLOOKUP(Relationships[[#This Row],[FromColumnID]], Columns[], 3, 0)</f>
        <v>ReportedSubSegmentID</v>
      </c>
      <c r="J60" s="11" t="str">
        <f>VLOOKUP(Relationships[[#This Row],[ToTableID]], Tables[], 2, 0)</f>
        <v>Reported Subsegment</v>
      </c>
      <c r="K60" s="11" t="str">
        <f>VLOOKUP(Relationships[[#This Row],[ToColumnID]], Columns[], 3, 0)</f>
        <v>SubSegmentID</v>
      </c>
    </row>
    <row r="61" spans="1:11" x14ac:dyDescent="0.25">
      <c r="A61" s="10">
        <v>200</v>
      </c>
      <c r="B61" s="10" t="b">
        <v>1</v>
      </c>
      <c r="C61" s="10">
        <v>1</v>
      </c>
      <c r="D61" s="10">
        <v>70</v>
      </c>
      <c r="E61" s="10">
        <v>594</v>
      </c>
      <c r="F61" s="10">
        <v>46</v>
      </c>
      <c r="G61" s="10">
        <v>454</v>
      </c>
      <c r="H61" s="11" t="str">
        <f>VLOOKUP(Relationships[[#This Row],[FromTableID]], Tables[], 2, 0)</f>
        <v>MS Sales OEM Budget</v>
      </c>
      <c r="I61" s="11" t="str">
        <f>VLOOKUP(Relationships[[#This Row],[FromColumnID]], Columns[], 3, 0)</f>
        <v>SaleTypeID</v>
      </c>
      <c r="J61" s="11" t="str">
        <f>VLOOKUP(Relationships[[#This Row],[ToTableID]], Tables[], 2, 0)</f>
        <v>Sale Type</v>
      </c>
      <c r="K61" s="11" t="str">
        <f>VLOOKUP(Relationships[[#This Row],[ToColumnID]], Columns[], 3, 0)</f>
        <v>SaleTypeID</v>
      </c>
    </row>
    <row r="62" spans="1:11" x14ac:dyDescent="0.25">
      <c r="A62" s="10">
        <v>335</v>
      </c>
      <c r="B62" s="10" t="b">
        <v>1</v>
      </c>
      <c r="C62" s="10">
        <v>1</v>
      </c>
      <c r="D62" s="10">
        <v>70</v>
      </c>
      <c r="E62" s="10">
        <v>591</v>
      </c>
      <c r="F62" s="10">
        <v>58</v>
      </c>
      <c r="G62" s="10">
        <v>559</v>
      </c>
      <c r="H62" s="11" t="str">
        <f>VLOOKUP(Relationships[[#This Row],[FromTableID]], Tables[], 2, 0)</f>
        <v>MS Sales OEM Budget</v>
      </c>
      <c r="I62" s="11" t="str">
        <f>VLOOKUP(Relationships[[#This Row],[FromColumnID]], Columns[], 3, 0)</f>
        <v>StdRptgReportedSubSegmentID</v>
      </c>
      <c r="J62" s="11" t="str">
        <f>VLOOKUP(Relationships[[#This Row],[ToTableID]], Tables[], 2, 0)</f>
        <v>Std Rptg Reported SubSegment</v>
      </c>
      <c r="K62" s="11" t="str">
        <f>VLOOKUP(Relationships[[#This Row],[ToColumnID]], Columns[], 3, 0)</f>
        <v>StdRptgReportedSubSegmentID</v>
      </c>
    </row>
    <row r="63" spans="1:11" x14ac:dyDescent="0.25">
      <c r="A63" s="10">
        <v>233</v>
      </c>
      <c r="B63" s="10" t="b">
        <v>1</v>
      </c>
      <c r="C63" s="10">
        <v>1</v>
      </c>
      <c r="D63" s="10">
        <v>91</v>
      </c>
      <c r="E63" s="10">
        <v>696</v>
      </c>
      <c r="F63" s="10">
        <v>49</v>
      </c>
      <c r="G63" s="10">
        <v>457</v>
      </c>
      <c r="H63" s="11" t="str">
        <f>VLOOKUP(Relationships[[#This Row],[FromTableID]], Tables[], 2, 0)</f>
        <v>MS Sales OEM CFO Forecast</v>
      </c>
      <c r="I63" s="11" t="str">
        <f>VLOOKUP(Relationships[[#This Row],[FromColumnID]], Columns[], 3, 0)</f>
        <v>CCGProductID</v>
      </c>
      <c r="J63" s="11" t="str">
        <f>VLOOKUP(Relationships[[#This Row],[ToTableID]], Tables[], 2, 0)</f>
        <v>CCG Product</v>
      </c>
      <c r="K63" s="11" t="str">
        <f>VLOOKUP(Relationships[[#This Row],[ToColumnID]], Columns[], 3, 0)</f>
        <v>CCGProductID</v>
      </c>
    </row>
    <row r="64" spans="1:11" x14ac:dyDescent="0.25">
      <c r="A64" s="10">
        <v>972580</v>
      </c>
      <c r="B64" s="10" t="b">
        <v>1</v>
      </c>
      <c r="C64" s="10">
        <v>1</v>
      </c>
      <c r="D64" s="10">
        <v>91</v>
      </c>
      <c r="E64" s="10">
        <v>708</v>
      </c>
      <c r="F64" s="10">
        <v>52</v>
      </c>
      <c r="G64" s="10">
        <v>552</v>
      </c>
      <c r="H64" s="11" t="str">
        <f>VLOOKUP(Relationships[[#This Row],[FromTableID]], Tables[], 2, 0)</f>
        <v>MS Sales OEM CFO Forecast</v>
      </c>
      <c r="I64" s="11" t="str">
        <f>VLOOKUP(Relationships[[#This Row],[FromColumnID]], Columns[], 3, 0)</f>
        <v>TPOEMSecurityTypeID</v>
      </c>
      <c r="J64" s="11" t="str">
        <f>VLOOKUP(Relationships[[#This Row],[ToTableID]], Tables[], 2, 0)</f>
        <v>CCG Top Parent</v>
      </c>
      <c r="K64" s="11" t="str">
        <f>VLOOKUP(Relationships[[#This Row],[ToColumnID]], Columns[], 3, 0)</f>
        <v>TPOEMSecurityTypeID</v>
      </c>
    </row>
    <row r="65" spans="1:11" x14ac:dyDescent="0.25">
      <c r="A65" s="10">
        <v>225</v>
      </c>
      <c r="B65" s="10" t="b">
        <v>1</v>
      </c>
      <c r="C65" s="10">
        <v>1</v>
      </c>
      <c r="D65" s="10">
        <v>91</v>
      </c>
      <c r="E65" s="10">
        <v>688</v>
      </c>
      <c r="F65" s="10">
        <v>10</v>
      </c>
      <c r="G65" s="10">
        <v>349</v>
      </c>
      <c r="H65" s="11" t="str">
        <f>VLOOKUP(Relationships[[#This Row],[FromTableID]], Tables[], 2, 0)</f>
        <v>MS Sales OEM CFO Forecast</v>
      </c>
      <c r="I65" s="11" t="str">
        <f>VLOOKUP(Relationships[[#This Row],[FromColumnID]], Columns[], 3, 0)</f>
        <v>CDSBusinessID</v>
      </c>
      <c r="J65" s="11" t="str">
        <f>VLOOKUP(Relationships[[#This Row],[ToTableID]], Tables[], 2, 0)</f>
        <v>CDS Business</v>
      </c>
      <c r="K65" s="11" t="str">
        <f>VLOOKUP(Relationships[[#This Row],[ToColumnID]], Columns[], 3, 0)</f>
        <v>CDSBusinessID</v>
      </c>
    </row>
    <row r="66" spans="1:11" x14ac:dyDescent="0.25">
      <c r="A66" s="10">
        <v>228</v>
      </c>
      <c r="B66" s="10" t="b">
        <v>1</v>
      </c>
      <c r="C66" s="10">
        <v>1</v>
      </c>
      <c r="D66" s="10">
        <v>91</v>
      </c>
      <c r="E66" s="10">
        <v>691</v>
      </c>
      <c r="F66" s="10">
        <v>16</v>
      </c>
      <c r="G66" s="10">
        <v>379</v>
      </c>
      <c r="H66" s="11" t="str">
        <f>VLOOKUP(Relationships[[#This Row],[FromTableID]], Tables[], 2, 0)</f>
        <v>MS Sales OEM CFO Forecast</v>
      </c>
      <c r="I66" s="11" t="str">
        <f>VLOOKUP(Relationships[[#This Row],[FromColumnID]], Columns[], 3, 0)</f>
        <v>CDSCustomerGroupingID</v>
      </c>
      <c r="J66" s="11" t="str">
        <f>VLOOKUP(Relationships[[#This Row],[ToTableID]], Tables[], 2, 0)</f>
        <v>CDS Customer Type</v>
      </c>
      <c r="K66" s="11" t="str">
        <f>VLOOKUP(Relationships[[#This Row],[ToColumnID]], Columns[], 3, 0)</f>
        <v>CDSCustomerGroupingID</v>
      </c>
    </row>
    <row r="67" spans="1:11" x14ac:dyDescent="0.25">
      <c r="A67" s="10">
        <v>227</v>
      </c>
      <c r="B67" s="10" t="b">
        <v>1</v>
      </c>
      <c r="C67" s="10">
        <v>1</v>
      </c>
      <c r="D67" s="10">
        <v>91</v>
      </c>
      <c r="E67" s="10">
        <v>690</v>
      </c>
      <c r="F67" s="10">
        <v>25</v>
      </c>
      <c r="G67" s="10">
        <v>398</v>
      </c>
      <c r="H67" s="11" t="str">
        <f>VLOOKUP(Relationships[[#This Row],[FromTableID]], Tables[], 2, 0)</f>
        <v>MS Sales OEM CFO Forecast</v>
      </c>
      <c r="I67" s="11" t="str">
        <f>VLOOKUP(Relationships[[#This Row],[FromColumnID]], Columns[], 3, 0)</f>
        <v>CDSDataSourceID</v>
      </c>
      <c r="J67" s="11" t="str">
        <f>VLOOKUP(Relationships[[#This Row],[ToTableID]], Tables[], 2, 0)</f>
        <v>CDS Data Source</v>
      </c>
      <c r="K67" s="11" t="str">
        <f>VLOOKUP(Relationships[[#This Row],[ToColumnID]], Columns[], 3, 0)</f>
        <v>CDSDataSourceID</v>
      </c>
    </row>
    <row r="68" spans="1:11" x14ac:dyDescent="0.25">
      <c r="A68" s="10">
        <v>234</v>
      </c>
      <c r="B68" s="10" t="b">
        <v>1</v>
      </c>
      <c r="C68" s="10">
        <v>1</v>
      </c>
      <c r="D68" s="10">
        <v>91</v>
      </c>
      <c r="E68" s="10">
        <v>697</v>
      </c>
      <c r="F68" s="10">
        <v>13</v>
      </c>
      <c r="G68" s="10">
        <v>350</v>
      </c>
      <c r="H68" s="11" t="str">
        <f>VLOOKUP(Relationships[[#This Row],[FromTableID]], Tables[], 2, 0)</f>
        <v>MS Sales OEM CFO Forecast</v>
      </c>
      <c r="I68" s="11" t="str">
        <f>VLOOKUP(Relationships[[#This Row],[FromColumnID]], Columns[], 3, 0)</f>
        <v>CCGGeographyID</v>
      </c>
      <c r="J68" s="11" t="str">
        <f>VLOOKUP(Relationships[[#This Row],[ToTableID]], Tables[], 2, 0)</f>
        <v>CDS Geography</v>
      </c>
      <c r="K68" s="11" t="str">
        <f>VLOOKUP(Relationships[[#This Row],[ToColumnID]], Columns[], 3, 0)</f>
        <v>CCGGeographyID</v>
      </c>
    </row>
    <row r="69" spans="1:11" x14ac:dyDescent="0.25">
      <c r="A69" s="10">
        <v>236</v>
      </c>
      <c r="B69" s="10" t="b">
        <v>1</v>
      </c>
      <c r="C69" s="10">
        <v>1</v>
      </c>
      <c r="D69" s="10">
        <v>91</v>
      </c>
      <c r="E69" s="10">
        <v>700</v>
      </c>
      <c r="F69" s="10">
        <v>37</v>
      </c>
      <c r="G69" s="10">
        <v>411</v>
      </c>
      <c r="H69" s="11" t="str">
        <f>VLOOKUP(Relationships[[#This Row],[FromTableID]], Tables[], 2, 0)</f>
        <v>MS Sales OEM CFO Forecast</v>
      </c>
      <c r="I69" s="11" t="str">
        <f>VLOOKUP(Relationships[[#This Row],[FromColumnID]], Columns[], 3, 0)</f>
        <v>CDSPricingLevelHierarchyID</v>
      </c>
      <c r="J69" s="11" t="str">
        <f>VLOOKUP(Relationships[[#This Row],[ToTableID]], Tables[], 2, 0)</f>
        <v>CDS Pricing Level Hierarchy</v>
      </c>
      <c r="K69" s="11" t="str">
        <f>VLOOKUP(Relationships[[#This Row],[ToColumnID]], Columns[], 3, 0)</f>
        <v>CDSPricingLevelHierarchyID</v>
      </c>
    </row>
    <row r="70" spans="1:11" x14ac:dyDescent="0.25">
      <c r="A70" s="10">
        <v>238</v>
      </c>
      <c r="B70" s="10" t="b">
        <v>1</v>
      </c>
      <c r="C70" s="10">
        <v>1</v>
      </c>
      <c r="D70" s="10">
        <v>91</v>
      </c>
      <c r="E70" s="10">
        <v>702</v>
      </c>
      <c r="F70" s="10">
        <v>19</v>
      </c>
      <c r="G70" s="10">
        <v>387</v>
      </c>
      <c r="H70" s="11" t="str">
        <f>VLOOKUP(Relationships[[#This Row],[FromTableID]], Tables[], 2, 0)</f>
        <v>MS Sales OEM CFO Forecast</v>
      </c>
      <c r="I70" s="11" t="str">
        <f>VLOOKUP(Relationships[[#This Row],[FromColumnID]], Columns[], 3, 0)</f>
        <v>CDSRevenueStreamID</v>
      </c>
      <c r="J70" s="11" t="str">
        <f>VLOOKUP(Relationships[[#This Row],[ToTableID]], Tables[], 2, 0)</f>
        <v>CDS Revenue Stream</v>
      </c>
      <c r="K70" s="11" t="str">
        <f>VLOOKUP(Relationships[[#This Row],[ToColumnID]], Columns[], 3, 0)</f>
        <v>CDSRevenueStreamID</v>
      </c>
    </row>
    <row r="71" spans="1:11" x14ac:dyDescent="0.25">
      <c r="A71" s="10">
        <v>229</v>
      </c>
      <c r="B71" s="10" t="b">
        <v>1</v>
      </c>
      <c r="C71" s="10">
        <v>1</v>
      </c>
      <c r="D71" s="10">
        <v>91</v>
      </c>
      <c r="E71" s="10">
        <v>692</v>
      </c>
      <c r="F71" s="10">
        <v>61</v>
      </c>
      <c r="G71" s="10">
        <v>568</v>
      </c>
      <c r="H71" s="11" t="str">
        <f>VLOOKUP(Relationships[[#This Row],[FromTableID]], Tables[], 2, 0)</f>
        <v>MS Sales OEM CFO Forecast</v>
      </c>
      <c r="I71" s="11" t="str">
        <f>VLOOKUP(Relationships[[#This Row],[FromColumnID]], Columns[], 3, 0)</f>
        <v>CDSOEMChannelID</v>
      </c>
      <c r="J71" s="11" t="str">
        <f>VLOOKUP(Relationships[[#This Row],[ToTableID]], Tables[], 2, 0)</f>
        <v>CDSOEM Channel</v>
      </c>
      <c r="K71" s="11" t="str">
        <f>VLOOKUP(Relationships[[#This Row],[ToColumnID]], Columns[], 3, 0)</f>
        <v>CDSOEMChannelID</v>
      </c>
    </row>
    <row r="72" spans="1:11" x14ac:dyDescent="0.25">
      <c r="A72" s="10">
        <v>231</v>
      </c>
      <c r="B72" s="10" t="b">
        <v>1</v>
      </c>
      <c r="C72" s="10">
        <v>1</v>
      </c>
      <c r="D72" s="10">
        <v>91</v>
      </c>
      <c r="E72" s="10">
        <v>694</v>
      </c>
      <c r="F72" s="10">
        <v>67</v>
      </c>
      <c r="G72" s="10">
        <v>580</v>
      </c>
      <c r="H72" s="11" t="str">
        <f>VLOOKUP(Relationships[[#This Row],[FromTableID]], Tables[], 2, 0)</f>
        <v>MS Sales OEM CFO Forecast</v>
      </c>
      <c r="I72" s="11" t="str">
        <f>VLOOKUP(Relationships[[#This Row],[FromColumnID]], Columns[], 3, 0)</f>
        <v>CDSOEMChannelMixID</v>
      </c>
      <c r="J72" s="11" t="str">
        <f>VLOOKUP(Relationships[[#This Row],[ToTableID]], Tables[], 2, 0)</f>
        <v>CDSOEM Channel Mix</v>
      </c>
      <c r="K72" s="11" t="str">
        <f>VLOOKUP(Relationships[[#This Row],[ToColumnID]], Columns[], 3, 0)</f>
        <v>CDSOEMChannelMixID</v>
      </c>
    </row>
    <row r="73" spans="1:11" x14ac:dyDescent="0.25">
      <c r="A73" s="10">
        <v>230</v>
      </c>
      <c r="B73" s="10" t="b">
        <v>1</v>
      </c>
      <c r="C73" s="10">
        <v>1</v>
      </c>
      <c r="D73" s="10">
        <v>91</v>
      </c>
      <c r="E73" s="10">
        <v>693</v>
      </c>
      <c r="F73" s="10">
        <v>64</v>
      </c>
      <c r="G73" s="10">
        <v>573</v>
      </c>
      <c r="H73" s="11" t="str">
        <f>VLOOKUP(Relationships[[#This Row],[FromTableID]], Tables[], 2, 0)</f>
        <v>MS Sales OEM CFO Forecast</v>
      </c>
      <c r="I73" s="11" t="str">
        <f>VLOOKUP(Relationships[[#This Row],[FromColumnID]], Columns[], 3, 0)</f>
        <v>CDSOEMChannel123ID</v>
      </c>
      <c r="J73" s="11" t="str">
        <f>VLOOKUP(Relationships[[#This Row],[ToTableID]], Tables[], 2, 0)</f>
        <v>CDSOEM Channel123</v>
      </c>
      <c r="K73" s="11" t="str">
        <f>VLOOKUP(Relationships[[#This Row],[ToColumnID]], Columns[], 3, 0)</f>
        <v>CDSOEMChannel123ID</v>
      </c>
    </row>
    <row r="74" spans="1:11" x14ac:dyDescent="0.25">
      <c r="A74" s="10">
        <v>226</v>
      </c>
      <c r="B74" s="10" t="b">
        <v>1</v>
      </c>
      <c r="C74" s="10">
        <v>1</v>
      </c>
      <c r="D74" s="10">
        <v>91</v>
      </c>
      <c r="E74" s="10">
        <v>689</v>
      </c>
      <c r="F74" s="10">
        <v>22</v>
      </c>
      <c r="G74" s="10">
        <v>393</v>
      </c>
      <c r="H74" s="11" t="str">
        <f>VLOOKUP(Relationships[[#This Row],[FromTableID]], Tables[], 2, 0)</f>
        <v>MS Sales OEM CFO Forecast</v>
      </c>
      <c r="I74" s="11" t="str">
        <f>VLOOKUP(Relationships[[#This Row],[FromColumnID]], Columns[], 3, 0)</f>
        <v>ChannelID</v>
      </c>
      <c r="J74" s="11" t="str">
        <f>VLOOKUP(Relationships[[#This Row],[ToTableID]], Tables[], 2, 0)</f>
        <v>Channel</v>
      </c>
      <c r="K74" s="11" t="str">
        <f>VLOOKUP(Relationships[[#This Row],[ToColumnID]], Columns[], 3, 0)</f>
        <v>ChannelID</v>
      </c>
    </row>
    <row r="75" spans="1:11" x14ac:dyDescent="0.25">
      <c r="A75" s="10">
        <v>224</v>
      </c>
      <c r="B75" s="10" t="b">
        <v>1</v>
      </c>
      <c r="C75" s="10">
        <v>1</v>
      </c>
      <c r="D75" s="10">
        <v>91</v>
      </c>
      <c r="E75" s="10">
        <v>687</v>
      </c>
      <c r="F75" s="10">
        <v>43</v>
      </c>
      <c r="G75" s="10">
        <v>416</v>
      </c>
      <c r="H75" s="11" t="str">
        <f>VLOOKUP(Relationships[[#This Row],[FromTableID]], Tables[], 2, 0)</f>
        <v>MS Sales OEM CFO Forecast</v>
      </c>
      <c r="I75" s="11" t="str">
        <f>VLOOKUP(Relationships[[#This Row],[FromColumnID]], Columns[], 3, 0)</f>
        <v>SalesDateID</v>
      </c>
      <c r="J75" s="11" t="str">
        <f>VLOOKUP(Relationships[[#This Row],[ToTableID]], Tables[], 2, 0)</f>
        <v>Date</v>
      </c>
      <c r="K75" s="11" t="str">
        <f>VLOOKUP(Relationships[[#This Row],[ToColumnID]], Columns[], 3, 0)</f>
        <v>SalesDateID</v>
      </c>
    </row>
    <row r="76" spans="1:11" x14ac:dyDescent="0.25">
      <c r="A76" s="10">
        <v>232</v>
      </c>
      <c r="B76" s="10" t="b">
        <v>1</v>
      </c>
      <c r="C76" s="10">
        <v>1</v>
      </c>
      <c r="D76" s="10">
        <v>91</v>
      </c>
      <c r="E76" s="10">
        <v>695</v>
      </c>
      <c r="F76" s="10">
        <v>31</v>
      </c>
      <c r="G76" s="10">
        <v>403</v>
      </c>
      <c r="H76" s="11" t="str">
        <f>VLOOKUP(Relationships[[#This Row],[FromTableID]], Tables[], 2, 0)</f>
        <v>MS Sales OEM CFO Forecast</v>
      </c>
      <c r="I76" s="11" t="str">
        <f>VLOOKUP(Relationships[[#This Row],[FromColumnID]], Columns[], 3, 0)</f>
        <v>ForecastVersionID</v>
      </c>
      <c r="J76" s="11" t="str">
        <f>VLOOKUP(Relationships[[#This Row],[ToTableID]], Tables[], 2, 0)</f>
        <v>Forecast Version</v>
      </c>
      <c r="K76" s="11" t="str">
        <f>VLOOKUP(Relationships[[#This Row],[ToColumnID]], Columns[], 3, 0)</f>
        <v>ForecastVersionID</v>
      </c>
    </row>
    <row r="77" spans="1:11" x14ac:dyDescent="0.25">
      <c r="A77" s="10">
        <v>972587</v>
      </c>
      <c r="B77" s="10" t="b">
        <v>1</v>
      </c>
      <c r="C77" s="10">
        <v>1</v>
      </c>
      <c r="D77" s="10">
        <v>91</v>
      </c>
      <c r="E77" s="10">
        <v>703</v>
      </c>
      <c r="F77" s="10">
        <v>85</v>
      </c>
      <c r="G77" s="10">
        <v>683</v>
      </c>
      <c r="H77" s="11" t="str">
        <f>VLOOKUP(Relationships[[#This Row],[FromTableID]], Tables[], 2, 0)</f>
        <v>MS Sales OEM CFO Forecast</v>
      </c>
      <c r="I77" s="11" t="str">
        <f>VLOOKUP(Relationships[[#This Row],[FromColumnID]], Columns[], 3, 0)</f>
        <v>OEMSecurityTypeID</v>
      </c>
      <c r="J77" s="11" t="str">
        <f>VLOOKUP(Relationships[[#This Row],[ToTableID]], Tables[], 2, 0)</f>
        <v>OEM Security Type</v>
      </c>
      <c r="K77" s="11" t="str">
        <f>VLOOKUP(Relationships[[#This Row],[ToColumnID]], Columns[], 3, 0)</f>
        <v>OEMSecurityTypeID</v>
      </c>
    </row>
    <row r="78" spans="1:11" x14ac:dyDescent="0.25">
      <c r="A78" s="10">
        <v>237</v>
      </c>
      <c r="B78" s="10" t="b">
        <v>1</v>
      </c>
      <c r="C78" s="10">
        <v>1</v>
      </c>
      <c r="D78" s="10">
        <v>91</v>
      </c>
      <c r="E78" s="10">
        <v>701</v>
      </c>
      <c r="F78" s="10">
        <v>40</v>
      </c>
      <c r="G78" s="10">
        <v>414</v>
      </c>
      <c r="H78" s="11" t="str">
        <f>VLOOKUP(Relationships[[#This Row],[FromTableID]], Tables[], 2, 0)</f>
        <v>MS Sales OEM CFO Forecast</v>
      </c>
      <c r="I78" s="11" t="str">
        <f>VLOOKUP(Relationships[[#This Row],[FromColumnID]], Columns[], 3, 0)</f>
        <v>RecordTypeID</v>
      </c>
      <c r="J78" s="11" t="str">
        <f>VLOOKUP(Relationships[[#This Row],[ToTableID]], Tables[], 2, 0)</f>
        <v>Record Type</v>
      </c>
      <c r="K78" s="11" t="str">
        <f>VLOOKUP(Relationships[[#This Row],[ToColumnID]], Columns[], 3, 0)</f>
        <v>RecordTypeID</v>
      </c>
    </row>
    <row r="79" spans="1:11" x14ac:dyDescent="0.25">
      <c r="A79" s="10">
        <v>235</v>
      </c>
      <c r="B79" s="10" t="b">
        <v>1</v>
      </c>
      <c r="C79" s="10">
        <v>1</v>
      </c>
      <c r="D79" s="10">
        <v>91</v>
      </c>
      <c r="E79" s="10">
        <v>699</v>
      </c>
      <c r="F79" s="10">
        <v>55</v>
      </c>
      <c r="G79" s="10">
        <v>555</v>
      </c>
      <c r="H79" s="11" t="str">
        <f>VLOOKUP(Relationships[[#This Row],[FromTableID]], Tables[], 2, 0)</f>
        <v>MS Sales OEM CFO Forecast</v>
      </c>
      <c r="I79" s="11" t="str">
        <f>VLOOKUP(Relationships[[#This Row],[FromColumnID]], Columns[], 3, 0)</f>
        <v>ReportedSubSegmentID</v>
      </c>
      <c r="J79" s="11" t="str">
        <f>VLOOKUP(Relationships[[#This Row],[ToTableID]], Tables[], 2, 0)</f>
        <v>Reported Subsegment</v>
      </c>
      <c r="K79" s="11" t="str">
        <f>VLOOKUP(Relationships[[#This Row],[ToColumnID]], Columns[], 3, 0)</f>
        <v>SubSegmentID</v>
      </c>
    </row>
    <row r="80" spans="1:11" x14ac:dyDescent="0.25">
      <c r="A80" s="10">
        <v>336</v>
      </c>
      <c r="B80" s="10" t="b">
        <v>1</v>
      </c>
      <c r="C80" s="10">
        <v>1</v>
      </c>
      <c r="D80" s="10">
        <v>91</v>
      </c>
      <c r="E80" s="10">
        <v>698</v>
      </c>
      <c r="F80" s="10">
        <v>58</v>
      </c>
      <c r="G80" s="10">
        <v>559</v>
      </c>
      <c r="H80" s="11" t="str">
        <f>VLOOKUP(Relationships[[#This Row],[FromTableID]], Tables[], 2, 0)</f>
        <v>MS Sales OEM CFO Forecast</v>
      </c>
      <c r="I80" s="11" t="str">
        <f>VLOOKUP(Relationships[[#This Row],[FromColumnID]], Columns[], 3, 0)</f>
        <v>StdRptgReportedSubSegmentID</v>
      </c>
      <c r="J80" s="11" t="str">
        <f>VLOOKUP(Relationships[[#This Row],[ToTableID]], Tables[], 2, 0)</f>
        <v>Std Rptg Reported SubSegment</v>
      </c>
      <c r="K80" s="11" t="str">
        <f>VLOOKUP(Relationships[[#This Row],[ToColumnID]], Columns[], 3, 0)</f>
        <v>StdRptgReportedSubSegmentID</v>
      </c>
    </row>
    <row r="81" spans="1:11" x14ac:dyDescent="0.25">
      <c r="A81" s="10">
        <v>274</v>
      </c>
      <c r="B81" s="10" t="b">
        <v>1</v>
      </c>
      <c r="C81" s="10">
        <v>1</v>
      </c>
      <c r="D81" s="10">
        <v>142</v>
      </c>
      <c r="E81" s="10">
        <v>831</v>
      </c>
      <c r="F81" s="10">
        <v>49</v>
      </c>
      <c r="G81" s="10">
        <v>457</v>
      </c>
      <c r="H81" s="11" t="str">
        <f>VLOOKUP(Relationships[[#This Row],[FromTableID]], Tables[], 2, 0)</f>
        <v>MS Sales OEM Disti Inventory</v>
      </c>
      <c r="I81" s="11" t="str">
        <f>VLOOKUP(Relationships[[#This Row],[FromColumnID]], Columns[], 3, 0)</f>
        <v>CCGProductID</v>
      </c>
      <c r="J81" s="11" t="str">
        <f>VLOOKUP(Relationships[[#This Row],[ToTableID]], Tables[], 2, 0)</f>
        <v>CCG Product</v>
      </c>
      <c r="K81" s="11" t="str">
        <f>VLOOKUP(Relationships[[#This Row],[ToColumnID]], Columns[], 3, 0)</f>
        <v>CCGProductID</v>
      </c>
    </row>
    <row r="82" spans="1:11" x14ac:dyDescent="0.25">
      <c r="A82" s="10">
        <v>972581</v>
      </c>
      <c r="B82" s="10" t="b">
        <v>1</v>
      </c>
      <c r="C82" s="10">
        <v>1</v>
      </c>
      <c r="D82" s="10">
        <v>142</v>
      </c>
      <c r="E82" s="10">
        <v>838</v>
      </c>
      <c r="F82" s="10">
        <v>52</v>
      </c>
      <c r="G82" s="10">
        <v>552</v>
      </c>
      <c r="H82" s="11" t="str">
        <f>VLOOKUP(Relationships[[#This Row],[FromTableID]], Tables[], 2, 0)</f>
        <v>MS Sales OEM Disti Inventory</v>
      </c>
      <c r="I82" s="11" t="str">
        <f>VLOOKUP(Relationships[[#This Row],[FromColumnID]], Columns[], 3, 0)</f>
        <v>TPOEMSecurityTypeID</v>
      </c>
      <c r="J82" s="11" t="str">
        <f>VLOOKUP(Relationships[[#This Row],[ToTableID]], Tables[], 2, 0)</f>
        <v>CCG Top Parent</v>
      </c>
      <c r="K82" s="11" t="str">
        <f>VLOOKUP(Relationships[[#This Row],[ToColumnID]], Columns[], 3, 0)</f>
        <v>TPOEMSecurityTypeID</v>
      </c>
    </row>
    <row r="83" spans="1:11" x14ac:dyDescent="0.25">
      <c r="A83" s="10">
        <v>270</v>
      </c>
      <c r="B83" s="10" t="b">
        <v>1</v>
      </c>
      <c r="C83" s="10">
        <v>1</v>
      </c>
      <c r="D83" s="10">
        <v>142</v>
      </c>
      <c r="E83" s="10">
        <v>823</v>
      </c>
      <c r="F83" s="10">
        <v>10</v>
      </c>
      <c r="G83" s="10">
        <v>349</v>
      </c>
      <c r="H83" s="11" t="str">
        <f>VLOOKUP(Relationships[[#This Row],[FromTableID]], Tables[], 2, 0)</f>
        <v>MS Sales OEM Disti Inventory</v>
      </c>
      <c r="I83" s="11" t="str">
        <f>VLOOKUP(Relationships[[#This Row],[FromColumnID]], Columns[], 3, 0)</f>
        <v>CDSBusinessID</v>
      </c>
      <c r="J83" s="11" t="str">
        <f>VLOOKUP(Relationships[[#This Row],[ToTableID]], Tables[], 2, 0)</f>
        <v>CDS Business</v>
      </c>
      <c r="K83" s="11" t="str">
        <f>VLOOKUP(Relationships[[#This Row],[ToColumnID]], Columns[], 3, 0)</f>
        <v>CDSBusinessID</v>
      </c>
    </row>
    <row r="84" spans="1:11" x14ac:dyDescent="0.25">
      <c r="A84" s="10">
        <v>275</v>
      </c>
      <c r="B84" s="10" t="b">
        <v>1</v>
      </c>
      <c r="C84" s="10">
        <v>1</v>
      </c>
      <c r="D84" s="10">
        <v>142</v>
      </c>
      <c r="E84" s="10">
        <v>826</v>
      </c>
      <c r="F84" s="10">
        <v>16</v>
      </c>
      <c r="G84" s="10">
        <v>379</v>
      </c>
      <c r="H84" s="11" t="str">
        <f>VLOOKUP(Relationships[[#This Row],[FromTableID]], Tables[], 2, 0)</f>
        <v>MS Sales OEM Disti Inventory</v>
      </c>
      <c r="I84" s="11" t="str">
        <f>VLOOKUP(Relationships[[#This Row],[FromColumnID]], Columns[], 3, 0)</f>
        <v>CDSCustomerGroupingID</v>
      </c>
      <c r="J84" s="11" t="str">
        <f>VLOOKUP(Relationships[[#This Row],[ToTableID]], Tables[], 2, 0)</f>
        <v>CDS Customer Type</v>
      </c>
      <c r="K84" s="11" t="str">
        <f>VLOOKUP(Relationships[[#This Row],[ToColumnID]], Columns[], 3, 0)</f>
        <v>CDSCustomerGroupingID</v>
      </c>
    </row>
    <row r="85" spans="1:11" x14ac:dyDescent="0.25">
      <c r="A85" s="10">
        <v>272</v>
      </c>
      <c r="B85" s="10" t="b">
        <v>1</v>
      </c>
      <c r="C85" s="10">
        <v>1</v>
      </c>
      <c r="D85" s="10">
        <v>142</v>
      </c>
      <c r="E85" s="10">
        <v>825</v>
      </c>
      <c r="F85" s="10">
        <v>25</v>
      </c>
      <c r="G85" s="10">
        <v>398</v>
      </c>
      <c r="H85" s="11" t="str">
        <f>VLOOKUP(Relationships[[#This Row],[FromTableID]], Tables[], 2, 0)</f>
        <v>MS Sales OEM Disti Inventory</v>
      </c>
      <c r="I85" s="11" t="str">
        <f>VLOOKUP(Relationships[[#This Row],[FromColumnID]], Columns[], 3, 0)</f>
        <v>CDSDataSourceID</v>
      </c>
      <c r="J85" s="11" t="str">
        <f>VLOOKUP(Relationships[[#This Row],[ToTableID]], Tables[], 2, 0)</f>
        <v>CDS Data Source</v>
      </c>
      <c r="K85" s="11" t="str">
        <f>VLOOKUP(Relationships[[#This Row],[ToColumnID]], Columns[], 3, 0)</f>
        <v>CDSDataSourceID</v>
      </c>
    </row>
    <row r="86" spans="1:11" x14ac:dyDescent="0.25">
      <c r="A86" s="10">
        <v>273</v>
      </c>
      <c r="B86" s="10" t="b">
        <v>1</v>
      </c>
      <c r="C86" s="10">
        <v>1</v>
      </c>
      <c r="D86" s="10">
        <v>142</v>
      </c>
      <c r="E86" s="10">
        <v>832</v>
      </c>
      <c r="F86" s="10">
        <v>13</v>
      </c>
      <c r="G86" s="10">
        <v>350</v>
      </c>
      <c r="H86" s="11" t="str">
        <f>VLOOKUP(Relationships[[#This Row],[FromTableID]], Tables[], 2, 0)</f>
        <v>MS Sales OEM Disti Inventory</v>
      </c>
      <c r="I86" s="11" t="str">
        <f>VLOOKUP(Relationships[[#This Row],[FromColumnID]], Columns[], 3, 0)</f>
        <v>CCGGeographyID</v>
      </c>
      <c r="J86" s="11" t="str">
        <f>VLOOKUP(Relationships[[#This Row],[ToTableID]], Tables[], 2, 0)</f>
        <v>CDS Geography</v>
      </c>
      <c r="K86" s="11" t="str">
        <f>VLOOKUP(Relationships[[#This Row],[ToColumnID]], Columns[], 3, 0)</f>
        <v>CCGGeographyID</v>
      </c>
    </row>
    <row r="87" spans="1:11" x14ac:dyDescent="0.25">
      <c r="A87" s="10">
        <v>283</v>
      </c>
      <c r="B87" s="10" t="b">
        <v>1</v>
      </c>
      <c r="C87" s="10">
        <v>1</v>
      </c>
      <c r="D87" s="10">
        <v>142</v>
      </c>
      <c r="E87" s="10">
        <v>835</v>
      </c>
      <c r="F87" s="10">
        <v>37</v>
      </c>
      <c r="G87" s="10">
        <v>411</v>
      </c>
      <c r="H87" s="11" t="str">
        <f>VLOOKUP(Relationships[[#This Row],[FromTableID]], Tables[], 2, 0)</f>
        <v>MS Sales OEM Disti Inventory</v>
      </c>
      <c r="I87" s="11" t="str">
        <f>VLOOKUP(Relationships[[#This Row],[FromColumnID]], Columns[], 3, 0)</f>
        <v>CDSPricingLevelHierarchyID</v>
      </c>
      <c r="J87" s="11" t="str">
        <f>VLOOKUP(Relationships[[#This Row],[ToTableID]], Tables[], 2, 0)</f>
        <v>CDS Pricing Level Hierarchy</v>
      </c>
      <c r="K87" s="11" t="str">
        <f>VLOOKUP(Relationships[[#This Row],[ToColumnID]], Columns[], 3, 0)</f>
        <v>CDSPricingLevelHierarchyID</v>
      </c>
    </row>
    <row r="88" spans="1:11" x14ac:dyDescent="0.25">
      <c r="A88" s="10">
        <v>284</v>
      </c>
      <c r="B88" s="10" t="b">
        <v>1</v>
      </c>
      <c r="C88" s="10">
        <v>1</v>
      </c>
      <c r="D88" s="10">
        <v>142</v>
      </c>
      <c r="E88" s="10">
        <v>840</v>
      </c>
      <c r="F88" s="10">
        <v>19</v>
      </c>
      <c r="G88" s="10">
        <v>387</v>
      </c>
      <c r="H88" s="11" t="str">
        <f>VLOOKUP(Relationships[[#This Row],[FromTableID]], Tables[], 2, 0)</f>
        <v>MS Sales OEM Disti Inventory</v>
      </c>
      <c r="I88" s="11" t="str">
        <f>VLOOKUP(Relationships[[#This Row],[FromColumnID]], Columns[], 3, 0)</f>
        <v>CDSRevenueStreamID</v>
      </c>
      <c r="J88" s="11" t="str">
        <f>VLOOKUP(Relationships[[#This Row],[ToTableID]], Tables[], 2, 0)</f>
        <v>CDS Revenue Stream</v>
      </c>
      <c r="K88" s="11" t="str">
        <f>VLOOKUP(Relationships[[#This Row],[ToColumnID]], Columns[], 3, 0)</f>
        <v>CDSRevenueStreamID</v>
      </c>
    </row>
    <row r="89" spans="1:11" x14ac:dyDescent="0.25">
      <c r="A89" s="10">
        <v>278</v>
      </c>
      <c r="B89" s="10" t="b">
        <v>1</v>
      </c>
      <c r="C89" s="10">
        <v>1</v>
      </c>
      <c r="D89" s="10">
        <v>142</v>
      </c>
      <c r="E89" s="10">
        <v>827</v>
      </c>
      <c r="F89" s="10">
        <v>61</v>
      </c>
      <c r="G89" s="10">
        <v>568</v>
      </c>
      <c r="H89" s="11" t="str">
        <f>VLOOKUP(Relationships[[#This Row],[FromTableID]], Tables[], 2, 0)</f>
        <v>MS Sales OEM Disti Inventory</v>
      </c>
      <c r="I89" s="11" t="str">
        <f>VLOOKUP(Relationships[[#This Row],[FromColumnID]], Columns[], 3, 0)</f>
        <v>CDSOEMChannelID</v>
      </c>
      <c r="J89" s="11" t="str">
        <f>VLOOKUP(Relationships[[#This Row],[ToTableID]], Tables[], 2, 0)</f>
        <v>CDSOEM Channel</v>
      </c>
      <c r="K89" s="11" t="str">
        <f>VLOOKUP(Relationships[[#This Row],[ToColumnID]], Columns[], 3, 0)</f>
        <v>CDSOEMChannelID</v>
      </c>
    </row>
    <row r="90" spans="1:11" x14ac:dyDescent="0.25">
      <c r="A90" s="10">
        <v>277</v>
      </c>
      <c r="B90" s="10" t="b">
        <v>1</v>
      </c>
      <c r="C90" s="10">
        <v>1</v>
      </c>
      <c r="D90" s="10">
        <v>142</v>
      </c>
      <c r="E90" s="10">
        <v>829</v>
      </c>
      <c r="F90" s="10">
        <v>67</v>
      </c>
      <c r="G90" s="10">
        <v>580</v>
      </c>
      <c r="H90" s="11" t="str">
        <f>VLOOKUP(Relationships[[#This Row],[FromTableID]], Tables[], 2, 0)</f>
        <v>MS Sales OEM Disti Inventory</v>
      </c>
      <c r="I90" s="11" t="str">
        <f>VLOOKUP(Relationships[[#This Row],[FromColumnID]], Columns[], 3, 0)</f>
        <v>CDSOEMChannelMixID</v>
      </c>
      <c r="J90" s="11" t="str">
        <f>VLOOKUP(Relationships[[#This Row],[ToTableID]], Tables[], 2, 0)</f>
        <v>CDSOEM Channel Mix</v>
      </c>
      <c r="K90" s="11" t="str">
        <f>VLOOKUP(Relationships[[#This Row],[ToColumnID]], Columns[], 3, 0)</f>
        <v>CDSOEMChannelMixID</v>
      </c>
    </row>
    <row r="91" spans="1:11" x14ac:dyDescent="0.25">
      <c r="A91" s="10">
        <v>276</v>
      </c>
      <c r="B91" s="10" t="b">
        <v>1</v>
      </c>
      <c r="C91" s="10">
        <v>1</v>
      </c>
      <c r="D91" s="10">
        <v>142</v>
      </c>
      <c r="E91" s="10">
        <v>828</v>
      </c>
      <c r="F91" s="10">
        <v>64</v>
      </c>
      <c r="G91" s="10">
        <v>573</v>
      </c>
      <c r="H91" s="11" t="str">
        <f>VLOOKUP(Relationships[[#This Row],[FromTableID]], Tables[], 2, 0)</f>
        <v>MS Sales OEM Disti Inventory</v>
      </c>
      <c r="I91" s="11" t="str">
        <f>VLOOKUP(Relationships[[#This Row],[FromColumnID]], Columns[], 3, 0)</f>
        <v>CDSOEMChannel123ID</v>
      </c>
      <c r="J91" s="11" t="str">
        <f>VLOOKUP(Relationships[[#This Row],[ToTableID]], Tables[], 2, 0)</f>
        <v>CDSOEM Channel123</v>
      </c>
      <c r="K91" s="11" t="str">
        <f>VLOOKUP(Relationships[[#This Row],[ToColumnID]], Columns[], 3, 0)</f>
        <v>CDSOEMChannel123ID</v>
      </c>
    </row>
    <row r="92" spans="1:11" x14ac:dyDescent="0.25">
      <c r="A92" s="10">
        <v>271</v>
      </c>
      <c r="B92" s="10" t="b">
        <v>1</v>
      </c>
      <c r="C92" s="10">
        <v>1</v>
      </c>
      <c r="D92" s="10">
        <v>142</v>
      </c>
      <c r="E92" s="10">
        <v>824</v>
      </c>
      <c r="F92" s="10">
        <v>22</v>
      </c>
      <c r="G92" s="10">
        <v>393</v>
      </c>
      <c r="H92" s="11" t="str">
        <f>VLOOKUP(Relationships[[#This Row],[FromTableID]], Tables[], 2, 0)</f>
        <v>MS Sales OEM Disti Inventory</v>
      </c>
      <c r="I92" s="11" t="str">
        <f>VLOOKUP(Relationships[[#This Row],[FromColumnID]], Columns[], 3, 0)</f>
        <v>ChannelID</v>
      </c>
      <c r="J92" s="11" t="str">
        <f>VLOOKUP(Relationships[[#This Row],[ToTableID]], Tables[], 2, 0)</f>
        <v>Channel</v>
      </c>
      <c r="K92" s="11" t="str">
        <f>VLOOKUP(Relationships[[#This Row],[ToColumnID]], Columns[], 3, 0)</f>
        <v>ChannelID</v>
      </c>
    </row>
    <row r="93" spans="1:11" x14ac:dyDescent="0.25">
      <c r="A93" s="10">
        <v>269</v>
      </c>
      <c r="B93" s="10" t="b">
        <v>1</v>
      </c>
      <c r="C93" s="10">
        <v>1</v>
      </c>
      <c r="D93" s="10">
        <v>142</v>
      </c>
      <c r="E93" s="10">
        <v>822</v>
      </c>
      <c r="F93" s="10">
        <v>43</v>
      </c>
      <c r="G93" s="10">
        <v>416</v>
      </c>
      <c r="H93" s="11" t="str">
        <f>VLOOKUP(Relationships[[#This Row],[FromTableID]], Tables[], 2, 0)</f>
        <v>MS Sales OEM Disti Inventory</v>
      </c>
      <c r="I93" s="11" t="str">
        <f>VLOOKUP(Relationships[[#This Row],[FromColumnID]], Columns[], 3, 0)</f>
        <v>SalesDateID</v>
      </c>
      <c r="J93" s="11" t="str">
        <f>VLOOKUP(Relationships[[#This Row],[ToTableID]], Tables[], 2, 0)</f>
        <v>Date</v>
      </c>
      <c r="K93" s="11" t="str">
        <f>VLOOKUP(Relationships[[#This Row],[ToColumnID]], Columns[], 3, 0)</f>
        <v>SalesDateID</v>
      </c>
    </row>
    <row r="94" spans="1:11" x14ac:dyDescent="0.25">
      <c r="A94" s="10">
        <v>308</v>
      </c>
      <c r="B94" s="10" t="b">
        <v>1</v>
      </c>
      <c r="C94" s="10">
        <v>1</v>
      </c>
      <c r="D94" s="10">
        <v>142</v>
      </c>
      <c r="E94" s="10">
        <v>839</v>
      </c>
      <c r="F94" s="10">
        <v>151</v>
      </c>
      <c r="G94" s="10">
        <v>878</v>
      </c>
      <c r="H94" s="11" t="str">
        <f>VLOOKUP(Relationships[[#This Row],[FromTableID]], Tables[], 2, 0)</f>
        <v>MS Sales OEM Disti Inventory</v>
      </c>
      <c r="I94" s="11" t="str">
        <f>VLOOKUP(Relationships[[#This Row],[FromColumnID]], Columns[], 3, 0)</f>
        <v>DistributorPartnerSegmentID</v>
      </c>
      <c r="J94" s="11" t="str">
        <f>VLOOKUP(Relationships[[#This Row],[ToTableID]], Tables[], 2, 0)</f>
        <v>Distributor Partner Segment</v>
      </c>
      <c r="K94" s="11" t="str">
        <f>VLOOKUP(Relationships[[#This Row],[ToColumnID]], Columns[], 3, 0)</f>
        <v>DistributorPartnerSubSegmentID</v>
      </c>
    </row>
    <row r="95" spans="1:11" x14ac:dyDescent="0.25">
      <c r="A95" s="10">
        <v>972588</v>
      </c>
      <c r="B95" s="10" t="b">
        <v>1</v>
      </c>
      <c r="C95" s="10">
        <v>1</v>
      </c>
      <c r="D95" s="10">
        <v>142</v>
      </c>
      <c r="E95" s="10">
        <v>841</v>
      </c>
      <c r="F95" s="10">
        <v>85</v>
      </c>
      <c r="G95" s="10">
        <v>683</v>
      </c>
      <c r="H95" s="11" t="str">
        <f>VLOOKUP(Relationships[[#This Row],[FromTableID]], Tables[], 2, 0)</f>
        <v>MS Sales OEM Disti Inventory</v>
      </c>
      <c r="I95" s="11" t="str">
        <f>VLOOKUP(Relationships[[#This Row],[FromColumnID]], Columns[], 3, 0)</f>
        <v>OEMSecurityTypeID</v>
      </c>
      <c r="J95" s="11" t="str">
        <f>VLOOKUP(Relationships[[#This Row],[ToTableID]], Tables[], 2, 0)</f>
        <v>OEM Security Type</v>
      </c>
      <c r="K95" s="11" t="str">
        <f>VLOOKUP(Relationships[[#This Row],[ToColumnID]], Columns[], 3, 0)</f>
        <v>OEMSecurityTypeID</v>
      </c>
    </row>
    <row r="96" spans="1:11" x14ac:dyDescent="0.25">
      <c r="A96" s="10">
        <v>279</v>
      </c>
      <c r="B96" s="10" t="b">
        <v>1</v>
      </c>
      <c r="C96" s="10">
        <v>1</v>
      </c>
      <c r="D96" s="10">
        <v>142</v>
      </c>
      <c r="E96" s="10">
        <v>830</v>
      </c>
      <c r="F96" s="10">
        <v>34</v>
      </c>
      <c r="G96" s="10">
        <v>405</v>
      </c>
      <c r="H96" s="11" t="str">
        <f>VLOOKUP(Relationships[[#This Row],[FromTableID]], Tables[], 2, 0)</f>
        <v>MS Sales OEM Disti Inventory</v>
      </c>
      <c r="I96" s="11" t="str">
        <f>VLOOKUP(Relationships[[#This Row],[FromColumnID]], Columns[], 3, 0)</f>
        <v>OrderStatusID</v>
      </c>
      <c r="J96" s="11" t="str">
        <f>VLOOKUP(Relationships[[#This Row],[ToTableID]], Tables[], 2, 0)</f>
        <v>Order Status</v>
      </c>
      <c r="K96" s="11" t="str">
        <f>VLOOKUP(Relationships[[#This Row],[ToColumnID]], Columns[], 3, 0)</f>
        <v>OrderStatusID</v>
      </c>
    </row>
    <row r="97" spans="1:11" x14ac:dyDescent="0.25">
      <c r="A97" s="10">
        <v>280</v>
      </c>
      <c r="B97" s="10" t="b">
        <v>1</v>
      </c>
      <c r="C97" s="10">
        <v>1</v>
      </c>
      <c r="D97" s="10">
        <v>142</v>
      </c>
      <c r="E97" s="10">
        <v>836</v>
      </c>
      <c r="F97" s="10">
        <v>40</v>
      </c>
      <c r="G97" s="10">
        <v>414</v>
      </c>
      <c r="H97" s="11" t="str">
        <f>VLOOKUP(Relationships[[#This Row],[FromTableID]], Tables[], 2, 0)</f>
        <v>MS Sales OEM Disti Inventory</v>
      </c>
      <c r="I97" s="11" t="str">
        <f>VLOOKUP(Relationships[[#This Row],[FromColumnID]], Columns[], 3, 0)</f>
        <v>RecordTypeID</v>
      </c>
      <c r="J97" s="11" t="str">
        <f>VLOOKUP(Relationships[[#This Row],[ToTableID]], Tables[], 2, 0)</f>
        <v>Record Type</v>
      </c>
      <c r="K97" s="11" t="str">
        <f>VLOOKUP(Relationships[[#This Row],[ToColumnID]], Columns[], 3, 0)</f>
        <v>RecordTypeID</v>
      </c>
    </row>
    <row r="98" spans="1:11" x14ac:dyDescent="0.25">
      <c r="A98" s="10">
        <v>285</v>
      </c>
      <c r="B98" s="10" t="b">
        <v>1</v>
      </c>
      <c r="C98" s="10">
        <v>1</v>
      </c>
      <c r="D98" s="10">
        <v>142</v>
      </c>
      <c r="E98" s="10">
        <v>834</v>
      </c>
      <c r="F98" s="10">
        <v>55</v>
      </c>
      <c r="G98" s="10">
        <v>556</v>
      </c>
      <c r="H98" s="11" t="str">
        <f>VLOOKUP(Relationships[[#This Row],[FromTableID]], Tables[], 2, 0)</f>
        <v>MS Sales OEM Disti Inventory</v>
      </c>
      <c r="I98" s="11" t="str">
        <f>VLOOKUP(Relationships[[#This Row],[FromColumnID]], Columns[], 3, 0)</f>
        <v>ReportedSubSegmentID</v>
      </c>
      <c r="J98" s="11" t="str">
        <f>VLOOKUP(Relationships[[#This Row],[ToTableID]], Tables[], 2, 0)</f>
        <v>Reported Subsegment</v>
      </c>
      <c r="K98" s="11" t="str">
        <f>VLOOKUP(Relationships[[#This Row],[ToColumnID]], Columns[], 3, 0)</f>
        <v>Reported Subsegment</v>
      </c>
    </row>
    <row r="99" spans="1:11" x14ac:dyDescent="0.25">
      <c r="A99" s="10">
        <v>281</v>
      </c>
      <c r="B99" s="10" t="b">
        <v>1</v>
      </c>
      <c r="C99" s="10">
        <v>1</v>
      </c>
      <c r="D99" s="10">
        <v>142</v>
      </c>
      <c r="E99" s="10">
        <v>837</v>
      </c>
      <c r="F99" s="10">
        <v>46</v>
      </c>
      <c r="G99" s="10">
        <v>454</v>
      </c>
      <c r="H99" s="11" t="str">
        <f>VLOOKUP(Relationships[[#This Row],[FromTableID]], Tables[], 2, 0)</f>
        <v>MS Sales OEM Disti Inventory</v>
      </c>
      <c r="I99" s="11" t="str">
        <f>VLOOKUP(Relationships[[#This Row],[FromColumnID]], Columns[], 3, 0)</f>
        <v>SaleTypeID</v>
      </c>
      <c r="J99" s="11" t="str">
        <f>VLOOKUP(Relationships[[#This Row],[ToTableID]], Tables[], 2, 0)</f>
        <v>Sale Type</v>
      </c>
      <c r="K99" s="11" t="str">
        <f>VLOOKUP(Relationships[[#This Row],[ToColumnID]], Columns[], 3, 0)</f>
        <v>SaleTypeID</v>
      </c>
    </row>
    <row r="100" spans="1:11" x14ac:dyDescent="0.25">
      <c r="A100" s="10">
        <v>341</v>
      </c>
      <c r="B100" s="10" t="b">
        <v>1</v>
      </c>
      <c r="C100" s="10">
        <v>1</v>
      </c>
      <c r="D100" s="10">
        <v>142</v>
      </c>
      <c r="E100" s="10">
        <v>833</v>
      </c>
      <c r="F100" s="10">
        <v>58</v>
      </c>
      <c r="G100" s="10">
        <v>559</v>
      </c>
      <c r="H100" s="11" t="str">
        <f>VLOOKUP(Relationships[[#This Row],[FromTableID]], Tables[], 2, 0)</f>
        <v>MS Sales OEM Disti Inventory</v>
      </c>
      <c r="I100" s="11" t="str">
        <f>VLOOKUP(Relationships[[#This Row],[FromColumnID]], Columns[], 3, 0)</f>
        <v>StdRptgReportedSubSegmentID</v>
      </c>
      <c r="J100" s="11" t="str">
        <f>VLOOKUP(Relationships[[#This Row],[ToTableID]], Tables[], 2, 0)</f>
        <v>Std Rptg Reported SubSegment</v>
      </c>
      <c r="K100" s="11" t="str">
        <f>VLOOKUP(Relationships[[#This Row],[ToColumnID]], Columns[], 3, 0)</f>
        <v>StdRptgReportedSubSegmentID</v>
      </c>
    </row>
    <row r="101" spans="1:11" x14ac:dyDescent="0.25">
      <c r="A101" s="10">
        <v>304</v>
      </c>
      <c r="B101" s="10" t="b">
        <v>1</v>
      </c>
      <c r="C101" s="10">
        <v>1</v>
      </c>
      <c r="D101" s="10">
        <v>142</v>
      </c>
      <c r="E101" s="10">
        <v>832</v>
      </c>
      <c r="F101" s="10">
        <v>148</v>
      </c>
      <c r="G101" s="10">
        <v>871</v>
      </c>
      <c r="H101" s="11" t="str">
        <f>VLOOKUP(Relationships[[#This Row],[FromTableID]], Tables[], 2, 0)</f>
        <v>MS Sales OEM Disti Inventory</v>
      </c>
      <c r="I101" s="11" t="str">
        <f>VLOOKUP(Relationships[[#This Row],[FromColumnID]], Columns[], 3, 0)</f>
        <v>CCGGeographyID</v>
      </c>
      <c r="J101" s="11" t="str">
        <f>VLOOKUP(Relationships[[#This Row],[ToTableID]], Tables[], 2, 0)</f>
        <v>SubSegment</v>
      </c>
      <c r="K101" s="11" t="str">
        <f>VLOOKUP(Relationships[[#This Row],[ToColumnID]], Columns[], 3, 0)</f>
        <v>SubSegmentID</v>
      </c>
    </row>
    <row r="102" spans="1:11" x14ac:dyDescent="0.25">
      <c r="A102" s="10">
        <v>297</v>
      </c>
      <c r="B102" s="10" t="b">
        <v>1</v>
      </c>
      <c r="C102" s="10">
        <v>1</v>
      </c>
      <c r="D102" s="10">
        <v>145</v>
      </c>
      <c r="E102" s="10">
        <v>854</v>
      </c>
      <c r="F102" s="10">
        <v>49</v>
      </c>
      <c r="G102" s="10">
        <v>457</v>
      </c>
      <c r="H102" s="11" t="str">
        <f>VLOOKUP(Relationships[[#This Row],[FromTableID]], Tables[], 2, 0)</f>
        <v>MS Sales OEM Distributor</v>
      </c>
      <c r="I102" s="11" t="str">
        <f>VLOOKUP(Relationships[[#This Row],[FromColumnID]], Columns[], 3, 0)</f>
        <v>CCGProductID</v>
      </c>
      <c r="J102" s="11" t="str">
        <f>VLOOKUP(Relationships[[#This Row],[ToTableID]], Tables[], 2, 0)</f>
        <v>CCG Product</v>
      </c>
      <c r="K102" s="11" t="str">
        <f>VLOOKUP(Relationships[[#This Row],[ToColumnID]], Columns[], 3, 0)</f>
        <v>CCGProductID</v>
      </c>
    </row>
    <row r="103" spans="1:11" x14ac:dyDescent="0.25">
      <c r="A103" s="10">
        <v>972582</v>
      </c>
      <c r="B103" s="10" t="b">
        <v>1</v>
      </c>
      <c r="C103" s="10">
        <v>1</v>
      </c>
      <c r="D103" s="10">
        <v>145</v>
      </c>
      <c r="E103" s="10">
        <v>844</v>
      </c>
      <c r="F103" s="10">
        <v>52</v>
      </c>
      <c r="G103" s="10">
        <v>552</v>
      </c>
      <c r="H103" s="11" t="str">
        <f>VLOOKUP(Relationships[[#This Row],[FromTableID]], Tables[], 2, 0)</f>
        <v>MS Sales OEM Distributor</v>
      </c>
      <c r="I103" s="11" t="str">
        <f>VLOOKUP(Relationships[[#This Row],[FromColumnID]], Columns[], 3, 0)</f>
        <v>TPOEMSecurityTypeID</v>
      </c>
      <c r="J103" s="11" t="str">
        <f>VLOOKUP(Relationships[[#This Row],[ToTableID]], Tables[], 2, 0)</f>
        <v>CCG Top Parent</v>
      </c>
      <c r="K103" s="11" t="str">
        <f>VLOOKUP(Relationships[[#This Row],[ToColumnID]], Columns[], 3, 0)</f>
        <v>TPOEMSecurityTypeID</v>
      </c>
    </row>
    <row r="104" spans="1:11" x14ac:dyDescent="0.25">
      <c r="A104" s="10">
        <v>290</v>
      </c>
      <c r="B104" s="10" t="b">
        <v>1</v>
      </c>
      <c r="C104" s="10">
        <v>1</v>
      </c>
      <c r="D104" s="10">
        <v>145</v>
      </c>
      <c r="E104" s="10">
        <v>847</v>
      </c>
      <c r="F104" s="10">
        <v>10</v>
      </c>
      <c r="G104" s="10">
        <v>349</v>
      </c>
      <c r="H104" s="11" t="str">
        <f>VLOOKUP(Relationships[[#This Row],[FromTableID]], Tables[], 2, 0)</f>
        <v>MS Sales OEM Distributor</v>
      </c>
      <c r="I104" s="11" t="str">
        <f>VLOOKUP(Relationships[[#This Row],[FromColumnID]], Columns[], 3, 0)</f>
        <v>CDSBusinessID</v>
      </c>
      <c r="J104" s="11" t="str">
        <f>VLOOKUP(Relationships[[#This Row],[ToTableID]], Tables[], 2, 0)</f>
        <v>CDS Business</v>
      </c>
      <c r="K104" s="11" t="str">
        <f>VLOOKUP(Relationships[[#This Row],[ToColumnID]], Columns[], 3, 0)</f>
        <v>CDSBusinessID</v>
      </c>
    </row>
    <row r="105" spans="1:11" x14ac:dyDescent="0.25">
      <c r="A105" s="10">
        <v>293</v>
      </c>
      <c r="B105" s="10" t="b">
        <v>1</v>
      </c>
      <c r="C105" s="10">
        <v>1</v>
      </c>
      <c r="D105" s="10">
        <v>145</v>
      </c>
      <c r="E105" s="10">
        <v>850</v>
      </c>
      <c r="F105" s="10">
        <v>16</v>
      </c>
      <c r="G105" s="10">
        <v>379</v>
      </c>
      <c r="H105" s="11" t="str">
        <f>VLOOKUP(Relationships[[#This Row],[FromTableID]], Tables[], 2, 0)</f>
        <v>MS Sales OEM Distributor</v>
      </c>
      <c r="I105" s="11" t="str">
        <f>VLOOKUP(Relationships[[#This Row],[FromColumnID]], Columns[], 3, 0)</f>
        <v>CDSCustomerGroupingID</v>
      </c>
      <c r="J105" s="11" t="str">
        <f>VLOOKUP(Relationships[[#This Row],[ToTableID]], Tables[], 2, 0)</f>
        <v>CDS Customer Type</v>
      </c>
      <c r="K105" s="11" t="str">
        <f>VLOOKUP(Relationships[[#This Row],[ToColumnID]], Columns[], 3, 0)</f>
        <v>CDSCustomerGroupingID</v>
      </c>
    </row>
    <row r="106" spans="1:11" x14ac:dyDescent="0.25">
      <c r="A106" s="10">
        <v>292</v>
      </c>
      <c r="B106" s="10" t="b">
        <v>1</v>
      </c>
      <c r="C106" s="10">
        <v>1</v>
      </c>
      <c r="D106" s="10">
        <v>145</v>
      </c>
      <c r="E106" s="10">
        <v>849</v>
      </c>
      <c r="F106" s="10">
        <v>25</v>
      </c>
      <c r="G106" s="10">
        <v>398</v>
      </c>
      <c r="H106" s="11" t="str">
        <f>VLOOKUP(Relationships[[#This Row],[FromTableID]], Tables[], 2, 0)</f>
        <v>MS Sales OEM Distributor</v>
      </c>
      <c r="I106" s="11" t="str">
        <f>VLOOKUP(Relationships[[#This Row],[FromColumnID]], Columns[], 3, 0)</f>
        <v>CDSDataSourceID</v>
      </c>
      <c r="J106" s="11" t="str">
        <f>VLOOKUP(Relationships[[#This Row],[ToTableID]], Tables[], 2, 0)</f>
        <v>CDS Data Source</v>
      </c>
      <c r="K106" s="11" t="str">
        <f>VLOOKUP(Relationships[[#This Row],[ToColumnID]], Columns[], 3, 0)</f>
        <v>CDSDataSourceID</v>
      </c>
    </row>
    <row r="107" spans="1:11" x14ac:dyDescent="0.25">
      <c r="A107" s="10">
        <v>313</v>
      </c>
      <c r="B107" s="10" t="b">
        <v>1</v>
      </c>
      <c r="C107" s="10">
        <v>1</v>
      </c>
      <c r="D107" s="10">
        <v>145</v>
      </c>
      <c r="E107" s="10">
        <v>870</v>
      </c>
      <c r="F107" s="10">
        <v>157</v>
      </c>
      <c r="G107" s="10">
        <v>892</v>
      </c>
      <c r="H107" s="11" t="str">
        <f>VLOOKUP(Relationships[[#This Row],[FromTableID]], Tables[], 2, 0)</f>
        <v>MS Sales OEM Distributor</v>
      </c>
      <c r="I107" s="11" t="str">
        <f>VLOOKUP(Relationships[[#This Row],[FromColumnID]], Columns[], 3, 0)</f>
        <v>CDSEmbeddedId</v>
      </c>
      <c r="J107" s="11" t="str">
        <f>VLOOKUP(Relationships[[#This Row],[ToTableID]], Tables[], 2, 0)</f>
        <v>CDS Embedded</v>
      </c>
      <c r="K107" s="11" t="str">
        <f>VLOOKUP(Relationships[[#This Row],[ToColumnID]], Columns[], 3, 0)</f>
        <v>cdsembeddedid</v>
      </c>
    </row>
    <row r="108" spans="1:11" x14ac:dyDescent="0.25">
      <c r="A108" s="10">
        <v>298</v>
      </c>
      <c r="B108" s="10" t="b">
        <v>1</v>
      </c>
      <c r="C108" s="10">
        <v>1</v>
      </c>
      <c r="D108" s="10">
        <v>145</v>
      </c>
      <c r="E108" s="10">
        <v>855</v>
      </c>
      <c r="F108" s="10">
        <v>13</v>
      </c>
      <c r="G108" s="10">
        <v>350</v>
      </c>
      <c r="H108" s="11" t="str">
        <f>VLOOKUP(Relationships[[#This Row],[FromTableID]], Tables[], 2, 0)</f>
        <v>MS Sales OEM Distributor</v>
      </c>
      <c r="I108" s="11" t="str">
        <f>VLOOKUP(Relationships[[#This Row],[FromColumnID]], Columns[], 3, 0)</f>
        <v>CCGGeographyID</v>
      </c>
      <c r="J108" s="11" t="str">
        <f>VLOOKUP(Relationships[[#This Row],[ToTableID]], Tables[], 2, 0)</f>
        <v>CDS Geography</v>
      </c>
      <c r="K108" s="11" t="str">
        <f>VLOOKUP(Relationships[[#This Row],[ToColumnID]], Columns[], 3, 0)</f>
        <v>CCGGeographyID</v>
      </c>
    </row>
    <row r="109" spans="1:11" x14ac:dyDescent="0.25">
      <c r="A109" s="10">
        <v>300</v>
      </c>
      <c r="B109" s="10" t="b">
        <v>1</v>
      </c>
      <c r="C109" s="10">
        <v>1</v>
      </c>
      <c r="D109" s="10">
        <v>145</v>
      </c>
      <c r="E109" s="10">
        <v>858</v>
      </c>
      <c r="F109" s="10">
        <v>37</v>
      </c>
      <c r="G109" s="10">
        <v>411</v>
      </c>
      <c r="H109" s="11" t="str">
        <f>VLOOKUP(Relationships[[#This Row],[FromTableID]], Tables[], 2, 0)</f>
        <v>MS Sales OEM Distributor</v>
      </c>
      <c r="I109" s="11" t="str">
        <f>VLOOKUP(Relationships[[#This Row],[FromColumnID]], Columns[], 3, 0)</f>
        <v>CDSPricingLevelHierarchyID</v>
      </c>
      <c r="J109" s="11" t="str">
        <f>VLOOKUP(Relationships[[#This Row],[ToTableID]], Tables[], 2, 0)</f>
        <v>CDS Pricing Level Hierarchy</v>
      </c>
      <c r="K109" s="11" t="str">
        <f>VLOOKUP(Relationships[[#This Row],[ToColumnID]], Columns[], 3, 0)</f>
        <v>CDSPricingLevelHierarchyID</v>
      </c>
    </row>
    <row r="110" spans="1:11" x14ac:dyDescent="0.25">
      <c r="A110" s="10">
        <v>302</v>
      </c>
      <c r="B110" s="10" t="b">
        <v>1</v>
      </c>
      <c r="C110" s="10">
        <v>1</v>
      </c>
      <c r="D110" s="10">
        <v>145</v>
      </c>
      <c r="E110" s="10">
        <v>860</v>
      </c>
      <c r="F110" s="10">
        <v>19</v>
      </c>
      <c r="G110" s="10">
        <v>387</v>
      </c>
      <c r="H110" s="11" t="str">
        <f>VLOOKUP(Relationships[[#This Row],[FromTableID]], Tables[], 2, 0)</f>
        <v>MS Sales OEM Distributor</v>
      </c>
      <c r="I110" s="11" t="str">
        <f>VLOOKUP(Relationships[[#This Row],[FromColumnID]], Columns[], 3, 0)</f>
        <v>CDSRevenueStreamID</v>
      </c>
      <c r="J110" s="11" t="str">
        <f>VLOOKUP(Relationships[[#This Row],[ToTableID]], Tables[], 2, 0)</f>
        <v>CDS Revenue Stream</v>
      </c>
      <c r="K110" s="11" t="str">
        <f>VLOOKUP(Relationships[[#This Row],[ToColumnID]], Columns[], 3, 0)</f>
        <v>CDSRevenueStreamID</v>
      </c>
    </row>
    <row r="111" spans="1:11" x14ac:dyDescent="0.25">
      <c r="A111" s="10">
        <v>294</v>
      </c>
      <c r="B111" s="10" t="b">
        <v>1</v>
      </c>
      <c r="C111" s="10">
        <v>1</v>
      </c>
      <c r="D111" s="10">
        <v>145</v>
      </c>
      <c r="E111" s="10">
        <v>851</v>
      </c>
      <c r="F111" s="10">
        <v>61</v>
      </c>
      <c r="G111" s="10">
        <v>568</v>
      </c>
      <c r="H111" s="11" t="str">
        <f>VLOOKUP(Relationships[[#This Row],[FromTableID]], Tables[], 2, 0)</f>
        <v>MS Sales OEM Distributor</v>
      </c>
      <c r="I111" s="11" t="str">
        <f>VLOOKUP(Relationships[[#This Row],[FromColumnID]], Columns[], 3, 0)</f>
        <v>CDSOEMChannelID</v>
      </c>
      <c r="J111" s="11" t="str">
        <f>VLOOKUP(Relationships[[#This Row],[ToTableID]], Tables[], 2, 0)</f>
        <v>CDSOEM Channel</v>
      </c>
      <c r="K111" s="11" t="str">
        <f>VLOOKUP(Relationships[[#This Row],[ToColumnID]], Columns[], 3, 0)</f>
        <v>CDSOEMChannelID</v>
      </c>
    </row>
    <row r="112" spans="1:11" x14ac:dyDescent="0.25">
      <c r="A112" s="10">
        <v>296</v>
      </c>
      <c r="B112" s="10" t="b">
        <v>1</v>
      </c>
      <c r="C112" s="10">
        <v>1</v>
      </c>
      <c r="D112" s="10">
        <v>145</v>
      </c>
      <c r="E112" s="10">
        <v>853</v>
      </c>
      <c r="F112" s="10">
        <v>67</v>
      </c>
      <c r="G112" s="10">
        <v>580</v>
      </c>
      <c r="H112" s="11" t="str">
        <f>VLOOKUP(Relationships[[#This Row],[FromTableID]], Tables[], 2, 0)</f>
        <v>MS Sales OEM Distributor</v>
      </c>
      <c r="I112" s="11" t="str">
        <f>VLOOKUP(Relationships[[#This Row],[FromColumnID]], Columns[], 3, 0)</f>
        <v>CDSOEMChannelMixID</v>
      </c>
      <c r="J112" s="11" t="str">
        <f>VLOOKUP(Relationships[[#This Row],[ToTableID]], Tables[], 2, 0)</f>
        <v>CDSOEM Channel Mix</v>
      </c>
      <c r="K112" s="11" t="str">
        <f>VLOOKUP(Relationships[[#This Row],[ToColumnID]], Columns[], 3, 0)</f>
        <v>CDSOEMChannelMixID</v>
      </c>
    </row>
    <row r="113" spans="1:11" x14ac:dyDescent="0.25">
      <c r="A113" s="10">
        <v>295</v>
      </c>
      <c r="B113" s="10" t="b">
        <v>1</v>
      </c>
      <c r="C113" s="10">
        <v>1</v>
      </c>
      <c r="D113" s="10">
        <v>145</v>
      </c>
      <c r="E113" s="10">
        <v>852</v>
      </c>
      <c r="F113" s="10">
        <v>64</v>
      </c>
      <c r="G113" s="10">
        <v>573</v>
      </c>
      <c r="H113" s="11" t="str">
        <f>VLOOKUP(Relationships[[#This Row],[FromTableID]], Tables[], 2, 0)</f>
        <v>MS Sales OEM Distributor</v>
      </c>
      <c r="I113" s="11" t="str">
        <f>VLOOKUP(Relationships[[#This Row],[FromColumnID]], Columns[], 3, 0)</f>
        <v>CDSOEMChannel123ID</v>
      </c>
      <c r="J113" s="11" t="str">
        <f>VLOOKUP(Relationships[[#This Row],[ToTableID]], Tables[], 2, 0)</f>
        <v>CDSOEM Channel123</v>
      </c>
      <c r="K113" s="11" t="str">
        <f>VLOOKUP(Relationships[[#This Row],[ToColumnID]], Columns[], 3, 0)</f>
        <v>CDSOEMChannel123ID</v>
      </c>
    </row>
    <row r="114" spans="1:11" x14ac:dyDescent="0.25">
      <c r="A114" s="10">
        <v>291</v>
      </c>
      <c r="B114" s="10" t="b">
        <v>1</v>
      </c>
      <c r="C114" s="10">
        <v>1</v>
      </c>
      <c r="D114" s="10">
        <v>145</v>
      </c>
      <c r="E114" s="10">
        <v>848</v>
      </c>
      <c r="F114" s="10">
        <v>22</v>
      </c>
      <c r="G114" s="10">
        <v>393</v>
      </c>
      <c r="H114" s="11" t="str">
        <f>VLOOKUP(Relationships[[#This Row],[FromTableID]], Tables[], 2, 0)</f>
        <v>MS Sales OEM Distributor</v>
      </c>
      <c r="I114" s="11" t="str">
        <f>VLOOKUP(Relationships[[#This Row],[FromColumnID]], Columns[], 3, 0)</f>
        <v>ChannelID</v>
      </c>
      <c r="J114" s="11" t="str">
        <f>VLOOKUP(Relationships[[#This Row],[ToTableID]], Tables[], 2, 0)</f>
        <v>Channel</v>
      </c>
      <c r="K114" s="11" t="str">
        <f>VLOOKUP(Relationships[[#This Row],[ToColumnID]], Columns[], 3, 0)</f>
        <v>ChannelID</v>
      </c>
    </row>
    <row r="115" spans="1:11" x14ac:dyDescent="0.25">
      <c r="A115" s="10">
        <v>289</v>
      </c>
      <c r="B115" s="10" t="b">
        <v>1</v>
      </c>
      <c r="C115" s="10">
        <v>1</v>
      </c>
      <c r="D115" s="10">
        <v>145</v>
      </c>
      <c r="E115" s="10">
        <v>846</v>
      </c>
      <c r="F115" s="10">
        <v>43</v>
      </c>
      <c r="G115" s="10">
        <v>416</v>
      </c>
      <c r="H115" s="11" t="str">
        <f>VLOOKUP(Relationships[[#This Row],[FromTableID]], Tables[], 2, 0)</f>
        <v>MS Sales OEM Distributor</v>
      </c>
      <c r="I115" s="11" t="str">
        <f>VLOOKUP(Relationships[[#This Row],[FromColumnID]], Columns[], 3, 0)</f>
        <v>SalesDateID</v>
      </c>
      <c r="J115" s="11" t="str">
        <f>VLOOKUP(Relationships[[#This Row],[ToTableID]], Tables[], 2, 0)</f>
        <v>Date</v>
      </c>
      <c r="K115" s="11" t="str">
        <f>VLOOKUP(Relationships[[#This Row],[ToColumnID]], Columns[], 3, 0)</f>
        <v>SalesDateID</v>
      </c>
    </row>
    <row r="116" spans="1:11" x14ac:dyDescent="0.25">
      <c r="A116" s="10">
        <v>307</v>
      </c>
      <c r="B116" s="10" t="b">
        <v>1</v>
      </c>
      <c r="C116" s="10">
        <v>1</v>
      </c>
      <c r="D116" s="10">
        <v>145</v>
      </c>
      <c r="E116" s="10">
        <v>861</v>
      </c>
      <c r="F116" s="10">
        <v>151</v>
      </c>
      <c r="G116" s="10">
        <v>878</v>
      </c>
      <c r="H116" s="11" t="str">
        <f>VLOOKUP(Relationships[[#This Row],[FromTableID]], Tables[], 2, 0)</f>
        <v>MS Sales OEM Distributor</v>
      </c>
      <c r="I116" s="11" t="str">
        <f>VLOOKUP(Relationships[[#This Row],[FromColumnID]], Columns[], 3, 0)</f>
        <v>DistributorPartnerSegmentID</v>
      </c>
      <c r="J116" s="11" t="str">
        <f>VLOOKUP(Relationships[[#This Row],[ToTableID]], Tables[], 2, 0)</f>
        <v>Distributor Partner Segment</v>
      </c>
      <c r="K116" s="11" t="str">
        <f>VLOOKUP(Relationships[[#This Row],[ToColumnID]], Columns[], 3, 0)</f>
        <v>DistributorPartnerSubSegmentID</v>
      </c>
    </row>
    <row r="117" spans="1:11" x14ac:dyDescent="0.25">
      <c r="A117" s="10">
        <v>972589</v>
      </c>
      <c r="B117" s="10" t="b">
        <v>1</v>
      </c>
      <c r="C117" s="10">
        <v>1</v>
      </c>
      <c r="D117" s="10">
        <v>145</v>
      </c>
      <c r="E117" s="10">
        <v>845</v>
      </c>
      <c r="F117" s="10">
        <v>85</v>
      </c>
      <c r="G117" s="10">
        <v>683</v>
      </c>
      <c r="H117" s="11" t="str">
        <f>VLOOKUP(Relationships[[#This Row],[FromTableID]], Tables[], 2, 0)</f>
        <v>MS Sales OEM Distributor</v>
      </c>
      <c r="I117" s="11" t="str">
        <f>VLOOKUP(Relationships[[#This Row],[FromColumnID]], Columns[], 3, 0)</f>
        <v>OEMSecurityTypeID</v>
      </c>
      <c r="J117" s="11" t="str">
        <f>VLOOKUP(Relationships[[#This Row],[ToTableID]], Tables[], 2, 0)</f>
        <v>OEM Security Type</v>
      </c>
      <c r="K117" s="11" t="str">
        <f>VLOOKUP(Relationships[[#This Row],[ToColumnID]], Columns[], 3, 0)</f>
        <v>OEMSecurityTypeID</v>
      </c>
    </row>
    <row r="118" spans="1:11" x14ac:dyDescent="0.25">
      <c r="A118" s="10">
        <v>305</v>
      </c>
      <c r="B118" s="10" t="b">
        <v>1</v>
      </c>
      <c r="C118" s="10">
        <v>1</v>
      </c>
      <c r="D118" s="10">
        <v>145</v>
      </c>
      <c r="E118" s="10">
        <v>867</v>
      </c>
      <c r="F118" s="10">
        <v>34</v>
      </c>
      <c r="G118" s="10">
        <v>405</v>
      </c>
      <c r="H118" s="11" t="str">
        <f>VLOOKUP(Relationships[[#This Row],[FromTableID]], Tables[], 2, 0)</f>
        <v>MS Sales OEM Distributor</v>
      </c>
      <c r="I118" s="11" t="str">
        <f>VLOOKUP(Relationships[[#This Row],[FromColumnID]], Columns[], 3, 0)</f>
        <v>OrderStatusID</v>
      </c>
      <c r="J118" s="11" t="str">
        <f>VLOOKUP(Relationships[[#This Row],[ToTableID]], Tables[], 2, 0)</f>
        <v>Order Status</v>
      </c>
      <c r="K118" s="11" t="str">
        <f>VLOOKUP(Relationships[[#This Row],[ToColumnID]], Columns[], 3, 0)</f>
        <v>OrderStatusID</v>
      </c>
    </row>
    <row r="119" spans="1:11" x14ac:dyDescent="0.25">
      <c r="A119" s="10">
        <v>301</v>
      </c>
      <c r="B119" s="10" t="b">
        <v>1</v>
      </c>
      <c r="C119" s="10">
        <v>1</v>
      </c>
      <c r="D119" s="10">
        <v>145</v>
      </c>
      <c r="E119" s="10">
        <v>859</v>
      </c>
      <c r="F119" s="10">
        <v>40</v>
      </c>
      <c r="G119" s="10">
        <v>414</v>
      </c>
      <c r="H119" s="11" t="str">
        <f>VLOOKUP(Relationships[[#This Row],[FromTableID]], Tables[], 2, 0)</f>
        <v>MS Sales OEM Distributor</v>
      </c>
      <c r="I119" s="11" t="str">
        <f>VLOOKUP(Relationships[[#This Row],[FromColumnID]], Columns[], 3, 0)</f>
        <v>RecordTypeID</v>
      </c>
      <c r="J119" s="11" t="str">
        <f>VLOOKUP(Relationships[[#This Row],[ToTableID]], Tables[], 2, 0)</f>
        <v>Record Type</v>
      </c>
      <c r="K119" s="11" t="str">
        <f>VLOOKUP(Relationships[[#This Row],[ToColumnID]], Columns[], 3, 0)</f>
        <v>RecordTypeID</v>
      </c>
    </row>
    <row r="120" spans="1:11" x14ac:dyDescent="0.25">
      <c r="A120" s="10">
        <v>299</v>
      </c>
      <c r="B120" s="10" t="b">
        <v>1</v>
      </c>
      <c r="C120" s="10">
        <v>1</v>
      </c>
      <c r="D120" s="10">
        <v>145</v>
      </c>
      <c r="E120" s="10">
        <v>857</v>
      </c>
      <c r="F120" s="10">
        <v>55</v>
      </c>
      <c r="G120" s="10">
        <v>556</v>
      </c>
      <c r="H120" s="11" t="str">
        <f>VLOOKUP(Relationships[[#This Row],[FromTableID]], Tables[], 2, 0)</f>
        <v>MS Sales OEM Distributor</v>
      </c>
      <c r="I120" s="11" t="str">
        <f>VLOOKUP(Relationships[[#This Row],[FromColumnID]], Columns[], 3, 0)</f>
        <v>ReportedSubSegmentID</v>
      </c>
      <c r="J120" s="11" t="str">
        <f>VLOOKUP(Relationships[[#This Row],[ToTableID]], Tables[], 2, 0)</f>
        <v>Reported Subsegment</v>
      </c>
      <c r="K120" s="11" t="str">
        <f>VLOOKUP(Relationships[[#This Row],[ToColumnID]], Columns[], 3, 0)</f>
        <v>Reported Subsegment</v>
      </c>
    </row>
    <row r="121" spans="1:11" x14ac:dyDescent="0.25">
      <c r="A121" s="10">
        <v>309</v>
      </c>
      <c r="B121" s="10" t="b">
        <v>1</v>
      </c>
      <c r="C121" s="10">
        <v>1</v>
      </c>
      <c r="D121" s="10">
        <v>145</v>
      </c>
      <c r="E121" s="10">
        <v>862</v>
      </c>
      <c r="F121" s="10">
        <v>154</v>
      </c>
      <c r="G121" s="10">
        <v>885</v>
      </c>
      <c r="H121" s="11" t="str">
        <f>VLOOKUP(Relationships[[#This Row],[FromTableID]], Tables[], 2, 0)</f>
        <v>MS Sales OEM Distributor</v>
      </c>
      <c r="I121" s="11" t="str">
        <f>VLOOKUP(Relationships[[#This Row],[FromColumnID]], Columns[], 3, 0)</f>
        <v>ResellerPartnerSegmentID</v>
      </c>
      <c r="J121" s="11" t="str">
        <f>VLOOKUP(Relationships[[#This Row],[ToTableID]], Tables[], 2, 0)</f>
        <v>Reseller Partner Segment</v>
      </c>
      <c r="K121" s="11" t="str">
        <f>VLOOKUP(Relationships[[#This Row],[ToColumnID]], Columns[], 3, 0)</f>
        <v>ResellerPartnerSubSegmentID</v>
      </c>
    </row>
    <row r="122" spans="1:11" x14ac:dyDescent="0.25">
      <c r="A122" s="10">
        <v>306</v>
      </c>
      <c r="B122" s="10" t="b">
        <v>1</v>
      </c>
      <c r="C122" s="10">
        <v>1</v>
      </c>
      <c r="D122" s="10">
        <v>145</v>
      </c>
      <c r="E122" s="10">
        <v>868</v>
      </c>
      <c r="F122" s="10">
        <v>46</v>
      </c>
      <c r="G122" s="10">
        <v>454</v>
      </c>
      <c r="H122" s="11" t="str">
        <f>VLOOKUP(Relationships[[#This Row],[FromTableID]], Tables[], 2, 0)</f>
        <v>MS Sales OEM Distributor</v>
      </c>
      <c r="I122" s="11" t="str">
        <f>VLOOKUP(Relationships[[#This Row],[FromColumnID]], Columns[], 3, 0)</f>
        <v>SaleTypeID</v>
      </c>
      <c r="J122" s="11" t="str">
        <f>VLOOKUP(Relationships[[#This Row],[ToTableID]], Tables[], 2, 0)</f>
        <v>Sale Type</v>
      </c>
      <c r="K122" s="11" t="str">
        <f>VLOOKUP(Relationships[[#This Row],[ToColumnID]], Columns[], 3, 0)</f>
        <v>SaleTypeID</v>
      </c>
    </row>
    <row r="123" spans="1:11" x14ac:dyDescent="0.25">
      <c r="A123" s="10">
        <v>340</v>
      </c>
      <c r="B123" s="10" t="b">
        <v>1</v>
      </c>
      <c r="C123" s="10">
        <v>1</v>
      </c>
      <c r="D123" s="10">
        <v>145</v>
      </c>
      <c r="E123" s="10">
        <v>856</v>
      </c>
      <c r="F123" s="10">
        <v>58</v>
      </c>
      <c r="G123" s="10">
        <v>559</v>
      </c>
      <c r="H123" s="11" t="str">
        <f>VLOOKUP(Relationships[[#This Row],[FromTableID]], Tables[], 2, 0)</f>
        <v>MS Sales OEM Distributor</v>
      </c>
      <c r="I123" s="11" t="str">
        <f>VLOOKUP(Relationships[[#This Row],[FromColumnID]], Columns[], 3, 0)</f>
        <v>StdRptgReportedSubSegmentID</v>
      </c>
      <c r="J123" s="11" t="str">
        <f>VLOOKUP(Relationships[[#This Row],[ToTableID]], Tables[], 2, 0)</f>
        <v>Std Rptg Reported SubSegment</v>
      </c>
      <c r="K123" s="11" t="str">
        <f>VLOOKUP(Relationships[[#This Row],[ToColumnID]], Columns[], 3, 0)</f>
        <v>StdRptgReportedSubSegmentID</v>
      </c>
    </row>
    <row r="124" spans="1:11" x14ac:dyDescent="0.25">
      <c r="A124" s="10">
        <v>303</v>
      </c>
      <c r="B124" s="10" t="b">
        <v>1</v>
      </c>
      <c r="C124" s="10">
        <v>1</v>
      </c>
      <c r="D124" s="10">
        <v>145</v>
      </c>
      <c r="E124" s="10">
        <v>861</v>
      </c>
      <c r="F124" s="10">
        <v>148</v>
      </c>
      <c r="G124" s="10">
        <v>871</v>
      </c>
      <c r="H124" s="11" t="str">
        <f>VLOOKUP(Relationships[[#This Row],[FromTableID]], Tables[], 2, 0)</f>
        <v>MS Sales OEM Distributor</v>
      </c>
      <c r="I124" s="11" t="str">
        <f>VLOOKUP(Relationships[[#This Row],[FromColumnID]], Columns[], 3, 0)</f>
        <v>DistributorPartnerSegmentID</v>
      </c>
      <c r="J124" s="11" t="str">
        <f>VLOOKUP(Relationships[[#This Row],[ToTableID]], Tables[], 2, 0)</f>
        <v>SubSegment</v>
      </c>
      <c r="K124" s="11" t="str">
        <f>VLOOKUP(Relationships[[#This Row],[ToColumnID]], Columns[], 3, 0)</f>
        <v>SubSegmentID</v>
      </c>
    </row>
    <row r="125" spans="1:11" x14ac:dyDescent="0.25">
      <c r="A125" s="10">
        <v>212</v>
      </c>
      <c r="B125" s="10" t="b">
        <v>1</v>
      </c>
      <c r="C125" s="10">
        <v>1</v>
      </c>
      <c r="D125" s="10">
        <v>76</v>
      </c>
      <c r="E125" s="10">
        <v>660</v>
      </c>
      <c r="F125" s="10">
        <v>49</v>
      </c>
      <c r="G125" s="10">
        <v>457</v>
      </c>
      <c r="H125" s="11" t="str">
        <f>VLOOKUP(Relationships[[#This Row],[FromTableID]], Tables[], 2, 0)</f>
        <v>MS Sales OEM Forecast</v>
      </c>
      <c r="I125" s="11" t="str">
        <f>VLOOKUP(Relationships[[#This Row],[FromColumnID]], Columns[], 3, 0)</f>
        <v>CCGProductID</v>
      </c>
      <c r="J125" s="11" t="str">
        <f>VLOOKUP(Relationships[[#This Row],[ToTableID]], Tables[], 2, 0)</f>
        <v>CCG Product</v>
      </c>
      <c r="K125" s="11" t="str">
        <f>VLOOKUP(Relationships[[#This Row],[ToColumnID]], Columns[], 3, 0)</f>
        <v>CCGProductID</v>
      </c>
    </row>
    <row r="126" spans="1:11" x14ac:dyDescent="0.25">
      <c r="A126" s="10">
        <v>972583</v>
      </c>
      <c r="B126" s="10" t="b">
        <v>1</v>
      </c>
      <c r="C126" s="10">
        <v>1</v>
      </c>
      <c r="D126" s="10">
        <v>76</v>
      </c>
      <c r="E126" s="10">
        <v>674</v>
      </c>
      <c r="F126" s="10">
        <v>52</v>
      </c>
      <c r="G126" s="10">
        <v>552</v>
      </c>
      <c r="H126" s="11" t="str">
        <f>VLOOKUP(Relationships[[#This Row],[FromTableID]], Tables[], 2, 0)</f>
        <v>MS Sales OEM Forecast</v>
      </c>
      <c r="I126" s="11" t="str">
        <f>VLOOKUP(Relationships[[#This Row],[FromColumnID]], Columns[], 3, 0)</f>
        <v>TPOEMSecurityTypeID</v>
      </c>
      <c r="J126" s="11" t="str">
        <f>VLOOKUP(Relationships[[#This Row],[ToTableID]], Tables[], 2, 0)</f>
        <v>CCG Top Parent</v>
      </c>
      <c r="K126" s="11" t="str">
        <f>VLOOKUP(Relationships[[#This Row],[ToColumnID]], Columns[], 3, 0)</f>
        <v>TPOEMSecurityTypeID</v>
      </c>
    </row>
    <row r="127" spans="1:11" x14ac:dyDescent="0.25">
      <c r="A127" s="10">
        <v>203</v>
      </c>
      <c r="B127" s="10" t="b">
        <v>1</v>
      </c>
      <c r="C127" s="10">
        <v>1</v>
      </c>
      <c r="D127" s="10">
        <v>76</v>
      </c>
      <c r="E127" s="10">
        <v>651</v>
      </c>
      <c r="F127" s="10">
        <v>10</v>
      </c>
      <c r="G127" s="10">
        <v>349</v>
      </c>
      <c r="H127" s="11" t="str">
        <f>VLOOKUP(Relationships[[#This Row],[FromTableID]], Tables[], 2, 0)</f>
        <v>MS Sales OEM Forecast</v>
      </c>
      <c r="I127" s="11" t="str">
        <f>VLOOKUP(Relationships[[#This Row],[FromColumnID]], Columns[], 3, 0)</f>
        <v>CDSBusinessID</v>
      </c>
      <c r="J127" s="11" t="str">
        <f>VLOOKUP(Relationships[[#This Row],[ToTableID]], Tables[], 2, 0)</f>
        <v>CDS Business</v>
      </c>
      <c r="K127" s="11" t="str">
        <f>VLOOKUP(Relationships[[#This Row],[ToColumnID]], Columns[], 3, 0)</f>
        <v>CDSBusinessID</v>
      </c>
    </row>
    <row r="128" spans="1:11" x14ac:dyDescent="0.25">
      <c r="A128" s="10">
        <v>206</v>
      </c>
      <c r="B128" s="10" t="b">
        <v>1</v>
      </c>
      <c r="C128" s="10">
        <v>1</v>
      </c>
      <c r="D128" s="10">
        <v>76</v>
      </c>
      <c r="E128" s="10">
        <v>654</v>
      </c>
      <c r="F128" s="10">
        <v>16</v>
      </c>
      <c r="G128" s="10">
        <v>379</v>
      </c>
      <c r="H128" s="11" t="str">
        <f>VLOOKUP(Relationships[[#This Row],[FromTableID]], Tables[], 2, 0)</f>
        <v>MS Sales OEM Forecast</v>
      </c>
      <c r="I128" s="11" t="str">
        <f>VLOOKUP(Relationships[[#This Row],[FromColumnID]], Columns[], 3, 0)</f>
        <v>CDSCustomerGroupingID</v>
      </c>
      <c r="J128" s="11" t="str">
        <f>VLOOKUP(Relationships[[#This Row],[ToTableID]], Tables[], 2, 0)</f>
        <v>CDS Customer Type</v>
      </c>
      <c r="K128" s="11" t="str">
        <f>VLOOKUP(Relationships[[#This Row],[ToColumnID]], Columns[], 3, 0)</f>
        <v>CDSCustomerGroupingID</v>
      </c>
    </row>
    <row r="129" spans="1:11" x14ac:dyDescent="0.25">
      <c r="A129" s="10">
        <v>205</v>
      </c>
      <c r="B129" s="10" t="b">
        <v>1</v>
      </c>
      <c r="C129" s="10">
        <v>1</v>
      </c>
      <c r="D129" s="10">
        <v>76</v>
      </c>
      <c r="E129" s="10">
        <v>653</v>
      </c>
      <c r="F129" s="10">
        <v>25</v>
      </c>
      <c r="G129" s="10">
        <v>398</v>
      </c>
      <c r="H129" s="11" t="str">
        <f>VLOOKUP(Relationships[[#This Row],[FromTableID]], Tables[], 2, 0)</f>
        <v>MS Sales OEM Forecast</v>
      </c>
      <c r="I129" s="11" t="str">
        <f>VLOOKUP(Relationships[[#This Row],[FromColumnID]], Columns[], 3, 0)</f>
        <v>CDSDataSourceID</v>
      </c>
      <c r="J129" s="11" t="str">
        <f>VLOOKUP(Relationships[[#This Row],[ToTableID]], Tables[], 2, 0)</f>
        <v>CDS Data Source</v>
      </c>
      <c r="K129" s="11" t="str">
        <f>VLOOKUP(Relationships[[#This Row],[ToColumnID]], Columns[], 3, 0)</f>
        <v>CDSDataSourceID</v>
      </c>
    </row>
    <row r="130" spans="1:11" x14ac:dyDescent="0.25">
      <c r="A130" s="10">
        <v>312</v>
      </c>
      <c r="B130" s="10" t="b">
        <v>1</v>
      </c>
      <c r="C130" s="10">
        <v>1</v>
      </c>
      <c r="D130" s="10">
        <v>76</v>
      </c>
      <c r="E130" s="10">
        <v>678</v>
      </c>
      <c r="F130" s="10">
        <v>157</v>
      </c>
      <c r="G130" s="10">
        <v>892</v>
      </c>
      <c r="H130" s="11" t="str">
        <f>VLOOKUP(Relationships[[#This Row],[FromTableID]], Tables[], 2, 0)</f>
        <v>MS Sales OEM Forecast</v>
      </c>
      <c r="I130" s="11" t="str">
        <f>VLOOKUP(Relationships[[#This Row],[FromColumnID]], Columns[], 3, 0)</f>
        <v>CDSEmbeddedId</v>
      </c>
      <c r="J130" s="11" t="str">
        <f>VLOOKUP(Relationships[[#This Row],[ToTableID]], Tables[], 2, 0)</f>
        <v>CDS Embedded</v>
      </c>
      <c r="K130" s="11" t="str">
        <f>VLOOKUP(Relationships[[#This Row],[ToColumnID]], Columns[], 3, 0)</f>
        <v>cdsembeddedid</v>
      </c>
    </row>
    <row r="131" spans="1:11" x14ac:dyDescent="0.25">
      <c r="A131" s="10">
        <v>213</v>
      </c>
      <c r="B131" s="10" t="b">
        <v>1</v>
      </c>
      <c r="C131" s="10">
        <v>1</v>
      </c>
      <c r="D131" s="10">
        <v>76</v>
      </c>
      <c r="E131" s="10">
        <v>661</v>
      </c>
      <c r="F131" s="10">
        <v>13</v>
      </c>
      <c r="G131" s="10">
        <v>350</v>
      </c>
      <c r="H131" s="11" t="str">
        <f>VLOOKUP(Relationships[[#This Row],[FromTableID]], Tables[], 2, 0)</f>
        <v>MS Sales OEM Forecast</v>
      </c>
      <c r="I131" s="11" t="str">
        <f>VLOOKUP(Relationships[[#This Row],[FromColumnID]], Columns[], 3, 0)</f>
        <v>CCGGeographyID</v>
      </c>
      <c r="J131" s="11" t="str">
        <f>VLOOKUP(Relationships[[#This Row],[ToTableID]], Tables[], 2, 0)</f>
        <v>CDS Geography</v>
      </c>
      <c r="K131" s="11" t="str">
        <f>VLOOKUP(Relationships[[#This Row],[ToColumnID]], Columns[], 3, 0)</f>
        <v>CCGGeographyID</v>
      </c>
    </row>
    <row r="132" spans="1:11" x14ac:dyDescent="0.25">
      <c r="A132" s="10">
        <v>215</v>
      </c>
      <c r="B132" s="10" t="b">
        <v>1</v>
      </c>
      <c r="C132" s="10">
        <v>1</v>
      </c>
      <c r="D132" s="10">
        <v>76</v>
      </c>
      <c r="E132" s="10">
        <v>664</v>
      </c>
      <c r="F132" s="10">
        <v>37</v>
      </c>
      <c r="G132" s="10">
        <v>411</v>
      </c>
      <c r="H132" s="11" t="str">
        <f>VLOOKUP(Relationships[[#This Row],[FromTableID]], Tables[], 2, 0)</f>
        <v>MS Sales OEM Forecast</v>
      </c>
      <c r="I132" s="11" t="str">
        <f>VLOOKUP(Relationships[[#This Row],[FromColumnID]], Columns[], 3, 0)</f>
        <v>CDSPricingLevelHierarchyID</v>
      </c>
      <c r="J132" s="11" t="str">
        <f>VLOOKUP(Relationships[[#This Row],[ToTableID]], Tables[], 2, 0)</f>
        <v>CDS Pricing Level Hierarchy</v>
      </c>
      <c r="K132" s="11" t="str">
        <f>VLOOKUP(Relationships[[#This Row],[ToColumnID]], Columns[], 3, 0)</f>
        <v>CDSPricingLevelHierarchyID</v>
      </c>
    </row>
    <row r="133" spans="1:11" x14ac:dyDescent="0.25">
      <c r="A133" s="10">
        <v>217</v>
      </c>
      <c r="B133" s="10" t="b">
        <v>1</v>
      </c>
      <c r="C133" s="10">
        <v>1</v>
      </c>
      <c r="D133" s="10">
        <v>76</v>
      </c>
      <c r="E133" s="10">
        <v>666</v>
      </c>
      <c r="F133" s="10">
        <v>19</v>
      </c>
      <c r="G133" s="10">
        <v>387</v>
      </c>
      <c r="H133" s="11" t="str">
        <f>VLOOKUP(Relationships[[#This Row],[FromTableID]], Tables[], 2, 0)</f>
        <v>MS Sales OEM Forecast</v>
      </c>
      <c r="I133" s="11" t="str">
        <f>VLOOKUP(Relationships[[#This Row],[FromColumnID]], Columns[], 3, 0)</f>
        <v>CDSRevenueStreamID</v>
      </c>
      <c r="J133" s="11" t="str">
        <f>VLOOKUP(Relationships[[#This Row],[ToTableID]], Tables[], 2, 0)</f>
        <v>CDS Revenue Stream</v>
      </c>
      <c r="K133" s="11" t="str">
        <f>VLOOKUP(Relationships[[#This Row],[ToColumnID]], Columns[], 3, 0)</f>
        <v>CDSRevenueStreamID</v>
      </c>
    </row>
    <row r="134" spans="1:11" x14ac:dyDescent="0.25">
      <c r="A134" s="10">
        <v>207</v>
      </c>
      <c r="B134" s="10" t="b">
        <v>1</v>
      </c>
      <c r="C134" s="10">
        <v>1</v>
      </c>
      <c r="D134" s="10">
        <v>76</v>
      </c>
      <c r="E134" s="10">
        <v>655</v>
      </c>
      <c r="F134" s="10">
        <v>61</v>
      </c>
      <c r="G134" s="10">
        <v>568</v>
      </c>
      <c r="H134" s="11" t="str">
        <f>VLOOKUP(Relationships[[#This Row],[FromTableID]], Tables[], 2, 0)</f>
        <v>MS Sales OEM Forecast</v>
      </c>
      <c r="I134" s="11" t="str">
        <f>VLOOKUP(Relationships[[#This Row],[FromColumnID]], Columns[], 3, 0)</f>
        <v>CDSOEMChannelID</v>
      </c>
      <c r="J134" s="11" t="str">
        <f>VLOOKUP(Relationships[[#This Row],[ToTableID]], Tables[], 2, 0)</f>
        <v>CDSOEM Channel</v>
      </c>
      <c r="K134" s="11" t="str">
        <f>VLOOKUP(Relationships[[#This Row],[ToColumnID]], Columns[], 3, 0)</f>
        <v>CDSOEMChannelID</v>
      </c>
    </row>
    <row r="135" spans="1:11" x14ac:dyDescent="0.25">
      <c r="A135" s="10">
        <v>209</v>
      </c>
      <c r="B135" s="10" t="b">
        <v>1</v>
      </c>
      <c r="C135" s="10">
        <v>1</v>
      </c>
      <c r="D135" s="10">
        <v>76</v>
      </c>
      <c r="E135" s="10">
        <v>657</v>
      </c>
      <c r="F135" s="10">
        <v>67</v>
      </c>
      <c r="G135" s="10">
        <v>580</v>
      </c>
      <c r="H135" s="11" t="str">
        <f>VLOOKUP(Relationships[[#This Row],[FromTableID]], Tables[], 2, 0)</f>
        <v>MS Sales OEM Forecast</v>
      </c>
      <c r="I135" s="11" t="str">
        <f>VLOOKUP(Relationships[[#This Row],[FromColumnID]], Columns[], 3, 0)</f>
        <v>CDSOEMChannelMixID</v>
      </c>
      <c r="J135" s="11" t="str">
        <f>VLOOKUP(Relationships[[#This Row],[ToTableID]], Tables[], 2, 0)</f>
        <v>CDSOEM Channel Mix</v>
      </c>
      <c r="K135" s="11" t="str">
        <f>VLOOKUP(Relationships[[#This Row],[ToColumnID]], Columns[], 3, 0)</f>
        <v>CDSOEMChannelMixID</v>
      </c>
    </row>
    <row r="136" spans="1:11" x14ac:dyDescent="0.25">
      <c r="A136" s="10">
        <v>208</v>
      </c>
      <c r="B136" s="10" t="b">
        <v>1</v>
      </c>
      <c r="C136" s="10">
        <v>1</v>
      </c>
      <c r="D136" s="10">
        <v>76</v>
      </c>
      <c r="E136" s="10">
        <v>656</v>
      </c>
      <c r="F136" s="10">
        <v>64</v>
      </c>
      <c r="G136" s="10">
        <v>573</v>
      </c>
      <c r="H136" s="11" t="str">
        <f>VLOOKUP(Relationships[[#This Row],[FromTableID]], Tables[], 2, 0)</f>
        <v>MS Sales OEM Forecast</v>
      </c>
      <c r="I136" s="11" t="str">
        <f>VLOOKUP(Relationships[[#This Row],[FromColumnID]], Columns[], 3, 0)</f>
        <v>CDSOEMChannel123ID</v>
      </c>
      <c r="J136" s="11" t="str">
        <f>VLOOKUP(Relationships[[#This Row],[ToTableID]], Tables[], 2, 0)</f>
        <v>CDSOEM Channel123</v>
      </c>
      <c r="K136" s="11" t="str">
        <f>VLOOKUP(Relationships[[#This Row],[ToColumnID]], Columns[], 3, 0)</f>
        <v>CDSOEMChannel123ID</v>
      </c>
    </row>
    <row r="137" spans="1:11" x14ac:dyDescent="0.25">
      <c r="A137" s="10">
        <v>204</v>
      </c>
      <c r="B137" s="10" t="b">
        <v>1</v>
      </c>
      <c r="C137" s="10">
        <v>1</v>
      </c>
      <c r="D137" s="10">
        <v>76</v>
      </c>
      <c r="E137" s="10">
        <v>652</v>
      </c>
      <c r="F137" s="10">
        <v>22</v>
      </c>
      <c r="G137" s="10">
        <v>393</v>
      </c>
      <c r="H137" s="11" t="str">
        <f>VLOOKUP(Relationships[[#This Row],[FromTableID]], Tables[], 2, 0)</f>
        <v>MS Sales OEM Forecast</v>
      </c>
      <c r="I137" s="11" t="str">
        <f>VLOOKUP(Relationships[[#This Row],[FromColumnID]], Columns[], 3, 0)</f>
        <v>ChannelID</v>
      </c>
      <c r="J137" s="11" t="str">
        <f>VLOOKUP(Relationships[[#This Row],[ToTableID]], Tables[], 2, 0)</f>
        <v>Channel</v>
      </c>
      <c r="K137" s="11" t="str">
        <f>VLOOKUP(Relationships[[#This Row],[ToColumnID]], Columns[], 3, 0)</f>
        <v>ChannelID</v>
      </c>
    </row>
    <row r="138" spans="1:11" x14ac:dyDescent="0.25">
      <c r="A138" s="10">
        <v>202</v>
      </c>
      <c r="B138" s="10" t="b">
        <v>1</v>
      </c>
      <c r="C138" s="10">
        <v>1</v>
      </c>
      <c r="D138" s="10">
        <v>76</v>
      </c>
      <c r="E138" s="10">
        <v>650</v>
      </c>
      <c r="F138" s="10">
        <v>43</v>
      </c>
      <c r="G138" s="10">
        <v>416</v>
      </c>
      <c r="H138" s="11" t="str">
        <f>VLOOKUP(Relationships[[#This Row],[FromTableID]], Tables[], 2, 0)</f>
        <v>MS Sales OEM Forecast</v>
      </c>
      <c r="I138" s="11" t="str">
        <f>VLOOKUP(Relationships[[#This Row],[FromColumnID]], Columns[], 3, 0)</f>
        <v>SalesDateID</v>
      </c>
      <c r="J138" s="11" t="str">
        <f>VLOOKUP(Relationships[[#This Row],[ToTableID]], Tables[], 2, 0)</f>
        <v>Date</v>
      </c>
      <c r="K138" s="11" t="str">
        <f>VLOOKUP(Relationships[[#This Row],[ToColumnID]], Columns[], 3, 0)</f>
        <v>SalesDateID</v>
      </c>
    </row>
    <row r="139" spans="1:11" x14ac:dyDescent="0.25">
      <c r="A139" s="10">
        <v>210</v>
      </c>
      <c r="B139" s="10" t="b">
        <v>1</v>
      </c>
      <c r="C139" s="10">
        <v>1</v>
      </c>
      <c r="D139" s="10">
        <v>76</v>
      </c>
      <c r="E139" s="10">
        <v>658</v>
      </c>
      <c r="F139" s="10">
        <v>28</v>
      </c>
      <c r="G139" s="10">
        <v>400</v>
      </c>
      <c r="H139" s="11" t="str">
        <f>VLOOKUP(Relationships[[#This Row],[FromTableID]], Tables[], 2, 0)</f>
        <v>MS Sales OEM Forecast</v>
      </c>
      <c r="I139" s="11" t="str">
        <f>VLOOKUP(Relationships[[#This Row],[FromColumnID]], Columns[], 3, 0)</f>
        <v>ForecastSubTypeID</v>
      </c>
      <c r="J139" s="11" t="str">
        <f>VLOOKUP(Relationships[[#This Row],[ToTableID]], Tables[], 2, 0)</f>
        <v>Forecast Sub Type</v>
      </c>
      <c r="K139" s="11" t="str">
        <f>VLOOKUP(Relationships[[#This Row],[ToColumnID]], Columns[], 3, 0)</f>
        <v>ForecastSubTypeID</v>
      </c>
    </row>
    <row r="140" spans="1:11" x14ac:dyDescent="0.25">
      <c r="A140" s="10">
        <v>211</v>
      </c>
      <c r="B140" s="10" t="b">
        <v>1</v>
      </c>
      <c r="C140" s="10">
        <v>1</v>
      </c>
      <c r="D140" s="10">
        <v>76</v>
      </c>
      <c r="E140" s="10">
        <v>659</v>
      </c>
      <c r="F140" s="10">
        <v>31</v>
      </c>
      <c r="G140" s="10">
        <v>403</v>
      </c>
      <c r="H140" s="11" t="str">
        <f>VLOOKUP(Relationships[[#This Row],[FromTableID]], Tables[], 2, 0)</f>
        <v>MS Sales OEM Forecast</v>
      </c>
      <c r="I140" s="11" t="str">
        <f>VLOOKUP(Relationships[[#This Row],[FromColumnID]], Columns[], 3, 0)</f>
        <v>ForecastVersionID</v>
      </c>
      <c r="J140" s="11" t="str">
        <f>VLOOKUP(Relationships[[#This Row],[ToTableID]], Tables[], 2, 0)</f>
        <v>Forecast Version</v>
      </c>
      <c r="K140" s="11" t="str">
        <f>VLOOKUP(Relationships[[#This Row],[ToColumnID]], Columns[], 3, 0)</f>
        <v>ForecastVersionID</v>
      </c>
    </row>
    <row r="141" spans="1:11" x14ac:dyDescent="0.25">
      <c r="A141" s="10">
        <v>972590</v>
      </c>
      <c r="B141" s="10" t="b">
        <v>1</v>
      </c>
      <c r="C141" s="10">
        <v>1</v>
      </c>
      <c r="D141" s="10">
        <v>76</v>
      </c>
      <c r="E141" s="10">
        <v>671</v>
      </c>
      <c r="F141" s="10">
        <v>85</v>
      </c>
      <c r="G141" s="10">
        <v>683</v>
      </c>
      <c r="H141" s="11" t="str">
        <f>VLOOKUP(Relationships[[#This Row],[FromTableID]], Tables[], 2, 0)</f>
        <v>MS Sales OEM Forecast</v>
      </c>
      <c r="I141" s="11" t="str">
        <f>VLOOKUP(Relationships[[#This Row],[FromColumnID]], Columns[], 3, 0)</f>
        <v>OEMSecurityTypeID</v>
      </c>
      <c r="J141" s="11" t="str">
        <f>VLOOKUP(Relationships[[#This Row],[ToTableID]], Tables[], 2, 0)</f>
        <v>OEM Security Type</v>
      </c>
      <c r="K141" s="11" t="str">
        <f>VLOOKUP(Relationships[[#This Row],[ToColumnID]], Columns[], 3, 0)</f>
        <v>OEMSecurityTypeID</v>
      </c>
    </row>
    <row r="142" spans="1:11" x14ac:dyDescent="0.25">
      <c r="A142" s="10">
        <v>216</v>
      </c>
      <c r="B142" s="10" t="b">
        <v>1</v>
      </c>
      <c r="C142" s="10">
        <v>1</v>
      </c>
      <c r="D142" s="10">
        <v>76</v>
      </c>
      <c r="E142" s="10">
        <v>665</v>
      </c>
      <c r="F142" s="10">
        <v>40</v>
      </c>
      <c r="G142" s="10">
        <v>414</v>
      </c>
      <c r="H142" s="11" t="str">
        <f>VLOOKUP(Relationships[[#This Row],[FromTableID]], Tables[], 2, 0)</f>
        <v>MS Sales OEM Forecast</v>
      </c>
      <c r="I142" s="11" t="str">
        <f>VLOOKUP(Relationships[[#This Row],[FromColumnID]], Columns[], 3, 0)</f>
        <v>RecordTypeID</v>
      </c>
      <c r="J142" s="11" t="str">
        <f>VLOOKUP(Relationships[[#This Row],[ToTableID]], Tables[], 2, 0)</f>
        <v>Record Type</v>
      </c>
      <c r="K142" s="11" t="str">
        <f>VLOOKUP(Relationships[[#This Row],[ToColumnID]], Columns[], 3, 0)</f>
        <v>RecordTypeID</v>
      </c>
    </row>
    <row r="143" spans="1:11" x14ac:dyDescent="0.25">
      <c r="A143" s="10">
        <v>214</v>
      </c>
      <c r="B143" s="10" t="b">
        <v>1</v>
      </c>
      <c r="C143" s="10">
        <v>1</v>
      </c>
      <c r="D143" s="10">
        <v>76</v>
      </c>
      <c r="E143" s="10">
        <v>663</v>
      </c>
      <c r="F143" s="10">
        <v>55</v>
      </c>
      <c r="G143" s="10">
        <v>555</v>
      </c>
      <c r="H143" s="11" t="str">
        <f>VLOOKUP(Relationships[[#This Row],[FromTableID]], Tables[], 2, 0)</f>
        <v>MS Sales OEM Forecast</v>
      </c>
      <c r="I143" s="11" t="str">
        <f>VLOOKUP(Relationships[[#This Row],[FromColumnID]], Columns[], 3, 0)</f>
        <v>ReportedSubSegmentID</v>
      </c>
      <c r="J143" s="11" t="str">
        <f>VLOOKUP(Relationships[[#This Row],[ToTableID]], Tables[], 2, 0)</f>
        <v>Reported Subsegment</v>
      </c>
      <c r="K143" s="11" t="str">
        <f>VLOOKUP(Relationships[[#This Row],[ToColumnID]], Columns[], 3, 0)</f>
        <v>SubSegmentID</v>
      </c>
    </row>
    <row r="144" spans="1:11" x14ac:dyDescent="0.25">
      <c r="A144" s="10">
        <v>337</v>
      </c>
      <c r="B144" s="10" t="b">
        <v>1</v>
      </c>
      <c r="C144" s="10">
        <v>1</v>
      </c>
      <c r="D144" s="10">
        <v>76</v>
      </c>
      <c r="E144" s="10">
        <v>662</v>
      </c>
      <c r="F144" s="10">
        <v>58</v>
      </c>
      <c r="G144" s="10">
        <v>559</v>
      </c>
      <c r="H144" s="11" t="str">
        <f>VLOOKUP(Relationships[[#This Row],[FromTableID]], Tables[], 2, 0)</f>
        <v>MS Sales OEM Forecast</v>
      </c>
      <c r="I144" s="11" t="str">
        <f>VLOOKUP(Relationships[[#This Row],[FromColumnID]], Columns[], 3, 0)</f>
        <v>StdRptgReportedSubSegmentID</v>
      </c>
      <c r="J144" s="11" t="str">
        <f>VLOOKUP(Relationships[[#This Row],[ToTableID]], Tables[], 2, 0)</f>
        <v>Std Rptg Reported SubSegment</v>
      </c>
      <c r="K144" s="11" t="str">
        <f>VLOOKUP(Relationships[[#This Row],[ToColumnID]], Columns[], 3, 0)</f>
        <v>StdRptgReportedSubSegmentID</v>
      </c>
    </row>
    <row r="145" spans="1:11" x14ac:dyDescent="0.25">
      <c r="A145" s="10">
        <v>263</v>
      </c>
      <c r="B145" s="10" t="b">
        <v>1</v>
      </c>
      <c r="C145" s="10">
        <v>1</v>
      </c>
      <c r="D145" s="10">
        <v>139</v>
      </c>
      <c r="E145" s="10">
        <v>810</v>
      </c>
      <c r="F145" s="10">
        <v>49</v>
      </c>
      <c r="G145" s="10">
        <v>457</v>
      </c>
      <c r="H145" s="11" t="str">
        <f>VLOOKUP(Relationships[[#This Row],[FromTableID]], Tables[], 2, 0)</f>
        <v>OEM Measures</v>
      </c>
      <c r="I145" s="11" t="str">
        <f>VLOOKUP(Relationships[[#This Row],[FromColumnID]], Columns[], 3, 0)</f>
        <v>CCGProductID</v>
      </c>
      <c r="J145" s="11" t="str">
        <f>VLOOKUP(Relationships[[#This Row],[ToTableID]], Tables[], 2, 0)</f>
        <v>CCG Product</v>
      </c>
      <c r="K145" s="11" t="str">
        <f>VLOOKUP(Relationships[[#This Row],[ToColumnID]], Columns[], 3, 0)</f>
        <v>CCGProductID</v>
      </c>
    </row>
    <row r="146" spans="1:11" x14ac:dyDescent="0.25">
      <c r="A146" s="10">
        <v>262</v>
      </c>
      <c r="B146" s="10" t="b">
        <v>1</v>
      </c>
      <c r="C146" s="10">
        <v>1</v>
      </c>
      <c r="D146" s="10">
        <v>139</v>
      </c>
      <c r="E146" s="10">
        <v>809</v>
      </c>
      <c r="F146" s="10">
        <v>10</v>
      </c>
      <c r="G146" s="10">
        <v>349</v>
      </c>
      <c r="H146" s="11" t="str">
        <f>VLOOKUP(Relationships[[#This Row],[FromTableID]], Tables[], 2, 0)</f>
        <v>OEM Measures</v>
      </c>
      <c r="I146" s="11" t="str">
        <f>VLOOKUP(Relationships[[#This Row],[FromColumnID]], Columns[], 3, 0)</f>
        <v>CDSBusinessID</v>
      </c>
      <c r="J146" s="11" t="str">
        <f>VLOOKUP(Relationships[[#This Row],[ToTableID]], Tables[], 2, 0)</f>
        <v>CDS Business</v>
      </c>
      <c r="K146" s="11" t="str">
        <f>VLOOKUP(Relationships[[#This Row],[ToColumnID]], Columns[], 3, 0)</f>
        <v>CDSBusinessID</v>
      </c>
    </row>
    <row r="147" spans="1:11" x14ac:dyDescent="0.25">
      <c r="A147" s="10">
        <v>264</v>
      </c>
      <c r="B147" s="10" t="b">
        <v>1</v>
      </c>
      <c r="C147" s="10">
        <v>1</v>
      </c>
      <c r="D147" s="10">
        <v>139</v>
      </c>
      <c r="E147" s="10">
        <v>811</v>
      </c>
      <c r="F147" s="10">
        <v>13</v>
      </c>
      <c r="G147" s="10">
        <v>350</v>
      </c>
      <c r="H147" s="11" t="str">
        <f>VLOOKUP(Relationships[[#This Row],[FromTableID]], Tables[], 2, 0)</f>
        <v>OEM Measures</v>
      </c>
      <c r="I147" s="11" t="str">
        <f>VLOOKUP(Relationships[[#This Row],[FromColumnID]], Columns[], 3, 0)</f>
        <v>CCGGeographyID</v>
      </c>
      <c r="J147" s="11" t="str">
        <f>VLOOKUP(Relationships[[#This Row],[ToTableID]], Tables[], 2, 0)</f>
        <v>CDS Geography</v>
      </c>
      <c r="K147" s="11" t="str">
        <f>VLOOKUP(Relationships[[#This Row],[ToColumnID]], Columns[], 3, 0)</f>
        <v>CCGGeographyID</v>
      </c>
    </row>
    <row r="148" spans="1:11" x14ac:dyDescent="0.25">
      <c r="A148" s="10">
        <v>265</v>
      </c>
      <c r="B148" s="10" t="b">
        <v>1</v>
      </c>
      <c r="C148" s="10">
        <v>1</v>
      </c>
      <c r="D148" s="10">
        <v>139</v>
      </c>
      <c r="E148" s="10">
        <v>812</v>
      </c>
      <c r="F148" s="10">
        <v>37</v>
      </c>
      <c r="G148" s="10">
        <v>411</v>
      </c>
      <c r="H148" s="11" t="str">
        <f>VLOOKUP(Relationships[[#This Row],[FromTableID]], Tables[], 2, 0)</f>
        <v>OEM Measures</v>
      </c>
      <c r="I148" s="11" t="str">
        <f>VLOOKUP(Relationships[[#This Row],[FromColumnID]], Columns[], 3, 0)</f>
        <v>CDSPricingLevelHierarchyID</v>
      </c>
      <c r="J148" s="11" t="str">
        <f>VLOOKUP(Relationships[[#This Row],[ToTableID]], Tables[], 2, 0)</f>
        <v>CDS Pricing Level Hierarchy</v>
      </c>
      <c r="K148" s="11" t="str">
        <f>VLOOKUP(Relationships[[#This Row],[ToColumnID]], Columns[], 3, 0)</f>
        <v>CDSPricingLevelHierarchyID</v>
      </c>
    </row>
    <row r="149" spans="1:11" x14ac:dyDescent="0.25">
      <c r="A149" s="10">
        <v>261</v>
      </c>
      <c r="B149" s="10" t="b">
        <v>1</v>
      </c>
      <c r="C149" s="10">
        <v>1</v>
      </c>
      <c r="D149" s="10">
        <v>139</v>
      </c>
      <c r="E149" s="10">
        <v>808</v>
      </c>
      <c r="F149" s="10">
        <v>43</v>
      </c>
      <c r="G149" s="10">
        <v>416</v>
      </c>
      <c r="H149" s="11" t="str">
        <f>VLOOKUP(Relationships[[#This Row],[FromTableID]], Tables[], 2, 0)</f>
        <v>OEM Measures</v>
      </c>
      <c r="I149" s="11" t="str">
        <f>VLOOKUP(Relationships[[#This Row],[FromColumnID]], Columns[], 3, 0)</f>
        <v>SalesDateID</v>
      </c>
      <c r="J149" s="11" t="str">
        <f>VLOOKUP(Relationships[[#This Row],[ToTableID]], Tables[], 2, 0)</f>
        <v>Date</v>
      </c>
      <c r="K149" s="11" t="str">
        <f>VLOOKUP(Relationships[[#This Row],[ToColumnID]], Columns[], 3, 0)</f>
        <v>SalesDateID</v>
      </c>
    </row>
    <row r="150" spans="1:11" x14ac:dyDescent="0.25">
      <c r="A150" s="10">
        <v>267</v>
      </c>
      <c r="B150" s="10" t="b">
        <v>1</v>
      </c>
      <c r="C150" s="10">
        <v>1</v>
      </c>
      <c r="D150" s="10">
        <v>139</v>
      </c>
      <c r="E150" s="10">
        <v>814</v>
      </c>
      <c r="F150" s="10">
        <v>31</v>
      </c>
      <c r="G150" s="10">
        <v>403</v>
      </c>
      <c r="H150" s="11" t="str">
        <f>VLOOKUP(Relationships[[#This Row],[FromTableID]], Tables[], 2, 0)</f>
        <v>OEM Measures</v>
      </c>
      <c r="I150" s="11" t="str">
        <f>VLOOKUP(Relationships[[#This Row],[FromColumnID]], Columns[], 3, 0)</f>
        <v>ForeCastVersionID</v>
      </c>
      <c r="J150" s="11" t="str">
        <f>VLOOKUP(Relationships[[#This Row],[ToTableID]], Tables[], 2, 0)</f>
        <v>Forecast Version</v>
      </c>
      <c r="K150" s="11" t="str">
        <f>VLOOKUP(Relationships[[#This Row],[ToColumnID]], Columns[], 3, 0)</f>
        <v>ForecastVersionID</v>
      </c>
    </row>
    <row r="151" spans="1:11" x14ac:dyDescent="0.25">
      <c r="A151" s="10">
        <v>260</v>
      </c>
      <c r="B151" s="10" t="b">
        <v>1</v>
      </c>
      <c r="C151" s="10">
        <v>1</v>
      </c>
      <c r="D151" s="10">
        <v>139</v>
      </c>
      <c r="E151" s="10">
        <v>807</v>
      </c>
      <c r="F151" s="10">
        <v>85</v>
      </c>
      <c r="G151" s="10">
        <v>683</v>
      </c>
      <c r="H151" s="11" t="str">
        <f>VLOOKUP(Relationships[[#This Row],[FromTableID]], Tables[], 2, 0)</f>
        <v>OEM Measures</v>
      </c>
      <c r="I151" s="11" t="str">
        <f>VLOOKUP(Relationships[[#This Row],[FromColumnID]], Columns[], 3, 0)</f>
        <v>OEMSecurityTypeID</v>
      </c>
      <c r="J151" s="11" t="str">
        <f>VLOOKUP(Relationships[[#This Row],[ToTableID]], Tables[], 2, 0)</f>
        <v>OEM Security Type</v>
      </c>
      <c r="K151" s="11" t="str">
        <f>VLOOKUP(Relationships[[#This Row],[ToColumnID]], Columns[], 3, 0)</f>
        <v>OEMSecurityTypeID</v>
      </c>
    </row>
    <row r="152" spans="1:11" x14ac:dyDescent="0.25">
      <c r="A152" s="10">
        <v>268</v>
      </c>
      <c r="B152" s="10" t="b">
        <v>1</v>
      </c>
      <c r="C152" s="10">
        <v>1</v>
      </c>
      <c r="D152" s="10">
        <v>139</v>
      </c>
      <c r="E152" s="10">
        <v>815</v>
      </c>
      <c r="F152" s="10">
        <v>40</v>
      </c>
      <c r="G152" s="10">
        <v>414</v>
      </c>
      <c r="H152" s="11" t="str">
        <f>VLOOKUP(Relationships[[#This Row],[FromTableID]], Tables[], 2, 0)</f>
        <v>OEM Measures</v>
      </c>
      <c r="I152" s="11" t="str">
        <f>VLOOKUP(Relationships[[#This Row],[FromColumnID]], Columns[], 3, 0)</f>
        <v>RecordTypeID</v>
      </c>
      <c r="J152" s="11" t="str">
        <f>VLOOKUP(Relationships[[#This Row],[ToTableID]], Tables[], 2, 0)</f>
        <v>Record Type</v>
      </c>
      <c r="K152" s="11" t="str">
        <f>VLOOKUP(Relationships[[#This Row],[ToColumnID]], Columns[], 3, 0)</f>
        <v>RecordTypeID</v>
      </c>
    </row>
    <row r="153" spans="1:11" x14ac:dyDescent="0.25">
      <c r="A153" s="10">
        <v>266</v>
      </c>
      <c r="B153" s="10" t="b">
        <v>1</v>
      </c>
      <c r="C153" s="10">
        <v>1</v>
      </c>
      <c r="D153" s="10">
        <v>139</v>
      </c>
      <c r="E153" s="10">
        <v>813</v>
      </c>
      <c r="F153" s="10">
        <v>46</v>
      </c>
      <c r="G153" s="10">
        <v>454</v>
      </c>
      <c r="H153" s="11" t="str">
        <f>VLOOKUP(Relationships[[#This Row],[FromTableID]], Tables[], 2, 0)</f>
        <v>OEM Measures</v>
      </c>
      <c r="I153" s="11" t="str">
        <f>VLOOKUP(Relationships[[#This Row],[FromColumnID]], Columns[], 3, 0)</f>
        <v>SaleTypeID</v>
      </c>
      <c r="J153" s="11" t="str">
        <f>VLOOKUP(Relationships[[#This Row],[ToTableID]], Tables[], 2, 0)</f>
        <v>Sale Type</v>
      </c>
      <c r="K153" s="11" t="str">
        <f>VLOOKUP(Relationships[[#This Row],[ToColumnID]], Columns[], 3, 0)</f>
        <v>SaleTypeID</v>
      </c>
    </row>
    <row r="154" spans="1:11" x14ac:dyDescent="0.25">
      <c r="A154" s="10">
        <v>315</v>
      </c>
      <c r="B154" s="10" t="b">
        <v>1</v>
      </c>
      <c r="C154" s="10">
        <v>1</v>
      </c>
      <c r="D154" s="10">
        <v>160</v>
      </c>
      <c r="E154" s="10">
        <v>900</v>
      </c>
      <c r="F154" s="10">
        <v>49</v>
      </c>
      <c r="G154" s="10">
        <v>457</v>
      </c>
      <c r="H154" s="11" t="str">
        <f>VLOOKUP(Relationships[[#This Row],[FromTableID]], Tables[], 2, 0)</f>
        <v>OEM Plancast Forecast</v>
      </c>
      <c r="I154" s="11" t="str">
        <f>VLOOKUP(Relationships[[#This Row],[FromColumnID]], Columns[], 3, 0)</f>
        <v>CCGProductID</v>
      </c>
      <c r="J154" s="11" t="str">
        <f>VLOOKUP(Relationships[[#This Row],[ToTableID]], Tables[], 2, 0)</f>
        <v>CCG Product</v>
      </c>
      <c r="K154" s="11" t="str">
        <f>VLOOKUP(Relationships[[#This Row],[ToColumnID]], Columns[], 3, 0)</f>
        <v>CCGProductID</v>
      </c>
    </row>
    <row r="155" spans="1:11" x14ac:dyDescent="0.25">
      <c r="A155" s="10">
        <v>319</v>
      </c>
      <c r="B155" s="10" t="b">
        <v>1</v>
      </c>
      <c r="C155" s="10">
        <v>1</v>
      </c>
      <c r="D155" s="10">
        <v>160</v>
      </c>
      <c r="E155" s="10">
        <v>904</v>
      </c>
      <c r="F155" s="10">
        <v>10</v>
      </c>
      <c r="G155" s="10">
        <v>349</v>
      </c>
      <c r="H155" s="11" t="str">
        <f>VLOOKUP(Relationships[[#This Row],[FromTableID]], Tables[], 2, 0)</f>
        <v>OEM Plancast Forecast</v>
      </c>
      <c r="I155" s="11" t="str">
        <f>VLOOKUP(Relationships[[#This Row],[FromColumnID]], Columns[], 3, 0)</f>
        <v>BusinessID</v>
      </c>
      <c r="J155" s="11" t="str">
        <f>VLOOKUP(Relationships[[#This Row],[ToTableID]], Tables[], 2, 0)</f>
        <v>CDS Business</v>
      </c>
      <c r="K155" s="11" t="str">
        <f>VLOOKUP(Relationships[[#This Row],[ToColumnID]], Columns[], 3, 0)</f>
        <v>CDSBusinessID</v>
      </c>
    </row>
    <row r="156" spans="1:11" x14ac:dyDescent="0.25">
      <c r="A156" s="10">
        <v>323</v>
      </c>
      <c r="B156" s="10" t="b">
        <v>1</v>
      </c>
      <c r="C156" s="10">
        <v>1</v>
      </c>
      <c r="D156" s="10">
        <v>160</v>
      </c>
      <c r="E156" s="10">
        <v>914</v>
      </c>
      <c r="F156" s="10">
        <v>16</v>
      </c>
      <c r="G156" s="10">
        <v>379</v>
      </c>
      <c r="H156" s="11" t="str">
        <f>VLOOKUP(Relationships[[#This Row],[FromTableID]], Tables[], 2, 0)</f>
        <v>OEM Plancast Forecast</v>
      </c>
      <c r="I156" s="11" t="str">
        <f>VLOOKUP(Relationships[[#This Row],[FromColumnID]], Columns[], 3, 0)</f>
        <v>LicenseCustomerGroupingID</v>
      </c>
      <c r="J156" s="11" t="str">
        <f>VLOOKUP(Relationships[[#This Row],[ToTableID]], Tables[], 2, 0)</f>
        <v>CDS Customer Type</v>
      </c>
      <c r="K156" s="11" t="str">
        <f>VLOOKUP(Relationships[[#This Row],[ToColumnID]], Columns[], 3, 0)</f>
        <v>CDSCustomerGroupingID</v>
      </c>
    </row>
    <row r="157" spans="1:11" x14ac:dyDescent="0.25">
      <c r="A157" s="10">
        <v>316</v>
      </c>
      <c r="B157" s="10" t="b">
        <v>1</v>
      </c>
      <c r="C157" s="10">
        <v>1</v>
      </c>
      <c r="D157" s="10">
        <v>160</v>
      </c>
      <c r="E157" s="10">
        <v>901</v>
      </c>
      <c r="F157" s="10">
        <v>13</v>
      </c>
      <c r="G157" s="10">
        <v>350</v>
      </c>
      <c r="H157" s="11" t="str">
        <f>VLOOKUP(Relationships[[#This Row],[FromTableID]], Tables[], 2, 0)</f>
        <v>OEM Plancast Forecast</v>
      </c>
      <c r="I157" s="11" t="str">
        <f>VLOOKUP(Relationships[[#This Row],[FromColumnID]], Columns[], 3, 0)</f>
        <v>SubsidiaryID</v>
      </c>
      <c r="J157" s="11" t="str">
        <f>VLOOKUP(Relationships[[#This Row],[ToTableID]], Tables[], 2, 0)</f>
        <v>CDS Geography</v>
      </c>
      <c r="K157" s="11" t="str">
        <f>VLOOKUP(Relationships[[#This Row],[ToColumnID]], Columns[], 3, 0)</f>
        <v>CCGGeographyID</v>
      </c>
    </row>
    <row r="158" spans="1:11" x14ac:dyDescent="0.25">
      <c r="A158" s="10">
        <v>317</v>
      </c>
      <c r="B158" s="10" t="b">
        <v>1</v>
      </c>
      <c r="C158" s="10">
        <v>1</v>
      </c>
      <c r="D158" s="10">
        <v>160</v>
      </c>
      <c r="E158" s="10">
        <v>902</v>
      </c>
      <c r="F158" s="10">
        <v>37</v>
      </c>
      <c r="G158" s="10">
        <v>411</v>
      </c>
      <c r="H158" s="11" t="str">
        <f>VLOOKUP(Relationships[[#This Row],[FromTableID]], Tables[], 2, 0)</f>
        <v>OEM Plancast Forecast</v>
      </c>
      <c r="I158" s="11" t="str">
        <f>VLOOKUP(Relationships[[#This Row],[FromColumnID]], Columns[], 3, 0)</f>
        <v>SummaryPricingLevelID</v>
      </c>
      <c r="J158" s="11" t="str">
        <f>VLOOKUP(Relationships[[#This Row],[ToTableID]], Tables[], 2, 0)</f>
        <v>CDS Pricing Level Hierarchy</v>
      </c>
      <c r="K158" s="11" t="str">
        <f>VLOOKUP(Relationships[[#This Row],[ToColumnID]], Columns[], 3, 0)</f>
        <v>CDSPricingLevelHierarchyID</v>
      </c>
    </row>
    <row r="159" spans="1:11" x14ac:dyDescent="0.25">
      <c r="A159" s="10">
        <v>322</v>
      </c>
      <c r="B159" s="10" t="b">
        <v>1</v>
      </c>
      <c r="C159" s="10">
        <v>1</v>
      </c>
      <c r="D159" s="10">
        <v>160</v>
      </c>
      <c r="E159" s="10">
        <v>912</v>
      </c>
      <c r="F159" s="10">
        <v>19</v>
      </c>
      <c r="G159" s="10">
        <v>387</v>
      </c>
      <c r="H159" s="11" t="str">
        <f>VLOOKUP(Relationships[[#This Row],[FromTableID]], Tables[], 2, 0)</f>
        <v>OEM Plancast Forecast</v>
      </c>
      <c r="I159" s="11" t="str">
        <f>VLOOKUP(Relationships[[#This Row],[FromColumnID]], Columns[], 3, 0)</f>
        <v>RevenueStreamID</v>
      </c>
      <c r="J159" s="11" t="str">
        <f>VLOOKUP(Relationships[[#This Row],[ToTableID]], Tables[], 2, 0)</f>
        <v>CDS Revenue Stream</v>
      </c>
      <c r="K159" s="11" t="str">
        <f>VLOOKUP(Relationships[[#This Row],[ToColumnID]], Columns[], 3, 0)</f>
        <v>CDSRevenueStreamID</v>
      </c>
    </row>
    <row r="160" spans="1:11" x14ac:dyDescent="0.25">
      <c r="A160" s="10">
        <v>318</v>
      </c>
      <c r="B160" s="10" t="b">
        <v>1</v>
      </c>
      <c r="C160" s="10">
        <v>1</v>
      </c>
      <c r="D160" s="10">
        <v>160</v>
      </c>
      <c r="E160" s="10">
        <v>903</v>
      </c>
      <c r="F160" s="10">
        <v>22</v>
      </c>
      <c r="G160" s="10">
        <v>393</v>
      </c>
      <c r="H160" s="11" t="str">
        <f>VLOOKUP(Relationships[[#This Row],[FromTableID]], Tables[], 2, 0)</f>
        <v>OEM Plancast Forecast</v>
      </c>
      <c r="I160" s="11" t="str">
        <f>VLOOKUP(Relationships[[#This Row],[FromColumnID]], Columns[], 3, 0)</f>
        <v>ChannelID</v>
      </c>
      <c r="J160" s="11" t="str">
        <f>VLOOKUP(Relationships[[#This Row],[ToTableID]], Tables[], 2, 0)</f>
        <v>Channel</v>
      </c>
      <c r="K160" s="11" t="str">
        <f>VLOOKUP(Relationships[[#This Row],[ToColumnID]], Columns[], 3, 0)</f>
        <v>ChannelID</v>
      </c>
    </row>
    <row r="161" spans="1:11" x14ac:dyDescent="0.25">
      <c r="A161" s="10">
        <v>314</v>
      </c>
      <c r="B161" s="10" t="b">
        <v>1</v>
      </c>
      <c r="C161" s="10">
        <v>1</v>
      </c>
      <c r="D161" s="10">
        <v>160</v>
      </c>
      <c r="E161" s="10">
        <v>899</v>
      </c>
      <c r="F161" s="10">
        <v>43</v>
      </c>
      <c r="G161" s="10">
        <v>416</v>
      </c>
      <c r="H161" s="11" t="str">
        <f>VLOOKUP(Relationships[[#This Row],[FromTableID]], Tables[], 2, 0)</f>
        <v>OEM Plancast Forecast</v>
      </c>
      <c r="I161" s="11" t="str">
        <f>VLOOKUP(Relationships[[#This Row],[FromColumnID]], Columns[], 3, 0)</f>
        <v>SalesDateID</v>
      </c>
      <c r="J161" s="11" t="str">
        <f>VLOOKUP(Relationships[[#This Row],[ToTableID]], Tables[], 2, 0)</f>
        <v>Date</v>
      </c>
      <c r="K161" s="11" t="str">
        <f>VLOOKUP(Relationships[[#This Row],[ToColumnID]], Columns[], 3, 0)</f>
        <v>SalesDateID</v>
      </c>
    </row>
    <row r="162" spans="1:11" x14ac:dyDescent="0.25">
      <c r="A162" s="10">
        <v>321</v>
      </c>
      <c r="B162" s="10" t="b">
        <v>1</v>
      </c>
      <c r="C162" s="10">
        <v>1</v>
      </c>
      <c r="D162" s="10">
        <v>160</v>
      </c>
      <c r="E162" s="10">
        <v>906</v>
      </c>
      <c r="F162" s="10">
        <v>28</v>
      </c>
      <c r="G162" s="10">
        <v>400</v>
      </c>
      <c r="H162" s="11" t="str">
        <f>VLOOKUP(Relationships[[#This Row],[FromTableID]], Tables[], 2, 0)</f>
        <v>OEM Plancast Forecast</v>
      </c>
      <c r="I162" s="11" t="str">
        <f>VLOOKUP(Relationships[[#This Row],[FromColumnID]], Columns[], 3, 0)</f>
        <v>ForecastSubTypeID</v>
      </c>
      <c r="J162" s="11" t="str">
        <f>VLOOKUP(Relationships[[#This Row],[ToTableID]], Tables[], 2, 0)</f>
        <v>Forecast Sub Type</v>
      </c>
      <c r="K162" s="11" t="str">
        <f>VLOOKUP(Relationships[[#This Row],[ToColumnID]], Columns[], 3, 0)</f>
        <v>ForecastSubTypeID</v>
      </c>
    </row>
    <row r="163" spans="1:11" x14ac:dyDescent="0.25">
      <c r="A163" s="10">
        <v>320</v>
      </c>
      <c r="B163" s="10" t="b">
        <v>1</v>
      </c>
      <c r="C163" s="10">
        <v>1</v>
      </c>
      <c r="D163" s="10">
        <v>160</v>
      </c>
      <c r="E163" s="10">
        <v>905</v>
      </c>
      <c r="F163" s="10">
        <v>31</v>
      </c>
      <c r="G163" s="10">
        <v>403</v>
      </c>
      <c r="H163" s="11" t="str">
        <f>VLOOKUP(Relationships[[#This Row],[FromTableID]], Tables[], 2, 0)</f>
        <v>OEM Plancast Forecast</v>
      </c>
      <c r="I163" s="11" t="str">
        <f>VLOOKUP(Relationships[[#This Row],[FromColumnID]], Columns[], 3, 0)</f>
        <v>ForecastVersionId</v>
      </c>
      <c r="J163" s="11" t="str">
        <f>VLOOKUP(Relationships[[#This Row],[ToTableID]], Tables[], 2, 0)</f>
        <v>Forecast Version</v>
      </c>
      <c r="K163" s="11" t="str">
        <f>VLOOKUP(Relationships[[#This Row],[ToColumnID]], Columns[], 3, 0)</f>
        <v>ForecastVersionID</v>
      </c>
    </row>
    <row r="164" spans="1:11" x14ac:dyDescent="0.25">
      <c r="A164" s="10">
        <v>339</v>
      </c>
      <c r="B164" s="10" t="b">
        <v>1</v>
      </c>
      <c r="C164" s="10">
        <v>1</v>
      </c>
      <c r="D164" s="10">
        <v>160</v>
      </c>
      <c r="E164" s="10">
        <v>907</v>
      </c>
      <c r="F164" s="10">
        <v>58</v>
      </c>
      <c r="G164" s="10">
        <v>559</v>
      </c>
      <c r="H164" s="11" t="str">
        <f>VLOOKUP(Relationships[[#This Row],[FromTableID]], Tables[], 2, 0)</f>
        <v>OEM Plancast Forecast</v>
      </c>
      <c r="I164" s="11" t="str">
        <f>VLOOKUP(Relationships[[#This Row],[FromColumnID]], Columns[], 3, 0)</f>
        <v>StdRptgReportedSubsegmentID</v>
      </c>
      <c r="J164" s="11" t="str">
        <f>VLOOKUP(Relationships[[#This Row],[ToTableID]], Tables[], 2, 0)</f>
        <v>Std Rptg Reported SubSegment</v>
      </c>
      <c r="K164" s="11" t="str">
        <f>VLOOKUP(Relationships[[#This Row],[ToColumnID]], Columns[], 3, 0)</f>
        <v>StdRptgReportedSubSegmentID</v>
      </c>
    </row>
    <row r="165" spans="1:11" x14ac:dyDescent="0.25">
      <c r="A165" s="10">
        <v>220</v>
      </c>
      <c r="B165" s="10" t="b">
        <v>1</v>
      </c>
      <c r="C165" s="10">
        <v>1</v>
      </c>
      <c r="D165" s="10">
        <v>79</v>
      </c>
      <c r="E165" s="10">
        <v>680</v>
      </c>
      <c r="F165" s="10">
        <v>10</v>
      </c>
      <c r="G165" s="10">
        <v>349</v>
      </c>
      <c r="H165" s="11" t="str">
        <f>VLOOKUP(Relationships[[#This Row],[FromTableID]], Tables[], 2, 0)</f>
        <v>User Business</v>
      </c>
      <c r="I165" s="11" t="str">
        <f>VLOOKUP(Relationships[[#This Row],[FromColumnID]], Columns[], 3, 0)</f>
        <v>BusinessID</v>
      </c>
      <c r="J165" s="11" t="str">
        <f>VLOOKUP(Relationships[[#This Row],[ToTableID]], Tables[], 2, 0)</f>
        <v>CDS Business</v>
      </c>
      <c r="K165" s="11" t="str">
        <f>VLOOKUP(Relationships[[#This Row],[ToColumnID]], Columns[], 3, 0)</f>
        <v>CDSBusinessID</v>
      </c>
    </row>
    <row r="166" spans="1:11" x14ac:dyDescent="0.25">
      <c r="A166" s="10">
        <v>219</v>
      </c>
      <c r="B166" s="10" t="b">
        <v>1</v>
      </c>
      <c r="C166" s="10">
        <v>1</v>
      </c>
      <c r="D166" s="10">
        <v>82</v>
      </c>
      <c r="E166" s="10">
        <v>682</v>
      </c>
      <c r="F166" s="10">
        <v>13</v>
      </c>
      <c r="G166" s="10">
        <v>350</v>
      </c>
      <c r="H166" s="11" t="str">
        <f>VLOOKUP(Relationships[[#This Row],[FromTableID]], Tables[], 2, 0)</f>
        <v>User Geography</v>
      </c>
      <c r="I166" s="11" t="str">
        <f>VLOOKUP(Relationships[[#This Row],[FromColumnID]], Columns[], 3, 0)</f>
        <v>CCGGeographyID</v>
      </c>
      <c r="J166" s="11" t="str">
        <f>VLOOKUP(Relationships[[#This Row],[ToTableID]], Tables[], 2, 0)</f>
        <v>CDS Geography</v>
      </c>
      <c r="K166" s="11" t="str">
        <f>VLOOKUP(Relationships[[#This Row],[ToColumnID]], Columns[], 3, 0)</f>
        <v>CCGGeographyID</v>
      </c>
    </row>
    <row r="167" spans="1:11" x14ac:dyDescent="0.25">
      <c r="A167" s="10">
        <v>218</v>
      </c>
      <c r="B167" s="10" t="b">
        <v>1</v>
      </c>
      <c r="C167" s="10">
        <v>1</v>
      </c>
      <c r="D167" s="10">
        <v>88</v>
      </c>
      <c r="E167" s="10">
        <v>686</v>
      </c>
      <c r="F167" s="10">
        <v>85</v>
      </c>
      <c r="G167" s="10">
        <v>683</v>
      </c>
      <c r="H167" s="11" t="str">
        <f>VLOOKUP(Relationships[[#This Row],[FromTableID]], Tables[], 2, 0)</f>
        <v>User OEM Security Type</v>
      </c>
      <c r="I167" s="11" t="str">
        <f>VLOOKUP(Relationships[[#This Row],[FromColumnID]], Columns[], 3, 0)</f>
        <v>OEMSecurityTypeID</v>
      </c>
      <c r="J167" s="11" t="str">
        <f>VLOOKUP(Relationships[[#This Row],[ToTableID]], Tables[], 2, 0)</f>
        <v>OEM Security Type</v>
      </c>
      <c r="K167" s="11" t="str">
        <f>VLOOKUP(Relationships[[#This Row],[ToColumnID]], Columns[], 3, 0)</f>
        <v>OEMSecurityTypeID</v>
      </c>
    </row>
    <row r="168" spans="1:11" x14ac:dyDescent="0.25">
      <c r="A168" s="10">
        <v>326</v>
      </c>
      <c r="B168" s="10" t="b">
        <v>1</v>
      </c>
      <c r="C168" s="10">
        <v>1</v>
      </c>
      <c r="D168" s="10">
        <v>166</v>
      </c>
      <c r="E168" s="10">
        <v>919</v>
      </c>
      <c r="F168" s="10">
        <v>13</v>
      </c>
      <c r="G168" s="10">
        <v>350</v>
      </c>
      <c r="H168" s="11" t="str">
        <f>VLOOKUP(Relationships[[#This Row],[FromTableID]], Tables[], 2, 0)</f>
        <v>WIND Consumer Daily</v>
      </c>
      <c r="I168" s="11" t="str">
        <f>VLOOKUP(Relationships[[#This Row],[FromColumnID]], Columns[], 3, 0)</f>
        <v>GeographyId</v>
      </c>
      <c r="J168" s="11" t="str">
        <f>VLOOKUP(Relationships[[#This Row],[ToTableID]], Tables[], 2, 0)</f>
        <v>CDS Geography</v>
      </c>
      <c r="K168" s="11" t="str">
        <f>VLOOKUP(Relationships[[#This Row],[ToColumnID]], Columns[], 3, 0)</f>
        <v>CCGGeographyID</v>
      </c>
    </row>
    <row r="169" spans="1:11" x14ac:dyDescent="0.25">
      <c r="A169" s="10">
        <v>325</v>
      </c>
      <c r="B169" s="10" t="b">
        <v>1</v>
      </c>
      <c r="C169" s="10">
        <v>1</v>
      </c>
      <c r="D169" s="10">
        <v>166</v>
      </c>
      <c r="E169" s="10">
        <v>918</v>
      </c>
      <c r="F169" s="10">
        <v>43</v>
      </c>
      <c r="G169" s="10">
        <v>416</v>
      </c>
      <c r="H169" s="11" t="str">
        <f>VLOOKUP(Relationships[[#This Row],[FromTableID]], Tables[], 2, 0)</f>
        <v>WIND Consumer Daily</v>
      </c>
      <c r="I169" s="11" t="str">
        <f>VLOOKUP(Relationships[[#This Row],[FromColumnID]], Columns[], 3, 0)</f>
        <v>SalesDateID</v>
      </c>
      <c r="J169" s="11" t="str">
        <f>VLOOKUP(Relationships[[#This Row],[ToTableID]], Tables[], 2, 0)</f>
        <v>Date</v>
      </c>
      <c r="K169" s="11" t="str">
        <f>VLOOKUP(Relationships[[#This Row],[ToColumnID]], Columns[], 3, 0)</f>
        <v>SalesDateID</v>
      </c>
    </row>
    <row r="170" spans="1:11" x14ac:dyDescent="0.25">
      <c r="A170" s="10">
        <v>338</v>
      </c>
      <c r="B170" s="10" t="b">
        <v>1</v>
      </c>
      <c r="C170" s="10">
        <v>1</v>
      </c>
      <c r="D170" s="10">
        <v>166</v>
      </c>
      <c r="E170" s="10">
        <v>921</v>
      </c>
      <c r="F170" s="10">
        <v>58</v>
      </c>
      <c r="G170" s="10">
        <v>559</v>
      </c>
      <c r="H170" s="11" t="str">
        <f>VLOOKUP(Relationships[[#This Row],[FromTableID]], Tables[], 2, 0)</f>
        <v>WIND Consumer Daily</v>
      </c>
      <c r="I170" s="11" t="str">
        <f>VLOOKUP(Relationships[[#This Row],[FromColumnID]], Columns[], 3, 0)</f>
        <v>StdRptgReportedSubSegmentID</v>
      </c>
      <c r="J170" s="11" t="str">
        <f>VLOOKUP(Relationships[[#This Row],[ToTableID]], Tables[], 2, 0)</f>
        <v>Std Rptg Reported SubSegment</v>
      </c>
      <c r="K170" s="11" t="str">
        <f>VLOOKUP(Relationships[[#This Row],[ToColumnID]], Columns[], 3, 0)</f>
        <v>StdRptgReportedSubSegmentID</v>
      </c>
    </row>
    <row r="171" spans="1:11" x14ac:dyDescent="0.25">
      <c r="A171" s="10">
        <v>324</v>
      </c>
      <c r="B171" s="10" t="b">
        <v>1</v>
      </c>
      <c r="C171" s="10">
        <v>1</v>
      </c>
      <c r="D171" s="10">
        <v>166</v>
      </c>
      <c r="E171" s="10">
        <v>920</v>
      </c>
      <c r="F171" s="10">
        <v>163</v>
      </c>
      <c r="G171" s="10">
        <v>915</v>
      </c>
      <c r="H171" s="11" t="str">
        <f>VLOOKUP(Relationships[[#This Row],[FromTableID]], Tables[], 2, 0)</f>
        <v>WIND Consumer Daily</v>
      </c>
      <c r="I171" s="11" t="str">
        <f>VLOOKUP(Relationships[[#This Row],[FromColumnID]], Columns[], 3, 0)</f>
        <v>MetricID</v>
      </c>
      <c r="J171" s="11" t="str">
        <f>VLOOKUP(Relationships[[#This Row],[ToTableID]], Tables[], 2, 0)</f>
        <v>Wind Metric Daily</v>
      </c>
      <c r="K171" s="11" t="str">
        <f>VLOOKUP(Relationships[[#This Row],[ToColumnID]], Columns[], 3, 0)</f>
        <v>MetricID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C271-253F-489E-BE45-0DDA417FB27A}">
  <sheetPr codeName="Sheet4"/>
  <dimension ref="A1:F272"/>
  <sheetViews>
    <sheetView showGridLines="0" zoomScale="80" zoomScaleNormal="80" workbookViewId="0"/>
  </sheetViews>
  <sheetFormatPr defaultRowHeight="15" x14ac:dyDescent="0.25"/>
  <cols>
    <col min="1" max="1" width="60.7109375" style="10" customWidth="1"/>
    <col min="2" max="2" width="120.7109375" style="10" customWidth="1"/>
    <col min="3" max="3" width="23.7109375" style="10" bestFit="1" customWidth="1"/>
    <col min="4" max="4" width="80.7109375" style="10" customWidth="1"/>
    <col min="5" max="5" width="60.7109375" style="10" customWidth="1"/>
    <col min="6" max="6" width="29.5703125" style="10" bestFit="1" customWidth="1"/>
    <col min="7" max="16384" width="9.140625" style="10"/>
  </cols>
  <sheetData>
    <row r="1" spans="1:6" x14ac:dyDescent="0.25">
      <c r="A1" s="10" t="s">
        <v>1</v>
      </c>
      <c r="B1" s="10" t="s">
        <v>2</v>
      </c>
      <c r="C1" s="10" t="s">
        <v>3</v>
      </c>
      <c r="D1" s="10" t="s">
        <v>995</v>
      </c>
      <c r="E1" s="10" t="s">
        <v>954</v>
      </c>
      <c r="F1" s="10" t="s">
        <v>1007</v>
      </c>
    </row>
    <row r="2" spans="1:6" x14ac:dyDescent="0.25">
      <c r="A2" s="11" t="s">
        <v>205</v>
      </c>
      <c r="B2" s="11" t="s">
        <v>206</v>
      </c>
      <c r="C2" s="12" t="b">
        <v>0</v>
      </c>
      <c r="D2" s="11"/>
      <c r="E2" s="11" t="s">
        <v>4</v>
      </c>
      <c r="F2" s="11"/>
    </row>
    <row r="3" spans="1:6" ht="105" x14ac:dyDescent="0.25">
      <c r="A3" s="13" t="s">
        <v>694</v>
      </c>
      <c r="B3" s="13" t="s">
        <v>695</v>
      </c>
      <c r="C3" s="14" t="b">
        <v>1</v>
      </c>
      <c r="D3" s="13" t="s">
        <v>1000</v>
      </c>
      <c r="E3" s="13" t="s">
        <v>981</v>
      </c>
      <c r="F3" s="13" t="s">
        <v>1015</v>
      </c>
    </row>
    <row r="4" spans="1:6" x14ac:dyDescent="0.25">
      <c r="A4" s="13" t="s">
        <v>718</v>
      </c>
      <c r="B4" s="13" t="s">
        <v>719</v>
      </c>
      <c r="C4" s="14" t="b">
        <v>1</v>
      </c>
      <c r="D4" s="13" t="s">
        <v>1000</v>
      </c>
      <c r="E4" s="13" t="s">
        <v>983</v>
      </c>
      <c r="F4" s="13" t="s">
        <v>1015</v>
      </c>
    </row>
    <row r="5" spans="1:6" ht="105" x14ac:dyDescent="0.25">
      <c r="A5" s="13" t="s">
        <v>706</v>
      </c>
      <c r="B5" s="13" t="s">
        <v>707</v>
      </c>
      <c r="C5" s="14" t="b">
        <v>1</v>
      </c>
      <c r="D5" s="13" t="s">
        <v>1000</v>
      </c>
      <c r="E5" s="13" t="s">
        <v>982</v>
      </c>
      <c r="F5" s="13" t="s">
        <v>1015</v>
      </c>
    </row>
    <row r="6" spans="1:6" ht="30" x14ac:dyDescent="0.25">
      <c r="A6" s="13" t="s">
        <v>806</v>
      </c>
      <c r="B6" s="13" t="s">
        <v>807</v>
      </c>
      <c r="C6" s="14" t="b">
        <v>0</v>
      </c>
      <c r="D6" s="13" t="s">
        <v>1001</v>
      </c>
      <c r="E6" s="13" t="s">
        <v>4</v>
      </c>
      <c r="F6" s="13"/>
    </row>
    <row r="7" spans="1:6" x14ac:dyDescent="0.25">
      <c r="A7" s="13" t="s">
        <v>692</v>
      </c>
      <c r="B7" s="13" t="s">
        <v>693</v>
      </c>
      <c r="C7" s="14" t="b">
        <v>1</v>
      </c>
      <c r="D7" s="13" t="s">
        <v>1000</v>
      </c>
      <c r="E7" s="13" t="s">
        <v>981</v>
      </c>
      <c r="F7" s="13" t="s">
        <v>1015</v>
      </c>
    </row>
    <row r="8" spans="1:6" x14ac:dyDescent="0.25">
      <c r="A8" s="13" t="s">
        <v>716</v>
      </c>
      <c r="B8" s="13" t="s">
        <v>717</v>
      </c>
      <c r="C8" s="14" t="b">
        <v>1</v>
      </c>
      <c r="D8" s="13" t="s">
        <v>1000</v>
      </c>
      <c r="E8" s="13" t="s">
        <v>983</v>
      </c>
      <c r="F8" s="13" t="s">
        <v>1015</v>
      </c>
    </row>
    <row r="9" spans="1:6" x14ac:dyDescent="0.25">
      <c r="A9" s="13" t="s">
        <v>704</v>
      </c>
      <c r="B9" s="13" t="s">
        <v>705</v>
      </c>
      <c r="C9" s="14" t="b">
        <v>1</v>
      </c>
      <c r="D9" s="13" t="s">
        <v>1000</v>
      </c>
      <c r="E9" s="13" t="s">
        <v>982</v>
      </c>
      <c r="F9" s="13" t="s">
        <v>1015</v>
      </c>
    </row>
    <row r="10" spans="1:6" x14ac:dyDescent="0.25">
      <c r="A10" s="13" t="s">
        <v>690</v>
      </c>
      <c r="B10" s="13" t="s">
        <v>691</v>
      </c>
      <c r="C10" s="14" t="b">
        <v>1</v>
      </c>
      <c r="D10" s="13" t="s">
        <v>1000</v>
      </c>
      <c r="E10" s="13" t="s">
        <v>981</v>
      </c>
      <c r="F10" s="13" t="s">
        <v>1015</v>
      </c>
    </row>
    <row r="11" spans="1:6" x14ac:dyDescent="0.25">
      <c r="A11" s="13" t="s">
        <v>714</v>
      </c>
      <c r="B11" s="13" t="s">
        <v>715</v>
      </c>
      <c r="C11" s="14" t="b">
        <v>1</v>
      </c>
      <c r="D11" s="13" t="s">
        <v>1000</v>
      </c>
      <c r="E11" s="13" t="s">
        <v>983</v>
      </c>
      <c r="F11" s="13" t="s">
        <v>1015</v>
      </c>
    </row>
    <row r="12" spans="1:6" x14ac:dyDescent="0.25">
      <c r="A12" s="13" t="s">
        <v>702</v>
      </c>
      <c r="B12" s="13" t="s">
        <v>703</v>
      </c>
      <c r="C12" s="14" t="b">
        <v>1</v>
      </c>
      <c r="D12" s="13" t="s">
        <v>1000</v>
      </c>
      <c r="E12" s="13" t="s">
        <v>982</v>
      </c>
      <c r="F12" s="13" t="s">
        <v>1015</v>
      </c>
    </row>
    <row r="13" spans="1:6" ht="30" x14ac:dyDescent="0.25">
      <c r="A13" s="13" t="s">
        <v>822</v>
      </c>
      <c r="B13" s="13" t="s">
        <v>823</v>
      </c>
      <c r="C13" s="14" t="b">
        <v>0</v>
      </c>
      <c r="D13" s="13" t="s">
        <v>1001</v>
      </c>
      <c r="E13" s="13" t="s">
        <v>4</v>
      </c>
      <c r="F13" s="13"/>
    </row>
    <row r="14" spans="1:6" ht="45" x14ac:dyDescent="0.25">
      <c r="A14" s="13" t="s">
        <v>826</v>
      </c>
      <c r="B14" s="13" t="s">
        <v>827</v>
      </c>
      <c r="C14" s="14" t="b">
        <v>0</v>
      </c>
      <c r="D14" s="13" t="s">
        <v>1001</v>
      </c>
      <c r="E14" s="13" t="s">
        <v>4</v>
      </c>
      <c r="F14" s="13"/>
    </row>
    <row r="15" spans="1:6" x14ac:dyDescent="0.25">
      <c r="A15" s="13" t="s">
        <v>828</v>
      </c>
      <c r="B15" s="13" t="s">
        <v>829</v>
      </c>
      <c r="C15" s="14" t="b">
        <v>0</v>
      </c>
      <c r="D15" s="13" t="s">
        <v>1001</v>
      </c>
      <c r="E15" s="13" t="s">
        <v>4</v>
      </c>
      <c r="F15" s="13"/>
    </row>
    <row r="16" spans="1:6" x14ac:dyDescent="0.25">
      <c r="A16" s="13" t="s">
        <v>824</v>
      </c>
      <c r="B16" s="13" t="s">
        <v>825</v>
      </c>
      <c r="C16" s="14" t="b">
        <v>0</v>
      </c>
      <c r="D16" s="13" t="s">
        <v>1001</v>
      </c>
      <c r="E16" s="13" t="s">
        <v>4</v>
      </c>
      <c r="F16" s="13"/>
    </row>
    <row r="17" spans="1:6" ht="30" x14ac:dyDescent="0.25">
      <c r="A17" s="13" t="s">
        <v>830</v>
      </c>
      <c r="B17" s="13" t="s">
        <v>831</v>
      </c>
      <c r="C17" s="14" t="b">
        <v>1</v>
      </c>
      <c r="D17" s="13" t="s">
        <v>1001</v>
      </c>
      <c r="E17" s="13" t="s">
        <v>4</v>
      </c>
      <c r="F17" s="13" t="s">
        <v>1009</v>
      </c>
    </row>
    <row r="18" spans="1:6" ht="45" x14ac:dyDescent="0.25">
      <c r="A18" s="13" t="s">
        <v>832</v>
      </c>
      <c r="B18" s="13" t="s">
        <v>833</v>
      </c>
      <c r="C18" s="14" t="b">
        <v>1</v>
      </c>
      <c r="D18" s="13" t="s">
        <v>1001</v>
      </c>
      <c r="E18" s="13" t="s">
        <v>4</v>
      </c>
      <c r="F18" s="13" t="s">
        <v>1009</v>
      </c>
    </row>
    <row r="19" spans="1:6" ht="30" x14ac:dyDescent="0.25">
      <c r="A19" s="13" t="s">
        <v>840</v>
      </c>
      <c r="B19" s="13" t="s">
        <v>841</v>
      </c>
      <c r="C19" s="14" t="b">
        <v>0</v>
      </c>
      <c r="D19" s="13" t="s">
        <v>1001</v>
      </c>
      <c r="E19" s="13" t="s">
        <v>4</v>
      </c>
      <c r="F19" s="13"/>
    </row>
    <row r="20" spans="1:6" ht="30" x14ac:dyDescent="0.25">
      <c r="A20" s="13" t="s">
        <v>842</v>
      </c>
      <c r="B20" s="13" t="s">
        <v>843</v>
      </c>
      <c r="C20" s="14" t="b">
        <v>0</v>
      </c>
      <c r="D20" s="13" t="s">
        <v>1001</v>
      </c>
      <c r="E20" s="13" t="s">
        <v>4</v>
      </c>
      <c r="F20" s="13"/>
    </row>
    <row r="21" spans="1:6" x14ac:dyDescent="0.25">
      <c r="A21" s="13" t="s">
        <v>834</v>
      </c>
      <c r="B21" s="13" t="s">
        <v>835</v>
      </c>
      <c r="C21" s="14" t="b">
        <v>1</v>
      </c>
      <c r="D21" s="13" t="s">
        <v>1001</v>
      </c>
      <c r="E21" s="13" t="s">
        <v>987</v>
      </c>
      <c r="F21" s="13" t="s">
        <v>1014</v>
      </c>
    </row>
    <row r="22" spans="1:6" x14ac:dyDescent="0.25">
      <c r="A22" s="13" t="s">
        <v>836</v>
      </c>
      <c r="B22" s="13" t="s">
        <v>837</v>
      </c>
      <c r="C22" s="14" t="b">
        <v>1</v>
      </c>
      <c r="D22" s="13" t="s">
        <v>1001</v>
      </c>
      <c r="E22" s="13" t="s">
        <v>987</v>
      </c>
      <c r="F22" s="13" t="s">
        <v>1014</v>
      </c>
    </row>
    <row r="23" spans="1:6" x14ac:dyDescent="0.25">
      <c r="A23" s="13" t="s">
        <v>850</v>
      </c>
      <c r="B23" s="13" t="s">
        <v>851</v>
      </c>
      <c r="C23" s="14" t="b">
        <v>1</v>
      </c>
      <c r="D23" s="13" t="s">
        <v>1001</v>
      </c>
      <c r="E23" s="13" t="s">
        <v>987</v>
      </c>
      <c r="F23" s="13" t="s">
        <v>1014</v>
      </c>
    </row>
    <row r="24" spans="1:6" x14ac:dyDescent="0.25">
      <c r="A24" s="13" t="s">
        <v>838</v>
      </c>
      <c r="B24" s="13" t="s">
        <v>839</v>
      </c>
      <c r="C24" s="14" t="b">
        <v>1</v>
      </c>
      <c r="D24" s="13" t="s">
        <v>1001</v>
      </c>
      <c r="E24" s="13" t="s">
        <v>987</v>
      </c>
      <c r="F24" s="13" t="s">
        <v>1014</v>
      </c>
    </row>
    <row r="25" spans="1:6" x14ac:dyDescent="0.25">
      <c r="A25" s="13" t="s">
        <v>844</v>
      </c>
      <c r="B25" s="13" t="s">
        <v>845</v>
      </c>
      <c r="C25" s="14" t="b">
        <v>1</v>
      </c>
      <c r="D25" s="13" t="s">
        <v>1001</v>
      </c>
      <c r="E25" s="13" t="s">
        <v>987</v>
      </c>
      <c r="F25" s="13" t="s">
        <v>1014</v>
      </c>
    </row>
    <row r="26" spans="1:6" x14ac:dyDescent="0.25">
      <c r="A26" s="13" t="s">
        <v>846</v>
      </c>
      <c r="B26" s="13" t="s">
        <v>847</v>
      </c>
      <c r="C26" s="14" t="b">
        <v>1</v>
      </c>
      <c r="D26" s="13" t="s">
        <v>1001</v>
      </c>
      <c r="E26" s="13" t="s">
        <v>987</v>
      </c>
      <c r="F26" s="13" t="s">
        <v>1014</v>
      </c>
    </row>
    <row r="27" spans="1:6" x14ac:dyDescent="0.25">
      <c r="A27" s="13" t="s">
        <v>848</v>
      </c>
      <c r="B27" s="13" t="s">
        <v>849</v>
      </c>
      <c r="C27" s="14" t="b">
        <v>1</v>
      </c>
      <c r="D27" s="13" t="s">
        <v>1001</v>
      </c>
      <c r="E27" s="13" t="s">
        <v>987</v>
      </c>
      <c r="F27" s="13" t="s">
        <v>1014</v>
      </c>
    </row>
    <row r="28" spans="1:6" x14ac:dyDescent="0.25">
      <c r="A28" s="13" t="s">
        <v>788</v>
      </c>
      <c r="B28" s="13" t="s">
        <v>789</v>
      </c>
      <c r="C28" s="14" t="b">
        <v>1</v>
      </c>
      <c r="D28" s="13" t="s">
        <v>1001</v>
      </c>
      <c r="E28" s="13" t="s">
        <v>4</v>
      </c>
      <c r="F28" s="13"/>
    </row>
    <row r="29" spans="1:6" x14ac:dyDescent="0.25">
      <c r="A29" s="13" t="s">
        <v>790</v>
      </c>
      <c r="B29" s="13" t="s">
        <v>791</v>
      </c>
      <c r="C29" s="14" t="b">
        <v>1</v>
      </c>
      <c r="D29" s="13" t="s">
        <v>1001</v>
      </c>
      <c r="E29" s="13" t="s">
        <v>4</v>
      </c>
      <c r="F29" s="13"/>
    </row>
    <row r="30" spans="1:6" x14ac:dyDescent="0.25">
      <c r="A30" s="13" t="s">
        <v>688</v>
      </c>
      <c r="B30" s="13" t="s">
        <v>689</v>
      </c>
      <c r="C30" s="14" t="b">
        <v>1</v>
      </c>
      <c r="D30" s="13" t="s">
        <v>1000</v>
      </c>
      <c r="E30" s="13" t="s">
        <v>981</v>
      </c>
      <c r="F30" s="13" t="s">
        <v>1015</v>
      </c>
    </row>
    <row r="31" spans="1:6" ht="30" x14ac:dyDescent="0.25">
      <c r="A31" s="13" t="s">
        <v>764</v>
      </c>
      <c r="B31" s="13" t="s">
        <v>761</v>
      </c>
      <c r="C31" s="14" t="b">
        <v>0</v>
      </c>
      <c r="D31" s="13" t="s">
        <v>1001</v>
      </c>
      <c r="E31" s="13" t="s">
        <v>4</v>
      </c>
      <c r="F31" s="13"/>
    </row>
    <row r="32" spans="1:6" ht="30" x14ac:dyDescent="0.25">
      <c r="A32" s="13" t="s">
        <v>760</v>
      </c>
      <c r="B32" s="13" t="s">
        <v>761</v>
      </c>
      <c r="C32" s="14" t="b">
        <v>0</v>
      </c>
      <c r="D32" s="13" t="s">
        <v>1001</v>
      </c>
      <c r="E32" s="13" t="s">
        <v>4</v>
      </c>
      <c r="F32" s="13"/>
    </row>
    <row r="33" spans="1:6" ht="30" x14ac:dyDescent="0.25">
      <c r="A33" s="13" t="s">
        <v>762</v>
      </c>
      <c r="B33" s="13" t="s">
        <v>763</v>
      </c>
      <c r="C33" s="14" t="b">
        <v>0</v>
      </c>
      <c r="D33" s="13" t="s">
        <v>1001</v>
      </c>
      <c r="E33" s="13" t="s">
        <v>4</v>
      </c>
      <c r="F33" s="13"/>
    </row>
    <row r="34" spans="1:6" ht="30" x14ac:dyDescent="0.25">
      <c r="A34" s="13" t="s">
        <v>765</v>
      </c>
      <c r="B34" s="13" t="s">
        <v>761</v>
      </c>
      <c r="C34" s="14" t="b">
        <v>0</v>
      </c>
      <c r="D34" s="13" t="s">
        <v>1001</v>
      </c>
      <c r="E34" s="13" t="s">
        <v>4</v>
      </c>
      <c r="F34" s="13"/>
    </row>
    <row r="35" spans="1:6" x14ac:dyDescent="0.25">
      <c r="A35" s="13" t="s">
        <v>700</v>
      </c>
      <c r="B35" s="13" t="s">
        <v>701</v>
      </c>
      <c r="C35" s="14" t="b">
        <v>1</v>
      </c>
      <c r="D35" s="13" t="s">
        <v>1000</v>
      </c>
      <c r="E35" s="13" t="s">
        <v>982</v>
      </c>
      <c r="F35" s="13" t="s">
        <v>1015</v>
      </c>
    </row>
    <row r="36" spans="1:6" ht="30" x14ac:dyDescent="0.25">
      <c r="A36" s="13" t="s">
        <v>804</v>
      </c>
      <c r="B36" s="13" t="s">
        <v>805</v>
      </c>
      <c r="C36" s="14" t="b">
        <v>0</v>
      </c>
      <c r="D36" s="13" t="s">
        <v>1001</v>
      </c>
      <c r="E36" s="13" t="s">
        <v>4</v>
      </c>
      <c r="F36" s="13"/>
    </row>
    <row r="37" spans="1:6" ht="30" x14ac:dyDescent="0.25">
      <c r="A37" s="13" t="s">
        <v>802</v>
      </c>
      <c r="B37" s="13" t="s">
        <v>803</v>
      </c>
      <c r="C37" s="14" t="b">
        <v>0</v>
      </c>
      <c r="D37" s="13" t="s">
        <v>1001</v>
      </c>
      <c r="E37" s="13" t="s">
        <v>4</v>
      </c>
      <c r="F37" s="13"/>
    </row>
    <row r="38" spans="1:6" x14ac:dyDescent="0.25">
      <c r="A38" s="13" t="s">
        <v>686</v>
      </c>
      <c r="B38" s="13" t="s">
        <v>687</v>
      </c>
      <c r="C38" s="14" t="b">
        <v>1</v>
      </c>
      <c r="D38" s="13" t="s">
        <v>1000</v>
      </c>
      <c r="E38" s="13" t="s">
        <v>981</v>
      </c>
      <c r="F38" s="13" t="s">
        <v>1015</v>
      </c>
    </row>
    <row r="39" spans="1:6" ht="30" x14ac:dyDescent="0.25">
      <c r="A39" s="13" t="s">
        <v>780</v>
      </c>
      <c r="B39" s="13" t="s">
        <v>781</v>
      </c>
      <c r="C39" s="14" t="b">
        <v>0</v>
      </c>
      <c r="D39" s="13" t="s">
        <v>1001</v>
      </c>
      <c r="E39" s="13" t="s">
        <v>4</v>
      </c>
      <c r="F39" s="13"/>
    </row>
    <row r="40" spans="1:6" ht="30" x14ac:dyDescent="0.25">
      <c r="A40" s="13" t="s">
        <v>782</v>
      </c>
      <c r="B40" s="13" t="s">
        <v>783</v>
      </c>
      <c r="C40" s="14" t="b">
        <v>0</v>
      </c>
      <c r="D40" s="13" t="s">
        <v>1001</v>
      </c>
      <c r="E40" s="13" t="s">
        <v>4</v>
      </c>
      <c r="F40" s="13"/>
    </row>
    <row r="41" spans="1:6" ht="30" x14ac:dyDescent="0.25">
      <c r="A41" s="13" t="s">
        <v>786</v>
      </c>
      <c r="B41" s="13" t="s">
        <v>787</v>
      </c>
      <c r="C41" s="14" t="b">
        <v>0</v>
      </c>
      <c r="D41" s="13" t="s">
        <v>1001</v>
      </c>
      <c r="E41" s="13" t="s">
        <v>4</v>
      </c>
      <c r="F41" s="13"/>
    </row>
    <row r="42" spans="1:6" ht="30" x14ac:dyDescent="0.25">
      <c r="A42" s="13" t="s">
        <v>784</v>
      </c>
      <c r="B42" s="13" t="s">
        <v>785</v>
      </c>
      <c r="C42" s="14" t="b">
        <v>0</v>
      </c>
      <c r="D42" s="13" t="s">
        <v>1001</v>
      </c>
      <c r="E42" s="13" t="s">
        <v>4</v>
      </c>
      <c r="F42" s="13"/>
    </row>
    <row r="43" spans="1:6" x14ac:dyDescent="0.25">
      <c r="A43" s="13" t="s">
        <v>698</v>
      </c>
      <c r="B43" s="13" t="s">
        <v>699</v>
      </c>
      <c r="C43" s="14" t="b">
        <v>1</v>
      </c>
      <c r="D43" s="13" t="s">
        <v>1000</v>
      </c>
      <c r="E43" s="13" t="s">
        <v>982</v>
      </c>
      <c r="F43" s="13" t="s">
        <v>1015</v>
      </c>
    </row>
    <row r="44" spans="1:6" x14ac:dyDescent="0.25">
      <c r="A44" s="13" t="s">
        <v>684</v>
      </c>
      <c r="B44" s="13" t="s">
        <v>685</v>
      </c>
      <c r="C44" s="14" t="b">
        <v>1</v>
      </c>
      <c r="D44" s="13" t="s">
        <v>1000</v>
      </c>
      <c r="E44" s="13" t="s">
        <v>981</v>
      </c>
      <c r="F44" s="13" t="s">
        <v>1015</v>
      </c>
    </row>
    <row r="45" spans="1:6" x14ac:dyDescent="0.25">
      <c r="A45" s="13" t="s">
        <v>696</v>
      </c>
      <c r="B45" s="13" t="s">
        <v>697</v>
      </c>
      <c r="C45" s="14" t="b">
        <v>1</v>
      </c>
      <c r="D45" s="13" t="s">
        <v>1000</v>
      </c>
      <c r="E45" s="13" t="s">
        <v>982</v>
      </c>
      <c r="F45" s="13" t="s">
        <v>1015</v>
      </c>
    </row>
    <row r="46" spans="1:6" ht="30" x14ac:dyDescent="0.25">
      <c r="A46" s="13" t="s">
        <v>766</v>
      </c>
      <c r="B46" s="13" t="s">
        <v>767</v>
      </c>
      <c r="C46" s="14" t="b">
        <v>1</v>
      </c>
      <c r="D46" s="13" t="s">
        <v>1001</v>
      </c>
      <c r="E46" s="13" t="s">
        <v>985</v>
      </c>
      <c r="F46" s="13" t="s">
        <v>1014</v>
      </c>
    </row>
    <row r="47" spans="1:6" ht="30" x14ac:dyDescent="0.25">
      <c r="A47" s="13" t="s">
        <v>768</v>
      </c>
      <c r="B47" s="13" t="s">
        <v>769</v>
      </c>
      <c r="C47" s="14" t="b">
        <v>1</v>
      </c>
      <c r="D47" s="13" t="s">
        <v>1001</v>
      </c>
      <c r="E47" s="13" t="s">
        <v>985</v>
      </c>
      <c r="F47" s="13" t="s">
        <v>1014</v>
      </c>
    </row>
    <row r="48" spans="1:6" ht="30" x14ac:dyDescent="0.25">
      <c r="A48" s="13" t="s">
        <v>770</v>
      </c>
      <c r="B48" s="13" t="s">
        <v>771</v>
      </c>
      <c r="C48" s="14" t="b">
        <v>1</v>
      </c>
      <c r="D48" s="13" t="s">
        <v>1001</v>
      </c>
      <c r="E48" s="13" t="s">
        <v>985</v>
      </c>
      <c r="F48" s="13" t="s">
        <v>1014</v>
      </c>
    </row>
    <row r="49" spans="1:6" ht="30" x14ac:dyDescent="0.25">
      <c r="A49" s="13" t="s">
        <v>772</v>
      </c>
      <c r="B49" s="13" t="s">
        <v>773</v>
      </c>
      <c r="C49" s="14" t="b">
        <v>1</v>
      </c>
      <c r="D49" s="13" t="s">
        <v>1001</v>
      </c>
      <c r="E49" s="13" t="s">
        <v>985</v>
      </c>
      <c r="F49" s="13" t="s">
        <v>1014</v>
      </c>
    </row>
    <row r="50" spans="1:6" ht="30" x14ac:dyDescent="0.25">
      <c r="A50" s="13" t="s">
        <v>774</v>
      </c>
      <c r="B50" s="13" t="s">
        <v>775</v>
      </c>
      <c r="C50" s="14" t="b">
        <v>1</v>
      </c>
      <c r="D50" s="13" t="s">
        <v>1001</v>
      </c>
      <c r="E50" s="13" t="s">
        <v>985</v>
      </c>
      <c r="F50" s="13" t="s">
        <v>1014</v>
      </c>
    </row>
    <row r="51" spans="1:6" ht="30" x14ac:dyDescent="0.25">
      <c r="A51" s="13" t="s">
        <v>776</v>
      </c>
      <c r="B51" s="13" t="s">
        <v>777</v>
      </c>
      <c r="C51" s="14" t="b">
        <v>1</v>
      </c>
      <c r="D51" s="13" t="s">
        <v>1001</v>
      </c>
      <c r="E51" s="13" t="s">
        <v>985</v>
      </c>
      <c r="F51" s="13" t="s">
        <v>1014</v>
      </c>
    </row>
    <row r="52" spans="1:6" ht="30" x14ac:dyDescent="0.25">
      <c r="A52" s="13" t="s">
        <v>778</v>
      </c>
      <c r="B52" s="13" t="s">
        <v>779</v>
      </c>
      <c r="C52" s="14" t="b">
        <v>1</v>
      </c>
      <c r="D52" s="13" t="s">
        <v>1001</v>
      </c>
      <c r="E52" s="13" t="s">
        <v>985</v>
      </c>
      <c r="F52" s="13" t="s">
        <v>1014</v>
      </c>
    </row>
    <row r="53" spans="1:6" x14ac:dyDescent="0.25">
      <c r="A53" s="13" t="s">
        <v>924</v>
      </c>
      <c r="B53" s="13" t="s">
        <v>925</v>
      </c>
      <c r="C53" s="14" t="b">
        <v>1</v>
      </c>
      <c r="D53" s="13" t="s">
        <v>1002</v>
      </c>
      <c r="E53" s="13" t="s">
        <v>989</v>
      </c>
      <c r="F53" s="13" t="s">
        <v>1008</v>
      </c>
    </row>
    <row r="54" spans="1:6" x14ac:dyDescent="0.25">
      <c r="A54" s="13" t="s">
        <v>926</v>
      </c>
      <c r="B54" s="13" t="s">
        <v>927</v>
      </c>
      <c r="C54" s="14" t="b">
        <v>1</v>
      </c>
      <c r="D54" s="13" t="s">
        <v>1002</v>
      </c>
      <c r="E54" s="13" t="s">
        <v>990</v>
      </c>
      <c r="F54" s="13" t="s">
        <v>1009</v>
      </c>
    </row>
    <row r="55" spans="1:6" x14ac:dyDescent="0.25">
      <c r="A55" s="13" t="s">
        <v>928</v>
      </c>
      <c r="B55" s="13" t="s">
        <v>929</v>
      </c>
      <c r="C55" s="14" t="b">
        <v>1</v>
      </c>
      <c r="D55" s="13" t="s">
        <v>1003</v>
      </c>
      <c r="E55" s="13" t="s">
        <v>955</v>
      </c>
      <c r="F55" s="13" t="s">
        <v>1008</v>
      </c>
    </row>
    <row r="56" spans="1:6" x14ac:dyDescent="0.25">
      <c r="A56" s="13" t="s">
        <v>930</v>
      </c>
      <c r="B56" s="13" t="s">
        <v>931</v>
      </c>
      <c r="C56" s="14" t="b">
        <v>1</v>
      </c>
      <c r="D56" s="13" t="s">
        <v>1003</v>
      </c>
      <c r="E56" s="13" t="s">
        <v>956</v>
      </c>
      <c r="F56" s="13" t="s">
        <v>1016</v>
      </c>
    </row>
    <row r="57" spans="1:6" x14ac:dyDescent="0.25">
      <c r="A57" s="13" t="s">
        <v>932</v>
      </c>
      <c r="B57" s="13" t="s">
        <v>933</v>
      </c>
      <c r="C57" s="14" t="b">
        <v>1</v>
      </c>
      <c r="D57" s="13" t="s">
        <v>1003</v>
      </c>
      <c r="E57" s="13" t="s">
        <v>991</v>
      </c>
      <c r="F57" s="13" t="s">
        <v>1008</v>
      </c>
    </row>
    <row r="58" spans="1:6" x14ac:dyDescent="0.25">
      <c r="A58" s="13" t="s">
        <v>934</v>
      </c>
      <c r="B58" s="13" t="s">
        <v>935</v>
      </c>
      <c r="C58" s="14" t="b">
        <v>1</v>
      </c>
      <c r="D58" s="13" t="s">
        <v>1003</v>
      </c>
      <c r="E58" s="13" t="s">
        <v>992</v>
      </c>
      <c r="F58" s="13" t="s">
        <v>1009</v>
      </c>
    </row>
    <row r="59" spans="1:6" x14ac:dyDescent="0.25">
      <c r="A59" s="13" t="s">
        <v>792</v>
      </c>
      <c r="B59" s="13" t="s">
        <v>793</v>
      </c>
      <c r="C59" s="14" t="b">
        <v>1</v>
      </c>
      <c r="D59" s="13" t="s">
        <v>1001</v>
      </c>
      <c r="E59" s="13" t="s">
        <v>4</v>
      </c>
      <c r="F59" s="13"/>
    </row>
    <row r="60" spans="1:6" x14ac:dyDescent="0.25">
      <c r="A60" s="13" t="s">
        <v>712</v>
      </c>
      <c r="B60" s="13" t="s">
        <v>713</v>
      </c>
      <c r="C60" s="14" t="b">
        <v>1</v>
      </c>
      <c r="D60" s="13" t="s">
        <v>1000</v>
      </c>
      <c r="E60" s="13" t="s">
        <v>983</v>
      </c>
      <c r="F60" s="13" t="s">
        <v>1015</v>
      </c>
    </row>
    <row r="61" spans="1:6" x14ac:dyDescent="0.25">
      <c r="A61" s="13" t="s">
        <v>708</v>
      </c>
      <c r="B61" s="13" t="s">
        <v>709</v>
      </c>
      <c r="C61" s="14" t="b">
        <v>1</v>
      </c>
      <c r="D61" s="13" t="s">
        <v>1000</v>
      </c>
      <c r="E61" s="13" t="s">
        <v>983</v>
      </c>
      <c r="F61" s="13" t="s">
        <v>1015</v>
      </c>
    </row>
    <row r="62" spans="1:6" x14ac:dyDescent="0.25">
      <c r="A62" s="13" t="s">
        <v>720</v>
      </c>
      <c r="B62" s="13" t="s">
        <v>721</v>
      </c>
      <c r="C62" s="14" t="b">
        <v>1</v>
      </c>
      <c r="D62" s="13" t="s">
        <v>1000</v>
      </c>
      <c r="E62" s="13" t="s">
        <v>4</v>
      </c>
      <c r="F62" s="13" t="s">
        <v>1015</v>
      </c>
    </row>
    <row r="63" spans="1:6" x14ac:dyDescent="0.25">
      <c r="A63" s="13" t="s">
        <v>710</v>
      </c>
      <c r="B63" s="13" t="s">
        <v>711</v>
      </c>
      <c r="C63" s="14" t="b">
        <v>1</v>
      </c>
      <c r="D63" s="13" t="s">
        <v>1000</v>
      </c>
      <c r="E63" s="13" t="s">
        <v>983</v>
      </c>
      <c r="F63" s="13" t="s">
        <v>1015</v>
      </c>
    </row>
    <row r="64" spans="1:6" x14ac:dyDescent="0.25">
      <c r="A64" s="13" t="s">
        <v>948</v>
      </c>
      <c r="B64" s="13" t="s">
        <v>949</v>
      </c>
      <c r="C64" s="14" t="b">
        <v>1</v>
      </c>
      <c r="D64" s="13" t="s">
        <v>1006</v>
      </c>
      <c r="E64" s="13" t="s">
        <v>994</v>
      </c>
      <c r="F64" s="13" t="s">
        <v>1015</v>
      </c>
    </row>
    <row r="65" spans="1:6" x14ac:dyDescent="0.25">
      <c r="A65" s="13" t="s">
        <v>942</v>
      </c>
      <c r="B65" s="13" t="s">
        <v>943</v>
      </c>
      <c r="C65" s="14" t="b">
        <v>1</v>
      </c>
      <c r="D65" s="13" t="s">
        <v>1006</v>
      </c>
      <c r="E65" s="13" t="s">
        <v>994</v>
      </c>
      <c r="F65" s="13" t="s">
        <v>1015</v>
      </c>
    </row>
    <row r="66" spans="1:6" x14ac:dyDescent="0.25">
      <c r="A66" s="13" t="s">
        <v>950</v>
      </c>
      <c r="B66" s="13" t="s">
        <v>951</v>
      </c>
      <c r="C66" s="14" t="b">
        <v>1</v>
      </c>
      <c r="D66" s="13" t="s">
        <v>1006</v>
      </c>
      <c r="E66" s="13" t="s">
        <v>994</v>
      </c>
      <c r="F66" s="13" t="s">
        <v>1015</v>
      </c>
    </row>
    <row r="67" spans="1:6" x14ac:dyDescent="0.25">
      <c r="A67" s="13" t="s">
        <v>944</v>
      </c>
      <c r="B67" s="13" t="s">
        <v>945</v>
      </c>
      <c r="C67" s="14" t="b">
        <v>1</v>
      </c>
      <c r="D67" s="13" t="s">
        <v>1006</v>
      </c>
      <c r="E67" s="13" t="s">
        <v>994</v>
      </c>
      <c r="F67" s="13" t="s">
        <v>1015</v>
      </c>
    </row>
    <row r="68" spans="1:6" x14ac:dyDescent="0.25">
      <c r="A68" s="13" t="s">
        <v>952</v>
      </c>
      <c r="B68" s="13" t="s">
        <v>953</v>
      </c>
      <c r="C68" s="14" t="b">
        <v>1</v>
      </c>
      <c r="D68" s="13" t="s">
        <v>1006</v>
      </c>
      <c r="E68" s="13" t="s">
        <v>994</v>
      </c>
      <c r="F68" s="13" t="s">
        <v>1015</v>
      </c>
    </row>
    <row r="69" spans="1:6" x14ac:dyDescent="0.25">
      <c r="A69" s="13" t="s">
        <v>946</v>
      </c>
      <c r="B69" s="13" t="s">
        <v>947</v>
      </c>
      <c r="C69" s="14" t="b">
        <v>1</v>
      </c>
      <c r="D69" s="13" t="s">
        <v>1006</v>
      </c>
      <c r="E69" s="13" t="s">
        <v>994</v>
      </c>
      <c r="F69" s="13" t="s">
        <v>1015</v>
      </c>
    </row>
    <row r="70" spans="1:6" x14ac:dyDescent="0.25">
      <c r="A70" s="13" t="s">
        <v>808</v>
      </c>
      <c r="B70" s="13" t="s">
        <v>809</v>
      </c>
      <c r="C70" s="14" t="b">
        <v>1</v>
      </c>
      <c r="D70" s="13" t="s">
        <v>1001</v>
      </c>
      <c r="E70" s="13" t="s">
        <v>986</v>
      </c>
      <c r="F70" s="13" t="s">
        <v>1014</v>
      </c>
    </row>
    <row r="71" spans="1:6" x14ac:dyDescent="0.25">
      <c r="A71" s="13" t="s">
        <v>810</v>
      </c>
      <c r="B71" s="13" t="s">
        <v>811</v>
      </c>
      <c r="C71" s="14" t="b">
        <v>1</v>
      </c>
      <c r="D71" s="13" t="s">
        <v>1001</v>
      </c>
      <c r="E71" s="13" t="s">
        <v>986</v>
      </c>
      <c r="F71" s="13" t="s">
        <v>1014</v>
      </c>
    </row>
    <row r="72" spans="1:6" x14ac:dyDescent="0.25">
      <c r="A72" s="13" t="s">
        <v>812</v>
      </c>
      <c r="B72" s="13" t="s">
        <v>813</v>
      </c>
      <c r="C72" s="14" t="b">
        <v>1</v>
      </c>
      <c r="D72" s="13" t="s">
        <v>1001</v>
      </c>
      <c r="E72" s="13" t="s">
        <v>986</v>
      </c>
      <c r="F72" s="13" t="s">
        <v>1014</v>
      </c>
    </row>
    <row r="73" spans="1:6" x14ac:dyDescent="0.25">
      <c r="A73" s="13" t="s">
        <v>820</v>
      </c>
      <c r="B73" s="13" t="s">
        <v>821</v>
      </c>
      <c r="C73" s="14" t="b">
        <v>1</v>
      </c>
      <c r="D73" s="13" t="s">
        <v>1001</v>
      </c>
      <c r="E73" s="13" t="s">
        <v>986</v>
      </c>
      <c r="F73" s="13" t="s">
        <v>1014</v>
      </c>
    </row>
    <row r="74" spans="1:6" x14ac:dyDescent="0.25">
      <c r="A74" s="13" t="s">
        <v>814</v>
      </c>
      <c r="B74" s="13" t="s">
        <v>815</v>
      </c>
      <c r="C74" s="14" t="b">
        <v>1</v>
      </c>
      <c r="D74" s="13" t="s">
        <v>1001</v>
      </c>
      <c r="E74" s="13" t="s">
        <v>986</v>
      </c>
      <c r="F74" s="13" t="s">
        <v>1014</v>
      </c>
    </row>
    <row r="75" spans="1:6" x14ac:dyDescent="0.25">
      <c r="A75" s="13" t="s">
        <v>816</v>
      </c>
      <c r="B75" s="13" t="s">
        <v>817</v>
      </c>
      <c r="C75" s="14" t="b">
        <v>1</v>
      </c>
      <c r="D75" s="13" t="s">
        <v>1001</v>
      </c>
      <c r="E75" s="13" t="s">
        <v>986</v>
      </c>
      <c r="F75" s="13" t="s">
        <v>1013</v>
      </c>
    </row>
    <row r="76" spans="1:6" x14ac:dyDescent="0.25">
      <c r="A76" s="13" t="s">
        <v>818</v>
      </c>
      <c r="B76" s="13" t="s">
        <v>819</v>
      </c>
      <c r="C76" s="14" t="b">
        <v>1</v>
      </c>
      <c r="D76" s="13" t="s">
        <v>1001</v>
      </c>
      <c r="E76" s="13" t="s">
        <v>986</v>
      </c>
      <c r="F76" s="13" t="s">
        <v>1014</v>
      </c>
    </row>
    <row r="77" spans="1:6" x14ac:dyDescent="0.25">
      <c r="A77" s="13" t="s">
        <v>746</v>
      </c>
      <c r="B77" s="13" t="s">
        <v>747</v>
      </c>
      <c r="C77" s="14" t="b">
        <v>1</v>
      </c>
      <c r="D77" s="13" t="s">
        <v>1001</v>
      </c>
      <c r="E77" s="13" t="s">
        <v>984</v>
      </c>
      <c r="F77" s="13" t="s">
        <v>1014</v>
      </c>
    </row>
    <row r="78" spans="1:6" x14ac:dyDescent="0.25">
      <c r="A78" s="13" t="s">
        <v>748</v>
      </c>
      <c r="B78" s="13" t="s">
        <v>749</v>
      </c>
      <c r="C78" s="14" t="b">
        <v>1</v>
      </c>
      <c r="D78" s="13" t="s">
        <v>1001</v>
      </c>
      <c r="E78" s="13" t="s">
        <v>984</v>
      </c>
      <c r="F78" s="13" t="s">
        <v>1014</v>
      </c>
    </row>
    <row r="79" spans="1:6" x14ac:dyDescent="0.25">
      <c r="A79" s="13" t="s">
        <v>750</v>
      </c>
      <c r="B79" s="13" t="s">
        <v>751</v>
      </c>
      <c r="C79" s="14" t="b">
        <v>1</v>
      </c>
      <c r="D79" s="13" t="s">
        <v>1001</v>
      </c>
      <c r="E79" s="13" t="s">
        <v>984</v>
      </c>
      <c r="F79" s="13" t="s">
        <v>1014</v>
      </c>
    </row>
    <row r="80" spans="1:6" ht="30" x14ac:dyDescent="0.25">
      <c r="A80" s="13" t="s">
        <v>734</v>
      </c>
      <c r="B80" s="13" t="s">
        <v>735</v>
      </c>
      <c r="C80" s="14" t="b">
        <v>1</v>
      </c>
      <c r="D80" s="13" t="s">
        <v>1001</v>
      </c>
      <c r="E80" s="13" t="s">
        <v>984</v>
      </c>
      <c r="F80" s="13" t="s">
        <v>1014</v>
      </c>
    </row>
    <row r="81" spans="1:6" ht="30" x14ac:dyDescent="0.25">
      <c r="A81" s="13" t="s">
        <v>742</v>
      </c>
      <c r="B81" s="13" t="s">
        <v>743</v>
      </c>
      <c r="C81" s="14" t="b">
        <v>1</v>
      </c>
      <c r="D81" s="13" t="s">
        <v>1001</v>
      </c>
      <c r="E81" s="13" t="s">
        <v>984</v>
      </c>
      <c r="F81" s="13" t="s">
        <v>1014</v>
      </c>
    </row>
    <row r="82" spans="1:6" ht="30" x14ac:dyDescent="0.25">
      <c r="A82" s="13" t="s">
        <v>738</v>
      </c>
      <c r="B82" s="13" t="s">
        <v>739</v>
      </c>
      <c r="C82" s="14" t="b">
        <v>1</v>
      </c>
      <c r="D82" s="13" t="s">
        <v>1001</v>
      </c>
      <c r="E82" s="13" t="s">
        <v>984</v>
      </c>
      <c r="F82" s="13" t="s">
        <v>1014</v>
      </c>
    </row>
    <row r="83" spans="1:6" ht="30" x14ac:dyDescent="0.25">
      <c r="A83" s="13" t="s">
        <v>744</v>
      </c>
      <c r="B83" s="13" t="s">
        <v>745</v>
      </c>
      <c r="C83" s="14" t="b">
        <v>1</v>
      </c>
      <c r="D83" s="13" t="s">
        <v>1001</v>
      </c>
      <c r="E83" s="13" t="s">
        <v>984</v>
      </c>
      <c r="F83" s="13" t="s">
        <v>1014</v>
      </c>
    </row>
    <row r="84" spans="1:6" ht="135" x14ac:dyDescent="0.25">
      <c r="A84" s="13" t="s">
        <v>910</v>
      </c>
      <c r="B84" s="13" t="s">
        <v>911</v>
      </c>
      <c r="C84" s="14" t="b">
        <v>1</v>
      </c>
      <c r="D84" s="13" t="s">
        <v>1001</v>
      </c>
      <c r="E84" s="13" t="s">
        <v>4</v>
      </c>
      <c r="F84" s="13"/>
    </row>
    <row r="85" spans="1:6" ht="135" x14ac:dyDescent="0.25">
      <c r="A85" s="13" t="s">
        <v>912</v>
      </c>
      <c r="B85" s="13" t="s">
        <v>913</v>
      </c>
      <c r="C85" s="14" t="b">
        <v>1</v>
      </c>
      <c r="D85" s="13" t="s">
        <v>1001</v>
      </c>
      <c r="E85" s="13" t="s">
        <v>4</v>
      </c>
      <c r="F85" s="13"/>
    </row>
    <row r="86" spans="1:6" ht="135" x14ac:dyDescent="0.25">
      <c r="A86" s="13" t="s">
        <v>914</v>
      </c>
      <c r="B86" s="13" t="s">
        <v>915</v>
      </c>
      <c r="C86" s="14" t="b">
        <v>1</v>
      </c>
      <c r="D86" s="13" t="s">
        <v>1001</v>
      </c>
      <c r="E86" s="13" t="s">
        <v>4</v>
      </c>
      <c r="F86" s="13"/>
    </row>
    <row r="87" spans="1:6" ht="120" x14ac:dyDescent="0.25">
      <c r="A87" s="13" t="s">
        <v>904</v>
      </c>
      <c r="B87" s="13" t="s">
        <v>905</v>
      </c>
      <c r="C87" s="14" t="b">
        <v>1</v>
      </c>
      <c r="D87" s="13" t="s">
        <v>1001</v>
      </c>
      <c r="E87" s="13" t="s">
        <v>4</v>
      </c>
      <c r="F87" s="13"/>
    </row>
    <row r="88" spans="1:6" ht="120" x14ac:dyDescent="0.25">
      <c r="A88" s="13" t="s">
        <v>906</v>
      </c>
      <c r="B88" s="13" t="s">
        <v>907</v>
      </c>
      <c r="C88" s="14" t="b">
        <v>1</v>
      </c>
      <c r="D88" s="13" t="s">
        <v>1001</v>
      </c>
      <c r="E88" s="13" t="s">
        <v>4</v>
      </c>
      <c r="F88" s="13"/>
    </row>
    <row r="89" spans="1:6" ht="120" x14ac:dyDescent="0.25">
      <c r="A89" s="13" t="s">
        <v>908</v>
      </c>
      <c r="B89" s="13" t="s">
        <v>909</v>
      </c>
      <c r="C89" s="14" t="b">
        <v>1</v>
      </c>
      <c r="D89" s="13" t="s">
        <v>1001</v>
      </c>
      <c r="E89" s="13" t="s">
        <v>4</v>
      </c>
      <c r="F89" s="13"/>
    </row>
    <row r="90" spans="1:6" ht="30" x14ac:dyDescent="0.25">
      <c r="A90" s="13" t="s">
        <v>728</v>
      </c>
      <c r="B90" s="13" t="s">
        <v>729</v>
      </c>
      <c r="C90" s="14" t="b">
        <v>0</v>
      </c>
      <c r="D90" s="13" t="s">
        <v>1001</v>
      </c>
      <c r="E90" s="13" t="s">
        <v>4</v>
      </c>
      <c r="F90" s="13"/>
    </row>
    <row r="91" spans="1:6" x14ac:dyDescent="0.25">
      <c r="A91" s="13" t="s">
        <v>736</v>
      </c>
      <c r="B91" s="13" t="s">
        <v>737</v>
      </c>
      <c r="C91" s="14" t="b">
        <v>0</v>
      </c>
      <c r="D91" s="13" t="s">
        <v>1001</v>
      </c>
      <c r="E91" s="13" t="s">
        <v>4</v>
      </c>
      <c r="F91" s="13"/>
    </row>
    <row r="92" spans="1:6" ht="30" x14ac:dyDescent="0.25">
      <c r="A92" s="13" t="s">
        <v>740</v>
      </c>
      <c r="B92" s="13" t="s">
        <v>741</v>
      </c>
      <c r="C92" s="14" t="b">
        <v>0</v>
      </c>
      <c r="D92" s="13" t="s">
        <v>1001</v>
      </c>
      <c r="E92" s="13" t="s">
        <v>4</v>
      </c>
      <c r="F92" s="13"/>
    </row>
    <row r="93" spans="1:6" x14ac:dyDescent="0.25">
      <c r="A93" s="13" t="s">
        <v>722</v>
      </c>
      <c r="B93" s="13" t="s">
        <v>723</v>
      </c>
      <c r="C93" s="14" t="b">
        <v>0</v>
      </c>
      <c r="D93" s="13" t="s">
        <v>1001</v>
      </c>
      <c r="E93" s="13" t="s">
        <v>4</v>
      </c>
      <c r="F93" s="13"/>
    </row>
    <row r="94" spans="1:6" ht="30" x14ac:dyDescent="0.25">
      <c r="A94" s="13" t="s">
        <v>730</v>
      </c>
      <c r="B94" s="13" t="s">
        <v>731</v>
      </c>
      <c r="C94" s="14" t="b">
        <v>0</v>
      </c>
      <c r="D94" s="13" t="s">
        <v>1001</v>
      </c>
      <c r="E94" s="13" t="s">
        <v>4</v>
      </c>
      <c r="F94" s="13"/>
    </row>
    <row r="95" spans="1:6" x14ac:dyDescent="0.25">
      <c r="A95" s="13" t="s">
        <v>724</v>
      </c>
      <c r="B95" s="13" t="s">
        <v>725</v>
      </c>
      <c r="C95" s="14" t="b">
        <v>0</v>
      </c>
      <c r="D95" s="13" t="s">
        <v>1001</v>
      </c>
      <c r="E95" s="13" t="s">
        <v>4</v>
      </c>
      <c r="F95" s="13"/>
    </row>
    <row r="96" spans="1:6" ht="30" x14ac:dyDescent="0.25">
      <c r="A96" s="13" t="s">
        <v>732</v>
      </c>
      <c r="B96" s="13" t="s">
        <v>733</v>
      </c>
      <c r="C96" s="14" t="b">
        <v>0</v>
      </c>
      <c r="D96" s="13" t="s">
        <v>1001</v>
      </c>
      <c r="E96" s="13" t="s">
        <v>4</v>
      </c>
      <c r="F96" s="13"/>
    </row>
    <row r="97" spans="1:6" x14ac:dyDescent="0.25">
      <c r="A97" s="13" t="s">
        <v>726</v>
      </c>
      <c r="B97" s="13" t="s">
        <v>727</v>
      </c>
      <c r="C97" s="14" t="b">
        <v>0</v>
      </c>
      <c r="D97" s="13" t="s">
        <v>1001</v>
      </c>
      <c r="E97" s="13" t="s">
        <v>4</v>
      </c>
      <c r="F97" s="13"/>
    </row>
    <row r="98" spans="1:6" x14ac:dyDescent="0.25">
      <c r="A98" s="13" t="s">
        <v>456</v>
      </c>
      <c r="B98" s="13" t="s">
        <v>457</v>
      </c>
      <c r="C98" s="14" t="b">
        <v>1</v>
      </c>
      <c r="D98" s="13" t="s">
        <v>997</v>
      </c>
      <c r="E98" s="13" t="s">
        <v>956</v>
      </c>
      <c r="F98" s="13" t="s">
        <v>1009</v>
      </c>
    </row>
    <row r="99" spans="1:6" x14ac:dyDescent="0.25">
      <c r="A99" s="13" t="s">
        <v>452</v>
      </c>
      <c r="B99" s="13" t="s">
        <v>453</v>
      </c>
      <c r="C99" s="14" t="b">
        <v>1</v>
      </c>
      <c r="D99" s="13" t="s">
        <v>997</v>
      </c>
      <c r="E99" s="13" t="s">
        <v>955</v>
      </c>
      <c r="F99" s="13" t="s">
        <v>1008</v>
      </c>
    </row>
    <row r="100" spans="1:6" x14ac:dyDescent="0.25">
      <c r="A100" s="13" t="s">
        <v>550</v>
      </c>
      <c r="B100" s="13" t="s">
        <v>551</v>
      </c>
      <c r="C100" s="14" t="b">
        <v>1</v>
      </c>
      <c r="D100" s="13" t="s">
        <v>997</v>
      </c>
      <c r="E100" s="13" t="s">
        <v>975</v>
      </c>
      <c r="F100" s="13" t="s">
        <v>1013</v>
      </c>
    </row>
    <row r="101" spans="1:6" x14ac:dyDescent="0.25">
      <c r="A101" s="13" t="s">
        <v>554</v>
      </c>
      <c r="B101" s="13" t="s">
        <v>555</v>
      </c>
      <c r="C101" s="14" t="b">
        <v>1</v>
      </c>
      <c r="D101" s="13" t="s">
        <v>997</v>
      </c>
      <c r="E101" s="13" t="s">
        <v>976</v>
      </c>
      <c r="F101" s="13" t="s">
        <v>1013</v>
      </c>
    </row>
    <row r="102" spans="1:6" x14ac:dyDescent="0.25">
      <c r="A102" s="13" t="s">
        <v>594</v>
      </c>
      <c r="B102" s="13" t="s">
        <v>595</v>
      </c>
      <c r="C102" s="14" t="b">
        <v>1</v>
      </c>
      <c r="D102" s="13" t="s">
        <v>997</v>
      </c>
      <c r="E102" s="13" t="s">
        <v>980</v>
      </c>
      <c r="F102" s="13" t="s">
        <v>1013</v>
      </c>
    </row>
    <row r="103" spans="1:6" x14ac:dyDescent="0.25">
      <c r="A103" s="13" t="s">
        <v>578</v>
      </c>
      <c r="B103" s="13" t="s">
        <v>579</v>
      </c>
      <c r="C103" s="14" t="b">
        <v>1</v>
      </c>
      <c r="D103" s="13" t="s">
        <v>997</v>
      </c>
      <c r="E103" s="13" t="s">
        <v>961</v>
      </c>
      <c r="F103" s="13" t="s">
        <v>1011</v>
      </c>
    </row>
    <row r="104" spans="1:6" x14ac:dyDescent="0.25">
      <c r="A104" s="13" t="s">
        <v>464</v>
      </c>
      <c r="B104" s="13" t="s">
        <v>465</v>
      </c>
      <c r="C104" s="14" t="b">
        <v>1</v>
      </c>
      <c r="D104" s="13" t="s">
        <v>997</v>
      </c>
      <c r="E104" s="13" t="s">
        <v>959</v>
      </c>
      <c r="F104" s="13" t="s">
        <v>1010</v>
      </c>
    </row>
    <row r="105" spans="1:6" x14ac:dyDescent="0.25">
      <c r="A105" s="13" t="s">
        <v>548</v>
      </c>
      <c r="B105" s="13" t="s">
        <v>549</v>
      </c>
      <c r="C105" s="14" t="b">
        <v>1</v>
      </c>
      <c r="D105" s="13" t="s">
        <v>997</v>
      </c>
      <c r="E105" s="13" t="s">
        <v>975</v>
      </c>
      <c r="F105" s="13" t="s">
        <v>1011</v>
      </c>
    </row>
    <row r="106" spans="1:6" x14ac:dyDescent="0.25">
      <c r="A106" s="13" t="s">
        <v>552</v>
      </c>
      <c r="B106" s="13" t="s">
        <v>553</v>
      </c>
      <c r="C106" s="14" t="b">
        <v>1</v>
      </c>
      <c r="D106" s="13" t="s">
        <v>997</v>
      </c>
      <c r="E106" s="13" t="s">
        <v>976</v>
      </c>
      <c r="F106" s="13" t="s">
        <v>1011</v>
      </c>
    </row>
    <row r="107" spans="1:6" x14ac:dyDescent="0.25">
      <c r="A107" s="13" t="s">
        <v>592</v>
      </c>
      <c r="B107" s="13" t="s">
        <v>593</v>
      </c>
      <c r="C107" s="14" t="b">
        <v>1</v>
      </c>
      <c r="D107" s="13" t="s">
        <v>997</v>
      </c>
      <c r="E107" s="13" t="s">
        <v>980</v>
      </c>
      <c r="F107" s="13" t="s">
        <v>1011</v>
      </c>
    </row>
    <row r="108" spans="1:6" x14ac:dyDescent="0.25">
      <c r="A108" s="13" t="s">
        <v>429</v>
      </c>
      <c r="B108" s="13" t="s">
        <v>197</v>
      </c>
      <c r="C108" s="14" t="b">
        <v>1</v>
      </c>
      <c r="D108" s="13" t="s">
        <v>996</v>
      </c>
      <c r="E108" s="13" t="s">
        <v>955</v>
      </c>
      <c r="F108" s="13" t="s">
        <v>1008</v>
      </c>
    </row>
    <row r="109" spans="1:6" x14ac:dyDescent="0.25">
      <c r="A109" s="13" t="s">
        <v>436</v>
      </c>
      <c r="B109" s="13" t="s">
        <v>437</v>
      </c>
      <c r="C109" s="14" t="b">
        <v>1</v>
      </c>
      <c r="D109" s="13" t="s">
        <v>996</v>
      </c>
      <c r="E109" s="13" t="s">
        <v>959</v>
      </c>
      <c r="F109" s="13" t="s">
        <v>1010</v>
      </c>
    </row>
    <row r="110" spans="1:6" x14ac:dyDescent="0.25">
      <c r="A110" s="13" t="s">
        <v>604</v>
      </c>
      <c r="B110" s="13" t="s">
        <v>199</v>
      </c>
      <c r="C110" s="14" t="b">
        <v>1</v>
      </c>
      <c r="D110" s="13" t="s">
        <v>998</v>
      </c>
      <c r="E110" s="13" t="s">
        <v>955</v>
      </c>
      <c r="F110" s="13" t="s">
        <v>1008</v>
      </c>
    </row>
    <row r="111" spans="1:6" x14ac:dyDescent="0.25">
      <c r="A111" s="13" t="s">
        <v>609</v>
      </c>
      <c r="B111" s="13" t="s">
        <v>610</v>
      </c>
      <c r="C111" s="14" t="b">
        <v>1</v>
      </c>
      <c r="D111" s="13" t="s">
        <v>998</v>
      </c>
      <c r="E111" s="13" t="s">
        <v>959</v>
      </c>
      <c r="F111" s="13" t="s">
        <v>1010</v>
      </c>
    </row>
    <row r="112" spans="1:6" x14ac:dyDescent="0.25">
      <c r="A112" s="13" t="s">
        <v>454</v>
      </c>
      <c r="B112" s="13" t="s">
        <v>455</v>
      </c>
      <c r="C112" s="14" t="b">
        <v>1</v>
      </c>
      <c r="D112" s="13" t="s">
        <v>997</v>
      </c>
      <c r="E112" s="13" t="s">
        <v>956</v>
      </c>
      <c r="F112" s="13" t="s">
        <v>1009</v>
      </c>
    </row>
    <row r="113" spans="1:6" x14ac:dyDescent="0.25">
      <c r="A113" s="13" t="s">
        <v>534</v>
      </c>
      <c r="B113" s="13" t="s">
        <v>535</v>
      </c>
      <c r="C113" s="14" t="b">
        <v>1</v>
      </c>
      <c r="D113" s="13" t="s">
        <v>997</v>
      </c>
      <c r="E113" s="13" t="s">
        <v>971</v>
      </c>
      <c r="F113" s="13" t="s">
        <v>1013</v>
      </c>
    </row>
    <row r="114" spans="1:6" x14ac:dyDescent="0.25">
      <c r="A114" s="13" t="s">
        <v>538</v>
      </c>
      <c r="B114" s="13" t="s">
        <v>539</v>
      </c>
      <c r="C114" s="14" t="b">
        <v>1</v>
      </c>
      <c r="D114" s="13" t="s">
        <v>997</v>
      </c>
      <c r="E114" s="13" t="s">
        <v>972</v>
      </c>
      <c r="F114" s="13" t="s">
        <v>1013</v>
      </c>
    </row>
    <row r="115" spans="1:6" x14ac:dyDescent="0.25">
      <c r="A115" s="13" t="s">
        <v>586</v>
      </c>
      <c r="B115" s="13" t="s">
        <v>587</v>
      </c>
      <c r="C115" s="14" t="b">
        <v>1</v>
      </c>
      <c r="D115" s="13" t="s">
        <v>997</v>
      </c>
      <c r="E115" s="13" t="s">
        <v>978</v>
      </c>
      <c r="F115" s="13" t="s">
        <v>1013</v>
      </c>
    </row>
    <row r="116" spans="1:6" x14ac:dyDescent="0.25">
      <c r="A116" s="13" t="s">
        <v>516</v>
      </c>
      <c r="B116" s="13" t="s">
        <v>517</v>
      </c>
      <c r="C116" s="14" t="b">
        <v>1</v>
      </c>
      <c r="D116" s="13" t="s">
        <v>997</v>
      </c>
      <c r="E116" s="13" t="s">
        <v>956</v>
      </c>
      <c r="F116" s="13" t="s">
        <v>1009</v>
      </c>
    </row>
    <row r="117" spans="1:6" x14ac:dyDescent="0.25">
      <c r="A117" s="13" t="s">
        <v>520</v>
      </c>
      <c r="B117" s="13" t="s">
        <v>521</v>
      </c>
      <c r="C117" s="14" t="b">
        <v>1</v>
      </c>
      <c r="D117" s="13" t="s">
        <v>997</v>
      </c>
      <c r="E117" s="13" t="s">
        <v>967</v>
      </c>
      <c r="F117" s="13" t="s">
        <v>1009</v>
      </c>
    </row>
    <row r="118" spans="1:6" x14ac:dyDescent="0.25">
      <c r="A118" s="13" t="s">
        <v>572</v>
      </c>
      <c r="B118" s="13" t="s">
        <v>573</v>
      </c>
      <c r="C118" s="14" t="b">
        <v>1</v>
      </c>
      <c r="D118" s="13" t="s">
        <v>997</v>
      </c>
      <c r="E118" s="13" t="s">
        <v>967</v>
      </c>
      <c r="F118" s="13" t="s">
        <v>1009</v>
      </c>
    </row>
    <row r="119" spans="1:6" x14ac:dyDescent="0.25">
      <c r="A119" s="13" t="s">
        <v>532</v>
      </c>
      <c r="B119" s="13" t="s">
        <v>533</v>
      </c>
      <c r="C119" s="14" t="b">
        <v>1</v>
      </c>
      <c r="D119" s="13" t="s">
        <v>997</v>
      </c>
      <c r="E119" s="13" t="s">
        <v>971</v>
      </c>
      <c r="F119" s="13" t="s">
        <v>1009</v>
      </c>
    </row>
    <row r="120" spans="1:6" x14ac:dyDescent="0.25">
      <c r="A120" s="13" t="s">
        <v>536</v>
      </c>
      <c r="B120" s="13" t="s">
        <v>537</v>
      </c>
      <c r="C120" s="14" t="b">
        <v>1</v>
      </c>
      <c r="D120" s="13" t="s">
        <v>997</v>
      </c>
      <c r="E120" s="13" t="s">
        <v>972</v>
      </c>
      <c r="F120" s="13" t="s">
        <v>1009</v>
      </c>
    </row>
    <row r="121" spans="1:6" x14ac:dyDescent="0.25">
      <c r="A121" s="13" t="s">
        <v>584</v>
      </c>
      <c r="B121" s="13" t="s">
        <v>585</v>
      </c>
      <c r="C121" s="14" t="b">
        <v>1</v>
      </c>
      <c r="D121" s="13" t="s">
        <v>997</v>
      </c>
      <c r="E121" s="13" t="s">
        <v>978</v>
      </c>
      <c r="F121" s="13" t="s">
        <v>1009</v>
      </c>
    </row>
    <row r="122" spans="1:6" x14ac:dyDescent="0.25">
      <c r="A122" s="13" t="s">
        <v>430</v>
      </c>
      <c r="B122" s="13" t="s">
        <v>198</v>
      </c>
      <c r="C122" s="14" t="b">
        <v>1</v>
      </c>
      <c r="D122" s="13" t="s">
        <v>996</v>
      </c>
      <c r="E122" s="13" t="s">
        <v>956</v>
      </c>
      <c r="F122" s="13" t="s">
        <v>1009</v>
      </c>
    </row>
    <row r="123" spans="1:6" x14ac:dyDescent="0.25">
      <c r="A123" s="13" t="s">
        <v>448</v>
      </c>
      <c r="B123" s="13" t="s">
        <v>449</v>
      </c>
      <c r="C123" s="14" t="b">
        <v>1</v>
      </c>
      <c r="D123" s="13" t="s">
        <v>996</v>
      </c>
      <c r="E123" s="13" t="s">
        <v>956</v>
      </c>
      <c r="F123" s="13" t="s">
        <v>1009</v>
      </c>
    </row>
    <row r="124" spans="1:6" x14ac:dyDescent="0.25">
      <c r="A124" s="13" t="s">
        <v>652</v>
      </c>
      <c r="B124" s="13" t="s">
        <v>653</v>
      </c>
      <c r="C124" s="14" t="b">
        <v>1</v>
      </c>
      <c r="D124" s="13" t="s">
        <v>999</v>
      </c>
      <c r="E124" s="13" t="s">
        <v>956</v>
      </c>
      <c r="F124" s="13" t="s">
        <v>1009</v>
      </c>
    </row>
    <row r="125" spans="1:6" x14ac:dyDescent="0.25">
      <c r="A125" s="13" t="s">
        <v>674</v>
      </c>
      <c r="B125" s="13" t="s">
        <v>675</v>
      </c>
      <c r="C125" s="14" t="b">
        <v>1</v>
      </c>
      <c r="D125" s="13" t="s">
        <v>999</v>
      </c>
      <c r="E125" s="13" t="s">
        <v>971</v>
      </c>
      <c r="F125" s="13" t="s">
        <v>1014</v>
      </c>
    </row>
    <row r="126" spans="1:6" x14ac:dyDescent="0.25">
      <c r="A126" s="13" t="s">
        <v>672</v>
      </c>
      <c r="B126" s="13" t="s">
        <v>673</v>
      </c>
      <c r="C126" s="14" t="b">
        <v>1</v>
      </c>
      <c r="D126" s="13" t="s">
        <v>999</v>
      </c>
      <c r="E126" s="13" t="s">
        <v>971</v>
      </c>
      <c r="F126" s="13" t="s">
        <v>1009</v>
      </c>
    </row>
    <row r="127" spans="1:6" x14ac:dyDescent="0.25">
      <c r="A127" s="13" t="s">
        <v>605</v>
      </c>
      <c r="B127" s="13" t="s">
        <v>200</v>
      </c>
      <c r="C127" s="14" t="b">
        <v>1</v>
      </c>
      <c r="D127" s="13" t="s">
        <v>998</v>
      </c>
      <c r="E127" s="13" t="s">
        <v>956</v>
      </c>
      <c r="F127" s="13" t="s">
        <v>1009</v>
      </c>
    </row>
    <row r="128" spans="1:6" x14ac:dyDescent="0.25">
      <c r="A128" s="13" t="s">
        <v>638</v>
      </c>
      <c r="B128" s="13" t="s">
        <v>639</v>
      </c>
      <c r="C128" s="14" t="b">
        <v>1</v>
      </c>
      <c r="D128" s="13" t="s">
        <v>998</v>
      </c>
      <c r="E128" s="13" t="s">
        <v>971</v>
      </c>
      <c r="F128" s="13" t="s">
        <v>1014</v>
      </c>
    </row>
    <row r="129" spans="1:6" x14ac:dyDescent="0.25">
      <c r="A129" s="13" t="s">
        <v>629</v>
      </c>
      <c r="B129" s="13" t="s">
        <v>630</v>
      </c>
      <c r="C129" s="14" t="b">
        <v>1</v>
      </c>
      <c r="D129" s="13" t="s">
        <v>998</v>
      </c>
      <c r="E129" s="13" t="s">
        <v>956</v>
      </c>
      <c r="F129" s="13" t="s">
        <v>1009</v>
      </c>
    </row>
    <row r="130" spans="1:6" x14ac:dyDescent="0.25">
      <c r="A130" s="13" t="s">
        <v>636</v>
      </c>
      <c r="B130" s="13" t="s">
        <v>637</v>
      </c>
      <c r="C130" s="14" t="b">
        <v>1</v>
      </c>
      <c r="D130" s="13" t="s">
        <v>998</v>
      </c>
      <c r="E130" s="13" t="s">
        <v>971</v>
      </c>
      <c r="F130" s="13" t="s">
        <v>1009</v>
      </c>
    </row>
    <row r="131" spans="1:6" x14ac:dyDescent="0.25">
      <c r="A131" s="13" t="s">
        <v>936</v>
      </c>
      <c r="B131" s="13" t="s">
        <v>200</v>
      </c>
      <c r="C131" s="14" t="b">
        <v>1</v>
      </c>
      <c r="D131" s="13" t="s">
        <v>1004</v>
      </c>
      <c r="E131" s="13" t="s">
        <v>4</v>
      </c>
      <c r="F131" s="13" t="s">
        <v>1016</v>
      </c>
    </row>
    <row r="132" spans="1:6" x14ac:dyDescent="0.25">
      <c r="A132" s="13" t="s">
        <v>476</v>
      </c>
      <c r="B132" s="13" t="s">
        <v>477</v>
      </c>
      <c r="C132" s="14" t="b">
        <v>1</v>
      </c>
      <c r="D132" s="13" t="s">
        <v>997</v>
      </c>
      <c r="E132" s="13" t="s">
        <v>955</v>
      </c>
      <c r="F132" s="13" t="s">
        <v>1008</v>
      </c>
    </row>
    <row r="133" spans="1:6" x14ac:dyDescent="0.25">
      <c r="A133" s="13" t="s">
        <v>484</v>
      </c>
      <c r="B133" s="13" t="s">
        <v>485</v>
      </c>
      <c r="C133" s="14" t="b">
        <v>1</v>
      </c>
      <c r="D133" s="13" t="s">
        <v>997</v>
      </c>
      <c r="E133" s="13" t="s">
        <v>961</v>
      </c>
      <c r="F133" s="13" t="s">
        <v>1008</v>
      </c>
    </row>
    <row r="134" spans="1:6" x14ac:dyDescent="0.25">
      <c r="A134" s="13" t="s">
        <v>470</v>
      </c>
      <c r="B134" s="13" t="s">
        <v>471</v>
      </c>
      <c r="C134" s="14" t="b">
        <v>1</v>
      </c>
      <c r="D134" s="13" t="s">
        <v>997</v>
      </c>
      <c r="E134" s="13" t="s">
        <v>955</v>
      </c>
      <c r="F134" s="13" t="s">
        <v>1008</v>
      </c>
    </row>
    <row r="135" spans="1:6" x14ac:dyDescent="0.25">
      <c r="A135" s="13" t="s">
        <v>566</v>
      </c>
      <c r="B135" s="13" t="s">
        <v>567</v>
      </c>
      <c r="C135" s="14" t="b">
        <v>1</v>
      </c>
      <c r="D135" s="13" t="s">
        <v>997</v>
      </c>
      <c r="E135" s="13" t="s">
        <v>975</v>
      </c>
      <c r="F135" s="13" t="s">
        <v>1013</v>
      </c>
    </row>
    <row r="136" spans="1:6" x14ac:dyDescent="0.25">
      <c r="A136" s="13" t="s">
        <v>570</v>
      </c>
      <c r="B136" s="13" t="s">
        <v>571</v>
      </c>
      <c r="C136" s="14" t="b">
        <v>1</v>
      </c>
      <c r="D136" s="13" t="s">
        <v>997</v>
      </c>
      <c r="E136" s="13" t="s">
        <v>976</v>
      </c>
      <c r="F136" s="13" t="s">
        <v>1013</v>
      </c>
    </row>
    <row r="137" spans="1:6" x14ac:dyDescent="0.25">
      <c r="A137" s="13" t="s">
        <v>602</v>
      </c>
      <c r="B137" s="13" t="s">
        <v>603</v>
      </c>
      <c r="C137" s="14" t="b">
        <v>1</v>
      </c>
      <c r="D137" s="13" t="s">
        <v>997</v>
      </c>
      <c r="E137" s="13" t="s">
        <v>980</v>
      </c>
      <c r="F137" s="13" t="s">
        <v>1013</v>
      </c>
    </row>
    <row r="138" spans="1:6" x14ac:dyDescent="0.25">
      <c r="A138" s="13" t="s">
        <v>480</v>
      </c>
      <c r="B138" s="13" t="s">
        <v>481</v>
      </c>
      <c r="C138" s="14" t="b">
        <v>1</v>
      </c>
      <c r="D138" s="13" t="s">
        <v>997</v>
      </c>
      <c r="E138" s="13" t="s">
        <v>961</v>
      </c>
      <c r="F138" s="13" t="s">
        <v>1011</v>
      </c>
    </row>
    <row r="139" spans="1:6" x14ac:dyDescent="0.25">
      <c r="A139" s="13" t="s">
        <v>474</v>
      </c>
      <c r="B139" s="13" t="s">
        <v>475</v>
      </c>
      <c r="C139" s="14" t="b">
        <v>1</v>
      </c>
      <c r="D139" s="13" t="s">
        <v>997</v>
      </c>
      <c r="E139" s="13" t="s">
        <v>959</v>
      </c>
      <c r="F139" s="13" t="s">
        <v>1010</v>
      </c>
    </row>
    <row r="140" spans="1:6" x14ac:dyDescent="0.25">
      <c r="A140" s="13" t="s">
        <v>500</v>
      </c>
      <c r="B140" s="13" t="s">
        <v>501</v>
      </c>
      <c r="C140" s="14" t="b">
        <v>1</v>
      </c>
      <c r="D140" s="13" t="s">
        <v>997</v>
      </c>
      <c r="E140" s="13" t="s">
        <v>963</v>
      </c>
      <c r="F140" s="13" t="s">
        <v>1012</v>
      </c>
    </row>
    <row r="141" spans="1:6" x14ac:dyDescent="0.25">
      <c r="A141" s="13" t="s">
        <v>504</v>
      </c>
      <c r="B141" s="13" t="s">
        <v>505</v>
      </c>
      <c r="C141" s="14" t="b">
        <v>1</v>
      </c>
      <c r="D141" s="13" t="s">
        <v>997</v>
      </c>
      <c r="E141" s="13" t="s">
        <v>965</v>
      </c>
      <c r="F141" s="13" t="s">
        <v>1012</v>
      </c>
    </row>
    <row r="142" spans="1:6" x14ac:dyDescent="0.25">
      <c r="A142" s="13" t="s">
        <v>512</v>
      </c>
      <c r="B142" s="13" t="s">
        <v>513</v>
      </c>
      <c r="C142" s="14" t="b">
        <v>1</v>
      </c>
      <c r="D142" s="13" t="s">
        <v>997</v>
      </c>
      <c r="E142" s="13" t="s">
        <v>965</v>
      </c>
      <c r="F142" s="13" t="s">
        <v>1012</v>
      </c>
    </row>
    <row r="143" spans="1:6" x14ac:dyDescent="0.25">
      <c r="A143" s="13" t="s">
        <v>488</v>
      </c>
      <c r="B143" s="13" t="s">
        <v>489</v>
      </c>
      <c r="C143" s="14" t="b">
        <v>1</v>
      </c>
      <c r="D143" s="13" t="s">
        <v>997</v>
      </c>
      <c r="E143" s="13" t="s">
        <v>959</v>
      </c>
      <c r="F143" s="13" t="s">
        <v>1010</v>
      </c>
    </row>
    <row r="144" spans="1:6" ht="30" x14ac:dyDescent="0.25">
      <c r="A144" s="13" t="s">
        <v>492</v>
      </c>
      <c r="B144" s="13" t="s">
        <v>493</v>
      </c>
      <c r="C144" s="14" t="b">
        <v>1</v>
      </c>
      <c r="D144" s="13" t="s">
        <v>997</v>
      </c>
      <c r="E144" s="13" t="s">
        <v>963</v>
      </c>
      <c r="F144" s="13" t="s">
        <v>1010</v>
      </c>
    </row>
    <row r="145" spans="1:6" ht="30" x14ac:dyDescent="0.25">
      <c r="A145" s="13" t="s">
        <v>496</v>
      </c>
      <c r="B145" s="13" t="s">
        <v>497</v>
      </c>
      <c r="C145" s="14" t="b">
        <v>1</v>
      </c>
      <c r="D145" s="13" t="s">
        <v>997</v>
      </c>
      <c r="E145" s="13" t="s">
        <v>965</v>
      </c>
      <c r="F145" s="13" t="s">
        <v>1010</v>
      </c>
    </row>
    <row r="146" spans="1:6" ht="30" x14ac:dyDescent="0.25">
      <c r="A146" s="13" t="s">
        <v>508</v>
      </c>
      <c r="B146" s="13" t="s">
        <v>509</v>
      </c>
      <c r="C146" s="14" t="b">
        <v>1</v>
      </c>
      <c r="D146" s="13" t="s">
        <v>997</v>
      </c>
      <c r="E146" s="13" t="s">
        <v>965</v>
      </c>
      <c r="F146" s="13" t="s">
        <v>1010</v>
      </c>
    </row>
    <row r="147" spans="1:6" x14ac:dyDescent="0.25">
      <c r="A147" s="13" t="s">
        <v>564</v>
      </c>
      <c r="B147" s="13" t="s">
        <v>565</v>
      </c>
      <c r="C147" s="14" t="b">
        <v>1</v>
      </c>
      <c r="D147" s="13" t="s">
        <v>997</v>
      </c>
      <c r="E147" s="13" t="s">
        <v>975</v>
      </c>
      <c r="F147" s="13" t="s">
        <v>1011</v>
      </c>
    </row>
    <row r="148" spans="1:6" x14ac:dyDescent="0.25">
      <c r="A148" s="13" t="s">
        <v>568</v>
      </c>
      <c r="B148" s="13" t="s">
        <v>569</v>
      </c>
      <c r="C148" s="14" t="b">
        <v>1</v>
      </c>
      <c r="D148" s="13" t="s">
        <v>997</v>
      </c>
      <c r="E148" s="13" t="s">
        <v>976</v>
      </c>
      <c r="F148" s="13" t="s">
        <v>1011</v>
      </c>
    </row>
    <row r="149" spans="1:6" x14ac:dyDescent="0.25">
      <c r="A149" s="13" t="s">
        <v>600</v>
      </c>
      <c r="B149" s="13" t="s">
        <v>601</v>
      </c>
      <c r="C149" s="14" t="b">
        <v>1</v>
      </c>
      <c r="D149" s="13" t="s">
        <v>997</v>
      </c>
      <c r="E149" s="13" t="s">
        <v>980</v>
      </c>
      <c r="F149" s="13" t="s">
        <v>1011</v>
      </c>
    </row>
    <row r="150" spans="1:6" x14ac:dyDescent="0.25">
      <c r="A150" s="13" t="s">
        <v>440</v>
      </c>
      <c r="B150" s="13" t="s">
        <v>441</v>
      </c>
      <c r="C150" s="14" t="b">
        <v>1</v>
      </c>
      <c r="D150" s="13" t="s">
        <v>996</v>
      </c>
      <c r="E150" s="13" t="s">
        <v>955</v>
      </c>
      <c r="F150" s="13" t="s">
        <v>1008</v>
      </c>
    </row>
    <row r="151" spans="1:6" x14ac:dyDescent="0.25">
      <c r="A151" s="13" t="s">
        <v>444</v>
      </c>
      <c r="B151" s="13" t="s">
        <v>445</v>
      </c>
      <c r="C151" s="14" t="b">
        <v>1</v>
      </c>
      <c r="D151" s="13" t="s">
        <v>996</v>
      </c>
      <c r="E151" s="13" t="s">
        <v>959</v>
      </c>
      <c r="F151" s="13" t="s">
        <v>1010</v>
      </c>
    </row>
    <row r="152" spans="1:6" x14ac:dyDescent="0.25">
      <c r="A152" s="13" t="s">
        <v>648</v>
      </c>
      <c r="B152" s="13" t="s">
        <v>649</v>
      </c>
      <c r="C152" s="14" t="b">
        <v>1</v>
      </c>
      <c r="D152" s="13" t="s">
        <v>999</v>
      </c>
      <c r="E152" s="13" t="s">
        <v>955</v>
      </c>
      <c r="F152" s="13" t="s">
        <v>1008</v>
      </c>
    </row>
    <row r="153" spans="1:6" x14ac:dyDescent="0.25">
      <c r="A153" s="13" t="s">
        <v>682</v>
      </c>
      <c r="B153" s="13" t="s">
        <v>683</v>
      </c>
      <c r="C153" s="14" t="b">
        <v>1</v>
      </c>
      <c r="D153" s="13" t="s">
        <v>999</v>
      </c>
      <c r="E153" s="13" t="s">
        <v>975</v>
      </c>
      <c r="F153" s="13" t="s">
        <v>1014</v>
      </c>
    </row>
    <row r="154" spans="1:6" x14ac:dyDescent="0.25">
      <c r="A154" s="13" t="s">
        <v>656</v>
      </c>
      <c r="B154" s="13" t="s">
        <v>657</v>
      </c>
      <c r="C154" s="14" t="b">
        <v>1</v>
      </c>
      <c r="D154" s="13" t="s">
        <v>999</v>
      </c>
      <c r="E154" s="13" t="s">
        <v>959</v>
      </c>
      <c r="F154" s="13" t="s">
        <v>1010</v>
      </c>
    </row>
    <row r="155" spans="1:6" x14ac:dyDescent="0.25">
      <c r="A155" s="13" t="s">
        <v>664</v>
      </c>
      <c r="B155" s="13" t="s">
        <v>665</v>
      </c>
      <c r="C155" s="14" t="b">
        <v>1</v>
      </c>
      <c r="D155" s="13" t="s">
        <v>999</v>
      </c>
      <c r="E155" s="13" t="s">
        <v>963</v>
      </c>
      <c r="F155" s="13" t="s">
        <v>1012</v>
      </c>
    </row>
    <row r="156" spans="1:6" ht="30" x14ac:dyDescent="0.25">
      <c r="A156" s="13" t="s">
        <v>660</v>
      </c>
      <c r="B156" s="13" t="s">
        <v>661</v>
      </c>
      <c r="C156" s="14" t="b">
        <v>1</v>
      </c>
      <c r="D156" s="13" t="s">
        <v>999</v>
      </c>
      <c r="E156" s="13" t="s">
        <v>963</v>
      </c>
      <c r="F156" s="13" t="s">
        <v>1010</v>
      </c>
    </row>
    <row r="157" spans="1:6" x14ac:dyDescent="0.25">
      <c r="A157" s="13" t="s">
        <v>680</v>
      </c>
      <c r="B157" s="13" t="s">
        <v>681</v>
      </c>
      <c r="C157" s="14" t="b">
        <v>1</v>
      </c>
      <c r="D157" s="13" t="s">
        <v>999</v>
      </c>
      <c r="E157" s="13" t="s">
        <v>975</v>
      </c>
      <c r="F157" s="13" t="s">
        <v>1011</v>
      </c>
    </row>
    <row r="158" spans="1:6" x14ac:dyDescent="0.25">
      <c r="A158" s="13" t="s">
        <v>615</v>
      </c>
      <c r="B158" s="13" t="s">
        <v>616</v>
      </c>
      <c r="C158" s="14" t="b">
        <v>1</v>
      </c>
      <c r="D158" s="13" t="s">
        <v>998</v>
      </c>
      <c r="E158" s="13" t="s">
        <v>955</v>
      </c>
      <c r="F158" s="13" t="s">
        <v>1008</v>
      </c>
    </row>
    <row r="159" spans="1:6" x14ac:dyDescent="0.25">
      <c r="A159" s="13" t="s">
        <v>646</v>
      </c>
      <c r="B159" s="13" t="s">
        <v>647</v>
      </c>
      <c r="C159" s="14" t="b">
        <v>1</v>
      </c>
      <c r="D159" s="13" t="s">
        <v>998</v>
      </c>
      <c r="E159" s="13" t="s">
        <v>975</v>
      </c>
      <c r="F159" s="13" t="s">
        <v>1014</v>
      </c>
    </row>
    <row r="160" spans="1:6" x14ac:dyDescent="0.25">
      <c r="A160" s="13" t="s">
        <v>617</v>
      </c>
      <c r="B160" s="13" t="s">
        <v>618</v>
      </c>
      <c r="C160" s="14" t="b">
        <v>1</v>
      </c>
      <c r="D160" s="13" t="s">
        <v>998</v>
      </c>
      <c r="E160" s="13" t="s">
        <v>959</v>
      </c>
      <c r="F160" s="13" t="s">
        <v>1010</v>
      </c>
    </row>
    <row r="161" spans="1:6" x14ac:dyDescent="0.25">
      <c r="A161" s="13" t="s">
        <v>625</v>
      </c>
      <c r="B161" s="13" t="s">
        <v>626</v>
      </c>
      <c r="C161" s="14" t="b">
        <v>1</v>
      </c>
      <c r="D161" s="13" t="s">
        <v>998</v>
      </c>
      <c r="E161" s="13" t="s">
        <v>963</v>
      </c>
      <c r="F161" s="13" t="s">
        <v>1012</v>
      </c>
    </row>
    <row r="162" spans="1:6" ht="30" x14ac:dyDescent="0.25">
      <c r="A162" s="13" t="s">
        <v>621</v>
      </c>
      <c r="B162" s="13" t="s">
        <v>622</v>
      </c>
      <c r="C162" s="14" t="b">
        <v>1</v>
      </c>
      <c r="D162" s="13" t="s">
        <v>998</v>
      </c>
      <c r="E162" s="13" t="s">
        <v>963</v>
      </c>
      <c r="F162" s="13" t="s">
        <v>1010</v>
      </c>
    </row>
    <row r="163" spans="1:6" x14ac:dyDescent="0.25">
      <c r="A163" s="13" t="s">
        <v>644</v>
      </c>
      <c r="B163" s="13" t="s">
        <v>645</v>
      </c>
      <c r="C163" s="14" t="b">
        <v>1</v>
      </c>
      <c r="D163" s="13" t="s">
        <v>998</v>
      </c>
      <c r="E163" s="13" t="s">
        <v>975</v>
      </c>
      <c r="F163" s="13" t="s">
        <v>1011</v>
      </c>
    </row>
    <row r="164" spans="1:6" x14ac:dyDescent="0.25">
      <c r="A164" s="13" t="s">
        <v>937</v>
      </c>
      <c r="B164" s="13" t="s">
        <v>199</v>
      </c>
      <c r="C164" s="14" t="b">
        <v>1</v>
      </c>
      <c r="D164" s="13" t="s">
        <v>1004</v>
      </c>
      <c r="E164" s="13" t="s">
        <v>4</v>
      </c>
      <c r="F164" s="13" t="s">
        <v>1008</v>
      </c>
    </row>
    <row r="165" spans="1:6" x14ac:dyDescent="0.25">
      <c r="A165" s="13" t="s">
        <v>458</v>
      </c>
      <c r="B165" s="13" t="s">
        <v>459</v>
      </c>
      <c r="C165" s="14" t="b">
        <v>1</v>
      </c>
      <c r="D165" s="13" t="s">
        <v>997</v>
      </c>
      <c r="E165" s="13" t="s">
        <v>957</v>
      </c>
      <c r="F165" s="13" t="s">
        <v>1008</v>
      </c>
    </row>
    <row r="166" spans="1:6" x14ac:dyDescent="0.25">
      <c r="A166" s="13" t="s">
        <v>542</v>
      </c>
      <c r="B166" s="13" t="s">
        <v>543</v>
      </c>
      <c r="C166" s="14" t="b">
        <v>1</v>
      </c>
      <c r="D166" s="13" t="s">
        <v>997</v>
      </c>
      <c r="E166" s="13" t="s">
        <v>973</v>
      </c>
      <c r="F166" s="13" t="s">
        <v>1013</v>
      </c>
    </row>
    <row r="167" spans="1:6" x14ac:dyDescent="0.25">
      <c r="A167" s="13" t="s">
        <v>546</v>
      </c>
      <c r="B167" s="13" t="s">
        <v>547</v>
      </c>
      <c r="C167" s="14" t="b">
        <v>1</v>
      </c>
      <c r="D167" s="13" t="s">
        <v>997</v>
      </c>
      <c r="E167" s="13" t="s">
        <v>974</v>
      </c>
      <c r="F167" s="13" t="s">
        <v>1013</v>
      </c>
    </row>
    <row r="168" spans="1:6" x14ac:dyDescent="0.25">
      <c r="A168" s="13" t="s">
        <v>590</v>
      </c>
      <c r="B168" s="13" t="s">
        <v>591</v>
      </c>
      <c r="C168" s="14" t="b">
        <v>1</v>
      </c>
      <c r="D168" s="13" t="s">
        <v>997</v>
      </c>
      <c r="E168" s="13" t="s">
        <v>979</v>
      </c>
      <c r="F168" s="13" t="s">
        <v>1013</v>
      </c>
    </row>
    <row r="169" spans="1:6" x14ac:dyDescent="0.25">
      <c r="A169" s="13" t="s">
        <v>576</v>
      </c>
      <c r="B169" s="13" t="s">
        <v>577</v>
      </c>
      <c r="C169" s="14" t="b">
        <v>1</v>
      </c>
      <c r="D169" s="13" t="s">
        <v>997</v>
      </c>
      <c r="E169" s="13" t="s">
        <v>962</v>
      </c>
      <c r="F169" s="13" t="s">
        <v>1011</v>
      </c>
    </row>
    <row r="170" spans="1:6" x14ac:dyDescent="0.25">
      <c r="A170" s="13" t="s">
        <v>466</v>
      </c>
      <c r="B170" s="13" t="s">
        <v>467</v>
      </c>
      <c r="C170" s="14" t="b">
        <v>1</v>
      </c>
      <c r="D170" s="13" t="s">
        <v>997</v>
      </c>
      <c r="E170" s="13" t="s">
        <v>960</v>
      </c>
      <c r="F170" s="13" t="s">
        <v>1010</v>
      </c>
    </row>
    <row r="171" spans="1:6" x14ac:dyDescent="0.25">
      <c r="A171" s="13" t="s">
        <v>540</v>
      </c>
      <c r="B171" s="13" t="s">
        <v>541</v>
      </c>
      <c r="C171" s="14" t="b">
        <v>1</v>
      </c>
      <c r="D171" s="13" t="s">
        <v>997</v>
      </c>
      <c r="E171" s="13" t="s">
        <v>973</v>
      </c>
      <c r="F171" s="13" t="s">
        <v>1011</v>
      </c>
    </row>
    <row r="172" spans="1:6" x14ac:dyDescent="0.25">
      <c r="A172" s="13" t="s">
        <v>544</v>
      </c>
      <c r="B172" s="13" t="s">
        <v>545</v>
      </c>
      <c r="C172" s="14" t="b">
        <v>1</v>
      </c>
      <c r="D172" s="13" t="s">
        <v>997</v>
      </c>
      <c r="E172" s="13" t="s">
        <v>974</v>
      </c>
      <c r="F172" s="13" t="s">
        <v>1011</v>
      </c>
    </row>
    <row r="173" spans="1:6" x14ac:dyDescent="0.25">
      <c r="A173" s="13" t="s">
        <v>588</v>
      </c>
      <c r="B173" s="13" t="s">
        <v>589</v>
      </c>
      <c r="C173" s="14" t="b">
        <v>1</v>
      </c>
      <c r="D173" s="13" t="s">
        <v>997</v>
      </c>
      <c r="E173" s="13" t="s">
        <v>979</v>
      </c>
      <c r="F173" s="13" t="s">
        <v>1011</v>
      </c>
    </row>
    <row r="174" spans="1:6" x14ac:dyDescent="0.25">
      <c r="A174" s="13" t="s">
        <v>431</v>
      </c>
      <c r="B174" s="13" t="s">
        <v>432</v>
      </c>
      <c r="C174" s="14" t="b">
        <v>1</v>
      </c>
      <c r="D174" s="13" t="s">
        <v>996</v>
      </c>
      <c r="E174" s="13" t="s">
        <v>957</v>
      </c>
      <c r="F174" s="13" t="s">
        <v>1008</v>
      </c>
    </row>
    <row r="175" spans="1:6" x14ac:dyDescent="0.25">
      <c r="A175" s="13" t="s">
        <v>438</v>
      </c>
      <c r="B175" s="13" t="s">
        <v>439</v>
      </c>
      <c r="C175" s="14" t="b">
        <v>1</v>
      </c>
      <c r="D175" s="13" t="s">
        <v>996</v>
      </c>
      <c r="E175" s="13" t="s">
        <v>960</v>
      </c>
      <c r="F175" s="13" t="s">
        <v>1010</v>
      </c>
    </row>
    <row r="176" spans="1:6" x14ac:dyDescent="0.25">
      <c r="A176" s="13" t="s">
        <v>606</v>
      </c>
      <c r="B176" s="13" t="s">
        <v>204</v>
      </c>
      <c r="C176" s="14" t="b">
        <v>1</v>
      </c>
      <c r="D176" s="13" t="s">
        <v>998</v>
      </c>
      <c r="E176" s="13" t="s">
        <v>957</v>
      </c>
      <c r="F176" s="13" t="s">
        <v>1008</v>
      </c>
    </row>
    <row r="177" spans="1:6" x14ac:dyDescent="0.25">
      <c r="A177" s="13" t="s">
        <v>611</v>
      </c>
      <c r="B177" s="13" t="s">
        <v>612</v>
      </c>
      <c r="C177" s="14" t="b">
        <v>1</v>
      </c>
      <c r="D177" s="13" t="s">
        <v>998</v>
      </c>
      <c r="E177" s="13" t="s">
        <v>960</v>
      </c>
      <c r="F177" s="13" t="s">
        <v>1010</v>
      </c>
    </row>
    <row r="178" spans="1:6" x14ac:dyDescent="0.25">
      <c r="A178" s="13" t="s">
        <v>462</v>
      </c>
      <c r="B178" s="13" t="s">
        <v>463</v>
      </c>
      <c r="C178" s="14" t="b">
        <v>1</v>
      </c>
      <c r="D178" s="13" t="s">
        <v>997</v>
      </c>
      <c r="E178" s="13" t="s">
        <v>958</v>
      </c>
      <c r="F178" s="13" t="s">
        <v>1009</v>
      </c>
    </row>
    <row r="179" spans="1:6" x14ac:dyDescent="0.25">
      <c r="A179" s="13" t="s">
        <v>434</v>
      </c>
      <c r="B179" s="13" t="s">
        <v>435</v>
      </c>
      <c r="C179" s="14" t="b">
        <v>1</v>
      </c>
      <c r="D179" s="13" t="s">
        <v>996</v>
      </c>
      <c r="E179" s="13" t="s">
        <v>958</v>
      </c>
      <c r="F179" s="13" t="s">
        <v>1009</v>
      </c>
    </row>
    <row r="180" spans="1:6" x14ac:dyDescent="0.25">
      <c r="A180" s="13" t="s">
        <v>608</v>
      </c>
      <c r="B180" s="13" t="s">
        <v>203</v>
      </c>
      <c r="C180" s="14" t="b">
        <v>1</v>
      </c>
      <c r="D180" s="13" t="s">
        <v>998</v>
      </c>
      <c r="E180" s="13" t="s">
        <v>958</v>
      </c>
      <c r="F180" s="13" t="s">
        <v>1009</v>
      </c>
    </row>
    <row r="181" spans="1:6" x14ac:dyDescent="0.25">
      <c r="A181" s="13" t="s">
        <v>460</v>
      </c>
      <c r="B181" s="13" t="s">
        <v>461</v>
      </c>
      <c r="C181" s="14" t="b">
        <v>1</v>
      </c>
      <c r="D181" s="13" t="s">
        <v>997</v>
      </c>
      <c r="E181" s="13" t="s">
        <v>958</v>
      </c>
      <c r="F181" s="13" t="s">
        <v>1009</v>
      </c>
    </row>
    <row r="182" spans="1:6" x14ac:dyDescent="0.25">
      <c r="A182" s="13" t="s">
        <v>526</v>
      </c>
      <c r="B182" s="13" t="s">
        <v>527</v>
      </c>
      <c r="C182" s="14" t="b">
        <v>1</v>
      </c>
      <c r="D182" s="13" t="s">
        <v>997</v>
      </c>
      <c r="E182" s="13" t="s">
        <v>969</v>
      </c>
      <c r="F182" s="13" t="s">
        <v>1013</v>
      </c>
    </row>
    <row r="183" spans="1:6" x14ac:dyDescent="0.25">
      <c r="A183" s="13" t="s">
        <v>530</v>
      </c>
      <c r="B183" s="13" t="s">
        <v>531</v>
      </c>
      <c r="C183" s="14" t="b">
        <v>1</v>
      </c>
      <c r="D183" s="13" t="s">
        <v>997</v>
      </c>
      <c r="E183" s="13" t="s">
        <v>970</v>
      </c>
      <c r="F183" s="13" t="s">
        <v>1013</v>
      </c>
    </row>
    <row r="184" spans="1:6" x14ac:dyDescent="0.25">
      <c r="A184" s="13" t="s">
        <v>582</v>
      </c>
      <c r="B184" s="13" t="s">
        <v>583</v>
      </c>
      <c r="C184" s="14" t="b">
        <v>1</v>
      </c>
      <c r="D184" s="13" t="s">
        <v>997</v>
      </c>
      <c r="E184" s="13" t="s">
        <v>977</v>
      </c>
      <c r="F184" s="13" t="s">
        <v>1013</v>
      </c>
    </row>
    <row r="185" spans="1:6" x14ac:dyDescent="0.25">
      <c r="A185" s="13" t="s">
        <v>518</v>
      </c>
      <c r="B185" s="13" t="s">
        <v>519</v>
      </c>
      <c r="C185" s="14" t="b">
        <v>1</v>
      </c>
      <c r="D185" s="13" t="s">
        <v>997</v>
      </c>
      <c r="E185" s="13" t="s">
        <v>958</v>
      </c>
      <c r="F185" s="13" t="s">
        <v>1009</v>
      </c>
    </row>
    <row r="186" spans="1:6" ht="30" x14ac:dyDescent="0.25">
      <c r="A186" s="13" t="s">
        <v>522</v>
      </c>
      <c r="B186" s="13" t="s">
        <v>523</v>
      </c>
      <c r="C186" s="14" t="b">
        <v>1</v>
      </c>
      <c r="D186" s="13" t="s">
        <v>997</v>
      </c>
      <c r="E186" s="13" t="s">
        <v>968</v>
      </c>
      <c r="F186" s="13" t="s">
        <v>1009</v>
      </c>
    </row>
    <row r="187" spans="1:6" x14ac:dyDescent="0.25">
      <c r="A187" s="13" t="s">
        <v>574</v>
      </c>
      <c r="B187" s="13" t="s">
        <v>575</v>
      </c>
      <c r="C187" s="14" t="b">
        <v>1</v>
      </c>
      <c r="D187" s="13" t="s">
        <v>997</v>
      </c>
      <c r="E187" s="13" t="s">
        <v>968</v>
      </c>
      <c r="F187" s="13" t="s">
        <v>1009</v>
      </c>
    </row>
    <row r="188" spans="1:6" x14ac:dyDescent="0.25">
      <c r="A188" s="13" t="s">
        <v>524</v>
      </c>
      <c r="B188" s="13" t="s">
        <v>525</v>
      </c>
      <c r="C188" s="14" t="b">
        <v>1</v>
      </c>
      <c r="D188" s="13" t="s">
        <v>997</v>
      </c>
      <c r="E188" s="13" t="s">
        <v>969</v>
      </c>
      <c r="F188" s="13" t="s">
        <v>1009</v>
      </c>
    </row>
    <row r="189" spans="1:6" x14ac:dyDescent="0.25">
      <c r="A189" s="13" t="s">
        <v>528</v>
      </c>
      <c r="B189" s="13" t="s">
        <v>529</v>
      </c>
      <c r="C189" s="14" t="b">
        <v>1</v>
      </c>
      <c r="D189" s="13" t="s">
        <v>997</v>
      </c>
      <c r="E189" s="13" t="s">
        <v>970</v>
      </c>
      <c r="F189" s="13" t="s">
        <v>1009</v>
      </c>
    </row>
    <row r="190" spans="1:6" x14ac:dyDescent="0.25">
      <c r="A190" s="13" t="s">
        <v>580</v>
      </c>
      <c r="B190" s="13" t="s">
        <v>581</v>
      </c>
      <c r="C190" s="14" t="b">
        <v>1</v>
      </c>
      <c r="D190" s="13" t="s">
        <v>997</v>
      </c>
      <c r="E190" s="13" t="s">
        <v>977</v>
      </c>
      <c r="F190" s="13" t="s">
        <v>1009</v>
      </c>
    </row>
    <row r="191" spans="1:6" x14ac:dyDescent="0.25">
      <c r="A191" s="13" t="s">
        <v>433</v>
      </c>
      <c r="B191" s="13" t="s">
        <v>201</v>
      </c>
      <c r="C191" s="14" t="b">
        <v>1</v>
      </c>
      <c r="D191" s="13" t="s">
        <v>996</v>
      </c>
      <c r="E191" s="13" t="s">
        <v>958</v>
      </c>
      <c r="F191" s="13" t="s">
        <v>1009</v>
      </c>
    </row>
    <row r="192" spans="1:6" x14ac:dyDescent="0.25">
      <c r="A192" s="13" t="s">
        <v>450</v>
      </c>
      <c r="B192" s="13" t="s">
        <v>451</v>
      </c>
      <c r="C192" s="14" t="b">
        <v>1</v>
      </c>
      <c r="D192" s="13" t="s">
        <v>996</v>
      </c>
      <c r="E192" s="13" t="s">
        <v>958</v>
      </c>
      <c r="F192" s="13" t="s">
        <v>1009</v>
      </c>
    </row>
    <row r="193" spans="1:6" x14ac:dyDescent="0.25">
      <c r="A193" s="13" t="s">
        <v>654</v>
      </c>
      <c r="B193" s="13" t="s">
        <v>655</v>
      </c>
      <c r="C193" s="14" t="b">
        <v>1</v>
      </c>
      <c r="D193" s="13" t="s">
        <v>999</v>
      </c>
      <c r="E193" s="13" t="s">
        <v>958</v>
      </c>
      <c r="F193" s="13" t="s">
        <v>1009</v>
      </c>
    </row>
    <row r="194" spans="1:6" x14ac:dyDescent="0.25">
      <c r="A194" s="13" t="s">
        <v>670</v>
      </c>
      <c r="B194" s="13" t="s">
        <v>671</v>
      </c>
      <c r="C194" s="14" t="b">
        <v>1</v>
      </c>
      <c r="D194" s="13" t="s">
        <v>999</v>
      </c>
      <c r="E194" s="13" t="s">
        <v>969</v>
      </c>
      <c r="F194" s="13" t="s">
        <v>1014</v>
      </c>
    </row>
    <row r="195" spans="1:6" x14ac:dyDescent="0.25">
      <c r="A195" s="13" t="s">
        <v>668</v>
      </c>
      <c r="B195" s="13" t="s">
        <v>669</v>
      </c>
      <c r="C195" s="14" t="b">
        <v>1</v>
      </c>
      <c r="D195" s="13" t="s">
        <v>999</v>
      </c>
      <c r="E195" s="13" t="s">
        <v>969</v>
      </c>
      <c r="F195" s="13" t="s">
        <v>1009</v>
      </c>
    </row>
    <row r="196" spans="1:6" x14ac:dyDescent="0.25">
      <c r="A196" s="13" t="s">
        <v>607</v>
      </c>
      <c r="B196" s="13" t="s">
        <v>202</v>
      </c>
      <c r="C196" s="14" t="b">
        <v>1</v>
      </c>
      <c r="D196" s="13" t="s">
        <v>998</v>
      </c>
      <c r="E196" s="13" t="s">
        <v>958</v>
      </c>
      <c r="F196" s="13" t="s">
        <v>1009</v>
      </c>
    </row>
    <row r="197" spans="1:6" x14ac:dyDescent="0.25">
      <c r="A197" s="13" t="s">
        <v>634</v>
      </c>
      <c r="B197" s="13" t="s">
        <v>635</v>
      </c>
      <c r="C197" s="14" t="b">
        <v>1</v>
      </c>
      <c r="D197" s="13" t="s">
        <v>998</v>
      </c>
      <c r="E197" s="13" t="s">
        <v>969</v>
      </c>
      <c r="F197" s="13" t="s">
        <v>1014</v>
      </c>
    </row>
    <row r="198" spans="1:6" x14ac:dyDescent="0.25">
      <c r="A198" s="13" t="s">
        <v>631</v>
      </c>
      <c r="B198" s="13" t="s">
        <v>630</v>
      </c>
      <c r="C198" s="14" t="b">
        <v>1</v>
      </c>
      <c r="D198" s="13" t="s">
        <v>998</v>
      </c>
      <c r="E198" s="13" t="s">
        <v>958</v>
      </c>
      <c r="F198" s="13" t="s">
        <v>1009</v>
      </c>
    </row>
    <row r="199" spans="1:6" x14ac:dyDescent="0.25">
      <c r="A199" s="13" t="s">
        <v>632</v>
      </c>
      <c r="B199" s="13" t="s">
        <v>633</v>
      </c>
      <c r="C199" s="14" t="b">
        <v>1</v>
      </c>
      <c r="D199" s="13" t="s">
        <v>998</v>
      </c>
      <c r="E199" s="13" t="s">
        <v>969</v>
      </c>
      <c r="F199" s="13" t="s">
        <v>1009</v>
      </c>
    </row>
    <row r="200" spans="1:6" x14ac:dyDescent="0.25">
      <c r="A200" s="13" t="s">
        <v>478</v>
      </c>
      <c r="B200" s="13" t="s">
        <v>479</v>
      </c>
      <c r="C200" s="14" t="b">
        <v>1</v>
      </c>
      <c r="D200" s="13" t="s">
        <v>997</v>
      </c>
      <c r="E200" s="13" t="s">
        <v>957</v>
      </c>
      <c r="F200" s="13" t="s">
        <v>1008</v>
      </c>
    </row>
    <row r="201" spans="1:6" x14ac:dyDescent="0.25">
      <c r="A201" s="13" t="s">
        <v>486</v>
      </c>
      <c r="B201" s="13" t="s">
        <v>487</v>
      </c>
      <c r="C201" s="14" t="b">
        <v>1</v>
      </c>
      <c r="D201" s="13" t="s">
        <v>997</v>
      </c>
      <c r="E201" s="13" t="s">
        <v>962</v>
      </c>
      <c r="F201" s="13" t="s">
        <v>1008</v>
      </c>
    </row>
    <row r="202" spans="1:6" x14ac:dyDescent="0.25">
      <c r="A202" s="13" t="s">
        <v>468</v>
      </c>
      <c r="B202" s="13" t="s">
        <v>469</v>
      </c>
      <c r="C202" s="14" t="b">
        <v>1</v>
      </c>
      <c r="D202" s="13" t="s">
        <v>997</v>
      </c>
      <c r="E202" s="13" t="s">
        <v>957</v>
      </c>
      <c r="F202" s="13" t="s">
        <v>1008</v>
      </c>
    </row>
    <row r="203" spans="1:6" x14ac:dyDescent="0.25">
      <c r="A203" s="13" t="s">
        <v>558</v>
      </c>
      <c r="B203" s="13" t="s">
        <v>559</v>
      </c>
      <c r="C203" s="14" t="b">
        <v>1</v>
      </c>
      <c r="D203" s="13" t="s">
        <v>997</v>
      </c>
      <c r="E203" s="13" t="s">
        <v>973</v>
      </c>
      <c r="F203" s="13" t="s">
        <v>1013</v>
      </c>
    </row>
    <row r="204" spans="1:6" x14ac:dyDescent="0.25">
      <c r="A204" s="13" t="s">
        <v>562</v>
      </c>
      <c r="B204" s="13" t="s">
        <v>563</v>
      </c>
      <c r="C204" s="14" t="b">
        <v>1</v>
      </c>
      <c r="D204" s="13" t="s">
        <v>997</v>
      </c>
      <c r="E204" s="13" t="s">
        <v>974</v>
      </c>
      <c r="F204" s="13" t="s">
        <v>1013</v>
      </c>
    </row>
    <row r="205" spans="1:6" x14ac:dyDescent="0.25">
      <c r="A205" s="13" t="s">
        <v>598</v>
      </c>
      <c r="B205" s="13" t="s">
        <v>599</v>
      </c>
      <c r="C205" s="14" t="b">
        <v>1</v>
      </c>
      <c r="D205" s="13" t="s">
        <v>997</v>
      </c>
      <c r="E205" s="13" t="s">
        <v>979</v>
      </c>
      <c r="F205" s="13" t="s">
        <v>1013</v>
      </c>
    </row>
    <row r="206" spans="1:6" x14ac:dyDescent="0.25">
      <c r="A206" s="13" t="s">
        <v>482</v>
      </c>
      <c r="B206" s="13" t="s">
        <v>483</v>
      </c>
      <c r="C206" s="14" t="b">
        <v>1</v>
      </c>
      <c r="D206" s="13" t="s">
        <v>997</v>
      </c>
      <c r="E206" s="13" t="s">
        <v>962</v>
      </c>
      <c r="F206" s="13" t="s">
        <v>1011</v>
      </c>
    </row>
    <row r="207" spans="1:6" ht="30" x14ac:dyDescent="0.25">
      <c r="A207" s="13" t="s">
        <v>796</v>
      </c>
      <c r="B207" s="13" t="s">
        <v>797</v>
      </c>
      <c r="C207" s="14" t="b">
        <v>0</v>
      </c>
      <c r="D207" s="13" t="s">
        <v>1001</v>
      </c>
      <c r="E207" s="13" t="s">
        <v>4</v>
      </c>
      <c r="F207" s="13"/>
    </row>
    <row r="208" spans="1:6" x14ac:dyDescent="0.25">
      <c r="A208" s="13" t="s">
        <v>472</v>
      </c>
      <c r="B208" s="13" t="s">
        <v>473</v>
      </c>
      <c r="C208" s="14" t="b">
        <v>1</v>
      </c>
      <c r="D208" s="13" t="s">
        <v>997</v>
      </c>
      <c r="E208" s="13" t="s">
        <v>960</v>
      </c>
      <c r="F208" s="13" t="s">
        <v>1010</v>
      </c>
    </row>
    <row r="209" spans="1:6" x14ac:dyDescent="0.25">
      <c r="A209" s="13" t="s">
        <v>502</v>
      </c>
      <c r="B209" s="13" t="s">
        <v>503</v>
      </c>
      <c r="C209" s="14" t="b">
        <v>1</v>
      </c>
      <c r="D209" s="13" t="s">
        <v>997</v>
      </c>
      <c r="E209" s="13" t="s">
        <v>964</v>
      </c>
      <c r="F209" s="13" t="s">
        <v>1012</v>
      </c>
    </row>
    <row r="210" spans="1:6" x14ac:dyDescent="0.25">
      <c r="A210" s="13" t="s">
        <v>506</v>
      </c>
      <c r="B210" s="13" t="s">
        <v>507</v>
      </c>
      <c r="C210" s="14" t="b">
        <v>1</v>
      </c>
      <c r="D210" s="13" t="s">
        <v>997</v>
      </c>
      <c r="E210" s="13" t="s">
        <v>966</v>
      </c>
      <c r="F210" s="13" t="s">
        <v>1012</v>
      </c>
    </row>
    <row r="211" spans="1:6" x14ac:dyDescent="0.25">
      <c r="A211" s="13" t="s">
        <v>514</v>
      </c>
      <c r="B211" s="13" t="s">
        <v>515</v>
      </c>
      <c r="C211" s="14" t="b">
        <v>1</v>
      </c>
      <c r="D211" s="13" t="s">
        <v>997</v>
      </c>
      <c r="E211" s="13" t="s">
        <v>966</v>
      </c>
      <c r="F211" s="13" t="s">
        <v>1012</v>
      </c>
    </row>
    <row r="212" spans="1:6" x14ac:dyDescent="0.25">
      <c r="A212" s="13" t="s">
        <v>490</v>
      </c>
      <c r="B212" s="13" t="s">
        <v>491</v>
      </c>
      <c r="C212" s="14" t="b">
        <v>1</v>
      </c>
      <c r="D212" s="13" t="s">
        <v>997</v>
      </c>
      <c r="E212" s="13" t="s">
        <v>960</v>
      </c>
      <c r="F212" s="13" t="s">
        <v>1010</v>
      </c>
    </row>
    <row r="213" spans="1:6" ht="30" x14ac:dyDescent="0.25">
      <c r="A213" s="13" t="s">
        <v>494</v>
      </c>
      <c r="B213" s="13" t="s">
        <v>495</v>
      </c>
      <c r="C213" s="14" t="b">
        <v>1</v>
      </c>
      <c r="D213" s="13" t="s">
        <v>997</v>
      </c>
      <c r="E213" s="13" t="s">
        <v>964</v>
      </c>
      <c r="F213" s="13" t="s">
        <v>1010</v>
      </c>
    </row>
    <row r="214" spans="1:6" ht="30" x14ac:dyDescent="0.25">
      <c r="A214" s="13" t="s">
        <v>498</v>
      </c>
      <c r="B214" s="13" t="s">
        <v>499</v>
      </c>
      <c r="C214" s="14" t="b">
        <v>1</v>
      </c>
      <c r="D214" s="13" t="s">
        <v>997</v>
      </c>
      <c r="E214" s="13" t="s">
        <v>966</v>
      </c>
      <c r="F214" s="13" t="s">
        <v>1010</v>
      </c>
    </row>
    <row r="215" spans="1:6" ht="30" x14ac:dyDescent="0.25">
      <c r="A215" s="13" t="s">
        <v>510</v>
      </c>
      <c r="B215" s="13" t="s">
        <v>511</v>
      </c>
      <c r="C215" s="14" t="b">
        <v>1</v>
      </c>
      <c r="D215" s="13" t="s">
        <v>997</v>
      </c>
      <c r="E215" s="13" t="s">
        <v>966</v>
      </c>
      <c r="F215" s="13" t="s">
        <v>1010</v>
      </c>
    </row>
    <row r="216" spans="1:6" x14ac:dyDescent="0.25">
      <c r="A216" s="13" t="s">
        <v>556</v>
      </c>
      <c r="B216" s="13" t="s">
        <v>557</v>
      </c>
      <c r="C216" s="14" t="b">
        <v>1</v>
      </c>
      <c r="D216" s="13" t="s">
        <v>997</v>
      </c>
      <c r="E216" s="13" t="s">
        <v>973</v>
      </c>
      <c r="F216" s="13" t="s">
        <v>1011</v>
      </c>
    </row>
    <row r="217" spans="1:6" x14ac:dyDescent="0.25">
      <c r="A217" s="13" t="s">
        <v>560</v>
      </c>
      <c r="B217" s="13" t="s">
        <v>561</v>
      </c>
      <c r="C217" s="14" t="b">
        <v>1</v>
      </c>
      <c r="D217" s="13" t="s">
        <v>997</v>
      </c>
      <c r="E217" s="13" t="s">
        <v>974</v>
      </c>
      <c r="F217" s="13" t="s">
        <v>1011</v>
      </c>
    </row>
    <row r="218" spans="1:6" x14ac:dyDescent="0.25">
      <c r="A218" s="13" t="s">
        <v>596</v>
      </c>
      <c r="B218" s="13" t="s">
        <v>597</v>
      </c>
      <c r="C218" s="14" t="b">
        <v>1</v>
      </c>
      <c r="D218" s="13" t="s">
        <v>997</v>
      </c>
      <c r="E218" s="13" t="s">
        <v>979</v>
      </c>
      <c r="F218" s="13" t="s">
        <v>1011</v>
      </c>
    </row>
    <row r="219" spans="1:6" ht="30" x14ac:dyDescent="0.25">
      <c r="A219" s="13" t="s">
        <v>794</v>
      </c>
      <c r="B219" s="13" t="s">
        <v>795</v>
      </c>
      <c r="C219" s="14" t="b">
        <v>0</v>
      </c>
      <c r="D219" s="13" t="s">
        <v>1001</v>
      </c>
      <c r="E219" s="13" t="s">
        <v>4</v>
      </c>
      <c r="F219" s="13"/>
    </row>
    <row r="220" spans="1:6" x14ac:dyDescent="0.25">
      <c r="A220" s="13" t="s">
        <v>442</v>
      </c>
      <c r="B220" s="13" t="s">
        <v>443</v>
      </c>
      <c r="C220" s="14" t="b">
        <v>1</v>
      </c>
      <c r="D220" s="13" t="s">
        <v>996</v>
      </c>
      <c r="E220" s="13" t="s">
        <v>957</v>
      </c>
      <c r="F220" s="13" t="s">
        <v>1008</v>
      </c>
    </row>
    <row r="221" spans="1:6" x14ac:dyDescent="0.25">
      <c r="A221" s="13" t="s">
        <v>446</v>
      </c>
      <c r="B221" s="13" t="s">
        <v>447</v>
      </c>
      <c r="C221" s="14" t="b">
        <v>1</v>
      </c>
      <c r="D221" s="13" t="s">
        <v>996</v>
      </c>
      <c r="E221" s="13" t="s">
        <v>960</v>
      </c>
      <c r="F221" s="13" t="s">
        <v>1010</v>
      </c>
    </row>
    <row r="222" spans="1:6" ht="30" x14ac:dyDescent="0.25">
      <c r="A222" s="13" t="s">
        <v>798</v>
      </c>
      <c r="B222" s="13" t="s">
        <v>799</v>
      </c>
      <c r="C222" s="14" t="b">
        <v>0</v>
      </c>
      <c r="D222" s="13" t="s">
        <v>1001</v>
      </c>
      <c r="E222" s="13" t="s">
        <v>4</v>
      </c>
      <c r="F222" s="13"/>
    </row>
    <row r="223" spans="1:6" x14ac:dyDescent="0.25">
      <c r="A223" s="13" t="s">
        <v>650</v>
      </c>
      <c r="B223" s="13" t="s">
        <v>651</v>
      </c>
      <c r="C223" s="14" t="b">
        <v>1</v>
      </c>
      <c r="D223" s="13" t="s">
        <v>999</v>
      </c>
      <c r="E223" s="13" t="s">
        <v>957</v>
      </c>
      <c r="F223" s="13" t="s">
        <v>1008</v>
      </c>
    </row>
    <row r="224" spans="1:6" x14ac:dyDescent="0.25">
      <c r="A224" s="13" t="s">
        <v>678</v>
      </c>
      <c r="B224" s="13" t="s">
        <v>679</v>
      </c>
      <c r="C224" s="14" t="b">
        <v>1</v>
      </c>
      <c r="D224" s="13" t="s">
        <v>999</v>
      </c>
      <c r="E224" s="13" t="s">
        <v>973</v>
      </c>
      <c r="F224" s="13" t="s">
        <v>1014</v>
      </c>
    </row>
    <row r="225" spans="1:6" x14ac:dyDescent="0.25">
      <c r="A225" s="13" t="s">
        <v>658</v>
      </c>
      <c r="B225" s="13" t="s">
        <v>659</v>
      </c>
      <c r="C225" s="14" t="b">
        <v>1</v>
      </c>
      <c r="D225" s="13" t="s">
        <v>999</v>
      </c>
      <c r="E225" s="13" t="s">
        <v>960</v>
      </c>
      <c r="F225" s="13" t="s">
        <v>1010</v>
      </c>
    </row>
    <row r="226" spans="1:6" x14ac:dyDescent="0.25">
      <c r="A226" s="13" t="s">
        <v>666</v>
      </c>
      <c r="B226" s="13" t="s">
        <v>667</v>
      </c>
      <c r="C226" s="14" t="b">
        <v>1</v>
      </c>
      <c r="D226" s="13" t="s">
        <v>999</v>
      </c>
      <c r="E226" s="13" t="s">
        <v>964</v>
      </c>
      <c r="F226" s="13" t="s">
        <v>1012</v>
      </c>
    </row>
    <row r="227" spans="1:6" ht="30" x14ac:dyDescent="0.25">
      <c r="A227" s="13" t="s">
        <v>662</v>
      </c>
      <c r="B227" s="13" t="s">
        <v>663</v>
      </c>
      <c r="C227" s="14" t="b">
        <v>1</v>
      </c>
      <c r="D227" s="13" t="s">
        <v>999</v>
      </c>
      <c r="E227" s="13" t="s">
        <v>964</v>
      </c>
      <c r="F227" s="13" t="s">
        <v>1010</v>
      </c>
    </row>
    <row r="228" spans="1:6" x14ac:dyDescent="0.25">
      <c r="A228" s="13" t="s">
        <v>676</v>
      </c>
      <c r="B228" s="13" t="s">
        <v>677</v>
      </c>
      <c r="C228" s="14" t="b">
        <v>1</v>
      </c>
      <c r="D228" s="13" t="s">
        <v>999</v>
      </c>
      <c r="E228" s="13" t="s">
        <v>973</v>
      </c>
      <c r="F228" s="13" t="s">
        <v>1011</v>
      </c>
    </row>
    <row r="229" spans="1:6" x14ac:dyDescent="0.25">
      <c r="A229" s="13" t="s">
        <v>613</v>
      </c>
      <c r="B229" s="13" t="s">
        <v>614</v>
      </c>
      <c r="C229" s="14" t="b">
        <v>1</v>
      </c>
      <c r="D229" s="13" t="s">
        <v>998</v>
      </c>
      <c r="E229" s="13" t="s">
        <v>957</v>
      </c>
      <c r="F229" s="13" t="s">
        <v>1008</v>
      </c>
    </row>
    <row r="230" spans="1:6" x14ac:dyDescent="0.25">
      <c r="A230" s="13" t="s">
        <v>642</v>
      </c>
      <c r="B230" s="13" t="s">
        <v>643</v>
      </c>
      <c r="C230" s="14" t="b">
        <v>1</v>
      </c>
      <c r="D230" s="13" t="s">
        <v>998</v>
      </c>
      <c r="E230" s="13" t="s">
        <v>973</v>
      </c>
      <c r="F230" s="13" t="s">
        <v>1014</v>
      </c>
    </row>
    <row r="231" spans="1:6" x14ac:dyDescent="0.25">
      <c r="A231" s="13" t="s">
        <v>619</v>
      </c>
      <c r="B231" s="13" t="s">
        <v>620</v>
      </c>
      <c r="C231" s="14" t="b">
        <v>1</v>
      </c>
      <c r="D231" s="13" t="s">
        <v>998</v>
      </c>
      <c r="E231" s="13" t="s">
        <v>960</v>
      </c>
      <c r="F231" s="13" t="s">
        <v>1010</v>
      </c>
    </row>
    <row r="232" spans="1:6" x14ac:dyDescent="0.25">
      <c r="A232" s="13" t="s">
        <v>627</v>
      </c>
      <c r="B232" s="13" t="s">
        <v>628</v>
      </c>
      <c r="C232" s="14" t="b">
        <v>1</v>
      </c>
      <c r="D232" s="13" t="s">
        <v>998</v>
      </c>
      <c r="E232" s="13" t="s">
        <v>964</v>
      </c>
      <c r="F232" s="13" t="s">
        <v>1012</v>
      </c>
    </row>
    <row r="233" spans="1:6" ht="30" x14ac:dyDescent="0.25">
      <c r="A233" s="13" t="s">
        <v>623</v>
      </c>
      <c r="B233" s="13" t="s">
        <v>624</v>
      </c>
      <c r="C233" s="14" t="b">
        <v>1</v>
      </c>
      <c r="D233" s="13" t="s">
        <v>998</v>
      </c>
      <c r="E233" s="13" t="s">
        <v>964</v>
      </c>
      <c r="F233" s="13" t="s">
        <v>1010</v>
      </c>
    </row>
    <row r="234" spans="1:6" x14ac:dyDescent="0.25">
      <c r="A234" s="13" t="s">
        <v>640</v>
      </c>
      <c r="B234" s="13" t="s">
        <v>641</v>
      </c>
      <c r="C234" s="14" t="b">
        <v>1</v>
      </c>
      <c r="D234" s="13" t="s">
        <v>998</v>
      </c>
      <c r="E234" s="13" t="s">
        <v>973</v>
      </c>
      <c r="F234" s="13" t="s">
        <v>1011</v>
      </c>
    </row>
    <row r="235" spans="1:6" ht="30" x14ac:dyDescent="0.25">
      <c r="A235" s="13" t="s">
        <v>800</v>
      </c>
      <c r="B235" s="13" t="s">
        <v>801</v>
      </c>
      <c r="C235" s="14" t="b">
        <v>0</v>
      </c>
      <c r="D235" s="13" t="s">
        <v>1001</v>
      </c>
      <c r="E235" s="13" t="s">
        <v>4</v>
      </c>
      <c r="F235" s="13"/>
    </row>
    <row r="236" spans="1:6" x14ac:dyDescent="0.25">
      <c r="A236" s="13" t="s">
        <v>938</v>
      </c>
      <c r="B236" s="13" t="s">
        <v>202</v>
      </c>
      <c r="C236" s="14" t="b">
        <v>1</v>
      </c>
      <c r="D236" s="13" t="s">
        <v>1004</v>
      </c>
      <c r="E236" s="13" t="s">
        <v>4</v>
      </c>
      <c r="F236" s="13" t="s">
        <v>1016</v>
      </c>
    </row>
    <row r="237" spans="1:6" x14ac:dyDescent="0.25">
      <c r="A237" s="13" t="s">
        <v>939</v>
      </c>
      <c r="B237" s="13" t="s">
        <v>204</v>
      </c>
      <c r="C237" s="14" t="b">
        <v>1</v>
      </c>
      <c r="D237" s="13" t="s">
        <v>1004</v>
      </c>
      <c r="E237" s="13" t="s">
        <v>4</v>
      </c>
      <c r="F237" s="13" t="s">
        <v>1008</v>
      </c>
    </row>
    <row r="238" spans="1:6" x14ac:dyDescent="0.25">
      <c r="A238" s="13" t="s">
        <v>890</v>
      </c>
      <c r="B238" s="13" t="s">
        <v>891</v>
      </c>
      <c r="C238" s="14" t="b">
        <v>1</v>
      </c>
      <c r="D238" s="13" t="s">
        <v>1001</v>
      </c>
      <c r="E238" s="13" t="s">
        <v>988</v>
      </c>
      <c r="F238" s="13" t="s">
        <v>1015</v>
      </c>
    </row>
    <row r="239" spans="1:6" x14ac:dyDescent="0.25">
      <c r="A239" s="13" t="s">
        <v>892</v>
      </c>
      <c r="B239" s="13" t="s">
        <v>893</v>
      </c>
      <c r="C239" s="14" t="b">
        <v>1</v>
      </c>
      <c r="D239" s="13" t="s">
        <v>1001</v>
      </c>
      <c r="E239" s="13" t="s">
        <v>988</v>
      </c>
      <c r="F239" s="13" t="s">
        <v>1015</v>
      </c>
    </row>
    <row r="240" spans="1:6" x14ac:dyDescent="0.25">
      <c r="A240" s="13" t="s">
        <v>894</v>
      </c>
      <c r="B240" s="13" t="s">
        <v>895</v>
      </c>
      <c r="C240" s="14" t="b">
        <v>1</v>
      </c>
      <c r="D240" s="13" t="s">
        <v>1001</v>
      </c>
      <c r="E240" s="13" t="s">
        <v>988</v>
      </c>
      <c r="F240" s="13" t="s">
        <v>1015</v>
      </c>
    </row>
    <row r="241" spans="1:6" x14ac:dyDescent="0.25">
      <c r="A241" s="13" t="s">
        <v>896</v>
      </c>
      <c r="B241" s="13" t="s">
        <v>897</v>
      </c>
      <c r="C241" s="14" t="b">
        <v>1</v>
      </c>
      <c r="D241" s="13" t="s">
        <v>1001</v>
      </c>
      <c r="E241" s="13" t="s">
        <v>988</v>
      </c>
      <c r="F241" s="13" t="s">
        <v>1015</v>
      </c>
    </row>
    <row r="242" spans="1:6" x14ac:dyDescent="0.25">
      <c r="A242" s="13" t="s">
        <v>898</v>
      </c>
      <c r="B242" s="13" t="s">
        <v>899</v>
      </c>
      <c r="C242" s="14" t="b">
        <v>1</v>
      </c>
      <c r="D242" s="13" t="s">
        <v>1001</v>
      </c>
      <c r="E242" s="13" t="s">
        <v>988</v>
      </c>
      <c r="F242" s="13" t="s">
        <v>1015</v>
      </c>
    </row>
    <row r="243" spans="1:6" x14ac:dyDescent="0.25">
      <c r="A243" s="13" t="s">
        <v>900</v>
      </c>
      <c r="B243" s="13" t="s">
        <v>901</v>
      </c>
      <c r="C243" s="14" t="b">
        <v>1</v>
      </c>
      <c r="D243" s="13" t="s">
        <v>1001</v>
      </c>
      <c r="E243" s="13" t="s">
        <v>988</v>
      </c>
      <c r="F243" s="13" t="s">
        <v>1015</v>
      </c>
    </row>
    <row r="244" spans="1:6" x14ac:dyDescent="0.25">
      <c r="A244" s="13" t="s">
        <v>902</v>
      </c>
      <c r="B244" s="13" t="s">
        <v>903</v>
      </c>
      <c r="C244" s="14" t="b">
        <v>1</v>
      </c>
      <c r="D244" s="13" t="s">
        <v>1001</v>
      </c>
      <c r="E244" s="13" t="s">
        <v>988</v>
      </c>
      <c r="F244" s="13" t="s">
        <v>1015</v>
      </c>
    </row>
    <row r="245" spans="1:6" ht="30" x14ac:dyDescent="0.25">
      <c r="A245" s="13" t="s">
        <v>882</v>
      </c>
      <c r="B245" s="13" t="s">
        <v>883</v>
      </c>
      <c r="C245" s="14" t="b">
        <v>0</v>
      </c>
      <c r="D245" s="13" t="s">
        <v>1001</v>
      </c>
      <c r="E245" s="13" t="s">
        <v>4</v>
      </c>
      <c r="F245" s="13"/>
    </row>
    <row r="246" spans="1:6" x14ac:dyDescent="0.25">
      <c r="A246" s="13" t="s">
        <v>884</v>
      </c>
      <c r="B246" s="13" t="s">
        <v>885</v>
      </c>
      <c r="C246" s="14" t="b">
        <v>0</v>
      </c>
      <c r="D246" s="13" t="s">
        <v>1001</v>
      </c>
      <c r="E246" s="13" t="s">
        <v>4</v>
      </c>
      <c r="F246" s="13"/>
    </row>
    <row r="247" spans="1:6" ht="30" x14ac:dyDescent="0.25">
      <c r="A247" s="13" t="s">
        <v>886</v>
      </c>
      <c r="B247" s="13" t="s">
        <v>887</v>
      </c>
      <c r="C247" s="14" t="b">
        <v>0</v>
      </c>
      <c r="D247" s="13" t="s">
        <v>1001</v>
      </c>
      <c r="E247" s="13" t="s">
        <v>4</v>
      </c>
      <c r="F247" s="13"/>
    </row>
    <row r="248" spans="1:6" ht="30" x14ac:dyDescent="0.25">
      <c r="A248" s="13" t="s">
        <v>888</v>
      </c>
      <c r="B248" s="13" t="s">
        <v>889</v>
      </c>
      <c r="C248" s="14" t="b">
        <v>0</v>
      </c>
      <c r="D248" s="13" t="s">
        <v>1001</v>
      </c>
      <c r="E248" s="13" t="s">
        <v>4</v>
      </c>
      <c r="F248" s="13"/>
    </row>
    <row r="249" spans="1:6" ht="30" x14ac:dyDescent="0.25">
      <c r="A249" s="13" t="s">
        <v>752</v>
      </c>
      <c r="B249" s="13" t="s">
        <v>753</v>
      </c>
      <c r="C249" s="14" t="b">
        <v>0</v>
      </c>
      <c r="D249" s="13" t="s">
        <v>1001</v>
      </c>
      <c r="E249" s="13" t="s">
        <v>4</v>
      </c>
      <c r="F249" s="13"/>
    </row>
    <row r="250" spans="1:6" ht="30" x14ac:dyDescent="0.25">
      <c r="A250" s="13" t="s">
        <v>754</v>
      </c>
      <c r="B250" s="13" t="s">
        <v>755</v>
      </c>
      <c r="C250" s="14" t="b">
        <v>0</v>
      </c>
      <c r="D250" s="13" t="s">
        <v>1001</v>
      </c>
      <c r="E250" s="13" t="s">
        <v>4</v>
      </c>
      <c r="F250" s="13"/>
    </row>
    <row r="251" spans="1:6" ht="30" x14ac:dyDescent="0.25">
      <c r="A251" s="13" t="s">
        <v>756</v>
      </c>
      <c r="B251" s="13" t="s">
        <v>757</v>
      </c>
      <c r="C251" s="14" t="b">
        <v>0</v>
      </c>
      <c r="D251" s="13" t="s">
        <v>1001</v>
      </c>
      <c r="E251" s="13" t="s">
        <v>4</v>
      </c>
      <c r="F251" s="13"/>
    </row>
    <row r="252" spans="1:6" ht="30" x14ac:dyDescent="0.25">
      <c r="A252" s="13" t="s">
        <v>758</v>
      </c>
      <c r="B252" s="13" t="s">
        <v>759</v>
      </c>
      <c r="C252" s="14" t="b">
        <v>0</v>
      </c>
      <c r="D252" s="13" t="s">
        <v>1001</v>
      </c>
      <c r="E252" s="13" t="s">
        <v>4</v>
      </c>
      <c r="F252" s="13"/>
    </row>
    <row r="253" spans="1:6" x14ac:dyDescent="0.25">
      <c r="A253" s="13" t="s">
        <v>868</v>
      </c>
      <c r="B253" s="13" t="s">
        <v>869</v>
      </c>
      <c r="C253" s="14" t="b">
        <v>1</v>
      </c>
      <c r="D253" s="13" t="s">
        <v>1001</v>
      </c>
      <c r="E253" s="13" t="s">
        <v>988</v>
      </c>
      <c r="F253" s="13" t="s">
        <v>1014</v>
      </c>
    </row>
    <row r="254" spans="1:6" x14ac:dyDescent="0.25">
      <c r="A254" s="13" t="s">
        <v>870</v>
      </c>
      <c r="B254" s="13" t="s">
        <v>871</v>
      </c>
      <c r="C254" s="14" t="b">
        <v>1</v>
      </c>
      <c r="D254" s="13" t="s">
        <v>1001</v>
      </c>
      <c r="E254" s="13" t="s">
        <v>988</v>
      </c>
      <c r="F254" s="13" t="s">
        <v>1014</v>
      </c>
    </row>
    <row r="255" spans="1:6" x14ac:dyDescent="0.25">
      <c r="A255" s="13" t="s">
        <v>872</v>
      </c>
      <c r="B255" s="13" t="s">
        <v>873</v>
      </c>
      <c r="C255" s="14" t="b">
        <v>1</v>
      </c>
      <c r="D255" s="13" t="s">
        <v>1001</v>
      </c>
      <c r="E255" s="13" t="s">
        <v>988</v>
      </c>
      <c r="F255" s="13" t="s">
        <v>1014</v>
      </c>
    </row>
    <row r="256" spans="1:6" x14ac:dyDescent="0.25">
      <c r="A256" s="13" t="s">
        <v>874</v>
      </c>
      <c r="B256" s="13" t="s">
        <v>875</v>
      </c>
      <c r="C256" s="14" t="b">
        <v>1</v>
      </c>
      <c r="D256" s="13" t="s">
        <v>1001</v>
      </c>
      <c r="E256" s="13" t="s">
        <v>988</v>
      </c>
      <c r="F256" s="13" t="s">
        <v>1014</v>
      </c>
    </row>
    <row r="257" spans="1:6" ht="30" x14ac:dyDescent="0.25">
      <c r="A257" s="13" t="s">
        <v>852</v>
      </c>
      <c r="B257" s="13" t="s">
        <v>853</v>
      </c>
      <c r="C257" s="14" t="b">
        <v>0</v>
      </c>
      <c r="D257" s="13" t="s">
        <v>1001</v>
      </c>
      <c r="E257" s="13" t="s">
        <v>4</v>
      </c>
      <c r="F257" s="13"/>
    </row>
    <row r="258" spans="1:6" x14ac:dyDescent="0.25">
      <c r="A258" s="13" t="s">
        <v>856</v>
      </c>
      <c r="B258" s="13" t="s">
        <v>857</v>
      </c>
      <c r="C258" s="14" t="b">
        <v>0</v>
      </c>
      <c r="D258" s="13" t="s">
        <v>1001</v>
      </c>
      <c r="E258" s="13" t="s">
        <v>4</v>
      </c>
      <c r="F258" s="13"/>
    </row>
    <row r="259" spans="1:6" ht="30" x14ac:dyDescent="0.25">
      <c r="A259" s="13" t="s">
        <v>860</v>
      </c>
      <c r="B259" s="13" t="s">
        <v>861</v>
      </c>
      <c r="C259" s="14" t="b">
        <v>0</v>
      </c>
      <c r="D259" s="13" t="s">
        <v>1001</v>
      </c>
      <c r="E259" s="13" t="s">
        <v>4</v>
      </c>
      <c r="F259" s="13"/>
    </row>
    <row r="260" spans="1:6" ht="30" x14ac:dyDescent="0.25">
      <c r="A260" s="13" t="s">
        <v>864</v>
      </c>
      <c r="B260" s="13" t="s">
        <v>865</v>
      </c>
      <c r="C260" s="14" t="b">
        <v>0</v>
      </c>
      <c r="D260" s="13" t="s">
        <v>1001</v>
      </c>
      <c r="E260" s="13" t="s">
        <v>4</v>
      </c>
      <c r="F260" s="13"/>
    </row>
    <row r="261" spans="1:6" x14ac:dyDescent="0.25">
      <c r="A261" s="13" t="s">
        <v>876</v>
      </c>
      <c r="B261" s="13" t="s">
        <v>877</v>
      </c>
      <c r="C261" s="14" t="b">
        <v>1</v>
      </c>
      <c r="D261" s="13" t="s">
        <v>1001</v>
      </c>
      <c r="E261" s="13" t="s">
        <v>988</v>
      </c>
      <c r="F261" s="13" t="s">
        <v>1014</v>
      </c>
    </row>
    <row r="262" spans="1:6" x14ac:dyDescent="0.25">
      <c r="A262" s="13" t="s">
        <v>878</v>
      </c>
      <c r="B262" s="13" t="s">
        <v>879</v>
      </c>
      <c r="C262" s="14" t="b">
        <v>1</v>
      </c>
      <c r="D262" s="13" t="s">
        <v>1001</v>
      </c>
      <c r="E262" s="13" t="s">
        <v>988</v>
      </c>
      <c r="F262" s="13" t="s">
        <v>1014</v>
      </c>
    </row>
    <row r="263" spans="1:6" x14ac:dyDescent="0.25">
      <c r="A263" s="13" t="s">
        <v>880</v>
      </c>
      <c r="B263" s="13" t="s">
        <v>881</v>
      </c>
      <c r="C263" s="14" t="b">
        <v>1</v>
      </c>
      <c r="D263" s="13" t="s">
        <v>1001</v>
      </c>
      <c r="E263" s="13" t="s">
        <v>988</v>
      </c>
      <c r="F263" s="13" t="s">
        <v>1014</v>
      </c>
    </row>
    <row r="264" spans="1:6" x14ac:dyDescent="0.25">
      <c r="A264" s="13" t="s">
        <v>920</v>
      </c>
      <c r="B264" s="13" t="s">
        <v>921</v>
      </c>
      <c r="C264" s="14" t="b">
        <v>1</v>
      </c>
      <c r="D264" s="13" t="s">
        <v>1001</v>
      </c>
      <c r="E264" s="13" t="s">
        <v>988</v>
      </c>
      <c r="F264" s="13" t="s">
        <v>1013</v>
      </c>
    </row>
    <row r="265" spans="1:6" x14ac:dyDescent="0.25">
      <c r="A265" s="13" t="s">
        <v>922</v>
      </c>
      <c r="B265" s="13" t="s">
        <v>923</v>
      </c>
      <c r="C265" s="14" t="b">
        <v>1</v>
      </c>
      <c r="D265" s="13" t="s">
        <v>1001</v>
      </c>
      <c r="E265" s="13" t="s">
        <v>988</v>
      </c>
      <c r="F265" s="13" t="s">
        <v>1013</v>
      </c>
    </row>
    <row r="266" spans="1:6" ht="105" x14ac:dyDescent="0.25">
      <c r="A266" s="13" t="s">
        <v>916</v>
      </c>
      <c r="B266" s="13" t="s">
        <v>917</v>
      </c>
      <c r="C266" s="14" t="b">
        <v>1</v>
      </c>
      <c r="D266" s="13" t="s">
        <v>1001</v>
      </c>
      <c r="E266" s="13" t="s">
        <v>988</v>
      </c>
      <c r="F266" s="13" t="s">
        <v>1011</v>
      </c>
    </row>
    <row r="267" spans="1:6" ht="105" x14ac:dyDescent="0.25">
      <c r="A267" s="13" t="s">
        <v>918</v>
      </c>
      <c r="B267" s="13" t="s">
        <v>919</v>
      </c>
      <c r="C267" s="14" t="b">
        <v>1</v>
      </c>
      <c r="D267" s="13" t="s">
        <v>1001</v>
      </c>
      <c r="E267" s="13" t="s">
        <v>988</v>
      </c>
      <c r="F267" s="13" t="s">
        <v>1011</v>
      </c>
    </row>
    <row r="268" spans="1:6" x14ac:dyDescent="0.25">
      <c r="A268" s="13" t="s">
        <v>854</v>
      </c>
      <c r="B268" s="13" t="s">
        <v>855</v>
      </c>
      <c r="C268" s="14" t="b">
        <v>0</v>
      </c>
      <c r="D268" s="13" t="s">
        <v>1001</v>
      </c>
      <c r="E268" s="13" t="s">
        <v>4</v>
      </c>
      <c r="F268" s="13"/>
    </row>
    <row r="269" spans="1:6" x14ac:dyDescent="0.25">
      <c r="A269" s="13" t="s">
        <v>858</v>
      </c>
      <c r="B269" s="13" t="s">
        <v>859</v>
      </c>
      <c r="C269" s="14" t="b">
        <v>0</v>
      </c>
      <c r="D269" s="13" t="s">
        <v>1001</v>
      </c>
      <c r="E269" s="13" t="s">
        <v>4</v>
      </c>
      <c r="F269" s="13"/>
    </row>
    <row r="270" spans="1:6" x14ac:dyDescent="0.25">
      <c r="A270" s="13" t="s">
        <v>862</v>
      </c>
      <c r="B270" s="13" t="s">
        <v>863</v>
      </c>
      <c r="C270" s="14" t="b">
        <v>0</v>
      </c>
      <c r="D270" s="13" t="s">
        <v>1001</v>
      </c>
      <c r="E270" s="13" t="s">
        <v>4</v>
      </c>
      <c r="F270" s="13"/>
    </row>
    <row r="271" spans="1:6" x14ac:dyDescent="0.25">
      <c r="A271" s="13" t="s">
        <v>866</v>
      </c>
      <c r="B271" s="13" t="s">
        <v>867</v>
      </c>
      <c r="C271" s="14" t="b">
        <v>0</v>
      </c>
      <c r="D271" s="13" t="s">
        <v>1001</v>
      </c>
      <c r="E271" s="13" t="s">
        <v>4</v>
      </c>
      <c r="F271" s="13"/>
    </row>
    <row r="272" spans="1:6" x14ac:dyDescent="0.25">
      <c r="A272" s="13" t="s">
        <v>940</v>
      </c>
      <c r="B272" s="13" t="s">
        <v>941</v>
      </c>
      <c r="C272" s="14" t="b">
        <v>1</v>
      </c>
      <c r="D272" s="13" t="s">
        <v>1005</v>
      </c>
      <c r="E272" s="13" t="s">
        <v>993</v>
      </c>
      <c r="F272" s="13" t="s">
        <v>1011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0616-99F1-4DD4-8819-6CA8D983313F}">
  <sheetPr codeName="Sheet3"/>
  <dimension ref="A1:C18"/>
  <sheetViews>
    <sheetView showGridLines="0" zoomScale="80" zoomScaleNormal="80" workbookViewId="0">
      <selection activeCell="D1" sqref="D1"/>
    </sheetView>
  </sheetViews>
  <sheetFormatPr defaultRowHeight="15" x14ac:dyDescent="0.25"/>
  <cols>
    <col min="1" max="2" width="9.285156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</vt:lpstr>
      <vt:lpstr>Columns</vt:lpstr>
      <vt:lpstr>Relationships</vt:lpstr>
      <vt:lpstr>Measures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Sims (110 Consulting)</dc:creator>
  <cp:lastModifiedBy>John Sims (110 Consulting)</cp:lastModifiedBy>
  <dcterms:created xsi:type="dcterms:W3CDTF">2018-04-04T00:55:19Z</dcterms:created>
  <dcterms:modified xsi:type="dcterms:W3CDTF">2018-10-01T17:57:23Z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ccgsysac@microsoft.com</vt:lpwstr>
  </property>
  <property fmtid="{D5CDD505-2E9C-101B-9397-08002B2CF9AE}" pid="5" name="MSIP_Label_f42aa342-8706-4288-bd11-ebb85995028c_SetDate">
    <vt:lpwstr>2018-04-04T01:02:17.3894816Z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