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lab\Documents\NCRMP_BMU_Data\NCRMP_BMU_2023\"/>
    </mc:Choice>
  </mc:AlternateContent>
  <xr:revisionPtr revIDLastSave="0" documentId="13_ncr:1_{C539C716-84C8-4F9F-94BA-96AA66DBB571}" xr6:coauthVersionLast="36" xr6:coauthVersionMax="36" xr10:uidLastSave="{00000000-0000-0000-0000-000000000000}"/>
  <bookViews>
    <workbookView xWindow="0" yWindow="0" windowWidth="34870" windowHeight="17010" activeTab="1" xr2:uid="{00000000-000D-0000-FFFF-FFFF00000000}"/>
  </bookViews>
  <sheets>
    <sheet name="IanGloBarFormat" sheetId="1" r:id="rId1"/>
    <sheet name="NCRMP_QAQC_Format" sheetId="2" r:id="rId2"/>
  </sheets>
  <calcPr calcId="191029"/>
</workbook>
</file>

<file path=xl/calcChain.xml><?xml version="1.0" encoding="utf-8"?>
<calcChain xmlns="http://schemas.openxmlformats.org/spreadsheetml/2006/main">
  <c r="T41" i="2" l="1"/>
  <c r="AB40" i="2"/>
  <c r="AC40" i="2" s="1"/>
  <c r="T40" i="2"/>
  <c r="N40" i="2"/>
  <c r="AE40" i="2" s="1"/>
  <c r="T39" i="2"/>
  <c r="AB38" i="2"/>
  <c r="AC38" i="2" s="1"/>
  <c r="T38" i="2"/>
  <c r="N38" i="2"/>
  <c r="AE38" i="2" s="1"/>
  <c r="AB37" i="2"/>
  <c r="T37" i="2"/>
  <c r="N37" i="2"/>
  <c r="AA37" i="2" s="1"/>
  <c r="T36" i="2"/>
  <c r="AE35" i="2"/>
  <c r="AB35" i="2"/>
  <c r="AA35" i="2"/>
  <c r="T35" i="2"/>
  <c r="N35" i="2"/>
  <c r="AC35" i="2" s="1"/>
  <c r="AB34" i="2"/>
  <c r="T34" i="2"/>
  <c r="N34" i="2"/>
  <c r="AE34" i="2" s="1"/>
  <c r="AC33" i="2"/>
  <c r="AB33" i="2"/>
  <c r="AA33" i="2"/>
  <c r="T33" i="2"/>
  <c r="N33" i="2"/>
  <c r="AE33" i="2" s="1"/>
  <c r="AB32" i="2"/>
  <c r="AC32" i="2" s="1"/>
  <c r="T32" i="2"/>
  <c r="N32" i="2"/>
  <c r="AE32" i="2" s="1"/>
  <c r="AB31" i="2"/>
  <c r="AC31" i="2" s="1"/>
  <c r="T31" i="2"/>
  <c r="N31" i="2"/>
  <c r="AA31" i="2" s="1"/>
  <c r="T30" i="2"/>
  <c r="AB29" i="2"/>
  <c r="T29" i="2"/>
  <c r="N29" i="2"/>
  <c r="AA29" i="2" s="1"/>
  <c r="AB28" i="2"/>
  <c r="AC28" i="2" s="1"/>
  <c r="T28" i="2"/>
  <c r="N28" i="2"/>
  <c r="AE28" i="2" s="1"/>
  <c r="AB27" i="2"/>
  <c r="AC27" i="2" s="1"/>
  <c r="T27" i="2"/>
  <c r="N27" i="2"/>
  <c r="AA27" i="2" s="1"/>
  <c r="AE26" i="2"/>
  <c r="AB26" i="2"/>
  <c r="AC26" i="2" s="1"/>
  <c r="AA26" i="2"/>
  <c r="T26" i="2"/>
  <c r="N26" i="2"/>
  <c r="T25" i="2"/>
  <c r="AB24" i="2"/>
  <c r="AC24" i="2" s="1"/>
  <c r="T24" i="2"/>
  <c r="N24" i="2"/>
  <c r="AA24" i="2" s="1"/>
  <c r="AE23" i="2"/>
  <c r="AB23" i="2"/>
  <c r="AC23" i="2" s="1"/>
  <c r="T23" i="2"/>
  <c r="N23" i="2"/>
  <c r="AA23" i="2" s="1"/>
  <c r="AB22" i="2"/>
  <c r="AC22" i="2" s="1"/>
  <c r="T22" i="2"/>
  <c r="N22" i="2"/>
  <c r="AE22" i="2" s="1"/>
  <c r="AB21" i="2"/>
  <c r="T21" i="2"/>
  <c r="N21" i="2"/>
  <c r="AE21" i="2" s="1"/>
  <c r="AE20" i="2"/>
  <c r="AC20" i="2"/>
  <c r="AB20" i="2"/>
  <c r="AA20" i="2"/>
  <c r="T20" i="2"/>
  <c r="N20" i="2"/>
  <c r="AB19" i="2"/>
  <c r="AC19" i="2" s="1"/>
  <c r="T19" i="2"/>
  <c r="N19" i="2"/>
  <c r="AE19" i="2" s="1"/>
  <c r="AB18" i="2"/>
  <c r="AC18" i="2" s="1"/>
  <c r="AA18" i="2"/>
  <c r="T18" i="2"/>
  <c r="N18" i="2"/>
  <c r="AE18" i="2" s="1"/>
  <c r="AB17" i="2"/>
  <c r="AC17" i="2" s="1"/>
  <c r="T17" i="2"/>
  <c r="N17" i="2"/>
  <c r="AE17" i="2" s="1"/>
  <c r="T16" i="2"/>
  <c r="AB15" i="2"/>
  <c r="AC15" i="2" s="1"/>
  <c r="T15" i="2"/>
  <c r="N15" i="2"/>
  <c r="AA15" i="2" s="1"/>
  <c r="AB14" i="2"/>
  <c r="T14" i="2"/>
  <c r="N14" i="2"/>
  <c r="AA14" i="2" s="1"/>
  <c r="AB13" i="2"/>
  <c r="AC13" i="2" s="1"/>
  <c r="T13" i="2"/>
  <c r="N13" i="2"/>
  <c r="AE13" i="2" s="1"/>
  <c r="AB12" i="2"/>
  <c r="AC12" i="2" s="1"/>
  <c r="T12" i="2"/>
  <c r="N12" i="2"/>
  <c r="AE12" i="2" s="1"/>
  <c r="AE11" i="2"/>
  <c r="AB11" i="2"/>
  <c r="AC11" i="2" s="1"/>
  <c r="AA11" i="2"/>
  <c r="T11" i="2"/>
  <c r="N11" i="2"/>
  <c r="AB10" i="2"/>
  <c r="AC10" i="2" s="1"/>
  <c r="T10" i="2"/>
  <c r="N10" i="2"/>
  <c r="AE10" i="2" s="1"/>
  <c r="AB9" i="2"/>
  <c r="AC9" i="2" s="1"/>
  <c r="T9" i="2"/>
  <c r="N9" i="2"/>
  <c r="AA9" i="2" s="1"/>
  <c r="AE8" i="2"/>
  <c r="AC8" i="2"/>
  <c r="AB8" i="2"/>
  <c r="T8" i="2"/>
  <c r="N8" i="2"/>
  <c r="AA8" i="2" s="1"/>
  <c r="AB7" i="2"/>
  <c r="AC7" i="2" s="1"/>
  <c r="T7" i="2"/>
  <c r="N7" i="2"/>
  <c r="AE7" i="2" s="1"/>
  <c r="AB6" i="2"/>
  <c r="T6" i="2"/>
  <c r="N6" i="2"/>
  <c r="AA6" i="2" s="1"/>
  <c r="AB5" i="2"/>
  <c r="AC5" i="2" s="1"/>
  <c r="T5" i="2"/>
  <c r="N5" i="2"/>
  <c r="AE5" i="2" s="1"/>
  <c r="AB4" i="2"/>
  <c r="AC4" i="2" s="1"/>
  <c r="T4" i="2"/>
  <c r="N4" i="2"/>
  <c r="AA4" i="2" s="1"/>
  <c r="AE3" i="2"/>
  <c r="AB3" i="2"/>
  <c r="AC3" i="2" s="1"/>
  <c r="AA3" i="2"/>
  <c r="T3" i="2"/>
  <c r="N3" i="2"/>
  <c r="T2" i="2"/>
  <c r="N2" i="2"/>
  <c r="AC37" i="2" l="1"/>
  <c r="AA34" i="2"/>
  <c r="AE37" i="2"/>
  <c r="AC29" i="2"/>
  <c r="AE9" i="2"/>
  <c r="AE4" i="2"/>
  <c r="AE27" i="2"/>
  <c r="AA13" i="2"/>
  <c r="AE24" i="2"/>
  <c r="AA28" i="2"/>
  <c r="AE31" i="2"/>
  <c r="AC34" i="2"/>
  <c r="AA38" i="2"/>
  <c r="AC6" i="2"/>
  <c r="AC14" i="2"/>
  <c r="AE6" i="2"/>
  <c r="AE14" i="2"/>
  <c r="AE29" i="2"/>
  <c r="AA12" i="2"/>
  <c r="AA21" i="2"/>
  <c r="AA7" i="2"/>
  <c r="AC21" i="2"/>
  <c r="AA10" i="2"/>
  <c r="AE15" i="2"/>
  <c r="AA19" i="2"/>
  <c r="AA5" i="2"/>
  <c r="AA22" i="2"/>
  <c r="AA17" i="2"/>
  <c r="AA32" i="2"/>
  <c r="AA40" i="2"/>
</calcChain>
</file>

<file path=xl/sharedStrings.xml><?xml version="1.0" encoding="utf-8"?>
<sst xmlns="http://schemas.openxmlformats.org/spreadsheetml/2006/main" count="919" uniqueCount="111">
  <si>
    <t>region</t>
  </si>
  <si>
    <t>subRegion</t>
  </si>
  <si>
    <t>siteName</t>
  </si>
  <si>
    <t>latitude</t>
  </si>
  <si>
    <t>longitude</t>
  </si>
  <si>
    <t>depth</t>
  </si>
  <si>
    <t>intrumentType</t>
  </si>
  <si>
    <t>projectCode</t>
  </si>
  <si>
    <t>tagNum</t>
  </si>
  <si>
    <t>fate</t>
  </si>
  <si>
    <t>dateDeployment</t>
  </si>
  <si>
    <t>dateRecovery</t>
  </si>
  <si>
    <t>duration</t>
  </si>
  <si>
    <t>species</t>
  </si>
  <si>
    <t>dimensions</t>
  </si>
  <si>
    <t>massBlockPre</t>
  </si>
  <si>
    <t>massEpoxiedPre</t>
  </si>
  <si>
    <t>volumeBlockPre</t>
  </si>
  <si>
    <t>densityRWPre</t>
  </si>
  <si>
    <t>densityHUPre</t>
  </si>
  <si>
    <t>densityCTPre</t>
  </si>
  <si>
    <t>massDirtyPost</t>
  </si>
  <si>
    <t>massCleanPost</t>
  </si>
  <si>
    <t>volumeBlockPost</t>
  </si>
  <si>
    <t>densityHUPost</t>
  </si>
  <si>
    <t>densityCTPost</t>
  </si>
  <si>
    <t>macroboring</t>
  </si>
  <si>
    <t>grazing</t>
  </si>
  <si>
    <t>accretion</t>
  </si>
  <si>
    <t>machinePre</t>
  </si>
  <si>
    <t>machinePost</t>
  </si>
  <si>
    <t>carbMDPre</t>
  </si>
  <si>
    <t>carbEQPre</t>
  </si>
  <si>
    <t>carbMDPost</t>
  </si>
  <si>
    <t>carbEQPost</t>
  </si>
  <si>
    <t>carbMDPostSlope</t>
  </si>
  <si>
    <t>carbMDPostIntercept</t>
  </si>
  <si>
    <t>sa</t>
  </si>
  <si>
    <t>notes</t>
  </si>
  <si>
    <t>order</t>
  </si>
  <si>
    <t>SAMOA</t>
  </si>
  <si>
    <t>Ofu</t>
  </si>
  <si>
    <t>OCC-OFU-002</t>
  </si>
  <si>
    <t>BMU</t>
  </si>
  <si>
    <t>NCRMP</t>
  </si>
  <si>
    <t>PLATE ONLY</t>
  </si>
  <si>
    <t>Porites lobata</t>
  </si>
  <si>
    <t>5x2x1</t>
  </si>
  <si>
    <t>plate only</t>
  </si>
  <si>
    <t>SUCCESSFULLY RECOVERED</t>
  </si>
  <si>
    <t>Basically plate only</t>
  </si>
  <si>
    <t>AMSO</t>
  </si>
  <si>
    <t>Tau</t>
  </si>
  <si>
    <t>OCC-TAU-011</t>
  </si>
  <si>
    <t>TUT</t>
  </si>
  <si>
    <t>OCC-TUT-017</t>
  </si>
  <si>
    <t>Marked as not recovered in metadata but clearly labeled 2481 on plate. Potentially recorded as 2485 in metadata.</t>
  </si>
  <si>
    <t>OCC-TUT-002</t>
  </si>
  <si>
    <t>NOT RECOVERED</t>
  </si>
  <si>
    <t>Marked as recovered in Metadata but there is no sample.</t>
  </si>
  <si>
    <t>OCC-TUT-022</t>
  </si>
  <si>
    <t>OCC-OFU-009</t>
  </si>
  <si>
    <t>OCC-TUT-007</t>
  </si>
  <si>
    <t>OCC-TAU-002</t>
  </si>
  <si>
    <t>RegionCode</t>
  </si>
  <si>
    <t>SubRegion</t>
  </si>
  <si>
    <t>SiteName</t>
  </si>
  <si>
    <t>Latitude</t>
  </si>
  <si>
    <t>Longitude</t>
  </si>
  <si>
    <t xml:space="preserve">Depth </t>
  </si>
  <si>
    <t>Location</t>
  </si>
  <si>
    <t>InstrumentType</t>
  </si>
  <si>
    <t>ProjectCode</t>
  </si>
  <si>
    <t>Tag #</t>
  </si>
  <si>
    <t>Fate</t>
  </si>
  <si>
    <t>Deployment</t>
  </si>
  <si>
    <t>Recovery</t>
  </si>
  <si>
    <t>Duration</t>
  </si>
  <si>
    <t>Species</t>
  </si>
  <si>
    <t>BlockDimensions</t>
  </si>
  <si>
    <t>PreWeightBlock</t>
  </si>
  <si>
    <t>PreWeightEpoxied</t>
  </si>
  <si>
    <t>PreVolume</t>
  </si>
  <si>
    <t>PreRWDensity</t>
  </si>
  <si>
    <t>PreCTDensity</t>
  </si>
  <si>
    <t>PostWeightDirty</t>
  </si>
  <si>
    <t>PostWeightClean</t>
  </si>
  <si>
    <t>PostVolume</t>
  </si>
  <si>
    <t>PostCTDensity</t>
  </si>
  <si>
    <t>PostCTMacroboring</t>
  </si>
  <si>
    <t>PostCTMacroboringRate</t>
  </si>
  <si>
    <t>PostCTGrazing</t>
  </si>
  <si>
    <t>PostCTGrazingRate</t>
  </si>
  <si>
    <t xml:space="preserve">PostCTAccretion </t>
  </si>
  <si>
    <t>PostCTAccretionRate</t>
  </si>
  <si>
    <t>Notes</t>
  </si>
  <si>
    <t>OFU-09</t>
  </si>
  <si>
    <t>TAU-12</t>
  </si>
  <si>
    <t>TUT-75</t>
  </si>
  <si>
    <t>TUT-72</t>
  </si>
  <si>
    <t>TUT-74</t>
  </si>
  <si>
    <t>OFU-54</t>
  </si>
  <si>
    <t>TUT-16</t>
  </si>
  <si>
    <t>TAU-04</t>
  </si>
  <si>
    <t>OFU</t>
  </si>
  <si>
    <t>Siemens Somatom</t>
  </si>
  <si>
    <t>0.0008x + 0.6908</t>
  </si>
  <si>
    <t>0.0007x + 0.6218</t>
  </si>
  <si>
    <t>TAU</t>
  </si>
  <si>
    <t>0.0008x + 0.6856</t>
  </si>
  <si>
    <t>0.0007x + 0.6153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</si>
</sst>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1"/>
      <color theme="1"/>
      <name val="Calibri"/>
      <family val="2"/>
    </font>
    <font>
      <sz val="10"/>
      <color theme="1"/>
      <name val="Arial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4" fontId="2" fillId="0" borderId="0" xfId="0" applyNumberFormat="1" applyFont="1" applyAlignment="1"/>
    <xf numFmtId="14" fontId="2" fillId="0" borderId="0" xfId="0" applyNumberFormat="1" applyFont="1" applyAlignment="1"/>
    <xf numFmtId="2" fontId="2" fillId="0" borderId="0" xfId="0" applyNumberFormat="1" applyFont="1"/>
    <xf numFmtId="0" fontId="2" fillId="0" borderId="0" xfId="0" applyFont="1"/>
    <xf numFmtId="14" fontId="2" fillId="0" borderId="0" xfId="0" applyNumberFormat="1" applyFont="1"/>
    <xf numFmtId="0" fontId="3" fillId="0" borderId="0" xfId="0" applyFont="1" applyAlignment="1"/>
    <xf numFmtId="14" fontId="1" fillId="0" borderId="0" xfId="0" applyNumberFormat="1" applyFont="1" applyAlignment="1"/>
    <xf numFmtId="2" fontId="1" fillId="0" borderId="0" xfId="0" applyNumberFormat="1" applyFont="1" applyAlignment="1"/>
    <xf numFmtId="0" fontId="4" fillId="0" borderId="0" xfId="0" applyFont="1" applyAlignment="1"/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41"/>
  <sheetViews>
    <sheetView workbookViewId="0">
      <selection activeCell="V45" sqref="V45"/>
    </sheetView>
  </sheetViews>
  <sheetFormatPr defaultRowHeight="12.5" x14ac:dyDescent="0.25"/>
  <cols>
    <col min="1" max="2" width="8.7265625" style="12"/>
    <col min="3" max="3" width="12.6328125" style="12" customWidth="1"/>
    <col min="4" max="29" width="8.7265625" style="12"/>
    <col min="30" max="30" width="10.7265625" style="12" customWidth="1"/>
    <col min="31" max="31" width="12.1796875" style="12" customWidth="1"/>
    <col min="32" max="32" width="10.81640625" style="12" customWidth="1"/>
    <col min="33" max="33" width="19.453125" style="12" customWidth="1"/>
    <col min="34" max="34" width="12" style="12" customWidth="1"/>
    <col min="35" max="35" width="17.81640625" style="12" customWidth="1"/>
    <col min="36" max="36" width="11.36328125" style="12" customWidth="1"/>
    <col min="37" max="16384" width="8.7265625" style="12"/>
  </cols>
  <sheetData>
    <row r="1" spans="1:40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32</v>
      </c>
      <c r="AH1" s="12" t="s">
        <v>33</v>
      </c>
      <c r="AI1" s="12" t="s">
        <v>34</v>
      </c>
      <c r="AJ1" s="12" t="s">
        <v>35</v>
      </c>
      <c r="AK1" s="12" t="s">
        <v>36</v>
      </c>
      <c r="AL1" s="12" t="s">
        <v>37</v>
      </c>
      <c r="AM1" s="12" t="s">
        <v>38</v>
      </c>
      <c r="AN1" s="12" t="s">
        <v>39</v>
      </c>
    </row>
    <row r="2" spans="1:40" x14ac:dyDescent="0.25">
      <c r="A2" s="12" t="s">
        <v>40</v>
      </c>
      <c r="B2" s="12" t="s">
        <v>104</v>
      </c>
      <c r="C2" s="12" t="s">
        <v>42</v>
      </c>
      <c r="D2" s="12">
        <v>19.244301</v>
      </c>
      <c r="E2" s="12">
        <v>-155.90027699999999</v>
      </c>
      <c r="F2" s="12">
        <v>14.6304</v>
      </c>
      <c r="G2" s="12" t="s">
        <v>43</v>
      </c>
      <c r="H2" s="12" t="s">
        <v>44</v>
      </c>
      <c r="I2" s="12">
        <v>2471</v>
      </c>
      <c r="J2" s="12" t="s">
        <v>45</v>
      </c>
      <c r="K2" s="13">
        <v>43290</v>
      </c>
      <c r="L2" s="13">
        <v>45136</v>
      </c>
      <c r="M2" s="12">
        <v>5.0599999999999996</v>
      </c>
      <c r="N2" s="12" t="s">
        <v>46</v>
      </c>
      <c r="O2" s="12" t="s">
        <v>47</v>
      </c>
      <c r="P2" s="12">
        <v>10.825200000000001</v>
      </c>
      <c r="Q2" s="12">
        <v>26.909800000000001</v>
      </c>
      <c r="R2" s="12">
        <v>10.55520916</v>
      </c>
      <c r="S2" s="12">
        <v>1.025578919</v>
      </c>
      <c r="T2" s="12">
        <v>407.91318000000001</v>
      </c>
      <c r="U2" s="12">
        <v>1.017130544</v>
      </c>
      <c r="AD2" s="12" t="s">
        <v>105</v>
      </c>
      <c r="AE2" s="12" t="s">
        <v>105</v>
      </c>
      <c r="AF2" s="13">
        <v>42877</v>
      </c>
      <c r="AG2" s="12" t="s">
        <v>106</v>
      </c>
      <c r="AM2" s="12" t="s">
        <v>48</v>
      </c>
    </row>
    <row r="3" spans="1:40" x14ac:dyDescent="0.25">
      <c r="A3" s="12" t="s">
        <v>40</v>
      </c>
      <c r="B3" s="12" t="s">
        <v>104</v>
      </c>
      <c r="C3" s="12" t="s">
        <v>42</v>
      </c>
      <c r="D3" s="12">
        <v>19.244301</v>
      </c>
      <c r="E3" s="12">
        <v>-155.90027699999999</v>
      </c>
      <c r="F3" s="12">
        <v>14.6304</v>
      </c>
      <c r="G3" s="12" t="s">
        <v>43</v>
      </c>
      <c r="H3" s="12" t="s">
        <v>44</v>
      </c>
      <c r="I3" s="12">
        <v>2472</v>
      </c>
      <c r="J3" s="12" t="s">
        <v>49</v>
      </c>
      <c r="K3" s="13">
        <v>43290</v>
      </c>
      <c r="L3" s="13">
        <v>45136</v>
      </c>
      <c r="M3" s="12">
        <v>5.0599999999999996</v>
      </c>
      <c r="N3" s="12" t="s">
        <v>46</v>
      </c>
      <c r="O3" s="12" t="s">
        <v>47</v>
      </c>
      <c r="P3" s="12">
        <v>12.461399999999999</v>
      </c>
      <c r="Q3" s="12">
        <v>28.075700000000001</v>
      </c>
      <c r="R3" s="12">
        <v>11.007734299999999</v>
      </c>
      <c r="S3" s="12">
        <v>1.132058574</v>
      </c>
      <c r="T3" s="12">
        <v>548.82201999999995</v>
      </c>
      <c r="U3" s="12">
        <v>1.129857616</v>
      </c>
      <c r="V3" s="12">
        <v>18.8827</v>
      </c>
      <c r="W3" s="12">
        <v>16.772600000000001</v>
      </c>
      <c r="X3" s="12">
        <v>0.100284576</v>
      </c>
      <c r="Y3" s="12">
        <v>1017.6956</v>
      </c>
      <c r="Z3" s="12">
        <v>1.3341869200000001</v>
      </c>
      <c r="AA3" s="12">
        <v>-1.8882799999999999E-4</v>
      </c>
      <c r="AB3" s="12">
        <v>-10.907260900000001</v>
      </c>
      <c r="AC3" s="12">
        <v>0.65702533699999999</v>
      </c>
      <c r="AD3" s="12" t="s">
        <v>105</v>
      </c>
      <c r="AE3" s="12" t="s">
        <v>105</v>
      </c>
      <c r="AF3" s="13">
        <v>42877</v>
      </c>
      <c r="AG3" s="12" t="s">
        <v>106</v>
      </c>
      <c r="AH3" s="13">
        <v>45342</v>
      </c>
      <c r="AI3" s="12" t="s">
        <v>107</v>
      </c>
      <c r="AJ3" s="12">
        <v>6.9999999999999999E-4</v>
      </c>
      <c r="AK3" s="12">
        <v>0.62180000000000002</v>
      </c>
      <c r="AM3" s="12" t="s">
        <v>50</v>
      </c>
    </row>
    <row r="4" spans="1:40" x14ac:dyDescent="0.25">
      <c r="A4" s="12" t="s">
        <v>40</v>
      </c>
      <c r="B4" s="12" t="s">
        <v>104</v>
      </c>
      <c r="C4" s="12" t="s">
        <v>42</v>
      </c>
      <c r="D4" s="12">
        <v>19.244301</v>
      </c>
      <c r="E4" s="12">
        <v>-155.90027699999999</v>
      </c>
      <c r="F4" s="12">
        <v>14.6304</v>
      </c>
      <c r="G4" s="12" t="s">
        <v>43</v>
      </c>
      <c r="H4" s="12" t="s">
        <v>44</v>
      </c>
      <c r="I4" s="12">
        <v>2473</v>
      </c>
      <c r="J4" s="12" t="s">
        <v>49</v>
      </c>
      <c r="K4" s="13">
        <v>43290</v>
      </c>
      <c r="L4" s="13">
        <v>45136</v>
      </c>
      <c r="M4" s="12">
        <v>5.0599999999999996</v>
      </c>
      <c r="N4" s="12" t="s">
        <v>46</v>
      </c>
      <c r="O4" s="12" t="s">
        <v>47</v>
      </c>
      <c r="P4" s="12">
        <v>11.597899999999999</v>
      </c>
      <c r="Q4" s="12">
        <v>27.609000000000002</v>
      </c>
      <c r="R4" s="12">
        <v>11.00172615</v>
      </c>
      <c r="S4" s="12">
        <v>1.0541891189999999</v>
      </c>
      <c r="T4" s="12">
        <v>449.26724000000002</v>
      </c>
      <c r="U4" s="12">
        <v>1.0502137920000001</v>
      </c>
      <c r="V4" s="12">
        <v>20.694199999999999</v>
      </c>
      <c r="W4" s="12">
        <v>18.1187</v>
      </c>
      <c r="X4" s="12">
        <v>0.16011714899999999</v>
      </c>
      <c r="Y4" s="12">
        <v>1196.3630000000001</v>
      </c>
      <c r="Z4" s="12">
        <v>1.4592541000000001</v>
      </c>
      <c r="AA4" s="12">
        <v>-1.141548E-3</v>
      </c>
      <c r="AB4" s="12">
        <v>-10.84046745</v>
      </c>
      <c r="AC4" s="12">
        <v>1.287940979</v>
      </c>
      <c r="AD4" s="12" t="s">
        <v>105</v>
      </c>
      <c r="AE4" s="12" t="s">
        <v>105</v>
      </c>
      <c r="AF4" s="13">
        <v>42877</v>
      </c>
      <c r="AG4" s="12" t="s">
        <v>106</v>
      </c>
      <c r="AH4" s="13">
        <v>45342</v>
      </c>
      <c r="AI4" s="12" t="s">
        <v>107</v>
      </c>
      <c r="AJ4" s="12">
        <v>6.9999999999999999E-4</v>
      </c>
      <c r="AK4" s="12">
        <v>0.62180000000000002</v>
      </c>
      <c r="AM4" s="12" t="s">
        <v>50</v>
      </c>
    </row>
    <row r="5" spans="1:40" x14ac:dyDescent="0.25">
      <c r="A5" s="12" t="s">
        <v>40</v>
      </c>
      <c r="B5" s="12" t="s">
        <v>104</v>
      </c>
      <c r="C5" s="12" t="s">
        <v>42</v>
      </c>
      <c r="D5" s="12">
        <v>19.244301</v>
      </c>
      <c r="E5" s="12">
        <v>-155.90027699999999</v>
      </c>
      <c r="F5" s="12">
        <v>14.6304</v>
      </c>
      <c r="G5" s="12" t="s">
        <v>43</v>
      </c>
      <c r="H5" s="12" t="s">
        <v>44</v>
      </c>
      <c r="I5" s="12">
        <v>2474</v>
      </c>
      <c r="J5" s="12" t="s">
        <v>49</v>
      </c>
      <c r="K5" s="13">
        <v>43290</v>
      </c>
      <c r="L5" s="13">
        <v>45136</v>
      </c>
      <c r="M5" s="12">
        <v>5.0599999999999996</v>
      </c>
      <c r="N5" s="12" t="s">
        <v>46</v>
      </c>
      <c r="O5" s="12" t="s">
        <v>47</v>
      </c>
      <c r="P5" s="12">
        <v>12.6808</v>
      </c>
      <c r="Q5" s="12">
        <v>28.936599999999999</v>
      </c>
      <c r="R5" s="12">
        <v>11.20480156</v>
      </c>
      <c r="S5" s="12">
        <v>1.1317291009999999</v>
      </c>
      <c r="T5" s="12">
        <v>559.99463000000003</v>
      </c>
      <c r="U5" s="12">
        <v>1.1387957040000001</v>
      </c>
      <c r="V5" s="12">
        <v>41.875</v>
      </c>
      <c r="W5" s="12">
        <v>39.829300000000003</v>
      </c>
      <c r="X5" s="12">
        <v>4.4527158739999999</v>
      </c>
      <c r="Y5" s="12">
        <v>886.83154000000002</v>
      </c>
      <c r="Z5" s="12">
        <v>1.2425820780000001</v>
      </c>
      <c r="AA5" s="12">
        <v>-6.2682152000000005E-2</v>
      </c>
      <c r="AB5" s="12">
        <v>-6.6894035340000002</v>
      </c>
      <c r="AC5" s="12">
        <v>10.332753179999999</v>
      </c>
      <c r="AD5" s="12" t="s">
        <v>105</v>
      </c>
      <c r="AE5" s="12" t="s">
        <v>105</v>
      </c>
      <c r="AF5" s="13">
        <v>42877</v>
      </c>
      <c r="AG5" s="12" t="s">
        <v>106</v>
      </c>
      <c r="AH5" s="13">
        <v>45342</v>
      </c>
      <c r="AI5" s="12" t="s">
        <v>107</v>
      </c>
      <c r="AJ5" s="12">
        <v>6.9999999999999999E-4</v>
      </c>
      <c r="AK5" s="12">
        <v>0.62180000000000002</v>
      </c>
    </row>
    <row r="6" spans="1:40" x14ac:dyDescent="0.25">
      <c r="A6" s="12" t="s">
        <v>40</v>
      </c>
      <c r="B6" s="12" t="s">
        <v>104</v>
      </c>
      <c r="C6" s="12" t="s">
        <v>42</v>
      </c>
      <c r="D6" s="12">
        <v>19.244301</v>
      </c>
      <c r="E6" s="12">
        <v>-155.90027699999999</v>
      </c>
      <c r="F6" s="12">
        <v>14.6304</v>
      </c>
      <c r="G6" s="12" t="s">
        <v>43</v>
      </c>
      <c r="H6" s="12" t="s">
        <v>44</v>
      </c>
      <c r="I6" s="12">
        <v>2475</v>
      </c>
      <c r="J6" s="12" t="s">
        <v>49</v>
      </c>
      <c r="K6" s="13">
        <v>43290</v>
      </c>
      <c r="L6" s="13">
        <v>45136</v>
      </c>
      <c r="M6" s="12">
        <v>5.0599999999999996</v>
      </c>
      <c r="N6" s="12" t="s">
        <v>46</v>
      </c>
      <c r="O6" s="12" t="s">
        <v>47</v>
      </c>
      <c r="P6" s="12">
        <v>12.4366</v>
      </c>
      <c r="Q6" s="12">
        <v>28.094000000000001</v>
      </c>
      <c r="R6" s="12">
        <v>11.18868256</v>
      </c>
      <c r="S6" s="12">
        <v>1.111533903</v>
      </c>
      <c r="T6" s="12">
        <v>524.46966999999995</v>
      </c>
      <c r="U6" s="12">
        <v>1.1103757359999999</v>
      </c>
      <c r="V6" s="12">
        <v>24.341999999999999</v>
      </c>
      <c r="W6" s="12">
        <v>23.564399999999999</v>
      </c>
      <c r="X6" s="12">
        <v>5.8008327480000004</v>
      </c>
      <c r="Y6" s="12">
        <v>915.25207999999998</v>
      </c>
      <c r="Z6" s="12">
        <v>1.2624764559999999</v>
      </c>
      <c r="AA6" s="12">
        <v>-0.32528114299999999</v>
      </c>
      <c r="AB6" s="12">
        <v>-5.062568669</v>
      </c>
      <c r="AC6" s="12">
        <v>0.40755844099999999</v>
      </c>
      <c r="AD6" s="12" t="s">
        <v>105</v>
      </c>
      <c r="AE6" s="12" t="s">
        <v>105</v>
      </c>
      <c r="AF6" s="13">
        <v>42877</v>
      </c>
      <c r="AG6" s="12" t="s">
        <v>106</v>
      </c>
      <c r="AH6" s="13">
        <v>45342</v>
      </c>
      <c r="AI6" s="12" t="s">
        <v>107</v>
      </c>
      <c r="AJ6" s="12">
        <v>6.9999999999999999E-4</v>
      </c>
      <c r="AK6" s="12">
        <v>0.62180000000000002</v>
      </c>
    </row>
    <row r="7" spans="1:40" x14ac:dyDescent="0.25">
      <c r="A7" s="12" t="s">
        <v>40</v>
      </c>
      <c r="B7" s="12" t="s">
        <v>108</v>
      </c>
      <c r="C7" s="12" t="s">
        <v>53</v>
      </c>
      <c r="D7" s="12">
        <v>-14.18059</v>
      </c>
      <c r="E7" s="12">
        <v>-169.65210999999999</v>
      </c>
      <c r="F7" s="12">
        <v>15.24</v>
      </c>
      <c r="G7" s="12" t="s">
        <v>43</v>
      </c>
      <c r="H7" s="12" t="s">
        <v>44</v>
      </c>
      <c r="I7" s="12">
        <v>2476</v>
      </c>
      <c r="J7" s="12" t="s">
        <v>49</v>
      </c>
      <c r="K7" s="13">
        <v>43292</v>
      </c>
      <c r="L7" s="13">
        <v>45135</v>
      </c>
      <c r="M7" s="12">
        <v>5.05</v>
      </c>
      <c r="N7" s="12" t="s">
        <v>46</v>
      </c>
      <c r="O7" s="12" t="s">
        <v>47</v>
      </c>
      <c r="P7" s="12">
        <v>11.3043</v>
      </c>
      <c r="Q7" s="12">
        <v>27.056000000000001</v>
      </c>
      <c r="R7" s="12">
        <v>10.28893661</v>
      </c>
      <c r="S7" s="12">
        <v>1.098684969</v>
      </c>
      <c r="T7" s="12">
        <v>507.23061999999999</v>
      </c>
      <c r="U7" s="12">
        <v>1.096584496</v>
      </c>
      <c r="V7" s="12">
        <v>33.905900000000003</v>
      </c>
      <c r="W7" s="12">
        <v>28.743400000000001</v>
      </c>
      <c r="X7" s="12">
        <v>6.2040910719999998</v>
      </c>
      <c r="Y7" s="12">
        <v>838.07117000000005</v>
      </c>
      <c r="Z7" s="12">
        <v>1.2084498189999999</v>
      </c>
      <c r="AA7" s="12">
        <v>-5.8373451E-2</v>
      </c>
      <c r="AB7" s="12">
        <v>-4.0264720870000001</v>
      </c>
      <c r="AC7" s="12">
        <v>3.5825901029999998</v>
      </c>
      <c r="AD7" s="12" t="s">
        <v>105</v>
      </c>
      <c r="AE7" s="12" t="s">
        <v>105</v>
      </c>
      <c r="AF7" s="13">
        <v>42877</v>
      </c>
      <c r="AG7" s="12" t="s">
        <v>106</v>
      </c>
      <c r="AH7" s="13">
        <v>45342</v>
      </c>
      <c r="AI7" s="12" t="s">
        <v>107</v>
      </c>
      <c r="AJ7" s="12">
        <v>6.9999999999999999E-4</v>
      </c>
      <c r="AK7" s="12">
        <v>0.62180000000000002</v>
      </c>
    </row>
    <row r="8" spans="1:40" x14ac:dyDescent="0.25">
      <c r="A8" s="12" t="s">
        <v>40</v>
      </c>
      <c r="B8" s="12" t="s">
        <v>108</v>
      </c>
      <c r="C8" s="12" t="s">
        <v>53</v>
      </c>
      <c r="D8" s="12">
        <v>-14.18059</v>
      </c>
      <c r="E8" s="12">
        <v>-169.65210999999999</v>
      </c>
      <c r="F8" s="12">
        <v>15.24</v>
      </c>
      <c r="G8" s="12" t="s">
        <v>43</v>
      </c>
      <c r="H8" s="12" t="s">
        <v>44</v>
      </c>
      <c r="I8" s="12">
        <v>2477</v>
      </c>
      <c r="J8" s="12" t="s">
        <v>49</v>
      </c>
      <c r="K8" s="13">
        <v>43292</v>
      </c>
      <c r="L8" s="13">
        <v>45135</v>
      </c>
      <c r="M8" s="12">
        <v>5.05</v>
      </c>
      <c r="N8" s="12" t="s">
        <v>46</v>
      </c>
      <c r="O8" s="12" t="s">
        <v>47</v>
      </c>
      <c r="P8" s="12">
        <v>11.957700000000001</v>
      </c>
      <c r="Q8" s="12">
        <v>27.3384</v>
      </c>
      <c r="R8" s="12">
        <v>10.69525909</v>
      </c>
      <c r="S8" s="12">
        <v>1.1180374310000001</v>
      </c>
      <c r="T8" s="12">
        <v>529.36310000000003</v>
      </c>
      <c r="U8" s="12">
        <v>1.11429048</v>
      </c>
      <c r="V8" s="12">
        <v>46.054400000000001</v>
      </c>
      <c r="W8" s="12">
        <v>37.790599999999998</v>
      </c>
      <c r="X8" s="12">
        <v>8.5272789000000007</v>
      </c>
      <c r="Y8" s="12">
        <v>873.72217000000001</v>
      </c>
      <c r="Z8" s="12">
        <v>1.233405519</v>
      </c>
      <c r="AA8" s="12">
        <v>-4.9112320000000001E-2</v>
      </c>
      <c r="AB8" s="12">
        <v>-2.1188678699999999</v>
      </c>
      <c r="AC8" s="12">
        <v>3.9747676850000002</v>
      </c>
      <c r="AD8" s="12" t="s">
        <v>105</v>
      </c>
      <c r="AE8" s="12" t="s">
        <v>105</v>
      </c>
      <c r="AF8" s="13">
        <v>42877</v>
      </c>
      <c r="AG8" s="12" t="s">
        <v>106</v>
      </c>
      <c r="AH8" s="13">
        <v>45342</v>
      </c>
      <c r="AI8" s="12" t="s">
        <v>107</v>
      </c>
      <c r="AJ8" s="12">
        <v>6.9999999999999999E-4</v>
      </c>
      <c r="AK8" s="12">
        <v>0.62180000000000002</v>
      </c>
    </row>
    <row r="9" spans="1:40" x14ac:dyDescent="0.25">
      <c r="A9" s="12" t="s">
        <v>40</v>
      </c>
      <c r="B9" s="12" t="s">
        <v>108</v>
      </c>
      <c r="C9" s="12" t="s">
        <v>53</v>
      </c>
      <c r="D9" s="12">
        <v>-14.18059</v>
      </c>
      <c r="E9" s="12">
        <v>-169.65210999999999</v>
      </c>
      <c r="F9" s="12">
        <v>15.24</v>
      </c>
      <c r="G9" s="12" t="s">
        <v>43</v>
      </c>
      <c r="H9" s="12" t="s">
        <v>44</v>
      </c>
      <c r="I9" s="12">
        <v>2478</v>
      </c>
      <c r="J9" s="12" t="s">
        <v>49</v>
      </c>
      <c r="K9" s="13">
        <v>43292</v>
      </c>
      <c r="L9" s="13">
        <v>45135</v>
      </c>
      <c r="M9" s="12">
        <v>5.05</v>
      </c>
      <c r="N9" s="12" t="s">
        <v>46</v>
      </c>
      <c r="O9" s="12" t="s">
        <v>47</v>
      </c>
      <c r="P9" s="12">
        <v>10.343500000000001</v>
      </c>
      <c r="Q9" s="12">
        <v>25.932200000000002</v>
      </c>
      <c r="R9" s="12">
        <v>10.018630030000001</v>
      </c>
      <c r="S9" s="12">
        <v>1.0324265859999999</v>
      </c>
      <c r="T9" s="12">
        <v>420.77184999999997</v>
      </c>
      <c r="U9" s="12">
        <v>1.02741748</v>
      </c>
      <c r="V9" s="12">
        <v>31.067299999999999</v>
      </c>
      <c r="W9" s="12">
        <v>28.136199999999999</v>
      </c>
      <c r="X9" s="12">
        <v>5.4711570739999997</v>
      </c>
      <c r="Y9" s="12">
        <v>867.52570000000003</v>
      </c>
      <c r="Z9" s="12">
        <v>1.2290679900000001</v>
      </c>
      <c r="AA9" s="12">
        <v>-2.8049983979999999</v>
      </c>
      <c r="AB9" s="12">
        <v>-1.7424745580000001</v>
      </c>
      <c r="AC9" s="12">
        <v>3.9399375920000002</v>
      </c>
      <c r="AD9" s="12" t="s">
        <v>105</v>
      </c>
      <c r="AE9" s="12" t="s">
        <v>105</v>
      </c>
      <c r="AF9" s="13">
        <v>42877</v>
      </c>
      <c r="AG9" s="12" t="s">
        <v>106</v>
      </c>
      <c r="AH9" s="13">
        <v>45342</v>
      </c>
      <c r="AI9" s="12" t="s">
        <v>107</v>
      </c>
      <c r="AJ9" s="12">
        <v>6.9999999999999999E-4</v>
      </c>
      <c r="AK9" s="12">
        <v>0.62180000000000002</v>
      </c>
    </row>
    <row r="10" spans="1:40" x14ac:dyDescent="0.25">
      <c r="A10" s="12" t="s">
        <v>40</v>
      </c>
      <c r="B10" s="12" t="s">
        <v>108</v>
      </c>
      <c r="C10" s="12" t="s">
        <v>53</v>
      </c>
      <c r="D10" s="12">
        <v>-14.18059</v>
      </c>
      <c r="E10" s="12">
        <v>-169.65210999999999</v>
      </c>
      <c r="F10" s="12">
        <v>15.24</v>
      </c>
      <c r="G10" s="12" t="s">
        <v>43</v>
      </c>
      <c r="H10" s="12" t="s">
        <v>44</v>
      </c>
      <c r="I10" s="12">
        <v>2479</v>
      </c>
      <c r="J10" s="12" t="s">
        <v>49</v>
      </c>
      <c r="K10" s="13">
        <v>43292</v>
      </c>
      <c r="L10" s="13">
        <v>45135</v>
      </c>
      <c r="M10" s="12">
        <v>5.05</v>
      </c>
      <c r="N10" s="12" t="s">
        <v>46</v>
      </c>
      <c r="O10" s="12" t="s">
        <v>47</v>
      </c>
      <c r="P10" s="12">
        <v>10.4575</v>
      </c>
      <c r="Q10" s="12">
        <v>25.9956</v>
      </c>
      <c r="R10" s="12">
        <v>10.06522751</v>
      </c>
      <c r="S10" s="12">
        <v>1.038973038</v>
      </c>
      <c r="T10" s="12">
        <v>431.23926</v>
      </c>
      <c r="U10" s="12">
        <v>1.0357914079999999</v>
      </c>
      <c r="V10" s="12">
        <v>55.234099999999998</v>
      </c>
      <c r="W10" s="12">
        <v>31.171700000000001</v>
      </c>
      <c r="X10" s="12">
        <v>7.2908620830000004</v>
      </c>
      <c r="Y10" s="12">
        <v>746.20836999999995</v>
      </c>
      <c r="Z10" s="12">
        <v>1.144145859</v>
      </c>
      <c r="AA10" s="12">
        <v>-8.0423360000000006E-3</v>
      </c>
      <c r="AB10" s="12">
        <v>-2.7663230909999998</v>
      </c>
      <c r="AC10" s="12">
        <v>15.74444675</v>
      </c>
      <c r="AD10" s="12" t="s">
        <v>105</v>
      </c>
      <c r="AE10" s="12" t="s">
        <v>105</v>
      </c>
      <c r="AF10" s="13">
        <v>42877</v>
      </c>
      <c r="AG10" s="12" t="s">
        <v>106</v>
      </c>
      <c r="AH10" s="13">
        <v>45342</v>
      </c>
      <c r="AI10" s="12" t="s">
        <v>107</v>
      </c>
      <c r="AJ10" s="12">
        <v>6.9999999999999999E-4</v>
      </c>
      <c r="AK10" s="12">
        <v>0.62180000000000002</v>
      </c>
    </row>
    <row r="11" spans="1:40" x14ac:dyDescent="0.25">
      <c r="A11" s="12" t="s">
        <v>40</v>
      </c>
      <c r="B11" s="12" t="s">
        <v>108</v>
      </c>
      <c r="C11" s="12" t="s">
        <v>53</v>
      </c>
      <c r="D11" s="12">
        <v>-14.18059</v>
      </c>
      <c r="E11" s="12">
        <v>-169.65210999999999</v>
      </c>
      <c r="F11" s="12">
        <v>15.24</v>
      </c>
      <c r="G11" s="12" t="s">
        <v>43</v>
      </c>
      <c r="H11" s="12" t="s">
        <v>44</v>
      </c>
      <c r="I11" s="12">
        <v>2480</v>
      </c>
      <c r="J11" s="12" t="s">
        <v>49</v>
      </c>
      <c r="K11" s="13">
        <v>43292</v>
      </c>
      <c r="L11" s="13">
        <v>45135</v>
      </c>
      <c r="M11" s="12">
        <v>5.05</v>
      </c>
      <c r="N11" s="12" t="s">
        <v>46</v>
      </c>
      <c r="O11" s="12" t="s">
        <v>47</v>
      </c>
      <c r="P11" s="12">
        <v>11.4283</v>
      </c>
      <c r="Q11" s="12">
        <v>26.9636</v>
      </c>
      <c r="R11" s="12">
        <v>10.406687740000001</v>
      </c>
      <c r="S11" s="12">
        <v>1.0981688199999999</v>
      </c>
      <c r="T11" s="12">
        <v>504.55234000000002</v>
      </c>
      <c r="U11" s="12">
        <v>1.094441872</v>
      </c>
      <c r="V11" s="12">
        <v>54.1633</v>
      </c>
      <c r="W11" s="12">
        <v>47.183399999999999</v>
      </c>
      <c r="X11" s="12">
        <v>7.128436089</v>
      </c>
      <c r="Y11" s="12">
        <v>759.37383999999997</v>
      </c>
      <c r="Z11" s="12">
        <v>1.1533616879999999</v>
      </c>
      <c r="AA11" s="12">
        <v>-2.2470474000000001E-2</v>
      </c>
      <c r="AB11" s="12">
        <v>-3.2557811769999998</v>
      </c>
      <c r="AC11" s="12">
        <v>13.621690750000001</v>
      </c>
      <c r="AD11" s="12" t="s">
        <v>105</v>
      </c>
      <c r="AE11" s="12" t="s">
        <v>105</v>
      </c>
      <c r="AF11" s="13">
        <v>42877</v>
      </c>
      <c r="AG11" s="12" t="s">
        <v>106</v>
      </c>
      <c r="AH11" s="13">
        <v>45342</v>
      </c>
      <c r="AI11" s="12" t="s">
        <v>107</v>
      </c>
      <c r="AJ11" s="12">
        <v>6.9999999999999999E-4</v>
      </c>
      <c r="AK11" s="12">
        <v>0.62180000000000002</v>
      </c>
    </row>
    <row r="12" spans="1:40" x14ac:dyDescent="0.25">
      <c r="A12" s="12" t="s">
        <v>40</v>
      </c>
      <c r="B12" s="12" t="s">
        <v>54</v>
      </c>
      <c r="C12" s="12" t="s">
        <v>55</v>
      </c>
      <c r="D12" s="12">
        <v>-14.28537</v>
      </c>
      <c r="E12" s="12">
        <v>-170.56395000000001</v>
      </c>
      <c r="F12" s="12">
        <v>14.6304</v>
      </c>
      <c r="G12" s="12" t="s">
        <v>43</v>
      </c>
      <c r="H12" s="12" t="s">
        <v>44</v>
      </c>
      <c r="I12" s="12">
        <v>2481</v>
      </c>
      <c r="J12" s="12" t="s">
        <v>49</v>
      </c>
      <c r="K12" s="13">
        <v>43285</v>
      </c>
      <c r="L12" s="13">
        <v>45108</v>
      </c>
      <c r="M12" s="12">
        <v>4.99</v>
      </c>
      <c r="N12" s="12" t="s">
        <v>46</v>
      </c>
      <c r="O12" s="12" t="s">
        <v>47</v>
      </c>
      <c r="P12" s="12">
        <v>12.6096</v>
      </c>
      <c r="Q12" s="12">
        <v>28.204499999999999</v>
      </c>
      <c r="R12" s="12">
        <v>10.529726030000001</v>
      </c>
      <c r="S12" s="12">
        <v>1.197524035</v>
      </c>
      <c r="T12" s="12">
        <v>611.11945000000003</v>
      </c>
      <c r="U12" s="12">
        <v>1.1796955600000001</v>
      </c>
      <c r="V12" s="12">
        <v>29.389700000000001</v>
      </c>
      <c r="W12" s="12">
        <v>27.799700000000001</v>
      </c>
      <c r="X12" s="12">
        <v>7.6605091090000004</v>
      </c>
      <c r="Y12" s="12">
        <v>1010.0121</v>
      </c>
      <c r="Z12" s="12">
        <v>1.32880847</v>
      </c>
      <c r="AA12" s="12">
        <v>-4.179955E-3</v>
      </c>
      <c r="AB12" s="12">
        <v>-2.8650369659999999</v>
      </c>
      <c r="AC12" s="12">
        <v>1.1656408309999999</v>
      </c>
      <c r="AD12" s="12" t="s">
        <v>105</v>
      </c>
      <c r="AE12" s="12" t="s">
        <v>105</v>
      </c>
      <c r="AF12" s="13">
        <v>42877</v>
      </c>
      <c r="AG12" s="12" t="s">
        <v>106</v>
      </c>
      <c r="AH12" s="13">
        <v>45342</v>
      </c>
      <c r="AI12" s="12" t="s">
        <v>107</v>
      </c>
      <c r="AJ12" s="12">
        <v>6.9999999999999999E-4</v>
      </c>
      <c r="AK12" s="12">
        <v>0.62180000000000002</v>
      </c>
      <c r="AM12" s="12" t="s">
        <v>56</v>
      </c>
    </row>
    <row r="13" spans="1:40" x14ac:dyDescent="0.25">
      <c r="A13" s="12" t="s">
        <v>40</v>
      </c>
      <c r="B13" s="12" t="s">
        <v>54</v>
      </c>
      <c r="C13" s="12" t="s">
        <v>57</v>
      </c>
      <c r="D13" s="12">
        <v>-14.28537</v>
      </c>
      <c r="E13" s="12">
        <v>-170.56395000000001</v>
      </c>
      <c r="F13" s="12">
        <v>14.6304</v>
      </c>
      <c r="G13" s="12" t="s">
        <v>43</v>
      </c>
      <c r="H13" s="12" t="s">
        <v>44</v>
      </c>
      <c r="I13" s="12">
        <v>2482</v>
      </c>
      <c r="J13" s="12" t="s">
        <v>49</v>
      </c>
      <c r="K13" s="13">
        <v>43280</v>
      </c>
      <c r="L13" s="13">
        <v>45115</v>
      </c>
      <c r="M13" s="12">
        <v>5.03</v>
      </c>
      <c r="N13" s="12" t="s">
        <v>46</v>
      </c>
      <c r="O13" s="12" t="s">
        <v>47</v>
      </c>
      <c r="P13" s="12">
        <v>12.401899999999999</v>
      </c>
      <c r="Q13" s="12">
        <v>27.754300000000001</v>
      </c>
      <c r="R13" s="12">
        <v>11.09610558</v>
      </c>
      <c r="S13" s="12">
        <v>1.1176804250000001</v>
      </c>
      <c r="T13" s="12">
        <v>526.58996999999999</v>
      </c>
      <c r="U13" s="12">
        <v>1.112071976</v>
      </c>
      <c r="V13" s="12">
        <v>41.601599999999998</v>
      </c>
      <c r="W13" s="12">
        <v>40.466799999999999</v>
      </c>
      <c r="X13" s="12">
        <v>5.9574565890000004</v>
      </c>
      <c r="Y13" s="12">
        <v>940.30120999999997</v>
      </c>
      <c r="Z13" s="12">
        <v>1.280010847</v>
      </c>
      <c r="AA13" s="12">
        <v>-1.900686264</v>
      </c>
      <c r="AB13" s="12">
        <v>-3.2379627270000002</v>
      </c>
      <c r="AC13" s="12">
        <v>10.229121210000001</v>
      </c>
      <c r="AD13" s="12" t="s">
        <v>105</v>
      </c>
      <c r="AE13" s="12" t="s">
        <v>105</v>
      </c>
      <c r="AF13" s="13">
        <v>42877</v>
      </c>
      <c r="AG13" s="12" t="s">
        <v>106</v>
      </c>
      <c r="AH13" s="13">
        <v>45342</v>
      </c>
      <c r="AI13" s="12" t="s">
        <v>107</v>
      </c>
      <c r="AJ13" s="12">
        <v>6.9999999999999999E-4</v>
      </c>
      <c r="AK13" s="12">
        <v>0.62180000000000002</v>
      </c>
    </row>
    <row r="14" spans="1:40" x14ac:dyDescent="0.25">
      <c r="A14" s="12" t="s">
        <v>40</v>
      </c>
      <c r="B14" s="12" t="s">
        <v>54</v>
      </c>
      <c r="C14" s="12" t="s">
        <v>57</v>
      </c>
      <c r="D14" s="12">
        <v>-14.28537</v>
      </c>
      <c r="E14" s="12">
        <v>-170.56395000000001</v>
      </c>
      <c r="F14" s="12">
        <v>14.6304</v>
      </c>
      <c r="G14" s="12" t="s">
        <v>43</v>
      </c>
      <c r="H14" s="12" t="s">
        <v>44</v>
      </c>
      <c r="I14" s="12">
        <v>2483</v>
      </c>
      <c r="J14" s="12" t="s">
        <v>49</v>
      </c>
      <c r="K14" s="13">
        <v>43280</v>
      </c>
      <c r="L14" s="13">
        <v>45115</v>
      </c>
      <c r="M14" s="12">
        <v>5.03</v>
      </c>
      <c r="N14" s="12" t="s">
        <v>46</v>
      </c>
      <c r="O14" s="12" t="s">
        <v>47</v>
      </c>
      <c r="P14" s="12">
        <v>11.4903</v>
      </c>
      <c r="Q14" s="12">
        <v>27.591799999999999</v>
      </c>
      <c r="R14" s="12">
        <v>10.485403059999999</v>
      </c>
      <c r="S14" s="12">
        <v>1.0958377029999999</v>
      </c>
      <c r="T14" s="12">
        <v>497.98441000000003</v>
      </c>
      <c r="U14" s="12">
        <v>1.0891875280000001</v>
      </c>
      <c r="V14" s="12">
        <v>37.945500000000003</v>
      </c>
      <c r="W14" s="12">
        <v>35.521000000000001</v>
      </c>
      <c r="X14" s="12">
        <v>8.1455211639999998</v>
      </c>
      <c r="Y14" s="12">
        <v>776.63477</v>
      </c>
      <c r="Z14" s="12">
        <v>1.165444339</v>
      </c>
      <c r="AA14" s="12">
        <v>-4.8477172999999998E-2</v>
      </c>
      <c r="AB14" s="12">
        <v>-2.2914047229999999</v>
      </c>
      <c r="AC14" s="12">
        <v>6.7462320330000001</v>
      </c>
      <c r="AD14" s="12" t="s">
        <v>105</v>
      </c>
      <c r="AE14" s="12" t="s">
        <v>105</v>
      </c>
      <c r="AF14" s="13">
        <v>42877</v>
      </c>
      <c r="AG14" s="12" t="s">
        <v>106</v>
      </c>
      <c r="AH14" s="13">
        <v>45342</v>
      </c>
      <c r="AI14" s="12" t="s">
        <v>107</v>
      </c>
      <c r="AJ14" s="12">
        <v>6.9999999999999999E-4</v>
      </c>
      <c r="AK14" s="12">
        <v>0.62180000000000002</v>
      </c>
    </row>
    <row r="15" spans="1:40" x14ac:dyDescent="0.25">
      <c r="A15" s="12" t="s">
        <v>40</v>
      </c>
      <c r="B15" s="12" t="s">
        <v>54</v>
      </c>
      <c r="C15" s="12" t="s">
        <v>55</v>
      </c>
      <c r="D15" s="12">
        <v>-14.28537</v>
      </c>
      <c r="E15" s="12">
        <v>-170.56395000000001</v>
      </c>
      <c r="F15" s="12">
        <v>14.6304</v>
      </c>
      <c r="G15" s="12" t="s">
        <v>43</v>
      </c>
      <c r="H15" s="12" t="s">
        <v>44</v>
      </c>
      <c r="I15" s="12">
        <v>2484</v>
      </c>
      <c r="J15" s="12" t="s">
        <v>49</v>
      </c>
      <c r="K15" s="13">
        <v>43285</v>
      </c>
      <c r="L15" s="13">
        <v>45108</v>
      </c>
      <c r="M15" s="12">
        <v>4.99</v>
      </c>
      <c r="N15" s="12" t="s">
        <v>46</v>
      </c>
      <c r="O15" s="12" t="s">
        <v>47</v>
      </c>
      <c r="P15" s="12">
        <v>11.8779</v>
      </c>
      <c r="Q15" s="12">
        <v>27.810400000000001</v>
      </c>
      <c r="R15" s="12">
        <v>10.60805511</v>
      </c>
      <c r="S15" s="12">
        <v>1.1197057210000001</v>
      </c>
      <c r="T15" s="12">
        <v>529.49932999999999</v>
      </c>
      <c r="U15" s="12">
        <v>1.1143994639999999</v>
      </c>
      <c r="V15" s="12">
        <v>35.094000000000001</v>
      </c>
      <c r="W15" s="12">
        <v>32.136099999999999</v>
      </c>
      <c r="X15" s="12">
        <v>9.7612323760000006</v>
      </c>
      <c r="Y15" s="12">
        <v>853.97491000000002</v>
      </c>
      <c r="Z15" s="12">
        <v>1.2195824369999999</v>
      </c>
      <c r="AA15" s="12">
        <v>-7.5531005999999998E-2</v>
      </c>
      <c r="AB15" s="12">
        <v>-0.77129172800000001</v>
      </c>
      <c r="AC15" s="12">
        <v>3.0186738970000002</v>
      </c>
      <c r="AD15" s="12" t="s">
        <v>105</v>
      </c>
      <c r="AE15" s="12" t="s">
        <v>105</v>
      </c>
      <c r="AF15" s="13">
        <v>42877</v>
      </c>
      <c r="AG15" s="12" t="s">
        <v>106</v>
      </c>
      <c r="AH15" s="13">
        <v>45342</v>
      </c>
      <c r="AI15" s="12" t="s">
        <v>107</v>
      </c>
      <c r="AJ15" s="12">
        <v>6.9999999999999999E-4</v>
      </c>
      <c r="AK15" s="12">
        <v>0.62180000000000002</v>
      </c>
    </row>
    <row r="16" spans="1:40" x14ac:dyDescent="0.25">
      <c r="A16" s="12" t="s">
        <v>40</v>
      </c>
      <c r="B16" s="12" t="s">
        <v>54</v>
      </c>
      <c r="C16" s="12" t="s">
        <v>55</v>
      </c>
      <c r="D16" s="12">
        <v>-14.28537</v>
      </c>
      <c r="E16" s="12">
        <v>-170.56395000000001</v>
      </c>
      <c r="F16" s="12">
        <v>14.6304</v>
      </c>
      <c r="G16" s="12" t="s">
        <v>43</v>
      </c>
      <c r="H16" s="12" t="s">
        <v>44</v>
      </c>
      <c r="I16" s="12">
        <v>2485</v>
      </c>
      <c r="J16" s="12" t="s">
        <v>58</v>
      </c>
      <c r="K16" s="13">
        <v>43285</v>
      </c>
      <c r="N16" s="12" t="s">
        <v>46</v>
      </c>
      <c r="O16" s="12" t="s">
        <v>47</v>
      </c>
      <c r="P16" s="12">
        <v>10.575900000000001</v>
      </c>
      <c r="Q16" s="12">
        <v>26.079899999999999</v>
      </c>
      <c r="R16" s="12">
        <v>10.115713120000001</v>
      </c>
      <c r="S16" s="12">
        <v>1.045492283</v>
      </c>
      <c r="T16" s="12">
        <v>437.81119000000001</v>
      </c>
      <c r="U16" s="12">
        <v>1.0410489519999999</v>
      </c>
      <c r="AD16" s="12" t="s">
        <v>105</v>
      </c>
      <c r="AE16" s="12" t="s">
        <v>105</v>
      </c>
      <c r="AF16" s="13">
        <v>42877</v>
      </c>
      <c r="AG16" s="12" t="s">
        <v>106</v>
      </c>
      <c r="AM16" s="12" t="s">
        <v>59</v>
      </c>
    </row>
    <row r="17" spans="1:39" x14ac:dyDescent="0.25">
      <c r="A17" s="12" t="s">
        <v>40</v>
      </c>
      <c r="B17" s="12" t="s">
        <v>54</v>
      </c>
      <c r="C17" s="12" t="s">
        <v>57</v>
      </c>
      <c r="D17" s="12">
        <v>-0.36896000000000001</v>
      </c>
      <c r="E17" s="12">
        <v>-160.00826000000001</v>
      </c>
      <c r="F17" s="12">
        <v>14.6304</v>
      </c>
      <c r="G17" s="12" t="s">
        <v>43</v>
      </c>
      <c r="H17" s="12" t="s">
        <v>44</v>
      </c>
      <c r="I17" s="12">
        <v>2486</v>
      </c>
      <c r="J17" s="12" t="s">
        <v>49</v>
      </c>
      <c r="K17" s="13">
        <v>43280</v>
      </c>
      <c r="L17" s="13">
        <v>45115</v>
      </c>
      <c r="M17" s="12">
        <v>5.03</v>
      </c>
      <c r="N17" s="12" t="s">
        <v>46</v>
      </c>
      <c r="O17" s="12" t="s">
        <v>47</v>
      </c>
      <c r="P17" s="12">
        <v>12.038500000000001</v>
      </c>
      <c r="Q17" s="12">
        <v>27.6403</v>
      </c>
      <c r="R17" s="12">
        <v>10.74625969</v>
      </c>
      <c r="S17" s="12">
        <v>1.1202502400000001</v>
      </c>
      <c r="T17" s="12">
        <v>531.09343999999999</v>
      </c>
      <c r="U17" s="12">
        <v>1.1156747520000001</v>
      </c>
      <c r="V17" s="12">
        <v>36.230499999999999</v>
      </c>
      <c r="W17" s="12">
        <v>35.2057</v>
      </c>
      <c r="X17" s="12">
        <v>8.4061803820000005</v>
      </c>
      <c r="Y17" s="12">
        <v>855.64368000000002</v>
      </c>
      <c r="Z17" s="12">
        <v>1.2207505759999999</v>
      </c>
      <c r="AA17" s="12">
        <v>-7.4269294999999999E-2</v>
      </c>
      <c r="AB17" s="12">
        <v>-2.2658100129999998</v>
      </c>
      <c r="AC17" s="12">
        <v>7.4449453349999999</v>
      </c>
      <c r="AD17" s="12" t="s">
        <v>105</v>
      </c>
      <c r="AE17" s="12" t="s">
        <v>105</v>
      </c>
      <c r="AF17" s="13">
        <v>42877</v>
      </c>
      <c r="AG17" s="12" t="s">
        <v>106</v>
      </c>
      <c r="AH17" s="13">
        <v>45342</v>
      </c>
      <c r="AI17" s="12" t="s">
        <v>107</v>
      </c>
      <c r="AJ17" s="12">
        <v>6.9999999999999999E-4</v>
      </c>
      <c r="AK17" s="12">
        <v>0.62180000000000002</v>
      </c>
    </row>
    <row r="18" spans="1:39" x14ac:dyDescent="0.25">
      <c r="A18" s="12" t="s">
        <v>40</v>
      </c>
      <c r="B18" s="12" t="s">
        <v>54</v>
      </c>
      <c r="C18" s="12" t="s">
        <v>57</v>
      </c>
      <c r="D18" s="12">
        <v>-0.36896000000000001</v>
      </c>
      <c r="E18" s="12">
        <v>-160.00826000000001</v>
      </c>
      <c r="F18" s="12">
        <v>14.6304</v>
      </c>
      <c r="G18" s="12" t="s">
        <v>43</v>
      </c>
      <c r="H18" s="12" t="s">
        <v>44</v>
      </c>
      <c r="I18" s="12">
        <v>2487</v>
      </c>
      <c r="J18" s="12" t="s">
        <v>49</v>
      </c>
      <c r="K18" s="13">
        <v>43280</v>
      </c>
      <c r="L18" s="13">
        <v>45115</v>
      </c>
      <c r="M18" s="12">
        <v>5.03</v>
      </c>
      <c r="N18" s="12" t="s">
        <v>46</v>
      </c>
      <c r="O18" s="12" t="s">
        <v>47</v>
      </c>
      <c r="P18" s="12">
        <v>11.4473</v>
      </c>
      <c r="Q18" s="12">
        <v>27.488900000000001</v>
      </c>
      <c r="R18" s="12">
        <v>10.722750660000001</v>
      </c>
      <c r="S18" s="12">
        <v>1.06757122</v>
      </c>
      <c r="T18" s="12">
        <v>459.47210999999999</v>
      </c>
      <c r="U18" s="12">
        <v>1.058377688</v>
      </c>
      <c r="V18" s="12">
        <v>30.346699999999998</v>
      </c>
      <c r="W18" s="12">
        <v>28.117599999999999</v>
      </c>
      <c r="X18" s="12">
        <v>4.0403594969999999</v>
      </c>
      <c r="Y18" s="12">
        <v>741.58838000000003</v>
      </c>
      <c r="Z18" s="12">
        <v>1.1409118659999999</v>
      </c>
      <c r="AA18" s="12">
        <v>-0.27462387100000002</v>
      </c>
      <c r="AB18" s="12">
        <v>-6.4077672919999999</v>
      </c>
      <c r="AC18" s="12">
        <v>4.635380745</v>
      </c>
      <c r="AD18" s="12" t="s">
        <v>105</v>
      </c>
      <c r="AE18" s="12" t="s">
        <v>105</v>
      </c>
      <c r="AF18" s="13">
        <v>42877</v>
      </c>
      <c r="AG18" s="12" t="s">
        <v>106</v>
      </c>
      <c r="AH18" s="13">
        <v>45342</v>
      </c>
      <c r="AI18" s="12" t="s">
        <v>107</v>
      </c>
      <c r="AJ18" s="12">
        <v>6.9999999999999999E-4</v>
      </c>
      <c r="AK18" s="12">
        <v>0.62180000000000002</v>
      </c>
    </row>
    <row r="19" spans="1:39" x14ac:dyDescent="0.25">
      <c r="A19" s="12" t="s">
        <v>40</v>
      </c>
      <c r="B19" s="12" t="s">
        <v>54</v>
      </c>
      <c r="C19" s="12" t="s">
        <v>55</v>
      </c>
      <c r="D19" s="12">
        <v>-0.36896000000000001</v>
      </c>
      <c r="E19" s="12">
        <v>-160.00826000000001</v>
      </c>
      <c r="F19" s="12">
        <v>14.6304</v>
      </c>
      <c r="G19" s="12" t="s">
        <v>43</v>
      </c>
      <c r="H19" s="12" t="s">
        <v>44</v>
      </c>
      <c r="I19" s="12">
        <v>2488</v>
      </c>
      <c r="J19" s="12" t="s">
        <v>49</v>
      </c>
      <c r="K19" s="13">
        <v>43285</v>
      </c>
      <c r="L19" s="13">
        <v>45108</v>
      </c>
      <c r="M19" s="12">
        <v>4.99</v>
      </c>
      <c r="N19" s="12" t="s">
        <v>46</v>
      </c>
      <c r="O19" s="12" t="s">
        <v>47</v>
      </c>
      <c r="P19" s="12">
        <v>12.007099999999999</v>
      </c>
      <c r="Q19" s="12">
        <v>27.705400000000001</v>
      </c>
      <c r="R19" s="12">
        <v>10.72336864</v>
      </c>
      <c r="S19" s="12">
        <v>1.119713441</v>
      </c>
      <c r="T19" s="12">
        <v>531.51769999999999</v>
      </c>
      <c r="U19" s="12">
        <v>1.11601416</v>
      </c>
      <c r="V19" s="12">
        <v>26.4999</v>
      </c>
      <c r="W19" s="12">
        <v>23.298200000000001</v>
      </c>
      <c r="X19" s="12">
        <v>4.5174322130000002</v>
      </c>
      <c r="Y19" s="12">
        <v>1044.2902999999999</v>
      </c>
      <c r="Z19" s="12">
        <v>1.35280321</v>
      </c>
      <c r="AA19" s="12">
        <v>-1.8050193999999999E-2</v>
      </c>
      <c r="AB19" s="12">
        <v>-6.1878862330000004</v>
      </c>
      <c r="AC19" s="12">
        <v>0.83044624300000003</v>
      </c>
      <c r="AD19" s="12" t="s">
        <v>105</v>
      </c>
      <c r="AE19" s="12" t="s">
        <v>105</v>
      </c>
      <c r="AF19" s="13">
        <v>42877</v>
      </c>
      <c r="AG19" s="12" t="s">
        <v>106</v>
      </c>
      <c r="AH19" s="13">
        <v>45342</v>
      </c>
      <c r="AI19" s="12" t="s">
        <v>107</v>
      </c>
      <c r="AJ19" s="12">
        <v>6.9999999999999999E-4</v>
      </c>
      <c r="AK19" s="12">
        <v>0.62180000000000002</v>
      </c>
    </row>
    <row r="20" spans="1:39" x14ac:dyDescent="0.25">
      <c r="A20" s="12" t="s">
        <v>40</v>
      </c>
      <c r="B20" s="12" t="s">
        <v>54</v>
      </c>
      <c r="C20" s="12" t="s">
        <v>57</v>
      </c>
      <c r="D20" s="12">
        <v>-0.36896000000000001</v>
      </c>
      <c r="E20" s="12">
        <v>-160.00826000000001</v>
      </c>
      <c r="F20" s="12">
        <v>14.6304</v>
      </c>
      <c r="G20" s="12" t="s">
        <v>43</v>
      </c>
      <c r="H20" s="12" t="s">
        <v>44</v>
      </c>
      <c r="I20" s="12">
        <v>2489</v>
      </c>
      <c r="J20" s="12" t="s">
        <v>49</v>
      </c>
      <c r="K20" s="13">
        <v>43280</v>
      </c>
      <c r="L20" s="13">
        <v>45115</v>
      </c>
      <c r="M20" s="12">
        <v>5.03</v>
      </c>
      <c r="N20" s="12" t="s">
        <v>46</v>
      </c>
      <c r="O20" s="12" t="s">
        <v>47</v>
      </c>
      <c r="P20" s="12">
        <v>11.5855</v>
      </c>
      <c r="Q20" s="12">
        <v>27.508600000000001</v>
      </c>
      <c r="R20" s="12">
        <v>10.59038258</v>
      </c>
      <c r="S20" s="12">
        <v>1.093964256</v>
      </c>
      <c r="T20" s="12">
        <v>502.76425</v>
      </c>
      <c r="U20" s="12">
        <v>1.0930114</v>
      </c>
      <c r="V20" s="12">
        <v>47.477200000000003</v>
      </c>
      <c r="W20" s="12">
        <v>44.934399999999997</v>
      </c>
      <c r="X20" s="12">
        <v>8.1780853269999998</v>
      </c>
      <c r="Y20" s="12">
        <v>777.47528</v>
      </c>
      <c r="Z20" s="12">
        <v>1.166032696</v>
      </c>
      <c r="AA20" s="12">
        <v>-0.19113636000000001</v>
      </c>
      <c r="AB20" s="12">
        <v>-2.221160893</v>
      </c>
      <c r="AC20" s="12">
        <v>13.22656918</v>
      </c>
      <c r="AD20" s="12" t="s">
        <v>105</v>
      </c>
      <c r="AE20" s="12" t="s">
        <v>105</v>
      </c>
      <c r="AF20" s="13">
        <v>42877</v>
      </c>
      <c r="AG20" s="12" t="s">
        <v>106</v>
      </c>
      <c r="AH20" s="13">
        <v>45342</v>
      </c>
      <c r="AI20" s="12" t="s">
        <v>107</v>
      </c>
      <c r="AJ20" s="12">
        <v>6.9999999999999999E-4</v>
      </c>
      <c r="AK20" s="12">
        <v>0.62180000000000002</v>
      </c>
    </row>
    <row r="21" spans="1:39" x14ac:dyDescent="0.25">
      <c r="A21" s="12" t="s">
        <v>40</v>
      </c>
      <c r="B21" s="12" t="s">
        <v>54</v>
      </c>
      <c r="C21" s="12" t="s">
        <v>55</v>
      </c>
      <c r="D21" s="12">
        <v>-0.36896000000000001</v>
      </c>
      <c r="E21" s="12">
        <v>-160.00826000000001</v>
      </c>
      <c r="F21" s="12">
        <v>14.6304</v>
      </c>
      <c r="G21" s="12" t="s">
        <v>43</v>
      </c>
      <c r="H21" s="12" t="s">
        <v>44</v>
      </c>
      <c r="I21" s="12">
        <v>2490</v>
      </c>
      <c r="J21" s="12" t="s">
        <v>49</v>
      </c>
      <c r="K21" s="13">
        <v>43285</v>
      </c>
      <c r="L21" s="13">
        <v>45108</v>
      </c>
      <c r="M21" s="12">
        <v>4.99</v>
      </c>
      <c r="N21" s="12" t="s">
        <v>46</v>
      </c>
      <c r="O21" s="12" t="s">
        <v>47</v>
      </c>
      <c r="P21" s="12">
        <v>11.769299999999999</v>
      </c>
      <c r="Q21" s="12">
        <v>27.225899999999999</v>
      </c>
      <c r="R21" s="12">
        <v>10.754808430000001</v>
      </c>
      <c r="S21" s="12">
        <v>1.0943291159999999</v>
      </c>
      <c r="T21" s="12">
        <v>503.32587000000001</v>
      </c>
      <c r="U21" s="12">
        <v>1.093460696</v>
      </c>
      <c r="V21" s="12">
        <v>36.9893</v>
      </c>
      <c r="W21" s="12">
        <v>32.8977</v>
      </c>
      <c r="X21" s="12">
        <v>8.5835580829999998</v>
      </c>
      <c r="Y21" s="12">
        <v>830.57317999999998</v>
      </c>
      <c r="Z21" s="12">
        <v>1.203201226</v>
      </c>
      <c r="AA21" s="12">
        <v>-7.2973251000000003E-2</v>
      </c>
      <c r="AB21" s="12">
        <v>-2.0982770959999999</v>
      </c>
      <c r="AC21" s="12">
        <v>4.5605449680000003</v>
      </c>
      <c r="AD21" s="12" t="s">
        <v>105</v>
      </c>
      <c r="AE21" s="12" t="s">
        <v>105</v>
      </c>
      <c r="AF21" s="13">
        <v>42877</v>
      </c>
      <c r="AG21" s="12" t="s">
        <v>106</v>
      </c>
      <c r="AH21" s="13">
        <v>45342</v>
      </c>
      <c r="AI21" s="12" t="s">
        <v>107</v>
      </c>
      <c r="AJ21" s="12">
        <v>6.9999999999999999E-4</v>
      </c>
      <c r="AK21" s="12">
        <v>0.62180000000000002</v>
      </c>
    </row>
    <row r="22" spans="1:39" x14ac:dyDescent="0.25">
      <c r="A22" s="12" t="s">
        <v>40</v>
      </c>
      <c r="B22" s="12" t="s">
        <v>54</v>
      </c>
      <c r="C22" s="12" t="s">
        <v>60</v>
      </c>
      <c r="D22" s="12">
        <v>-14.212400000000001</v>
      </c>
      <c r="E22" s="12">
        <v>-169.44067000000001</v>
      </c>
      <c r="F22" s="12">
        <v>15.24</v>
      </c>
      <c r="G22" s="12" t="s">
        <v>43</v>
      </c>
      <c r="H22" s="12" t="s">
        <v>44</v>
      </c>
      <c r="I22" s="12">
        <v>2491</v>
      </c>
      <c r="J22" s="12" t="s">
        <v>49</v>
      </c>
      <c r="K22" s="13">
        <v>43282</v>
      </c>
      <c r="L22" s="13">
        <v>45111</v>
      </c>
      <c r="M22" s="12">
        <v>5.01</v>
      </c>
      <c r="N22" s="12" t="s">
        <v>46</v>
      </c>
      <c r="O22" s="12" t="s">
        <v>47</v>
      </c>
      <c r="P22" s="12">
        <v>15.0543</v>
      </c>
      <c r="Q22" s="12">
        <v>30.4526</v>
      </c>
      <c r="R22" s="12">
        <v>11.057747839999999</v>
      </c>
      <c r="S22" s="12">
        <v>1.361425511</v>
      </c>
      <c r="T22" s="12">
        <v>806.43859999999995</v>
      </c>
      <c r="U22" s="12">
        <v>1.33595088</v>
      </c>
      <c r="V22" s="12">
        <v>35.461799999999997</v>
      </c>
      <c r="W22" s="12">
        <v>31.9054</v>
      </c>
      <c r="X22" s="12">
        <v>9.2344121930000007</v>
      </c>
      <c r="Y22" s="12">
        <v>1140.7158999999999</v>
      </c>
      <c r="Z22" s="12">
        <v>1.4203011299999999</v>
      </c>
      <c r="AA22" s="12">
        <v>-0.18186664599999999</v>
      </c>
      <c r="AB22" s="12">
        <v>-1.6414690009999999</v>
      </c>
      <c r="AC22" s="12">
        <v>2.0947751999999999</v>
      </c>
      <c r="AD22" s="12" t="s">
        <v>105</v>
      </c>
      <c r="AE22" s="12" t="s">
        <v>105</v>
      </c>
      <c r="AF22" s="13">
        <v>42877</v>
      </c>
      <c r="AG22" s="12" t="s">
        <v>106</v>
      </c>
      <c r="AH22" s="13">
        <v>45342</v>
      </c>
      <c r="AI22" s="12" t="s">
        <v>107</v>
      </c>
      <c r="AJ22" s="12">
        <v>6.9999999999999999E-4</v>
      </c>
      <c r="AK22" s="12">
        <v>0.62180000000000002</v>
      </c>
    </row>
    <row r="23" spans="1:39" x14ac:dyDescent="0.25">
      <c r="A23" s="12" t="s">
        <v>40</v>
      </c>
      <c r="B23" s="12" t="s">
        <v>54</v>
      </c>
      <c r="C23" s="12" t="s">
        <v>60</v>
      </c>
      <c r="D23" s="12">
        <v>-14.212400000000001</v>
      </c>
      <c r="E23" s="12">
        <v>-169.44067000000001</v>
      </c>
      <c r="F23" s="12">
        <v>15.24</v>
      </c>
      <c r="G23" s="12" t="s">
        <v>43</v>
      </c>
      <c r="H23" s="12" t="s">
        <v>44</v>
      </c>
      <c r="I23" s="12">
        <v>2492</v>
      </c>
      <c r="J23" s="12" t="s">
        <v>49</v>
      </c>
      <c r="K23" s="13">
        <v>43282</v>
      </c>
      <c r="L23" s="13">
        <v>45111</v>
      </c>
      <c r="M23" s="12">
        <v>5.01</v>
      </c>
      <c r="N23" s="12" t="s">
        <v>46</v>
      </c>
      <c r="O23" s="12" t="s">
        <v>47</v>
      </c>
      <c r="P23" s="12">
        <v>16.942</v>
      </c>
      <c r="Q23" s="12">
        <v>32.2408</v>
      </c>
      <c r="R23" s="12">
        <v>11.681822779999999</v>
      </c>
      <c r="S23" s="12">
        <v>1.450287367</v>
      </c>
      <c r="T23" s="12">
        <v>929.81421</v>
      </c>
      <c r="U23" s="12">
        <v>1.4346513679999999</v>
      </c>
      <c r="V23" s="12">
        <v>46.410600000000002</v>
      </c>
      <c r="W23" s="12">
        <v>40.993200000000002</v>
      </c>
      <c r="X23" s="12">
        <v>10.35457993</v>
      </c>
      <c r="Y23" s="12">
        <v>1211.6980000000001</v>
      </c>
      <c r="Z23" s="12">
        <v>1.4699886</v>
      </c>
      <c r="AA23" s="12">
        <v>-0.278494835</v>
      </c>
      <c r="AB23" s="12">
        <v>-1.0487480149999999</v>
      </c>
      <c r="AC23" s="12">
        <v>6.883921623</v>
      </c>
      <c r="AD23" s="12" t="s">
        <v>105</v>
      </c>
      <c r="AE23" s="12" t="s">
        <v>105</v>
      </c>
      <c r="AF23" s="13">
        <v>42877</v>
      </c>
      <c r="AG23" s="12" t="s">
        <v>106</v>
      </c>
      <c r="AH23" s="13">
        <v>45342</v>
      </c>
      <c r="AI23" s="12" t="s">
        <v>107</v>
      </c>
      <c r="AJ23" s="12">
        <v>6.9999999999999999E-4</v>
      </c>
      <c r="AK23" s="12">
        <v>0.62180000000000002</v>
      </c>
    </row>
    <row r="24" spans="1:39" x14ac:dyDescent="0.25">
      <c r="A24" s="12" t="s">
        <v>40</v>
      </c>
      <c r="B24" s="12" t="s">
        <v>54</v>
      </c>
      <c r="C24" s="12" t="s">
        <v>60</v>
      </c>
      <c r="D24" s="12">
        <v>-14.212400000000001</v>
      </c>
      <c r="E24" s="12">
        <v>-169.44067000000001</v>
      </c>
      <c r="F24" s="12">
        <v>15.24</v>
      </c>
      <c r="G24" s="12" t="s">
        <v>43</v>
      </c>
      <c r="H24" s="12" t="s">
        <v>44</v>
      </c>
      <c r="I24" s="12">
        <v>2493</v>
      </c>
      <c r="J24" s="12" t="s">
        <v>49</v>
      </c>
      <c r="K24" s="13">
        <v>43282</v>
      </c>
      <c r="L24" s="13">
        <v>45111</v>
      </c>
      <c r="M24" s="12">
        <v>5.01</v>
      </c>
      <c r="N24" s="12" t="s">
        <v>46</v>
      </c>
      <c r="O24" s="12" t="s">
        <v>47</v>
      </c>
      <c r="P24" s="12">
        <v>16.032399999999999</v>
      </c>
      <c r="Q24" s="12">
        <v>31.245699999999999</v>
      </c>
      <c r="R24" s="12">
        <v>11.522289280000001</v>
      </c>
      <c r="S24" s="12">
        <v>1.3914248819999999</v>
      </c>
      <c r="T24" s="12">
        <v>852.44672000000003</v>
      </c>
      <c r="U24" s="12">
        <v>1.372757376</v>
      </c>
      <c r="V24" s="12">
        <v>36.419400000000003</v>
      </c>
      <c r="W24" s="12">
        <v>32.887099999999997</v>
      </c>
      <c r="X24" s="12">
        <v>9.546217918</v>
      </c>
      <c r="Y24" s="12">
        <v>1177.2562</v>
      </c>
      <c r="Z24" s="12">
        <v>1.4458793400000001</v>
      </c>
      <c r="AA24" s="12">
        <v>-9.1847419999999999E-2</v>
      </c>
      <c r="AB24" s="12">
        <v>-1.884223942</v>
      </c>
      <c r="AC24" s="12">
        <v>2.185944557</v>
      </c>
      <c r="AD24" s="12" t="s">
        <v>105</v>
      </c>
      <c r="AE24" s="12" t="s">
        <v>105</v>
      </c>
      <c r="AF24" s="13">
        <v>42877</v>
      </c>
      <c r="AG24" s="12" t="s">
        <v>106</v>
      </c>
      <c r="AH24" s="13">
        <v>45342</v>
      </c>
      <c r="AI24" s="12" t="s">
        <v>107</v>
      </c>
      <c r="AJ24" s="12">
        <v>6.9999999999999999E-4</v>
      </c>
      <c r="AK24" s="12">
        <v>0.62180000000000002</v>
      </c>
    </row>
    <row r="25" spans="1:39" x14ac:dyDescent="0.25">
      <c r="A25" s="12" t="s">
        <v>40</v>
      </c>
      <c r="B25" s="12" t="s">
        <v>54</v>
      </c>
      <c r="C25" s="12" t="s">
        <v>60</v>
      </c>
      <c r="D25" s="12">
        <v>-14.212400000000001</v>
      </c>
      <c r="E25" s="12">
        <v>-169.44067000000001</v>
      </c>
      <c r="F25" s="12">
        <v>15.24</v>
      </c>
      <c r="G25" s="12" t="s">
        <v>43</v>
      </c>
      <c r="H25" s="12" t="s">
        <v>44</v>
      </c>
      <c r="I25" s="12">
        <v>2494</v>
      </c>
      <c r="J25" s="12" t="s">
        <v>58</v>
      </c>
      <c r="K25" s="13">
        <v>43282</v>
      </c>
      <c r="N25" s="12" t="s">
        <v>46</v>
      </c>
      <c r="O25" s="12" t="s">
        <v>47</v>
      </c>
      <c r="P25" s="12">
        <v>14.951000000000001</v>
      </c>
      <c r="Q25" s="12">
        <v>30.136399999999998</v>
      </c>
      <c r="R25" s="12">
        <v>10.79689121</v>
      </c>
      <c r="S25" s="12">
        <v>1.384750454</v>
      </c>
      <c r="T25" s="12">
        <v>829.38147000000004</v>
      </c>
      <c r="U25" s="12">
        <v>1.354305176</v>
      </c>
      <c r="AD25" s="12" t="s">
        <v>105</v>
      </c>
      <c r="AE25" s="12" t="s">
        <v>105</v>
      </c>
      <c r="AF25" s="13">
        <v>42877</v>
      </c>
      <c r="AG25" s="12" t="s">
        <v>106</v>
      </c>
    </row>
    <row r="26" spans="1:39" x14ac:dyDescent="0.25">
      <c r="A26" s="12" t="s">
        <v>40</v>
      </c>
      <c r="B26" s="12" t="s">
        <v>54</v>
      </c>
      <c r="C26" s="12" t="s">
        <v>60</v>
      </c>
      <c r="D26" s="12">
        <v>-14.212400000000001</v>
      </c>
      <c r="E26" s="12">
        <v>-169.44067000000001</v>
      </c>
      <c r="F26" s="12">
        <v>15.24</v>
      </c>
      <c r="G26" s="12" t="s">
        <v>43</v>
      </c>
      <c r="H26" s="12" t="s">
        <v>44</v>
      </c>
      <c r="I26" s="12">
        <v>2495</v>
      </c>
      <c r="J26" s="12" t="s">
        <v>49</v>
      </c>
      <c r="K26" s="13">
        <v>43282</v>
      </c>
      <c r="L26" s="13">
        <v>45111</v>
      </c>
      <c r="M26" s="12">
        <v>5.01</v>
      </c>
      <c r="N26" s="12" t="s">
        <v>46</v>
      </c>
      <c r="O26" s="12" t="s">
        <v>47</v>
      </c>
      <c r="P26" s="12">
        <v>15.6494</v>
      </c>
      <c r="Q26" s="12">
        <v>31.175000000000001</v>
      </c>
      <c r="R26" s="12">
        <v>11.33707523</v>
      </c>
      <c r="S26" s="12">
        <v>1.380373657</v>
      </c>
      <c r="T26" s="12">
        <v>838.06317000000001</v>
      </c>
      <c r="U26" s="12">
        <v>1.361250536</v>
      </c>
      <c r="V26" s="12">
        <v>45.567999999999998</v>
      </c>
      <c r="W26" s="12">
        <v>39.464700000000001</v>
      </c>
      <c r="X26" s="12">
        <v>10.56381798</v>
      </c>
      <c r="Y26" s="12">
        <v>1183.4926</v>
      </c>
      <c r="Z26" s="12">
        <v>1.45024482</v>
      </c>
      <c r="AA26" s="12">
        <v>-2.6144028E-2</v>
      </c>
      <c r="AB26" s="12">
        <v>-0.74711322199999997</v>
      </c>
      <c r="AC26" s="12">
        <v>6.6508054730000001</v>
      </c>
      <c r="AD26" s="12" t="s">
        <v>105</v>
      </c>
      <c r="AE26" s="12" t="s">
        <v>105</v>
      </c>
      <c r="AF26" s="13">
        <v>42877</v>
      </c>
      <c r="AG26" s="12" t="s">
        <v>106</v>
      </c>
      <c r="AH26" s="13">
        <v>45342</v>
      </c>
      <c r="AI26" s="12" t="s">
        <v>107</v>
      </c>
      <c r="AJ26" s="12">
        <v>6.9999999999999999E-4</v>
      </c>
      <c r="AK26" s="12">
        <v>0.62180000000000002</v>
      </c>
    </row>
    <row r="27" spans="1:39" x14ac:dyDescent="0.25">
      <c r="A27" s="12" t="s">
        <v>40</v>
      </c>
      <c r="B27" s="12" t="s">
        <v>104</v>
      </c>
      <c r="C27" s="12" t="s">
        <v>61</v>
      </c>
      <c r="D27" s="12">
        <v>-0.38241000000000003</v>
      </c>
      <c r="E27" s="12">
        <v>-160.00292999999999</v>
      </c>
      <c r="F27" s="12">
        <v>15.24</v>
      </c>
      <c r="G27" s="12" t="s">
        <v>43</v>
      </c>
      <c r="H27" s="12" t="s">
        <v>44</v>
      </c>
      <c r="I27" s="12">
        <v>4581</v>
      </c>
      <c r="J27" s="12" t="s">
        <v>49</v>
      </c>
      <c r="K27" s="13">
        <v>43288</v>
      </c>
      <c r="L27" s="13">
        <v>45129</v>
      </c>
      <c r="M27" s="12">
        <v>5.04</v>
      </c>
      <c r="N27" s="12" t="s">
        <v>46</v>
      </c>
      <c r="O27" s="12" t="s">
        <v>47</v>
      </c>
      <c r="P27" s="12">
        <v>12.0754</v>
      </c>
      <c r="Q27" s="12">
        <v>27.393000000000001</v>
      </c>
      <c r="R27" s="12">
        <v>10.93819427</v>
      </c>
      <c r="S27" s="12">
        <v>1.103966496</v>
      </c>
      <c r="T27" s="12">
        <v>516.83776999999998</v>
      </c>
      <c r="U27" s="12">
        <v>1.0990702160000001</v>
      </c>
      <c r="V27" s="12">
        <v>40.625599999999999</v>
      </c>
      <c r="W27" s="12">
        <v>33.872199999999999</v>
      </c>
      <c r="X27" s="12">
        <v>6.8976545329999999</v>
      </c>
      <c r="Y27" s="12">
        <v>848.07581000000005</v>
      </c>
      <c r="Z27" s="12">
        <v>1.2089530669999999</v>
      </c>
      <c r="AA27" s="12">
        <v>-3.3868790000000003E-2</v>
      </c>
      <c r="AB27" s="12">
        <v>-4.0066709469999999</v>
      </c>
      <c r="AC27" s="12">
        <v>7.0214309689999999</v>
      </c>
      <c r="AD27" s="12" t="s">
        <v>105</v>
      </c>
      <c r="AE27" s="12" t="s">
        <v>105</v>
      </c>
      <c r="AF27" s="13">
        <v>42849</v>
      </c>
      <c r="AG27" s="12" t="s">
        <v>109</v>
      </c>
      <c r="AH27" s="13">
        <v>45337</v>
      </c>
      <c r="AI27" s="12" t="s">
        <v>110</v>
      </c>
      <c r="AJ27" s="12">
        <v>6.9999999999999999E-4</v>
      </c>
      <c r="AK27" s="12">
        <v>0.61529999999999996</v>
      </c>
    </row>
    <row r="28" spans="1:39" x14ac:dyDescent="0.25">
      <c r="A28" s="12" t="s">
        <v>40</v>
      </c>
      <c r="B28" s="12" t="s">
        <v>104</v>
      </c>
      <c r="C28" s="12" t="s">
        <v>61</v>
      </c>
      <c r="D28" s="12">
        <v>-0.38241000000000003</v>
      </c>
      <c r="E28" s="12">
        <v>-160.00292999999999</v>
      </c>
      <c r="F28" s="12">
        <v>15.24</v>
      </c>
      <c r="G28" s="12" t="s">
        <v>43</v>
      </c>
      <c r="H28" s="12" t="s">
        <v>44</v>
      </c>
      <c r="I28" s="12">
        <v>4582</v>
      </c>
      <c r="J28" s="12" t="s">
        <v>49</v>
      </c>
      <c r="K28" s="13">
        <v>43288</v>
      </c>
      <c r="L28" s="13">
        <v>45129</v>
      </c>
      <c r="M28" s="12">
        <v>5.04</v>
      </c>
      <c r="N28" s="12" t="s">
        <v>46</v>
      </c>
      <c r="O28" s="12" t="s">
        <v>47</v>
      </c>
      <c r="P28" s="12">
        <v>10.811</v>
      </c>
      <c r="Q28" s="12">
        <v>26.052299999999999</v>
      </c>
      <c r="R28" s="12">
        <v>9.9650201799999998</v>
      </c>
      <c r="S28" s="12">
        <v>1.0848949429999999</v>
      </c>
      <c r="T28" s="12">
        <v>483.15526999999997</v>
      </c>
      <c r="U28" s="12">
        <v>1.072124216</v>
      </c>
      <c r="V28" s="12">
        <v>26.7027</v>
      </c>
      <c r="W28" s="12">
        <v>22.1891</v>
      </c>
      <c r="X28" s="12">
        <v>0.60855674699999995</v>
      </c>
      <c r="Y28" s="12">
        <v>1126.2920999999999</v>
      </c>
      <c r="Z28" s="12">
        <v>1.4037044700000001</v>
      </c>
      <c r="AA28" s="12">
        <v>-1.9878387000000001E-2</v>
      </c>
      <c r="AB28" s="12">
        <v>-9.3365850449999996</v>
      </c>
      <c r="AC28" s="12">
        <v>4.1356315610000003</v>
      </c>
      <c r="AD28" s="12" t="s">
        <v>105</v>
      </c>
      <c r="AE28" s="12" t="s">
        <v>105</v>
      </c>
      <c r="AF28" s="13">
        <v>42849</v>
      </c>
      <c r="AG28" s="12" t="s">
        <v>109</v>
      </c>
      <c r="AH28" s="13">
        <v>45337</v>
      </c>
      <c r="AI28" s="12" t="s">
        <v>110</v>
      </c>
      <c r="AJ28" s="12">
        <v>6.9999999999999999E-4</v>
      </c>
      <c r="AK28" s="12">
        <v>0.61529999999999996</v>
      </c>
      <c r="AM28" s="12" t="s">
        <v>50</v>
      </c>
    </row>
    <row r="29" spans="1:39" x14ac:dyDescent="0.25">
      <c r="A29" s="12" t="s">
        <v>40</v>
      </c>
      <c r="B29" s="12" t="s">
        <v>104</v>
      </c>
      <c r="C29" s="12" t="s">
        <v>61</v>
      </c>
      <c r="D29" s="12">
        <v>-0.38241000000000003</v>
      </c>
      <c r="E29" s="12">
        <v>-160.00292999999999</v>
      </c>
      <c r="F29" s="12">
        <v>15.24</v>
      </c>
      <c r="G29" s="12" t="s">
        <v>43</v>
      </c>
      <c r="H29" s="12" t="s">
        <v>44</v>
      </c>
      <c r="I29" s="12">
        <v>4583</v>
      </c>
      <c r="J29" s="12" t="s">
        <v>49</v>
      </c>
      <c r="K29" s="13">
        <v>43288</v>
      </c>
      <c r="L29" s="13">
        <v>45129</v>
      </c>
      <c r="M29" s="12">
        <v>5.04</v>
      </c>
      <c r="N29" s="12" t="s">
        <v>46</v>
      </c>
      <c r="O29" s="12" t="s">
        <v>47</v>
      </c>
      <c r="P29" s="12">
        <v>13.234500000000001</v>
      </c>
      <c r="Q29" s="12">
        <v>29.319600000000001</v>
      </c>
      <c r="R29" s="12">
        <v>10.923165320000001</v>
      </c>
      <c r="S29" s="12">
        <v>1.21159935</v>
      </c>
      <c r="T29" s="12">
        <v>629.68975999999998</v>
      </c>
      <c r="U29" s="12">
        <v>1.1893518080000001</v>
      </c>
      <c r="V29" s="12">
        <v>51.335799999999999</v>
      </c>
      <c r="W29" s="12">
        <v>49.0276</v>
      </c>
      <c r="X29" s="12">
        <v>9.367278099</v>
      </c>
      <c r="Y29" s="12">
        <v>912.53747999999996</v>
      </c>
      <c r="Z29" s="12">
        <v>1.254076236</v>
      </c>
      <c r="AA29" s="12">
        <v>-0.394040108</v>
      </c>
      <c r="AB29" s="12">
        <v>-1.1618471130000001</v>
      </c>
      <c r="AC29" s="12">
        <v>14.93889141</v>
      </c>
      <c r="AD29" s="12" t="s">
        <v>105</v>
      </c>
      <c r="AE29" s="12" t="s">
        <v>105</v>
      </c>
      <c r="AF29" s="13">
        <v>42849</v>
      </c>
      <c r="AG29" s="12" t="s">
        <v>109</v>
      </c>
      <c r="AH29" s="13">
        <v>45337</v>
      </c>
      <c r="AI29" s="12" t="s">
        <v>110</v>
      </c>
      <c r="AJ29" s="12">
        <v>6.9999999999999999E-4</v>
      </c>
      <c r="AK29" s="12">
        <v>0.61529999999999996</v>
      </c>
    </row>
    <row r="30" spans="1:39" x14ac:dyDescent="0.25">
      <c r="A30" s="12" t="s">
        <v>40</v>
      </c>
      <c r="B30" s="12" t="s">
        <v>104</v>
      </c>
      <c r="C30" s="12" t="s">
        <v>61</v>
      </c>
      <c r="D30" s="12">
        <v>-0.38241000000000003</v>
      </c>
      <c r="E30" s="12">
        <v>-160.00292999999999</v>
      </c>
      <c r="F30" s="12">
        <v>15.24</v>
      </c>
      <c r="G30" s="12" t="s">
        <v>43</v>
      </c>
      <c r="H30" s="12" t="s">
        <v>44</v>
      </c>
      <c r="I30" s="12">
        <v>4584</v>
      </c>
      <c r="J30" s="12" t="s">
        <v>58</v>
      </c>
      <c r="K30" s="13">
        <v>43288</v>
      </c>
      <c r="N30" s="12" t="s">
        <v>46</v>
      </c>
      <c r="O30" s="12" t="s">
        <v>47</v>
      </c>
      <c r="P30" s="12">
        <v>11.812900000000001</v>
      </c>
      <c r="Q30" s="12">
        <v>27.2531</v>
      </c>
      <c r="R30" s="12">
        <v>10.59196186</v>
      </c>
      <c r="S30" s="12">
        <v>1.115270255</v>
      </c>
      <c r="T30" s="12">
        <v>524.23157000000003</v>
      </c>
      <c r="U30" s="12">
        <v>1.104985256</v>
      </c>
      <c r="AD30" s="12" t="s">
        <v>105</v>
      </c>
      <c r="AE30" s="12" t="s">
        <v>105</v>
      </c>
      <c r="AF30" s="13">
        <v>42849</v>
      </c>
      <c r="AG30" s="12" t="s">
        <v>109</v>
      </c>
    </row>
    <row r="31" spans="1:39" x14ac:dyDescent="0.25">
      <c r="A31" s="12" t="s">
        <v>40</v>
      </c>
      <c r="B31" s="12" t="s">
        <v>104</v>
      </c>
      <c r="C31" s="12" t="s">
        <v>61</v>
      </c>
      <c r="D31" s="12">
        <v>-0.38241000000000003</v>
      </c>
      <c r="E31" s="12">
        <v>-160.00292999999999</v>
      </c>
      <c r="F31" s="12">
        <v>15.24</v>
      </c>
      <c r="G31" s="12" t="s">
        <v>43</v>
      </c>
      <c r="H31" s="12" t="s">
        <v>44</v>
      </c>
      <c r="I31" s="12">
        <v>4585</v>
      </c>
      <c r="J31" s="12" t="s">
        <v>49</v>
      </c>
      <c r="K31" s="13">
        <v>43288</v>
      </c>
      <c r="L31" s="13">
        <v>45129</v>
      </c>
      <c r="M31" s="12">
        <v>5.04</v>
      </c>
      <c r="N31" s="12" t="s">
        <v>46</v>
      </c>
      <c r="O31" s="12" t="s">
        <v>47</v>
      </c>
      <c r="P31" s="12">
        <v>13.5009</v>
      </c>
      <c r="Q31" s="12">
        <v>29.543900000000001</v>
      </c>
      <c r="R31" s="12">
        <v>11.059687609999999</v>
      </c>
      <c r="S31" s="12">
        <v>1.2207306819999999</v>
      </c>
      <c r="T31" s="12">
        <v>646.48694</v>
      </c>
      <c r="U31" s="12">
        <v>1.202789552</v>
      </c>
      <c r="V31" s="12">
        <v>40.364100000000001</v>
      </c>
      <c r="W31" s="12">
        <v>34.836300000000001</v>
      </c>
      <c r="X31" s="12">
        <v>9.5867214199999999</v>
      </c>
      <c r="Y31" s="12">
        <v>1057.0255999999999</v>
      </c>
      <c r="Z31" s="12">
        <v>1.3552179200000001</v>
      </c>
      <c r="AA31" s="12">
        <v>-1.0128020999999999E-2</v>
      </c>
      <c r="AB31" s="12">
        <v>-1.4628381690000001</v>
      </c>
      <c r="AC31" s="12">
        <v>3.4981498719999999</v>
      </c>
      <c r="AD31" s="12" t="s">
        <v>105</v>
      </c>
      <c r="AE31" s="12" t="s">
        <v>105</v>
      </c>
      <c r="AF31" s="13">
        <v>42849</v>
      </c>
      <c r="AG31" s="12" t="s">
        <v>109</v>
      </c>
      <c r="AH31" s="13">
        <v>45337</v>
      </c>
      <c r="AI31" s="12" t="s">
        <v>110</v>
      </c>
      <c r="AJ31" s="12">
        <v>6.9999999999999999E-4</v>
      </c>
      <c r="AK31" s="12">
        <v>0.61529999999999996</v>
      </c>
    </row>
    <row r="32" spans="1:39" x14ac:dyDescent="0.25">
      <c r="A32" s="12" t="s">
        <v>40</v>
      </c>
      <c r="B32" s="12" t="s">
        <v>54</v>
      </c>
      <c r="C32" s="12" t="s">
        <v>62</v>
      </c>
      <c r="D32" s="12">
        <v>5.8832300000000002</v>
      </c>
      <c r="E32" s="12">
        <v>-162.13318000000001</v>
      </c>
      <c r="F32" s="12">
        <v>14.6304</v>
      </c>
      <c r="G32" s="12" t="s">
        <v>43</v>
      </c>
      <c r="H32" s="12" t="s">
        <v>44</v>
      </c>
      <c r="I32" s="12">
        <v>4586</v>
      </c>
      <c r="J32" s="12" t="s">
        <v>49</v>
      </c>
      <c r="K32" s="13">
        <v>43286</v>
      </c>
      <c r="L32" s="13">
        <v>45107</v>
      </c>
      <c r="M32" s="12">
        <v>4.99</v>
      </c>
      <c r="N32" s="12" t="s">
        <v>46</v>
      </c>
      <c r="O32" s="12" t="s">
        <v>47</v>
      </c>
      <c r="P32" s="12">
        <v>13.306699999999999</v>
      </c>
      <c r="Q32" s="12">
        <v>28.869499999999999</v>
      </c>
      <c r="R32" s="12">
        <v>10.80556011</v>
      </c>
      <c r="S32" s="12">
        <v>1.2314678610000001</v>
      </c>
      <c r="T32" s="12">
        <v>663.98009999999999</v>
      </c>
      <c r="U32" s="12">
        <v>1.21678408</v>
      </c>
      <c r="V32" s="12">
        <v>35.4041</v>
      </c>
      <c r="W32" s="12">
        <v>30.2563</v>
      </c>
      <c r="X32" s="12">
        <v>4.0296993260000002</v>
      </c>
      <c r="Y32" s="12">
        <v>1029.7062000000001</v>
      </c>
      <c r="Z32" s="12">
        <v>1.34259434</v>
      </c>
      <c r="AA32" s="12">
        <v>-0.27383422899999998</v>
      </c>
      <c r="AB32" s="12">
        <v>-6.5020265559999997</v>
      </c>
      <c r="AC32" s="12">
        <v>6.2517957690000001</v>
      </c>
      <c r="AD32" s="12" t="s">
        <v>105</v>
      </c>
      <c r="AE32" s="12" t="s">
        <v>105</v>
      </c>
      <c r="AF32" s="13">
        <v>42849</v>
      </c>
      <c r="AG32" s="12" t="s">
        <v>109</v>
      </c>
      <c r="AH32" s="13">
        <v>45342</v>
      </c>
      <c r="AI32" s="12" t="s">
        <v>107</v>
      </c>
      <c r="AJ32" s="12">
        <v>6.9999999999999999E-4</v>
      </c>
      <c r="AK32" s="12">
        <v>0.62180000000000002</v>
      </c>
    </row>
    <row r="33" spans="1:39" x14ac:dyDescent="0.25">
      <c r="A33" s="12" t="s">
        <v>40</v>
      </c>
      <c r="B33" s="12" t="s">
        <v>54</v>
      </c>
      <c r="C33" s="12" t="s">
        <v>62</v>
      </c>
      <c r="D33" s="12">
        <v>5.8832300000000002</v>
      </c>
      <c r="E33" s="12">
        <v>-162.13318000000001</v>
      </c>
      <c r="F33" s="12">
        <v>14.6304</v>
      </c>
      <c r="G33" s="12" t="s">
        <v>43</v>
      </c>
      <c r="H33" s="12" t="s">
        <v>44</v>
      </c>
      <c r="I33" s="12">
        <v>4587</v>
      </c>
      <c r="J33" s="12" t="s">
        <v>49</v>
      </c>
      <c r="K33" s="13">
        <v>43286</v>
      </c>
      <c r="L33" s="13">
        <v>45107</v>
      </c>
      <c r="M33" s="12">
        <v>4.99</v>
      </c>
      <c r="N33" s="12" t="s">
        <v>46</v>
      </c>
      <c r="O33" s="12" t="s">
        <v>47</v>
      </c>
      <c r="P33" s="12">
        <v>12.752700000000001</v>
      </c>
      <c r="Q33" s="12">
        <v>28.3916</v>
      </c>
      <c r="R33" s="12">
        <v>11.349331859999999</v>
      </c>
      <c r="S33" s="12">
        <v>1.1236520489999999</v>
      </c>
      <c r="T33" s="12">
        <v>527.36919999999998</v>
      </c>
      <c r="U33" s="12">
        <v>1.1074953599999999</v>
      </c>
      <c r="V33" s="12">
        <v>34.7836</v>
      </c>
      <c r="W33" s="12">
        <v>29.216799999999999</v>
      </c>
      <c r="X33" s="12">
        <v>5.4034967419999997</v>
      </c>
      <c r="Y33" s="12">
        <v>964.84869000000003</v>
      </c>
      <c r="Z33" s="12">
        <v>1.2971940829999999</v>
      </c>
      <c r="AA33" s="12">
        <v>-4.5043945000000002E-2</v>
      </c>
      <c r="AB33" s="12">
        <v>-5.900791173</v>
      </c>
      <c r="AC33" s="12">
        <v>4.3872184750000001</v>
      </c>
      <c r="AD33" s="12" t="s">
        <v>105</v>
      </c>
      <c r="AE33" s="12" t="s">
        <v>105</v>
      </c>
      <c r="AF33" s="13">
        <v>42849</v>
      </c>
      <c r="AG33" s="12" t="s">
        <v>109</v>
      </c>
      <c r="AH33" s="13">
        <v>45342</v>
      </c>
      <c r="AI33" s="12" t="s">
        <v>107</v>
      </c>
      <c r="AJ33" s="12">
        <v>6.9999999999999999E-4</v>
      </c>
      <c r="AK33" s="12">
        <v>0.62180000000000002</v>
      </c>
    </row>
    <row r="34" spans="1:39" x14ac:dyDescent="0.25">
      <c r="A34" s="12" t="s">
        <v>40</v>
      </c>
      <c r="B34" s="12" t="s">
        <v>54</v>
      </c>
      <c r="C34" s="12" t="s">
        <v>62</v>
      </c>
      <c r="D34" s="12">
        <v>5.8832300000000002</v>
      </c>
      <c r="E34" s="12">
        <v>-162.13318000000001</v>
      </c>
      <c r="F34" s="12">
        <v>14.6304</v>
      </c>
      <c r="G34" s="12" t="s">
        <v>43</v>
      </c>
      <c r="H34" s="12" t="s">
        <v>44</v>
      </c>
      <c r="I34" s="12">
        <v>4588</v>
      </c>
      <c r="J34" s="12" t="s">
        <v>49</v>
      </c>
      <c r="K34" s="13">
        <v>43286</v>
      </c>
      <c r="L34" s="13">
        <v>45107</v>
      </c>
      <c r="M34" s="12">
        <v>4.99</v>
      </c>
      <c r="N34" s="12" t="s">
        <v>46</v>
      </c>
      <c r="O34" s="12" t="s">
        <v>47</v>
      </c>
      <c r="P34" s="12">
        <v>12.9412</v>
      </c>
      <c r="Q34" s="12">
        <v>28.564599999999999</v>
      </c>
      <c r="R34" s="12">
        <v>11.03873634</v>
      </c>
      <c r="S34" s="12">
        <v>1.1723443339999999</v>
      </c>
      <c r="T34" s="12">
        <v>595.36339999999996</v>
      </c>
      <c r="U34" s="12">
        <v>1.1618907199999999</v>
      </c>
      <c r="V34" s="12">
        <v>21.4694</v>
      </c>
      <c r="W34" s="12">
        <v>18.711200000000002</v>
      </c>
      <c r="X34" s="12">
        <v>0.23827457399999999</v>
      </c>
      <c r="Y34" s="12">
        <v>1133.4073000000001</v>
      </c>
      <c r="Z34" s="12">
        <v>1.4151851099999999</v>
      </c>
      <c r="AA34" s="12">
        <v>-8.0766680000000004E-3</v>
      </c>
      <c r="AB34" s="12">
        <v>-10.792385100000001</v>
      </c>
      <c r="AC34" s="12">
        <v>1.516791344</v>
      </c>
      <c r="AD34" s="12" t="s">
        <v>105</v>
      </c>
      <c r="AE34" s="12" t="s">
        <v>105</v>
      </c>
      <c r="AF34" s="13">
        <v>42849</v>
      </c>
      <c r="AG34" s="12" t="s">
        <v>109</v>
      </c>
      <c r="AH34" s="13">
        <v>45342</v>
      </c>
      <c r="AI34" s="12" t="s">
        <v>107</v>
      </c>
      <c r="AJ34" s="12">
        <v>6.9999999999999999E-4</v>
      </c>
      <c r="AK34" s="12">
        <v>0.62180000000000002</v>
      </c>
      <c r="AM34" s="12" t="s">
        <v>50</v>
      </c>
    </row>
    <row r="35" spans="1:39" ht="14.25" customHeight="1" x14ac:dyDescent="0.25">
      <c r="A35" s="12" t="s">
        <v>40</v>
      </c>
      <c r="B35" s="12" t="s">
        <v>54</v>
      </c>
      <c r="C35" s="12" t="s">
        <v>62</v>
      </c>
      <c r="D35" s="12">
        <v>5.8832300000000002</v>
      </c>
      <c r="E35" s="12">
        <v>-162.13318000000001</v>
      </c>
      <c r="F35" s="12">
        <v>14.6304</v>
      </c>
      <c r="G35" s="12" t="s">
        <v>43</v>
      </c>
      <c r="H35" s="12" t="s">
        <v>44</v>
      </c>
      <c r="I35" s="12">
        <v>4589</v>
      </c>
      <c r="J35" s="12" t="s">
        <v>49</v>
      </c>
      <c r="K35" s="13">
        <v>43286</v>
      </c>
      <c r="L35" s="13">
        <v>45107</v>
      </c>
      <c r="M35" s="12">
        <v>4.99</v>
      </c>
      <c r="N35" s="12" t="s">
        <v>46</v>
      </c>
      <c r="O35" s="12" t="s">
        <v>47</v>
      </c>
      <c r="P35" s="12">
        <v>12.2552</v>
      </c>
      <c r="Q35" s="12">
        <v>27.843900000000001</v>
      </c>
      <c r="R35" s="12">
        <v>11.225589749999999</v>
      </c>
      <c r="S35" s="12">
        <v>1.091719925</v>
      </c>
      <c r="T35" s="12">
        <v>509.84435999999999</v>
      </c>
      <c r="U35" s="12">
        <v>1.0934754879999999</v>
      </c>
      <c r="V35" s="12">
        <v>28.936199999999999</v>
      </c>
      <c r="W35" s="12">
        <v>27.4696</v>
      </c>
      <c r="X35" s="12">
        <v>2.3982381820000001</v>
      </c>
      <c r="Y35" s="12">
        <v>909.15770999999995</v>
      </c>
      <c r="Z35" s="12">
        <v>1.258210397</v>
      </c>
      <c r="AA35" s="12">
        <v>-0.15911293000000001</v>
      </c>
      <c r="AB35" s="12">
        <v>-8.6682386380000001</v>
      </c>
      <c r="AC35" s="12">
        <v>5.7900867460000001</v>
      </c>
      <c r="AD35" s="12" t="s">
        <v>105</v>
      </c>
      <c r="AE35" s="12" t="s">
        <v>105</v>
      </c>
      <c r="AF35" s="13">
        <v>42849</v>
      </c>
      <c r="AG35" s="12" t="s">
        <v>109</v>
      </c>
      <c r="AH35" s="13">
        <v>45342</v>
      </c>
      <c r="AI35" s="12" t="s">
        <v>107</v>
      </c>
      <c r="AJ35" s="12">
        <v>6.9999999999999999E-4</v>
      </c>
      <c r="AK35" s="12">
        <v>0.62180000000000002</v>
      </c>
    </row>
    <row r="36" spans="1:39" x14ac:dyDescent="0.25">
      <c r="A36" s="12" t="s">
        <v>40</v>
      </c>
      <c r="B36" s="12" t="s">
        <v>54</v>
      </c>
      <c r="C36" s="12" t="s">
        <v>62</v>
      </c>
      <c r="D36" s="12">
        <v>5.8832300000000002</v>
      </c>
      <c r="E36" s="12">
        <v>-162.13318000000001</v>
      </c>
      <c r="F36" s="12">
        <v>14.6304</v>
      </c>
      <c r="G36" s="12" t="s">
        <v>43</v>
      </c>
      <c r="H36" s="12" t="s">
        <v>44</v>
      </c>
      <c r="I36" s="12">
        <v>4590</v>
      </c>
      <c r="J36" s="12" t="s">
        <v>58</v>
      </c>
      <c r="K36" s="13">
        <v>43286</v>
      </c>
      <c r="N36" s="12" t="s">
        <v>46</v>
      </c>
      <c r="O36" s="12" t="s">
        <v>47</v>
      </c>
      <c r="P36" s="12">
        <v>13.101000000000001</v>
      </c>
      <c r="Q36" s="12">
        <v>28.715900000000001</v>
      </c>
      <c r="R36" s="12">
        <v>11.655816079999999</v>
      </c>
      <c r="S36" s="12">
        <v>1.123988223</v>
      </c>
      <c r="T36" s="12">
        <v>535.31812000000002</v>
      </c>
      <c r="U36" s="12">
        <v>1.1138544960000001</v>
      </c>
      <c r="AD36" s="12" t="s">
        <v>105</v>
      </c>
      <c r="AE36" s="12" t="s">
        <v>105</v>
      </c>
      <c r="AF36" s="13">
        <v>42849</v>
      </c>
      <c r="AG36" s="12" t="s">
        <v>109</v>
      </c>
    </row>
    <row r="37" spans="1:39" x14ac:dyDescent="0.25">
      <c r="A37" s="12" t="s">
        <v>40</v>
      </c>
      <c r="B37" s="12" t="s">
        <v>108</v>
      </c>
      <c r="C37" s="12" t="s">
        <v>63</v>
      </c>
      <c r="D37" s="12">
        <v>5.8973300000000002</v>
      </c>
      <c r="E37" s="12">
        <v>-162.07817</v>
      </c>
      <c r="F37" s="12">
        <v>14.9352</v>
      </c>
      <c r="G37" s="12" t="s">
        <v>43</v>
      </c>
      <c r="H37" s="12" t="s">
        <v>44</v>
      </c>
      <c r="I37" s="12">
        <v>4596</v>
      </c>
      <c r="J37" s="12" t="s">
        <v>49</v>
      </c>
      <c r="K37" s="13">
        <v>43293</v>
      </c>
      <c r="L37" s="13">
        <v>45139</v>
      </c>
      <c r="M37" s="12">
        <v>5.05</v>
      </c>
      <c r="N37" s="12" t="s">
        <v>46</v>
      </c>
      <c r="O37" s="12" t="s">
        <v>47</v>
      </c>
      <c r="P37" s="12">
        <v>11.9313</v>
      </c>
      <c r="Q37" s="12">
        <v>27.67</v>
      </c>
      <c r="R37" s="12">
        <v>10.715017319999999</v>
      </c>
      <c r="S37" s="12">
        <v>1.1135119659999999</v>
      </c>
      <c r="T37" s="12">
        <v>523.80291999999997</v>
      </c>
      <c r="U37" s="12">
        <v>1.109842336</v>
      </c>
      <c r="V37" s="12">
        <v>32.977200000000003</v>
      </c>
      <c r="W37" s="12">
        <v>28.519400000000001</v>
      </c>
      <c r="X37" s="12">
        <v>7.9320945739999997</v>
      </c>
      <c r="Y37" s="12">
        <v>892.51207999999997</v>
      </c>
      <c r="Z37" s="12">
        <v>1.246558456</v>
      </c>
      <c r="AA37" s="12">
        <v>-0.11742496500000001</v>
      </c>
      <c r="AB37" s="12">
        <v>-2.665497781</v>
      </c>
      <c r="AC37" s="12">
        <v>1.691362381</v>
      </c>
      <c r="AD37" s="12" t="s">
        <v>105</v>
      </c>
      <c r="AE37" s="12" t="s">
        <v>105</v>
      </c>
      <c r="AF37" s="13">
        <v>42877</v>
      </c>
      <c r="AG37" s="12" t="s">
        <v>106</v>
      </c>
      <c r="AH37" s="13">
        <v>45342</v>
      </c>
      <c r="AI37" s="12" t="s">
        <v>107</v>
      </c>
      <c r="AJ37" s="12">
        <v>6.9999999999999999E-4</v>
      </c>
      <c r="AK37" s="12">
        <v>0.62180000000000002</v>
      </c>
    </row>
    <row r="38" spans="1:39" x14ac:dyDescent="0.25">
      <c r="A38" s="12" t="s">
        <v>40</v>
      </c>
      <c r="B38" s="12" t="s">
        <v>108</v>
      </c>
      <c r="C38" s="12" t="s">
        <v>63</v>
      </c>
      <c r="D38" s="12">
        <v>5.8973300000000002</v>
      </c>
      <c r="E38" s="12">
        <v>-162.07817</v>
      </c>
      <c r="F38" s="12">
        <v>14.9352</v>
      </c>
      <c r="G38" s="12" t="s">
        <v>43</v>
      </c>
      <c r="H38" s="12" t="s">
        <v>44</v>
      </c>
      <c r="I38" s="12">
        <v>4597</v>
      </c>
      <c r="J38" s="12" t="s">
        <v>49</v>
      </c>
      <c r="K38" s="13">
        <v>43293</v>
      </c>
      <c r="L38" s="13">
        <v>45139</v>
      </c>
      <c r="M38" s="12">
        <v>5.05</v>
      </c>
      <c r="N38" s="12" t="s">
        <v>46</v>
      </c>
      <c r="O38" s="12" t="s">
        <v>47</v>
      </c>
      <c r="P38" s="12">
        <v>11.8345</v>
      </c>
      <c r="Q38" s="12">
        <v>28.026599999999998</v>
      </c>
      <c r="R38" s="12">
        <v>11.09571934</v>
      </c>
      <c r="S38" s="12">
        <v>1.0665824930000001</v>
      </c>
      <c r="T38" s="12">
        <v>457.68810999999999</v>
      </c>
      <c r="U38" s="12">
        <v>1.056950488</v>
      </c>
      <c r="V38" s="12">
        <v>32.898499999999999</v>
      </c>
      <c r="W38" s="12">
        <v>30.313400000000001</v>
      </c>
      <c r="X38" s="12">
        <v>8.6623506549999991</v>
      </c>
      <c r="Y38" s="12">
        <v>792.74096999999995</v>
      </c>
      <c r="Z38" s="12">
        <v>1.1767186789999999</v>
      </c>
      <c r="AA38" s="12">
        <v>-0.20775318200000001</v>
      </c>
      <c r="AB38" s="12">
        <v>-2.2256155039999999</v>
      </c>
      <c r="AC38" s="12">
        <v>2.0976848600000002</v>
      </c>
      <c r="AD38" s="12" t="s">
        <v>105</v>
      </c>
      <c r="AE38" s="12" t="s">
        <v>105</v>
      </c>
      <c r="AF38" s="13">
        <v>42877</v>
      </c>
      <c r="AG38" s="12" t="s">
        <v>106</v>
      </c>
      <c r="AH38" s="13">
        <v>45342</v>
      </c>
      <c r="AI38" s="12" t="s">
        <v>107</v>
      </c>
      <c r="AJ38" s="12">
        <v>6.9999999999999999E-4</v>
      </c>
      <c r="AK38" s="12">
        <v>0.62180000000000002</v>
      </c>
    </row>
    <row r="39" spans="1:39" x14ac:dyDescent="0.25">
      <c r="A39" s="12" t="s">
        <v>40</v>
      </c>
      <c r="B39" s="12" t="s">
        <v>108</v>
      </c>
      <c r="C39" s="12" t="s">
        <v>63</v>
      </c>
      <c r="D39" s="12">
        <v>5.8973300000000002</v>
      </c>
      <c r="E39" s="12">
        <v>-162.07817</v>
      </c>
      <c r="F39" s="12">
        <v>14.9352</v>
      </c>
      <c r="G39" s="12" t="s">
        <v>43</v>
      </c>
      <c r="H39" s="12" t="s">
        <v>44</v>
      </c>
      <c r="I39" s="12">
        <v>4598</v>
      </c>
      <c r="J39" s="12" t="s">
        <v>58</v>
      </c>
      <c r="K39" s="13">
        <v>43293</v>
      </c>
      <c r="N39" s="12" t="s">
        <v>46</v>
      </c>
      <c r="O39" s="12" t="s">
        <v>47</v>
      </c>
      <c r="P39" s="12">
        <v>11.178100000000001</v>
      </c>
      <c r="Q39" s="12">
        <v>26.6478</v>
      </c>
      <c r="R39" s="12">
        <v>10.20166397</v>
      </c>
      <c r="S39" s="12">
        <v>1.0957134079999999</v>
      </c>
      <c r="T39" s="12">
        <v>492.52463</v>
      </c>
      <c r="U39" s="12">
        <v>1.0848197040000001</v>
      </c>
      <c r="AD39" s="12" t="s">
        <v>105</v>
      </c>
      <c r="AE39" s="12" t="s">
        <v>105</v>
      </c>
      <c r="AF39" s="13">
        <v>42877</v>
      </c>
      <c r="AG39" s="12" t="s">
        <v>106</v>
      </c>
    </row>
    <row r="40" spans="1:39" x14ac:dyDescent="0.25">
      <c r="A40" s="12" t="s">
        <v>40</v>
      </c>
      <c r="B40" s="12" t="s">
        <v>108</v>
      </c>
      <c r="C40" s="12" t="s">
        <v>63</v>
      </c>
      <c r="D40" s="12">
        <v>5.8973300000000002</v>
      </c>
      <c r="E40" s="12">
        <v>-162.07817</v>
      </c>
      <c r="F40" s="12">
        <v>14.9352</v>
      </c>
      <c r="G40" s="12" t="s">
        <v>43</v>
      </c>
      <c r="H40" s="12" t="s">
        <v>44</v>
      </c>
      <c r="I40" s="12">
        <v>4599</v>
      </c>
      <c r="J40" s="12" t="s">
        <v>49</v>
      </c>
      <c r="K40" s="13">
        <v>43293</v>
      </c>
      <c r="L40" s="13">
        <v>45139</v>
      </c>
      <c r="M40" s="12">
        <v>5.05</v>
      </c>
      <c r="N40" s="12" t="s">
        <v>46</v>
      </c>
      <c r="O40" s="12" t="s">
        <v>47</v>
      </c>
      <c r="P40" s="12">
        <v>11.357799999999999</v>
      </c>
      <c r="Q40" s="12">
        <v>27.477799999999998</v>
      </c>
      <c r="R40" s="12">
        <v>11.005434040000001</v>
      </c>
      <c r="S40" s="12">
        <v>1.0320174520000001</v>
      </c>
      <c r="T40" s="12">
        <v>420.79144000000002</v>
      </c>
      <c r="U40" s="12">
        <v>1.027433152</v>
      </c>
      <c r="V40" s="12">
        <v>36.062800000000003</v>
      </c>
      <c r="W40" s="12">
        <v>29.506799999999998</v>
      </c>
      <c r="X40" s="12">
        <v>7.3149375919999997</v>
      </c>
      <c r="Y40" s="12">
        <v>747.86126999999999</v>
      </c>
      <c r="Z40" s="12">
        <v>1.1453028890000001</v>
      </c>
      <c r="AA40" s="12">
        <v>-0.12498664900000001</v>
      </c>
      <c r="AB40" s="12">
        <v>-3.565509799</v>
      </c>
      <c r="AC40" s="12">
        <v>4.1905288699999996</v>
      </c>
      <c r="AD40" s="12" t="s">
        <v>105</v>
      </c>
      <c r="AE40" s="12" t="s">
        <v>105</v>
      </c>
      <c r="AF40" s="13">
        <v>42877</v>
      </c>
      <c r="AG40" s="12" t="s">
        <v>106</v>
      </c>
      <c r="AH40" s="13">
        <v>45342</v>
      </c>
      <c r="AI40" s="12" t="s">
        <v>107</v>
      </c>
      <c r="AJ40" s="12">
        <v>6.9999999999999999E-4</v>
      </c>
      <c r="AK40" s="12">
        <v>0.62180000000000002</v>
      </c>
    </row>
    <row r="41" spans="1:39" x14ac:dyDescent="0.25">
      <c r="A41" s="12" t="s">
        <v>40</v>
      </c>
      <c r="B41" s="12" t="s">
        <v>108</v>
      </c>
      <c r="C41" s="12" t="s">
        <v>63</v>
      </c>
      <c r="D41" s="12">
        <v>5.8973300000000002</v>
      </c>
      <c r="E41" s="12">
        <v>-162.07817</v>
      </c>
      <c r="F41" s="12">
        <v>14.9352</v>
      </c>
      <c r="G41" s="12" t="s">
        <v>43</v>
      </c>
      <c r="H41" s="12" t="s">
        <v>44</v>
      </c>
      <c r="I41" s="12">
        <v>4600</v>
      </c>
      <c r="J41" s="12" t="s">
        <v>58</v>
      </c>
      <c r="K41" s="13">
        <v>43293</v>
      </c>
      <c r="N41" s="12" t="s">
        <v>46</v>
      </c>
      <c r="O41" s="12" t="s">
        <v>47</v>
      </c>
      <c r="P41" s="12">
        <v>12.264200000000001</v>
      </c>
      <c r="Q41" s="12">
        <v>27.914300000000001</v>
      </c>
      <c r="R41" s="12">
        <v>11.13757038</v>
      </c>
      <c r="S41" s="12">
        <v>1.10115578</v>
      </c>
      <c r="T41" s="12">
        <v>535.45294000000001</v>
      </c>
      <c r="U41" s="12">
        <v>1.119162352</v>
      </c>
      <c r="AD41" s="12" t="s">
        <v>105</v>
      </c>
      <c r="AE41" s="12" t="s">
        <v>105</v>
      </c>
      <c r="AF41" s="13">
        <v>42877</v>
      </c>
      <c r="AG41" s="12" t="s">
        <v>106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O996"/>
  <sheetViews>
    <sheetView tabSelected="1" workbookViewId="0">
      <pane ySplit="1" topLeftCell="A2" activePane="bottomLeft" state="frozen"/>
      <selection pane="bottomLeft" activeCell="V49" sqref="V49"/>
    </sheetView>
  </sheetViews>
  <sheetFormatPr defaultColWidth="12.6328125" defaultRowHeight="15.75" customHeight="1" x14ac:dyDescent="0.25"/>
  <cols>
    <col min="9" max="9" width="8.453125" customWidth="1"/>
    <col min="14" max="14" width="7.7265625" customWidth="1"/>
    <col min="23" max="23" width="17" customWidth="1"/>
    <col min="24" max="24" width="18.36328125" customWidth="1"/>
    <col min="26" max="26" width="21.36328125" customWidth="1"/>
    <col min="27" max="27" width="25" customWidth="1"/>
    <col min="29" max="29" width="20.08984375" customWidth="1"/>
    <col min="30" max="30" width="15.453125" customWidth="1"/>
    <col min="31" max="31" width="17" customWidth="1"/>
    <col min="32" max="32" width="19" customWidth="1"/>
  </cols>
  <sheetData>
    <row r="1" spans="1:41" ht="14.5" x14ac:dyDescent="0.35">
      <c r="A1" s="1" t="s">
        <v>64</v>
      </c>
      <c r="B1" s="1" t="s">
        <v>65</v>
      </c>
      <c r="C1" s="8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  <c r="I1" s="1" t="s">
        <v>72</v>
      </c>
      <c r="J1" s="1" t="s">
        <v>73</v>
      </c>
      <c r="K1" s="1" t="s">
        <v>74</v>
      </c>
      <c r="L1" s="9" t="s">
        <v>75</v>
      </c>
      <c r="M1" s="9" t="s">
        <v>76</v>
      </c>
      <c r="N1" s="10" t="s">
        <v>77</v>
      </c>
      <c r="O1" s="1" t="s">
        <v>78</v>
      </c>
      <c r="P1" s="1" t="s">
        <v>79</v>
      </c>
      <c r="Q1" s="1" t="s">
        <v>80</v>
      </c>
      <c r="R1" s="1" t="s">
        <v>81</v>
      </c>
      <c r="S1" s="1" t="s">
        <v>82</v>
      </c>
      <c r="T1" s="1" t="s">
        <v>83</v>
      </c>
      <c r="U1" s="1" t="s">
        <v>84</v>
      </c>
      <c r="V1" s="1" t="s">
        <v>85</v>
      </c>
      <c r="W1" s="1" t="s">
        <v>86</v>
      </c>
      <c r="X1" s="1" t="s">
        <v>87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93</v>
      </c>
      <c r="AE1" s="1" t="s">
        <v>94</v>
      </c>
      <c r="AF1" s="1" t="s">
        <v>95</v>
      </c>
      <c r="AG1" s="11"/>
      <c r="AH1" s="11"/>
      <c r="AI1" s="11"/>
      <c r="AJ1" s="11"/>
      <c r="AK1" s="11"/>
      <c r="AL1" s="11"/>
      <c r="AM1" s="11"/>
      <c r="AN1" s="11"/>
      <c r="AO1" s="11"/>
    </row>
    <row r="2" spans="1:41" ht="12.5" x14ac:dyDescent="0.25">
      <c r="A2" s="2" t="s">
        <v>40</v>
      </c>
      <c r="B2" s="2" t="s">
        <v>41</v>
      </c>
      <c r="C2" s="2" t="s">
        <v>42</v>
      </c>
      <c r="D2" s="2">
        <v>19.244301</v>
      </c>
      <c r="E2" s="2">
        <v>-155.90027699999999</v>
      </c>
      <c r="F2" s="2">
        <v>14.6304</v>
      </c>
      <c r="G2" s="2" t="s">
        <v>96</v>
      </c>
      <c r="H2" s="2" t="s">
        <v>43</v>
      </c>
      <c r="I2" s="2" t="s">
        <v>44</v>
      </c>
      <c r="J2" s="2">
        <v>2471</v>
      </c>
      <c r="K2" s="2" t="s">
        <v>45</v>
      </c>
      <c r="L2" s="3">
        <v>43290</v>
      </c>
      <c r="M2" s="4">
        <v>45136</v>
      </c>
      <c r="N2" s="5">
        <f t="shared" ref="N2:N15" si="0">YEARFRAC(L2, M2)</f>
        <v>5.0555555555555554</v>
      </c>
      <c r="O2" s="2" t="s">
        <v>46</v>
      </c>
      <c r="P2" s="2" t="s">
        <v>47</v>
      </c>
      <c r="Q2" s="2">
        <v>10.825200000000001</v>
      </c>
      <c r="R2" s="2">
        <v>26.909800000000001</v>
      </c>
      <c r="S2" s="2">
        <v>10.55520916</v>
      </c>
      <c r="T2" s="6">
        <f t="shared" ref="T2:T41" si="1">Q2/S2</f>
        <v>1.0255789189875228</v>
      </c>
      <c r="U2" s="6">
        <v>1.017130544</v>
      </c>
      <c r="X2" s="2"/>
      <c r="AF2" s="2" t="s">
        <v>48</v>
      </c>
    </row>
    <row r="3" spans="1:41" ht="12.5" x14ac:dyDescent="0.25">
      <c r="A3" s="2" t="s">
        <v>40</v>
      </c>
      <c r="B3" s="2" t="s">
        <v>41</v>
      </c>
      <c r="C3" s="2" t="s">
        <v>42</v>
      </c>
      <c r="D3" s="2">
        <v>19.244301</v>
      </c>
      <c r="E3" s="2">
        <v>-155.90027699999999</v>
      </c>
      <c r="F3" s="2">
        <v>14.6304</v>
      </c>
      <c r="G3" s="2" t="s">
        <v>96</v>
      </c>
      <c r="H3" s="2" t="s">
        <v>43</v>
      </c>
      <c r="I3" s="2" t="s">
        <v>44</v>
      </c>
      <c r="J3" s="6">
        <v>2472</v>
      </c>
      <c r="K3" s="2" t="s">
        <v>49</v>
      </c>
      <c r="L3" s="3">
        <v>43290</v>
      </c>
      <c r="M3" s="4">
        <v>45136</v>
      </c>
      <c r="N3" s="5">
        <f t="shared" si="0"/>
        <v>5.0555555555555554</v>
      </c>
      <c r="O3" s="2" t="s">
        <v>46</v>
      </c>
      <c r="P3" s="2" t="s">
        <v>47</v>
      </c>
      <c r="Q3" s="2">
        <v>12.461399999999999</v>
      </c>
      <c r="R3" s="2">
        <v>28.075700000000001</v>
      </c>
      <c r="S3" s="2">
        <v>11.007734299999999</v>
      </c>
      <c r="T3" s="6">
        <f t="shared" si="1"/>
        <v>1.1320585744879399</v>
      </c>
      <c r="U3" s="6">
        <v>1.129857616</v>
      </c>
      <c r="V3" s="2">
        <v>18.8827</v>
      </c>
      <c r="W3" s="2">
        <v>16.772600000000001</v>
      </c>
      <c r="X3" s="2">
        <v>0.10028457640000001</v>
      </c>
      <c r="Y3" s="6">
        <v>1.3341869200000001</v>
      </c>
      <c r="Z3" s="6">
        <v>-1.8882751460000001E-4</v>
      </c>
      <c r="AA3" s="6">
        <f t="shared" ref="AA3:AA15" si="2">Z3/N3</f>
        <v>-3.73504973934066E-5</v>
      </c>
      <c r="AB3" s="6">
        <f t="shared" ref="AB3:AB15" si="3">(X3 - Z3) - S3</f>
        <v>-10.907260896085399</v>
      </c>
      <c r="AC3" s="2">
        <f t="shared" ref="AC3:AC15" si="4">AB3/N3</f>
        <v>-2.1574801772476615</v>
      </c>
      <c r="AD3" s="2">
        <v>0.6570253372</v>
      </c>
      <c r="AE3" s="6">
        <f t="shared" ref="AE3:AE15" si="5">AD3/N3</f>
        <v>0.12996105570989011</v>
      </c>
      <c r="AF3" s="2" t="s">
        <v>50</v>
      </c>
      <c r="AG3" s="3"/>
    </row>
    <row r="4" spans="1:41" ht="12.5" x14ac:dyDescent="0.25">
      <c r="A4" s="2" t="s">
        <v>40</v>
      </c>
      <c r="B4" s="2" t="s">
        <v>41</v>
      </c>
      <c r="C4" s="2" t="s">
        <v>42</v>
      </c>
      <c r="D4" s="2">
        <v>19.244301</v>
      </c>
      <c r="E4" s="2">
        <v>-155.90027699999999</v>
      </c>
      <c r="F4" s="2">
        <v>14.6304</v>
      </c>
      <c r="G4" s="2" t="s">
        <v>96</v>
      </c>
      <c r="H4" s="2" t="s">
        <v>43</v>
      </c>
      <c r="I4" s="2" t="s">
        <v>44</v>
      </c>
      <c r="J4" s="6">
        <v>2473</v>
      </c>
      <c r="K4" s="2" t="s">
        <v>49</v>
      </c>
      <c r="L4" s="3">
        <v>43290</v>
      </c>
      <c r="M4" s="4">
        <v>45136</v>
      </c>
      <c r="N4" s="5">
        <f t="shared" si="0"/>
        <v>5.0555555555555554</v>
      </c>
      <c r="O4" s="2" t="s">
        <v>46</v>
      </c>
      <c r="P4" s="2" t="s">
        <v>47</v>
      </c>
      <c r="Q4" s="2">
        <v>11.597899999999999</v>
      </c>
      <c r="R4" s="2">
        <v>27.609000000000002</v>
      </c>
      <c r="S4" s="2">
        <v>11.00172615</v>
      </c>
      <c r="T4" s="6">
        <f t="shared" si="1"/>
        <v>1.0541891192228958</v>
      </c>
      <c r="U4" s="6">
        <v>1.0502137920000001</v>
      </c>
      <c r="V4" s="2">
        <v>20.694199999999999</v>
      </c>
      <c r="W4" s="2">
        <v>18.1187</v>
      </c>
      <c r="X4" s="2">
        <v>0.16011714939999999</v>
      </c>
      <c r="Y4" s="6">
        <v>1.4592540999999999</v>
      </c>
      <c r="Z4" s="6">
        <v>-1.1415481570000001E-3</v>
      </c>
      <c r="AA4" s="6">
        <f t="shared" si="2"/>
        <v>-2.2580073435164838E-4</v>
      </c>
      <c r="AB4" s="6">
        <f t="shared" si="3"/>
        <v>-10.840467452442999</v>
      </c>
      <c r="AC4" s="2">
        <f t="shared" si="4"/>
        <v>-2.1442682872964176</v>
      </c>
      <c r="AD4" s="2">
        <v>1.287940979</v>
      </c>
      <c r="AE4" s="6">
        <f t="shared" si="5"/>
        <v>0.25475755628571428</v>
      </c>
      <c r="AF4" s="2" t="s">
        <v>50</v>
      </c>
      <c r="AG4" s="3"/>
    </row>
    <row r="5" spans="1:41" ht="12.5" x14ac:dyDescent="0.25">
      <c r="A5" s="2" t="s">
        <v>40</v>
      </c>
      <c r="B5" s="2" t="s">
        <v>41</v>
      </c>
      <c r="C5" s="2" t="s">
        <v>42</v>
      </c>
      <c r="D5" s="2">
        <v>19.244301</v>
      </c>
      <c r="E5" s="2">
        <v>-155.90027699999999</v>
      </c>
      <c r="F5" s="2">
        <v>14.6304</v>
      </c>
      <c r="G5" s="2" t="s">
        <v>96</v>
      </c>
      <c r="H5" s="2" t="s">
        <v>43</v>
      </c>
      <c r="I5" s="2" t="s">
        <v>44</v>
      </c>
      <c r="J5" s="6">
        <v>2474</v>
      </c>
      <c r="K5" s="2" t="s">
        <v>49</v>
      </c>
      <c r="L5" s="3">
        <v>43290</v>
      </c>
      <c r="M5" s="4">
        <v>45136</v>
      </c>
      <c r="N5" s="5">
        <f t="shared" si="0"/>
        <v>5.0555555555555554</v>
      </c>
      <c r="O5" s="2" t="s">
        <v>46</v>
      </c>
      <c r="P5" s="2" t="s">
        <v>47</v>
      </c>
      <c r="Q5" s="2">
        <v>12.6808</v>
      </c>
      <c r="R5" s="2">
        <v>28.936599999999999</v>
      </c>
      <c r="S5" s="2">
        <v>11.20480156</v>
      </c>
      <c r="T5" s="6">
        <f t="shared" si="1"/>
        <v>1.1317291013228796</v>
      </c>
      <c r="U5" s="6">
        <v>1.1387957040000001</v>
      </c>
      <c r="V5" s="2">
        <v>41.875</v>
      </c>
      <c r="W5" s="2">
        <v>39.829300000000003</v>
      </c>
      <c r="X5" s="2">
        <v>4.4527158739999999</v>
      </c>
      <c r="Y5" s="6">
        <v>1.2425820779999999</v>
      </c>
      <c r="Z5" s="6">
        <v>-6.2682151790000001E-2</v>
      </c>
      <c r="AA5" s="6">
        <f t="shared" si="2"/>
        <v>-1.2398667387032969E-2</v>
      </c>
      <c r="AB5" s="6">
        <f t="shared" si="3"/>
        <v>-6.6894035342100002</v>
      </c>
      <c r="AC5" s="2">
        <f t="shared" si="4"/>
        <v>-1.3231787210525277</v>
      </c>
      <c r="AD5" s="2">
        <v>10.332753179999999</v>
      </c>
      <c r="AE5" s="6">
        <f t="shared" si="5"/>
        <v>2.0438412883516484</v>
      </c>
      <c r="AG5" s="3"/>
    </row>
    <row r="6" spans="1:41" ht="12.5" x14ac:dyDescent="0.25">
      <c r="A6" s="2" t="s">
        <v>40</v>
      </c>
      <c r="B6" s="2" t="s">
        <v>41</v>
      </c>
      <c r="C6" s="2" t="s">
        <v>42</v>
      </c>
      <c r="D6" s="2">
        <v>19.244301</v>
      </c>
      <c r="E6" s="2">
        <v>-155.90027699999999</v>
      </c>
      <c r="F6" s="2">
        <v>14.6304</v>
      </c>
      <c r="G6" s="2" t="s">
        <v>96</v>
      </c>
      <c r="H6" s="2" t="s">
        <v>43</v>
      </c>
      <c r="I6" s="2" t="s">
        <v>44</v>
      </c>
      <c r="J6" s="6">
        <v>2475</v>
      </c>
      <c r="K6" s="2" t="s">
        <v>49</v>
      </c>
      <c r="L6" s="3">
        <v>43290</v>
      </c>
      <c r="M6" s="4">
        <v>45136</v>
      </c>
      <c r="N6" s="5">
        <f t="shared" si="0"/>
        <v>5.0555555555555554</v>
      </c>
      <c r="O6" s="2" t="s">
        <v>46</v>
      </c>
      <c r="P6" s="2" t="s">
        <v>47</v>
      </c>
      <c r="Q6" s="2">
        <v>12.4366</v>
      </c>
      <c r="R6" s="2">
        <v>28.094000000000001</v>
      </c>
      <c r="S6" s="2">
        <v>11.18868256</v>
      </c>
      <c r="T6" s="6">
        <f t="shared" si="1"/>
        <v>1.1115339034160605</v>
      </c>
      <c r="U6" s="6">
        <v>1.1103757359999999</v>
      </c>
      <c r="V6" s="2">
        <v>24.341999999999999</v>
      </c>
      <c r="W6" s="2">
        <v>23.564399999999999</v>
      </c>
      <c r="X6" s="2">
        <v>5.8008327480000004</v>
      </c>
      <c r="Y6" s="6">
        <v>1.2624764559999999</v>
      </c>
      <c r="Z6" s="6">
        <v>-0.32528114320000001</v>
      </c>
      <c r="AA6" s="6">
        <f t="shared" si="2"/>
        <v>-6.4341325028571428E-2</v>
      </c>
      <c r="AB6" s="6">
        <f t="shared" si="3"/>
        <v>-5.0625686688</v>
      </c>
      <c r="AC6" s="2">
        <f t="shared" si="4"/>
        <v>-1.0013872092131868</v>
      </c>
      <c r="AD6" s="2">
        <v>0.40755844120000001</v>
      </c>
      <c r="AE6" s="6">
        <f t="shared" si="5"/>
        <v>8.0615955402197806E-2</v>
      </c>
      <c r="AG6" s="3"/>
    </row>
    <row r="7" spans="1:41" ht="12.5" x14ac:dyDescent="0.25">
      <c r="A7" s="2" t="s">
        <v>51</v>
      </c>
      <c r="B7" s="2" t="s">
        <v>52</v>
      </c>
      <c r="C7" s="2" t="s">
        <v>53</v>
      </c>
      <c r="D7" s="2">
        <v>-14.18059</v>
      </c>
      <c r="E7" s="2">
        <v>-169.65210999999999</v>
      </c>
      <c r="F7" s="2">
        <v>15.24</v>
      </c>
      <c r="G7" s="2" t="s">
        <v>97</v>
      </c>
      <c r="H7" s="2" t="s">
        <v>43</v>
      </c>
      <c r="I7" s="2" t="s">
        <v>44</v>
      </c>
      <c r="J7" s="6">
        <v>2476</v>
      </c>
      <c r="K7" s="2" t="s">
        <v>49</v>
      </c>
      <c r="L7" s="3">
        <v>43292</v>
      </c>
      <c r="M7" s="4">
        <v>45135</v>
      </c>
      <c r="N7" s="5">
        <f t="shared" si="0"/>
        <v>5.0472222222222225</v>
      </c>
      <c r="O7" s="2" t="s">
        <v>46</v>
      </c>
      <c r="P7" s="2" t="s">
        <v>47</v>
      </c>
      <c r="Q7" s="2">
        <v>11.3043</v>
      </c>
      <c r="R7" s="2">
        <v>27.056000000000001</v>
      </c>
      <c r="S7" s="2">
        <v>10.28893661</v>
      </c>
      <c r="T7" s="6">
        <f t="shared" si="1"/>
        <v>1.0986849689610441</v>
      </c>
      <c r="U7" s="6">
        <v>1.096584496</v>
      </c>
      <c r="V7" s="2">
        <v>33.905900000000003</v>
      </c>
      <c r="W7" s="2">
        <v>28.743400000000001</v>
      </c>
      <c r="X7" s="2">
        <v>6.2040910719999998</v>
      </c>
      <c r="Y7" s="6">
        <v>1.2084498190000001</v>
      </c>
      <c r="Z7" s="6">
        <v>-5.8373451229999998E-2</v>
      </c>
      <c r="AA7" s="6">
        <f t="shared" si="2"/>
        <v>-1.1565460893120527E-2</v>
      </c>
      <c r="AB7" s="6">
        <f t="shared" si="3"/>
        <v>-4.026472086770001</v>
      </c>
      <c r="AC7" s="2">
        <f t="shared" si="4"/>
        <v>-0.7977600171916347</v>
      </c>
      <c r="AD7" s="2">
        <v>3.5825901029999998</v>
      </c>
      <c r="AE7" s="6">
        <f t="shared" si="5"/>
        <v>0.70981421963676383</v>
      </c>
      <c r="AG7" s="3"/>
    </row>
    <row r="8" spans="1:41" ht="12.5" x14ac:dyDescent="0.25">
      <c r="A8" s="2" t="s">
        <v>51</v>
      </c>
      <c r="B8" s="2" t="s">
        <v>52</v>
      </c>
      <c r="C8" s="2" t="s">
        <v>53</v>
      </c>
      <c r="D8" s="2">
        <v>-14.18059</v>
      </c>
      <c r="E8" s="2">
        <v>-169.65210999999999</v>
      </c>
      <c r="F8" s="2">
        <v>15.24</v>
      </c>
      <c r="G8" s="2" t="s">
        <v>97</v>
      </c>
      <c r="H8" s="2" t="s">
        <v>43</v>
      </c>
      <c r="I8" s="2" t="s">
        <v>44</v>
      </c>
      <c r="J8" s="6">
        <v>2477</v>
      </c>
      <c r="K8" s="2" t="s">
        <v>49</v>
      </c>
      <c r="L8" s="3">
        <v>43292</v>
      </c>
      <c r="M8" s="4">
        <v>45135</v>
      </c>
      <c r="N8" s="5">
        <f t="shared" si="0"/>
        <v>5.0472222222222225</v>
      </c>
      <c r="O8" s="2" t="s">
        <v>46</v>
      </c>
      <c r="P8" s="2" t="s">
        <v>47</v>
      </c>
      <c r="Q8" s="2">
        <v>11.957700000000001</v>
      </c>
      <c r="R8" s="2">
        <v>27.3384</v>
      </c>
      <c r="S8" s="2">
        <v>10.69525909</v>
      </c>
      <c r="T8" s="6">
        <f t="shared" si="1"/>
        <v>1.1180374312933077</v>
      </c>
      <c r="U8" s="6">
        <v>1.11429048</v>
      </c>
      <c r="V8" s="2">
        <v>46.054400000000001</v>
      </c>
      <c r="W8" s="2">
        <v>37.790599999999998</v>
      </c>
      <c r="X8" s="2">
        <v>8.5272789000000007</v>
      </c>
      <c r="Y8" s="6">
        <v>1.2334055190000002</v>
      </c>
      <c r="Z8" s="6">
        <v>-4.9112319949999997E-2</v>
      </c>
      <c r="AA8" s="6">
        <f t="shared" si="2"/>
        <v>-9.7305642168409451E-3</v>
      </c>
      <c r="AB8" s="6">
        <f t="shared" si="3"/>
        <v>-2.1188678700499999</v>
      </c>
      <c r="AC8" s="2">
        <f t="shared" si="4"/>
        <v>-0.41980871393395702</v>
      </c>
      <c r="AD8" s="2">
        <v>3.9747676850000002</v>
      </c>
      <c r="AE8" s="6">
        <f t="shared" si="5"/>
        <v>0.78751588695652175</v>
      </c>
      <c r="AG8" s="3"/>
    </row>
    <row r="9" spans="1:41" ht="12.5" x14ac:dyDescent="0.25">
      <c r="A9" s="2" t="s">
        <v>51</v>
      </c>
      <c r="B9" s="2" t="s">
        <v>52</v>
      </c>
      <c r="C9" s="2" t="s">
        <v>53</v>
      </c>
      <c r="D9" s="2">
        <v>-14.18059</v>
      </c>
      <c r="E9" s="2">
        <v>-169.65210999999999</v>
      </c>
      <c r="F9" s="2">
        <v>15.24</v>
      </c>
      <c r="G9" s="2" t="s">
        <v>97</v>
      </c>
      <c r="H9" s="2" t="s">
        <v>43</v>
      </c>
      <c r="I9" s="2" t="s">
        <v>44</v>
      </c>
      <c r="J9" s="6">
        <v>2478</v>
      </c>
      <c r="K9" s="2" t="s">
        <v>49</v>
      </c>
      <c r="L9" s="3">
        <v>43292</v>
      </c>
      <c r="M9" s="4">
        <v>45135</v>
      </c>
      <c r="N9" s="5">
        <f t="shared" si="0"/>
        <v>5.0472222222222225</v>
      </c>
      <c r="O9" s="2" t="s">
        <v>46</v>
      </c>
      <c r="P9" s="2" t="s">
        <v>47</v>
      </c>
      <c r="Q9" s="2">
        <v>10.343500000000001</v>
      </c>
      <c r="R9" s="2">
        <v>25.932200000000002</v>
      </c>
      <c r="S9" s="2">
        <v>10.018630030000001</v>
      </c>
      <c r="T9" s="6">
        <f t="shared" si="1"/>
        <v>1.0324265861726805</v>
      </c>
      <c r="U9" s="6">
        <v>1.02741748</v>
      </c>
      <c r="V9" s="2">
        <v>31.067299999999999</v>
      </c>
      <c r="W9" s="2">
        <v>28.136199999999999</v>
      </c>
      <c r="X9" s="2">
        <v>5.4711570739999997</v>
      </c>
      <c r="Y9" s="6">
        <v>1.2290679899999999</v>
      </c>
      <c r="Z9" s="6">
        <v>-2.8049983979999999</v>
      </c>
      <c r="AA9" s="6">
        <f t="shared" si="2"/>
        <v>-0.5557509209025866</v>
      </c>
      <c r="AB9" s="6">
        <f t="shared" si="3"/>
        <v>-1.7424745580000014</v>
      </c>
      <c r="AC9" s="2">
        <f t="shared" si="4"/>
        <v>-0.34523436482113401</v>
      </c>
      <c r="AD9" s="2">
        <v>3.9399375920000002</v>
      </c>
      <c r="AE9" s="6">
        <f t="shared" si="5"/>
        <v>0.78061504299394602</v>
      </c>
      <c r="AG9" s="3"/>
    </row>
    <row r="10" spans="1:41" ht="12.5" x14ac:dyDescent="0.25">
      <c r="A10" s="2" t="s">
        <v>51</v>
      </c>
      <c r="B10" s="2" t="s">
        <v>52</v>
      </c>
      <c r="C10" s="2" t="s">
        <v>53</v>
      </c>
      <c r="D10" s="2">
        <v>-14.18059</v>
      </c>
      <c r="E10" s="2">
        <v>-169.65210999999999</v>
      </c>
      <c r="F10" s="2">
        <v>15.24</v>
      </c>
      <c r="G10" s="2" t="s">
        <v>97</v>
      </c>
      <c r="H10" s="2" t="s">
        <v>43</v>
      </c>
      <c r="I10" s="2" t="s">
        <v>44</v>
      </c>
      <c r="J10" s="6">
        <v>2479</v>
      </c>
      <c r="K10" s="2" t="s">
        <v>49</v>
      </c>
      <c r="L10" s="3">
        <v>43292</v>
      </c>
      <c r="M10" s="4">
        <v>45135</v>
      </c>
      <c r="N10" s="5">
        <f t="shared" si="0"/>
        <v>5.0472222222222225</v>
      </c>
      <c r="O10" s="2" t="s">
        <v>46</v>
      </c>
      <c r="P10" s="2" t="s">
        <v>47</v>
      </c>
      <c r="Q10" s="2">
        <v>10.4575</v>
      </c>
      <c r="R10" s="2">
        <v>25.9956</v>
      </c>
      <c r="S10" s="2">
        <v>10.06522751</v>
      </c>
      <c r="T10" s="6">
        <f t="shared" si="1"/>
        <v>1.0389730375801509</v>
      </c>
      <c r="U10" s="6">
        <v>1.0357914079999999</v>
      </c>
      <c r="V10" s="2">
        <v>55.234099999999998</v>
      </c>
      <c r="W10" s="2">
        <v>31.171700000000001</v>
      </c>
      <c r="X10" s="2">
        <v>7.2908620830000004</v>
      </c>
      <c r="Y10" s="6">
        <v>1.144145859</v>
      </c>
      <c r="Z10" s="6">
        <v>-8.04233551E-3</v>
      </c>
      <c r="AA10" s="6">
        <f t="shared" si="2"/>
        <v>-1.5934181527793064E-3</v>
      </c>
      <c r="AB10" s="6">
        <f t="shared" si="3"/>
        <v>-2.7663230914899994</v>
      </c>
      <c r="AC10" s="2">
        <f t="shared" si="4"/>
        <v>-0.54808822946417157</v>
      </c>
      <c r="AD10" s="2">
        <v>15.74444675</v>
      </c>
      <c r="AE10" s="6">
        <f t="shared" si="5"/>
        <v>3.1194280847550906</v>
      </c>
      <c r="AG10" s="3"/>
    </row>
    <row r="11" spans="1:41" ht="12.5" x14ac:dyDescent="0.25">
      <c r="A11" s="2" t="s">
        <v>51</v>
      </c>
      <c r="B11" s="2" t="s">
        <v>52</v>
      </c>
      <c r="C11" s="2" t="s">
        <v>53</v>
      </c>
      <c r="D11" s="2">
        <v>-14.18059</v>
      </c>
      <c r="E11" s="2">
        <v>-169.65210999999999</v>
      </c>
      <c r="F11" s="2">
        <v>15.24</v>
      </c>
      <c r="G11" s="2" t="s">
        <v>97</v>
      </c>
      <c r="H11" s="2" t="s">
        <v>43</v>
      </c>
      <c r="I11" s="2" t="s">
        <v>44</v>
      </c>
      <c r="J11" s="6">
        <v>2480</v>
      </c>
      <c r="K11" s="2" t="s">
        <v>49</v>
      </c>
      <c r="L11" s="3">
        <v>43292</v>
      </c>
      <c r="M11" s="4">
        <v>45135</v>
      </c>
      <c r="N11" s="5">
        <f t="shared" si="0"/>
        <v>5.0472222222222225</v>
      </c>
      <c r="O11" s="2" t="s">
        <v>46</v>
      </c>
      <c r="P11" s="2" t="s">
        <v>47</v>
      </c>
      <c r="Q11" s="2">
        <v>11.4283</v>
      </c>
      <c r="R11" s="2">
        <v>26.9636</v>
      </c>
      <c r="S11" s="2">
        <v>10.406687740000001</v>
      </c>
      <c r="T11" s="6">
        <f t="shared" si="1"/>
        <v>1.0981688204281606</v>
      </c>
      <c r="U11" s="6">
        <v>1.094441872</v>
      </c>
      <c r="V11" s="2">
        <v>54.1633</v>
      </c>
      <c r="W11" s="2">
        <v>47.183399999999999</v>
      </c>
      <c r="X11" s="2">
        <v>7.128436089</v>
      </c>
      <c r="Y11" s="6">
        <v>1.1533616879999999</v>
      </c>
      <c r="Z11" s="6">
        <v>-2.247047424E-2</v>
      </c>
      <c r="AA11" s="6">
        <f t="shared" si="2"/>
        <v>-4.4520477305448536E-3</v>
      </c>
      <c r="AB11" s="6">
        <f t="shared" si="3"/>
        <v>-3.2557811767600002</v>
      </c>
      <c r="AC11" s="2">
        <f t="shared" si="4"/>
        <v>-0.64506396457545401</v>
      </c>
      <c r="AD11" s="2">
        <v>13.621690750000001</v>
      </c>
      <c r="AE11" s="6">
        <f t="shared" si="5"/>
        <v>2.698849020363236</v>
      </c>
      <c r="AG11" s="3"/>
    </row>
    <row r="12" spans="1:41" ht="12.5" x14ac:dyDescent="0.25">
      <c r="A12" s="2" t="s">
        <v>40</v>
      </c>
      <c r="B12" s="2" t="s">
        <v>54</v>
      </c>
      <c r="C12" s="2" t="s">
        <v>55</v>
      </c>
      <c r="D12" s="2">
        <v>-14.28537</v>
      </c>
      <c r="E12" s="2">
        <v>-170.56395000000001</v>
      </c>
      <c r="F12" s="2">
        <v>14.6304</v>
      </c>
      <c r="G12" s="2" t="s">
        <v>98</v>
      </c>
      <c r="H12" s="2" t="s">
        <v>43</v>
      </c>
      <c r="I12" s="2" t="s">
        <v>44</v>
      </c>
      <c r="J12" s="6">
        <v>2481</v>
      </c>
      <c r="K12" s="2" t="s">
        <v>49</v>
      </c>
      <c r="L12" s="3">
        <v>43285</v>
      </c>
      <c r="M12" s="4">
        <v>45108</v>
      </c>
      <c r="N12" s="5">
        <f t="shared" si="0"/>
        <v>4.9916666666666663</v>
      </c>
      <c r="O12" s="2" t="s">
        <v>46</v>
      </c>
      <c r="P12" s="2" t="s">
        <v>47</v>
      </c>
      <c r="Q12" s="2">
        <v>12.6096</v>
      </c>
      <c r="R12" s="2">
        <v>28.204499999999999</v>
      </c>
      <c r="S12" s="2">
        <v>10.529726030000001</v>
      </c>
      <c r="T12" s="6">
        <f t="shared" si="1"/>
        <v>1.1975240347255265</v>
      </c>
      <c r="U12" s="6">
        <v>1.1796955600000001</v>
      </c>
      <c r="V12" s="2">
        <v>29.389700000000001</v>
      </c>
      <c r="W12" s="2">
        <v>27.799700000000001</v>
      </c>
      <c r="X12" s="2">
        <v>7.6605091090000004</v>
      </c>
      <c r="Y12" s="6">
        <v>1.32880847</v>
      </c>
      <c r="Z12" s="6">
        <v>-4.1799545289999997E-3</v>
      </c>
      <c r="AA12" s="6">
        <f t="shared" si="2"/>
        <v>-8.3738655005008347E-4</v>
      </c>
      <c r="AB12" s="6">
        <f t="shared" si="3"/>
        <v>-2.865036966471</v>
      </c>
      <c r="AC12" s="2">
        <f t="shared" si="4"/>
        <v>-0.57396399996080139</v>
      </c>
      <c r="AD12" s="2">
        <v>1.1656408309999999</v>
      </c>
      <c r="AE12" s="6">
        <f t="shared" si="5"/>
        <v>0.233517361803005</v>
      </c>
      <c r="AF12" s="2" t="s">
        <v>56</v>
      </c>
      <c r="AG12" s="3"/>
    </row>
    <row r="13" spans="1:41" ht="12.5" x14ac:dyDescent="0.25">
      <c r="A13" s="2" t="s">
        <v>40</v>
      </c>
      <c r="B13" s="2" t="s">
        <v>54</v>
      </c>
      <c r="C13" s="2" t="s">
        <v>57</v>
      </c>
      <c r="D13" s="2">
        <v>-14.28537</v>
      </c>
      <c r="E13" s="2">
        <v>-170.56395000000001</v>
      </c>
      <c r="F13" s="2">
        <v>14.6304</v>
      </c>
      <c r="G13" s="2" t="s">
        <v>99</v>
      </c>
      <c r="H13" s="2" t="s">
        <v>43</v>
      </c>
      <c r="I13" s="2" t="s">
        <v>44</v>
      </c>
      <c r="J13" s="6">
        <v>2482</v>
      </c>
      <c r="K13" s="2" t="s">
        <v>49</v>
      </c>
      <c r="L13" s="3">
        <v>43280</v>
      </c>
      <c r="M13" s="4">
        <v>45115</v>
      </c>
      <c r="N13" s="5">
        <f t="shared" si="0"/>
        <v>5.0250000000000004</v>
      </c>
      <c r="O13" s="2" t="s">
        <v>46</v>
      </c>
      <c r="P13" s="2" t="s">
        <v>47</v>
      </c>
      <c r="Q13" s="2">
        <v>12.401899999999999</v>
      </c>
      <c r="R13" s="2">
        <v>27.754300000000001</v>
      </c>
      <c r="S13" s="2">
        <v>11.09610558</v>
      </c>
      <c r="T13" s="6">
        <f t="shared" si="1"/>
        <v>1.1176804249550047</v>
      </c>
      <c r="U13" s="6">
        <v>1.112071976</v>
      </c>
      <c r="V13" s="2">
        <v>41.601599999999998</v>
      </c>
      <c r="W13" s="2">
        <v>40.466799999999999</v>
      </c>
      <c r="X13" s="2">
        <v>5.9574565890000004</v>
      </c>
      <c r="Y13" s="6">
        <v>1.280010847</v>
      </c>
      <c r="Z13" s="6">
        <v>-1.900686264</v>
      </c>
      <c r="AA13" s="6">
        <f t="shared" si="2"/>
        <v>-0.37824602268656715</v>
      </c>
      <c r="AB13" s="6">
        <f t="shared" si="3"/>
        <v>-3.2379627269999993</v>
      </c>
      <c r="AC13" s="2">
        <f t="shared" si="4"/>
        <v>-0.64437069194029828</v>
      </c>
      <c r="AD13" s="2">
        <v>10.229121210000001</v>
      </c>
      <c r="AE13" s="6">
        <f t="shared" si="5"/>
        <v>2.0356460119402984</v>
      </c>
      <c r="AG13" s="3"/>
    </row>
    <row r="14" spans="1:41" ht="12.5" x14ac:dyDescent="0.25">
      <c r="A14" s="2" t="s">
        <v>40</v>
      </c>
      <c r="B14" s="2" t="s">
        <v>54</v>
      </c>
      <c r="C14" s="2" t="s">
        <v>57</v>
      </c>
      <c r="D14" s="2">
        <v>-14.28537</v>
      </c>
      <c r="E14" s="2">
        <v>-170.56395000000001</v>
      </c>
      <c r="F14" s="2">
        <v>14.6304</v>
      </c>
      <c r="G14" s="2" t="s">
        <v>99</v>
      </c>
      <c r="H14" s="2" t="s">
        <v>43</v>
      </c>
      <c r="I14" s="2" t="s">
        <v>44</v>
      </c>
      <c r="J14" s="6">
        <v>2483</v>
      </c>
      <c r="K14" s="2" t="s">
        <v>49</v>
      </c>
      <c r="L14" s="3">
        <v>43280</v>
      </c>
      <c r="M14" s="4">
        <v>45115</v>
      </c>
      <c r="N14" s="5">
        <f t="shared" si="0"/>
        <v>5.0250000000000004</v>
      </c>
      <c r="O14" s="2" t="s">
        <v>46</v>
      </c>
      <c r="P14" s="2" t="s">
        <v>47</v>
      </c>
      <c r="Q14" s="2">
        <v>11.4903</v>
      </c>
      <c r="R14" s="2">
        <v>27.591799999999999</v>
      </c>
      <c r="S14" s="2">
        <v>10.485403059999999</v>
      </c>
      <c r="T14" s="6">
        <f t="shared" si="1"/>
        <v>1.0958377025899471</v>
      </c>
      <c r="U14" s="6">
        <v>1.0891875280000001</v>
      </c>
      <c r="V14" s="2">
        <v>37.945500000000003</v>
      </c>
      <c r="W14" s="2">
        <v>35.521000000000001</v>
      </c>
      <c r="X14" s="2">
        <v>8.1455211639999998</v>
      </c>
      <c r="Y14" s="6">
        <v>1.165444339</v>
      </c>
      <c r="Z14" s="6">
        <v>-4.847717285E-2</v>
      </c>
      <c r="AA14" s="6">
        <f t="shared" si="2"/>
        <v>-9.6471985771144266E-3</v>
      </c>
      <c r="AB14" s="6">
        <f t="shared" si="3"/>
        <v>-2.2914047231500003</v>
      </c>
      <c r="AC14" s="2">
        <f t="shared" si="4"/>
        <v>-0.45600093993034829</v>
      </c>
      <c r="AD14" s="2">
        <v>6.7462320330000001</v>
      </c>
      <c r="AE14" s="6">
        <f t="shared" si="5"/>
        <v>1.3425337379104476</v>
      </c>
      <c r="AG14" s="3"/>
    </row>
    <row r="15" spans="1:41" ht="12.5" x14ac:dyDescent="0.25">
      <c r="A15" s="2" t="s">
        <v>40</v>
      </c>
      <c r="B15" s="2" t="s">
        <v>54</v>
      </c>
      <c r="C15" s="2" t="s">
        <v>55</v>
      </c>
      <c r="D15" s="2">
        <v>-14.28537</v>
      </c>
      <c r="E15" s="2">
        <v>-170.56395000000001</v>
      </c>
      <c r="F15" s="2">
        <v>14.6304</v>
      </c>
      <c r="G15" s="2" t="s">
        <v>98</v>
      </c>
      <c r="H15" s="2" t="s">
        <v>43</v>
      </c>
      <c r="I15" s="2" t="s">
        <v>44</v>
      </c>
      <c r="J15" s="6">
        <v>2484</v>
      </c>
      <c r="K15" s="2" t="s">
        <v>49</v>
      </c>
      <c r="L15" s="3">
        <v>43285</v>
      </c>
      <c r="M15" s="4">
        <v>45108</v>
      </c>
      <c r="N15" s="5">
        <f t="shared" si="0"/>
        <v>4.9916666666666663</v>
      </c>
      <c r="O15" s="2" t="s">
        <v>46</v>
      </c>
      <c r="P15" s="2" t="s">
        <v>47</v>
      </c>
      <c r="Q15" s="2">
        <v>11.8779</v>
      </c>
      <c r="R15" s="2">
        <v>27.810400000000001</v>
      </c>
      <c r="S15" s="2">
        <v>10.60805511</v>
      </c>
      <c r="T15" s="6">
        <f t="shared" si="1"/>
        <v>1.1197057214383193</v>
      </c>
      <c r="U15" s="6">
        <v>1.1143994639999999</v>
      </c>
      <c r="V15" s="2">
        <v>35.094000000000001</v>
      </c>
      <c r="W15" s="2">
        <v>32.136099999999999</v>
      </c>
      <c r="X15" s="2">
        <v>9.7612323760000006</v>
      </c>
      <c r="Y15" s="6">
        <v>1.2195824370000001</v>
      </c>
      <c r="Z15" s="6">
        <v>-7.553100586E-2</v>
      </c>
      <c r="AA15" s="6">
        <f t="shared" si="2"/>
        <v>-1.5131420205676128E-2</v>
      </c>
      <c r="AB15" s="6">
        <f t="shared" si="3"/>
        <v>-0.77129172813999958</v>
      </c>
      <c r="AC15" s="2">
        <f t="shared" si="4"/>
        <v>-0.15451587208146905</v>
      </c>
      <c r="AD15" s="2">
        <v>3.0186738970000002</v>
      </c>
      <c r="AE15" s="6">
        <f t="shared" si="5"/>
        <v>0.60474268387312191</v>
      </c>
      <c r="AG15" s="3"/>
    </row>
    <row r="16" spans="1:41" ht="12.5" x14ac:dyDescent="0.25">
      <c r="A16" s="2" t="s">
        <v>40</v>
      </c>
      <c r="B16" s="2" t="s">
        <v>54</v>
      </c>
      <c r="C16" s="2" t="s">
        <v>55</v>
      </c>
      <c r="D16" s="2">
        <v>-14.28537</v>
      </c>
      <c r="E16" s="2">
        <v>-170.56395000000001</v>
      </c>
      <c r="F16" s="2">
        <v>14.6304</v>
      </c>
      <c r="G16" s="2" t="s">
        <v>98</v>
      </c>
      <c r="H16" s="2" t="s">
        <v>43</v>
      </c>
      <c r="I16" s="2" t="s">
        <v>44</v>
      </c>
      <c r="J16" s="2">
        <v>2485</v>
      </c>
      <c r="K16" s="2" t="s">
        <v>58</v>
      </c>
      <c r="L16" s="3">
        <v>43285</v>
      </c>
      <c r="N16" s="5"/>
      <c r="O16" s="2" t="s">
        <v>46</v>
      </c>
      <c r="P16" s="2" t="s">
        <v>47</v>
      </c>
      <c r="Q16" s="2">
        <v>10.575900000000001</v>
      </c>
      <c r="R16" s="2">
        <v>26.079899999999999</v>
      </c>
      <c r="S16" s="2">
        <v>10.115713120000001</v>
      </c>
      <c r="T16" s="6">
        <f t="shared" si="1"/>
        <v>1.0454922826043924</v>
      </c>
      <c r="U16" s="6">
        <v>1.0410489519999999</v>
      </c>
      <c r="V16" s="2"/>
      <c r="W16" s="2"/>
      <c r="X16" s="2"/>
      <c r="AD16" s="2"/>
      <c r="AF16" s="2" t="s">
        <v>59</v>
      </c>
    </row>
    <row r="17" spans="1:33" ht="12.5" x14ac:dyDescent="0.25">
      <c r="A17" s="2" t="s">
        <v>40</v>
      </c>
      <c r="B17" s="2" t="s">
        <v>54</v>
      </c>
      <c r="C17" s="2" t="s">
        <v>57</v>
      </c>
      <c r="D17" s="2">
        <v>-0.36896000000000001</v>
      </c>
      <c r="E17" s="2">
        <v>-160.00826000000001</v>
      </c>
      <c r="F17" s="2">
        <v>14.6304</v>
      </c>
      <c r="G17" s="2" t="s">
        <v>99</v>
      </c>
      <c r="H17" s="2" t="s">
        <v>43</v>
      </c>
      <c r="I17" s="2" t="s">
        <v>44</v>
      </c>
      <c r="J17" s="6">
        <v>2486</v>
      </c>
      <c r="K17" s="2" t="s">
        <v>49</v>
      </c>
      <c r="L17" s="3">
        <v>43280</v>
      </c>
      <c r="M17" s="4">
        <v>45115</v>
      </c>
      <c r="N17" s="5">
        <f t="shared" ref="N17:N24" si="6">YEARFRAC(L17, M17)</f>
        <v>5.0250000000000004</v>
      </c>
      <c r="O17" s="2" t="s">
        <v>46</v>
      </c>
      <c r="P17" s="2" t="s">
        <v>47</v>
      </c>
      <c r="Q17" s="2">
        <v>12.038500000000001</v>
      </c>
      <c r="R17" s="2">
        <v>27.6403</v>
      </c>
      <c r="S17" s="2">
        <v>10.74625969</v>
      </c>
      <c r="T17" s="6">
        <f t="shared" si="1"/>
        <v>1.1202502402954679</v>
      </c>
      <c r="U17" s="6">
        <v>1.1156747519999999</v>
      </c>
      <c r="V17" s="2">
        <v>36.230499999999999</v>
      </c>
      <c r="W17" s="2">
        <v>35.2057</v>
      </c>
      <c r="X17" s="2">
        <v>8.4061803820000005</v>
      </c>
      <c r="Y17" s="6">
        <v>1.2207505759999999</v>
      </c>
      <c r="Z17" s="6">
        <v>-7.4269294740000005E-2</v>
      </c>
      <c r="AA17" s="6">
        <f t="shared" ref="AA17:AA24" si="7">Z17/N17</f>
        <v>-1.4779959152238805E-2</v>
      </c>
      <c r="AB17" s="6">
        <f t="shared" ref="AB17:AB24" si="8">(X17 - Z17) - S17</f>
        <v>-2.2658100132599994</v>
      </c>
      <c r="AC17" s="2">
        <f t="shared" ref="AC17:AC24" si="9">AB17/N17</f>
        <v>-0.45090746532537301</v>
      </c>
      <c r="AD17" s="2">
        <v>7.4449453349999999</v>
      </c>
      <c r="AE17" s="6">
        <f t="shared" ref="AE17:AE24" si="10">AD17/N17</f>
        <v>1.4815811611940297</v>
      </c>
      <c r="AG17" s="3"/>
    </row>
    <row r="18" spans="1:33" ht="12.5" x14ac:dyDescent="0.25">
      <c r="A18" s="2" t="s">
        <v>40</v>
      </c>
      <c r="B18" s="2" t="s">
        <v>54</v>
      </c>
      <c r="C18" s="2" t="s">
        <v>57</v>
      </c>
      <c r="D18" s="2">
        <v>-0.36896000000000001</v>
      </c>
      <c r="E18" s="2">
        <v>-160.00826000000001</v>
      </c>
      <c r="F18" s="2">
        <v>14.6304</v>
      </c>
      <c r="G18" s="2" t="s">
        <v>99</v>
      </c>
      <c r="H18" s="2" t="s">
        <v>43</v>
      </c>
      <c r="I18" s="2" t="s">
        <v>44</v>
      </c>
      <c r="J18" s="6">
        <v>2487</v>
      </c>
      <c r="K18" s="2" t="s">
        <v>49</v>
      </c>
      <c r="L18" s="3">
        <v>43280</v>
      </c>
      <c r="M18" s="4">
        <v>45115</v>
      </c>
      <c r="N18" s="5">
        <f t="shared" si="6"/>
        <v>5.0250000000000004</v>
      </c>
      <c r="O18" s="2" t="s">
        <v>46</v>
      </c>
      <c r="P18" s="2" t="s">
        <v>47</v>
      </c>
      <c r="Q18" s="2">
        <v>11.4473</v>
      </c>
      <c r="R18" s="2">
        <v>27.488900000000001</v>
      </c>
      <c r="S18" s="2">
        <v>10.722750660000001</v>
      </c>
      <c r="T18" s="6">
        <f t="shared" si="1"/>
        <v>1.0675712196407632</v>
      </c>
      <c r="U18" s="6">
        <v>1.058377688</v>
      </c>
      <c r="V18" s="2">
        <v>30.346699999999998</v>
      </c>
      <c r="W18" s="2">
        <v>28.117599999999999</v>
      </c>
      <c r="X18" s="2">
        <v>4.0403594969999999</v>
      </c>
      <c r="Y18" s="6">
        <v>1.1409118660000002</v>
      </c>
      <c r="Z18" s="6">
        <v>-0.2746238708</v>
      </c>
      <c r="AA18" s="6">
        <f t="shared" si="7"/>
        <v>-5.4651516577114423E-2</v>
      </c>
      <c r="AB18" s="6">
        <f t="shared" si="8"/>
        <v>-6.4077672922000009</v>
      </c>
      <c r="AC18" s="2">
        <f t="shared" si="9"/>
        <v>-1.2751775705870647</v>
      </c>
      <c r="AD18" s="2">
        <v>4.635380745</v>
      </c>
      <c r="AE18" s="6">
        <f t="shared" si="10"/>
        <v>0.92246382985074615</v>
      </c>
      <c r="AG18" s="3"/>
    </row>
    <row r="19" spans="1:33" ht="12.5" x14ac:dyDescent="0.25">
      <c r="A19" s="2" t="s">
        <v>40</v>
      </c>
      <c r="B19" s="2" t="s">
        <v>54</v>
      </c>
      <c r="C19" s="2" t="s">
        <v>55</v>
      </c>
      <c r="D19" s="2">
        <v>-0.36896000000000001</v>
      </c>
      <c r="E19" s="2">
        <v>-160.00826000000001</v>
      </c>
      <c r="F19" s="2">
        <v>14.6304</v>
      </c>
      <c r="G19" s="2" t="s">
        <v>98</v>
      </c>
      <c r="H19" s="2" t="s">
        <v>43</v>
      </c>
      <c r="I19" s="2" t="s">
        <v>44</v>
      </c>
      <c r="J19" s="6">
        <v>2488</v>
      </c>
      <c r="K19" s="2" t="s">
        <v>49</v>
      </c>
      <c r="L19" s="3">
        <v>43285</v>
      </c>
      <c r="M19" s="4">
        <v>45108</v>
      </c>
      <c r="N19" s="5">
        <f t="shared" si="6"/>
        <v>4.9916666666666663</v>
      </c>
      <c r="O19" s="2" t="s">
        <v>46</v>
      </c>
      <c r="P19" s="2" t="s">
        <v>47</v>
      </c>
      <c r="Q19" s="2">
        <v>12.007099999999999</v>
      </c>
      <c r="R19" s="2">
        <v>27.705400000000001</v>
      </c>
      <c r="S19" s="2">
        <v>10.72336864</v>
      </c>
      <c r="T19" s="6">
        <f t="shared" si="1"/>
        <v>1.119713441092705</v>
      </c>
      <c r="U19" s="6">
        <v>1.11601416</v>
      </c>
      <c r="V19" s="2">
        <v>26.4999</v>
      </c>
      <c r="W19" s="2">
        <v>23.298200000000001</v>
      </c>
      <c r="X19" s="2">
        <v>4.5174322130000002</v>
      </c>
      <c r="Y19" s="6">
        <v>1.3528032099999998</v>
      </c>
      <c r="Z19" s="6">
        <v>-1.8050193789999999E-2</v>
      </c>
      <c r="AA19" s="6">
        <f t="shared" si="7"/>
        <v>-3.6160655338898164E-3</v>
      </c>
      <c r="AB19" s="6">
        <f t="shared" si="8"/>
        <v>-6.1878862332100004</v>
      </c>
      <c r="AC19" s="2">
        <f t="shared" si="9"/>
        <v>-1.2396433188400671</v>
      </c>
      <c r="AD19" s="2">
        <v>0.83044624330000005</v>
      </c>
      <c r="AE19" s="6">
        <f t="shared" si="10"/>
        <v>0.16636652620367282</v>
      </c>
      <c r="AG19" s="3"/>
    </row>
    <row r="20" spans="1:33" ht="12.5" x14ac:dyDescent="0.25">
      <c r="A20" s="2" t="s">
        <v>40</v>
      </c>
      <c r="B20" s="2" t="s">
        <v>54</v>
      </c>
      <c r="C20" s="2" t="s">
        <v>57</v>
      </c>
      <c r="D20" s="2">
        <v>-0.36896000000000001</v>
      </c>
      <c r="E20" s="2">
        <v>-160.00826000000001</v>
      </c>
      <c r="F20" s="2">
        <v>14.6304</v>
      </c>
      <c r="G20" s="2" t="s">
        <v>99</v>
      </c>
      <c r="H20" s="2" t="s">
        <v>43</v>
      </c>
      <c r="I20" s="2" t="s">
        <v>44</v>
      </c>
      <c r="J20" s="6">
        <v>2489</v>
      </c>
      <c r="K20" s="2" t="s">
        <v>49</v>
      </c>
      <c r="L20" s="3">
        <v>43280</v>
      </c>
      <c r="M20" s="4">
        <v>45115</v>
      </c>
      <c r="N20" s="5">
        <f t="shared" si="6"/>
        <v>5.0250000000000004</v>
      </c>
      <c r="O20" s="2" t="s">
        <v>46</v>
      </c>
      <c r="P20" s="2" t="s">
        <v>47</v>
      </c>
      <c r="Q20" s="2">
        <v>11.5855</v>
      </c>
      <c r="R20" s="2">
        <v>27.508600000000001</v>
      </c>
      <c r="S20" s="2">
        <v>10.59038258</v>
      </c>
      <c r="T20" s="6">
        <f t="shared" si="1"/>
        <v>1.0939642560108531</v>
      </c>
      <c r="U20" s="6">
        <v>1.0930114</v>
      </c>
      <c r="V20" s="2">
        <v>47.477200000000003</v>
      </c>
      <c r="W20" s="2">
        <v>44.934399999999997</v>
      </c>
      <c r="X20" s="2">
        <v>8.1780853269999998</v>
      </c>
      <c r="Y20" s="6">
        <v>1.166032696</v>
      </c>
      <c r="Z20" s="6">
        <v>-0.19113636019999999</v>
      </c>
      <c r="AA20" s="6">
        <f t="shared" si="7"/>
        <v>-3.803708660696517E-2</v>
      </c>
      <c r="AB20" s="6">
        <f t="shared" si="8"/>
        <v>-2.2211608928000004</v>
      </c>
      <c r="AC20" s="2">
        <f t="shared" si="9"/>
        <v>-0.4420220682189055</v>
      </c>
      <c r="AD20" s="2">
        <v>13.22656918</v>
      </c>
      <c r="AE20" s="6">
        <f t="shared" si="10"/>
        <v>2.632153070646766</v>
      </c>
      <c r="AG20" s="3"/>
    </row>
    <row r="21" spans="1:33" ht="12.5" x14ac:dyDescent="0.25">
      <c r="A21" s="2" t="s">
        <v>40</v>
      </c>
      <c r="B21" s="2" t="s">
        <v>54</v>
      </c>
      <c r="C21" s="2" t="s">
        <v>55</v>
      </c>
      <c r="D21" s="2">
        <v>-0.36896000000000001</v>
      </c>
      <c r="E21" s="2">
        <v>-160.00826000000001</v>
      </c>
      <c r="F21" s="2">
        <v>14.6304</v>
      </c>
      <c r="G21" s="2" t="s">
        <v>98</v>
      </c>
      <c r="H21" s="2" t="s">
        <v>43</v>
      </c>
      <c r="I21" s="2" t="s">
        <v>44</v>
      </c>
      <c r="J21" s="6">
        <v>2490</v>
      </c>
      <c r="K21" s="2" t="s">
        <v>49</v>
      </c>
      <c r="L21" s="3">
        <v>43285</v>
      </c>
      <c r="M21" s="4">
        <v>45108</v>
      </c>
      <c r="N21" s="5">
        <f t="shared" si="6"/>
        <v>4.9916666666666663</v>
      </c>
      <c r="O21" s="2" t="s">
        <v>46</v>
      </c>
      <c r="P21" s="2" t="s">
        <v>47</v>
      </c>
      <c r="Q21" s="2">
        <v>11.769299999999999</v>
      </c>
      <c r="R21" s="2">
        <v>27.225899999999999</v>
      </c>
      <c r="S21" s="2">
        <v>10.754808430000001</v>
      </c>
      <c r="T21" s="6">
        <f t="shared" si="1"/>
        <v>1.0943291158185695</v>
      </c>
      <c r="U21" s="6">
        <v>1.093460696</v>
      </c>
      <c r="V21" s="2">
        <v>36.9893</v>
      </c>
      <c r="W21" s="2">
        <v>32.8977</v>
      </c>
      <c r="X21" s="2">
        <v>8.5835580829999998</v>
      </c>
      <c r="Y21" s="6">
        <v>1.203201226</v>
      </c>
      <c r="Z21" s="6">
        <v>-7.2973251340000003E-2</v>
      </c>
      <c r="AA21" s="6">
        <f t="shared" si="7"/>
        <v>-1.461901529348915E-2</v>
      </c>
      <c r="AB21" s="6">
        <f t="shared" si="8"/>
        <v>-2.0982770956600003</v>
      </c>
      <c r="AC21" s="2">
        <f t="shared" si="9"/>
        <v>-0.42035601248614368</v>
      </c>
      <c r="AD21" s="2">
        <v>4.5605449680000003</v>
      </c>
      <c r="AE21" s="6">
        <f t="shared" si="10"/>
        <v>0.91363171312186997</v>
      </c>
      <c r="AG21" s="3"/>
    </row>
    <row r="22" spans="1:33" ht="12.5" x14ac:dyDescent="0.25">
      <c r="A22" s="2" t="s">
        <v>40</v>
      </c>
      <c r="B22" s="2" t="s">
        <v>54</v>
      </c>
      <c r="C22" s="2" t="s">
        <v>60</v>
      </c>
      <c r="D22" s="2">
        <v>-14.212400000000001</v>
      </c>
      <c r="E22" s="2">
        <v>-169.44067000000001</v>
      </c>
      <c r="F22" s="2">
        <v>15.24</v>
      </c>
      <c r="G22" s="2" t="s">
        <v>100</v>
      </c>
      <c r="H22" s="2" t="s">
        <v>43</v>
      </c>
      <c r="I22" s="2" t="s">
        <v>44</v>
      </c>
      <c r="J22" s="6">
        <v>2491</v>
      </c>
      <c r="K22" s="2" t="s">
        <v>49</v>
      </c>
      <c r="L22" s="3">
        <v>43282</v>
      </c>
      <c r="M22" s="4">
        <v>45111</v>
      </c>
      <c r="N22" s="5">
        <f t="shared" si="6"/>
        <v>5.0083333333333337</v>
      </c>
      <c r="O22" s="2" t="s">
        <v>46</v>
      </c>
      <c r="P22" s="2" t="s">
        <v>47</v>
      </c>
      <c r="Q22" s="2">
        <v>15.0543</v>
      </c>
      <c r="R22" s="2">
        <v>30.4526</v>
      </c>
      <c r="S22" s="2">
        <v>11.057747839999999</v>
      </c>
      <c r="T22" s="6">
        <f t="shared" si="1"/>
        <v>1.3614255106761415</v>
      </c>
      <c r="U22" s="6">
        <v>1.33595088</v>
      </c>
      <c r="V22" s="2">
        <v>35.461799999999997</v>
      </c>
      <c r="W22" s="2">
        <v>31.9054</v>
      </c>
      <c r="X22" s="2">
        <v>9.2344121930000007</v>
      </c>
      <c r="Y22" s="6">
        <v>1.4203011299999999</v>
      </c>
      <c r="Z22" s="6">
        <v>-0.1818666458</v>
      </c>
      <c r="AA22" s="6">
        <f t="shared" si="7"/>
        <v>-3.6312807813643926E-2</v>
      </c>
      <c r="AB22" s="6">
        <f t="shared" si="8"/>
        <v>-1.6414690011999991</v>
      </c>
      <c r="AC22" s="2">
        <f t="shared" si="9"/>
        <v>-0.32774755431613956</v>
      </c>
      <c r="AD22" s="2">
        <v>2.0947751999999999</v>
      </c>
      <c r="AE22" s="6">
        <f t="shared" si="10"/>
        <v>0.41825794342762057</v>
      </c>
      <c r="AG22" s="3"/>
    </row>
    <row r="23" spans="1:33" ht="12.5" x14ac:dyDescent="0.25">
      <c r="A23" s="2" t="s">
        <v>40</v>
      </c>
      <c r="B23" s="2" t="s">
        <v>54</v>
      </c>
      <c r="C23" s="2" t="s">
        <v>60</v>
      </c>
      <c r="D23" s="2">
        <v>-14.212400000000001</v>
      </c>
      <c r="E23" s="2">
        <v>-169.44067000000001</v>
      </c>
      <c r="F23" s="2">
        <v>15.24</v>
      </c>
      <c r="G23" s="2" t="s">
        <v>100</v>
      </c>
      <c r="H23" s="2" t="s">
        <v>43</v>
      </c>
      <c r="I23" s="2" t="s">
        <v>44</v>
      </c>
      <c r="J23" s="6">
        <v>2492</v>
      </c>
      <c r="K23" s="2" t="s">
        <v>49</v>
      </c>
      <c r="L23" s="3">
        <v>43282</v>
      </c>
      <c r="M23" s="4">
        <v>45111</v>
      </c>
      <c r="N23" s="5">
        <f t="shared" si="6"/>
        <v>5.0083333333333337</v>
      </c>
      <c r="O23" s="2" t="s">
        <v>46</v>
      </c>
      <c r="P23" s="2" t="s">
        <v>47</v>
      </c>
      <c r="Q23" s="2">
        <v>16.942</v>
      </c>
      <c r="R23" s="2">
        <v>32.2408</v>
      </c>
      <c r="S23" s="2">
        <v>11.681822779999999</v>
      </c>
      <c r="T23" s="6">
        <f t="shared" si="1"/>
        <v>1.4502873668829961</v>
      </c>
      <c r="U23" s="6">
        <v>1.4346513679999999</v>
      </c>
      <c r="V23" s="2">
        <v>46.410600000000002</v>
      </c>
      <c r="W23" s="2">
        <v>40.993200000000002</v>
      </c>
      <c r="X23" s="2">
        <v>10.35457993</v>
      </c>
      <c r="Y23" s="6">
        <v>1.4699886000000002</v>
      </c>
      <c r="Z23" s="6">
        <v>-0.27849483489999999</v>
      </c>
      <c r="AA23" s="6">
        <f t="shared" si="7"/>
        <v>-5.5606289830282853E-2</v>
      </c>
      <c r="AB23" s="6">
        <f t="shared" si="8"/>
        <v>-1.0487480150999993</v>
      </c>
      <c r="AC23" s="2">
        <f t="shared" si="9"/>
        <v>-0.20940060201663876</v>
      </c>
      <c r="AD23" s="2">
        <v>6.883921623</v>
      </c>
      <c r="AE23" s="6">
        <f t="shared" si="10"/>
        <v>1.3744935020965057</v>
      </c>
      <c r="AG23" s="3"/>
    </row>
    <row r="24" spans="1:33" ht="12.5" x14ac:dyDescent="0.25">
      <c r="A24" s="2" t="s">
        <v>40</v>
      </c>
      <c r="B24" s="2" t="s">
        <v>54</v>
      </c>
      <c r="C24" s="2" t="s">
        <v>60</v>
      </c>
      <c r="D24" s="2">
        <v>-14.212400000000001</v>
      </c>
      <c r="E24" s="2">
        <v>-169.44067000000001</v>
      </c>
      <c r="F24" s="2">
        <v>15.24</v>
      </c>
      <c r="G24" s="2" t="s">
        <v>100</v>
      </c>
      <c r="H24" s="2" t="s">
        <v>43</v>
      </c>
      <c r="I24" s="2" t="s">
        <v>44</v>
      </c>
      <c r="J24" s="6">
        <v>2493</v>
      </c>
      <c r="K24" s="2" t="s">
        <v>49</v>
      </c>
      <c r="L24" s="3">
        <v>43282</v>
      </c>
      <c r="M24" s="4">
        <v>45111</v>
      </c>
      <c r="N24" s="5">
        <f t="shared" si="6"/>
        <v>5.0083333333333337</v>
      </c>
      <c r="O24" s="2" t="s">
        <v>46</v>
      </c>
      <c r="P24" s="2" t="s">
        <v>47</v>
      </c>
      <c r="Q24" s="2">
        <v>16.032399999999999</v>
      </c>
      <c r="R24" s="2">
        <v>31.245699999999999</v>
      </c>
      <c r="S24" s="2">
        <v>11.522289280000001</v>
      </c>
      <c r="T24" s="6">
        <f t="shared" si="1"/>
        <v>1.3914248818443133</v>
      </c>
      <c r="U24" s="6">
        <v>1.372757376</v>
      </c>
      <c r="V24" s="2">
        <v>36.419400000000003</v>
      </c>
      <c r="W24" s="2">
        <v>32.887099999999997</v>
      </c>
      <c r="X24" s="2">
        <v>9.546217918</v>
      </c>
      <c r="Y24" s="6">
        <v>1.4458793400000001</v>
      </c>
      <c r="Z24" s="6">
        <v>-9.1847419740000005E-2</v>
      </c>
      <c r="AA24" s="6">
        <f t="shared" si="7"/>
        <v>-1.8338919082861897E-2</v>
      </c>
      <c r="AB24" s="6">
        <f t="shared" si="8"/>
        <v>-1.8842239422600002</v>
      </c>
      <c r="AC24" s="2">
        <f t="shared" si="9"/>
        <v>-0.37621775885391018</v>
      </c>
      <c r="AD24" s="2">
        <v>2.185944557</v>
      </c>
      <c r="AE24" s="6">
        <f t="shared" si="10"/>
        <v>0.43646147560732107</v>
      </c>
      <c r="AG24" s="3"/>
    </row>
    <row r="25" spans="1:33" ht="12.5" x14ac:dyDescent="0.25">
      <c r="A25" s="2" t="s">
        <v>40</v>
      </c>
      <c r="B25" s="2" t="s">
        <v>54</v>
      </c>
      <c r="C25" s="2" t="s">
        <v>60</v>
      </c>
      <c r="D25" s="2">
        <v>-14.212400000000001</v>
      </c>
      <c r="E25" s="2">
        <v>-169.44067000000001</v>
      </c>
      <c r="F25" s="2">
        <v>15.24</v>
      </c>
      <c r="G25" s="2" t="s">
        <v>100</v>
      </c>
      <c r="H25" s="2" t="s">
        <v>43</v>
      </c>
      <c r="I25" s="2" t="s">
        <v>44</v>
      </c>
      <c r="J25" s="2">
        <v>2494</v>
      </c>
      <c r="K25" s="2" t="s">
        <v>58</v>
      </c>
      <c r="L25" s="3">
        <v>43282</v>
      </c>
      <c r="M25" s="7"/>
      <c r="N25" s="5"/>
      <c r="O25" s="2" t="s">
        <v>46</v>
      </c>
      <c r="P25" s="2" t="s">
        <v>47</v>
      </c>
      <c r="Q25" s="2">
        <v>14.951000000000001</v>
      </c>
      <c r="R25" s="2">
        <v>30.136399999999998</v>
      </c>
      <c r="S25" s="2">
        <v>10.79689121</v>
      </c>
      <c r="T25" s="6">
        <f t="shared" si="1"/>
        <v>1.3847504535520831</v>
      </c>
      <c r="U25" s="6">
        <v>1.354305176</v>
      </c>
      <c r="X25" s="2"/>
      <c r="AD25" s="2"/>
      <c r="AG25" s="3"/>
    </row>
    <row r="26" spans="1:33" ht="12.5" x14ac:dyDescent="0.25">
      <c r="A26" s="2" t="s">
        <v>40</v>
      </c>
      <c r="B26" s="2" t="s">
        <v>54</v>
      </c>
      <c r="C26" s="2" t="s">
        <v>60</v>
      </c>
      <c r="D26" s="2">
        <v>-14.212400000000001</v>
      </c>
      <c r="E26" s="2">
        <v>-169.44067000000001</v>
      </c>
      <c r="F26" s="2">
        <v>15.24</v>
      </c>
      <c r="G26" s="2" t="s">
        <v>100</v>
      </c>
      <c r="H26" s="2" t="s">
        <v>43</v>
      </c>
      <c r="I26" s="2" t="s">
        <v>44</v>
      </c>
      <c r="J26" s="6">
        <v>2495</v>
      </c>
      <c r="K26" s="2" t="s">
        <v>49</v>
      </c>
      <c r="L26" s="3">
        <v>43282</v>
      </c>
      <c r="M26" s="4">
        <v>45111</v>
      </c>
      <c r="N26" s="5">
        <f t="shared" ref="N26:N29" si="11">YEARFRAC(L26, M26)</f>
        <v>5.0083333333333337</v>
      </c>
      <c r="O26" s="2" t="s">
        <v>46</v>
      </c>
      <c r="P26" s="2" t="s">
        <v>47</v>
      </c>
      <c r="Q26" s="2">
        <v>15.6494</v>
      </c>
      <c r="R26" s="2">
        <v>31.175000000000001</v>
      </c>
      <c r="S26" s="2">
        <v>11.33707523</v>
      </c>
      <c r="T26" s="6">
        <f t="shared" si="1"/>
        <v>1.3803736574481564</v>
      </c>
      <c r="U26" s="6">
        <v>1.361250536</v>
      </c>
      <c r="V26" s="2">
        <v>45.567999999999998</v>
      </c>
      <c r="W26" s="2">
        <v>39.464700000000001</v>
      </c>
      <c r="X26" s="2">
        <v>10.56381798</v>
      </c>
      <c r="Y26" s="6">
        <v>1.45024482</v>
      </c>
      <c r="Z26" s="6">
        <v>-2.614402771E-2</v>
      </c>
      <c r="AA26" s="6">
        <f t="shared" ref="AA26:AA29" si="12">Z26/N26</f>
        <v>-5.2201053663893503E-3</v>
      </c>
      <c r="AB26" s="6">
        <f t="shared" ref="AB26:AB29" si="13">(X26 - Z26) - S26</f>
        <v>-0.74711322229000032</v>
      </c>
      <c r="AC26" s="2">
        <f t="shared" ref="AC26:AC29" si="14">AB26/N26</f>
        <v>-0.14917402108951752</v>
      </c>
      <c r="AD26" s="2">
        <v>6.6508054730000001</v>
      </c>
      <c r="AE26" s="6">
        <f t="shared" ref="AE26:AE29" si="15">AD26/N26</f>
        <v>1.327947848186356</v>
      </c>
      <c r="AG26" s="3"/>
    </row>
    <row r="27" spans="1:33" ht="12.5" x14ac:dyDescent="0.25">
      <c r="A27" s="2" t="s">
        <v>51</v>
      </c>
      <c r="B27" s="2" t="s">
        <v>41</v>
      </c>
      <c r="C27" s="2" t="s">
        <v>61</v>
      </c>
      <c r="D27" s="2">
        <v>-0.38241000000000003</v>
      </c>
      <c r="E27" s="2">
        <v>-160.00292999999999</v>
      </c>
      <c r="F27" s="2">
        <v>15.24</v>
      </c>
      <c r="G27" s="2" t="s">
        <v>101</v>
      </c>
      <c r="H27" s="2" t="s">
        <v>43</v>
      </c>
      <c r="I27" s="2" t="s">
        <v>44</v>
      </c>
      <c r="J27" s="6">
        <v>4581</v>
      </c>
      <c r="K27" s="2" t="s">
        <v>49</v>
      </c>
      <c r="L27" s="3">
        <v>43288</v>
      </c>
      <c r="M27" s="4">
        <v>45129</v>
      </c>
      <c r="N27" s="5">
        <f t="shared" si="11"/>
        <v>5.041666666666667</v>
      </c>
      <c r="O27" s="2" t="s">
        <v>46</v>
      </c>
      <c r="P27" s="2" t="s">
        <v>47</v>
      </c>
      <c r="Q27" s="2">
        <v>12.0754</v>
      </c>
      <c r="R27" s="2">
        <v>27.393000000000001</v>
      </c>
      <c r="S27" s="2">
        <v>10.93819427</v>
      </c>
      <c r="T27" s="6">
        <f t="shared" si="1"/>
        <v>1.1039664959251085</v>
      </c>
      <c r="U27" s="6">
        <v>1.0990702159999999</v>
      </c>
      <c r="V27" s="2">
        <v>40.625599999999999</v>
      </c>
      <c r="W27" s="2">
        <v>33.872199999999999</v>
      </c>
      <c r="X27" s="2">
        <v>6.8976545329999999</v>
      </c>
      <c r="Y27" s="6">
        <v>1.2089530669999999</v>
      </c>
      <c r="Z27" s="6">
        <v>-3.3868789670000003E-2</v>
      </c>
      <c r="AA27" s="6">
        <f t="shared" si="12"/>
        <v>-6.7177764634710748E-3</v>
      </c>
      <c r="AB27" s="6">
        <f t="shared" si="13"/>
        <v>-4.0066709473300008</v>
      </c>
      <c r="AC27" s="2">
        <f t="shared" si="14"/>
        <v>-0.79471159285884307</v>
      </c>
      <c r="AD27" s="2">
        <v>7.0214309689999999</v>
      </c>
      <c r="AE27" s="6">
        <f t="shared" si="15"/>
        <v>1.3926805227768595</v>
      </c>
      <c r="AG27" s="3"/>
    </row>
    <row r="28" spans="1:33" ht="12.5" x14ac:dyDescent="0.25">
      <c r="A28" s="2" t="s">
        <v>51</v>
      </c>
      <c r="B28" s="2" t="s">
        <v>41</v>
      </c>
      <c r="C28" s="2" t="s">
        <v>61</v>
      </c>
      <c r="D28" s="2">
        <v>-0.38241000000000003</v>
      </c>
      <c r="E28" s="2">
        <v>-160.00292999999999</v>
      </c>
      <c r="F28" s="2">
        <v>15.24</v>
      </c>
      <c r="G28" s="2" t="s">
        <v>101</v>
      </c>
      <c r="H28" s="2" t="s">
        <v>43</v>
      </c>
      <c r="I28" s="2" t="s">
        <v>44</v>
      </c>
      <c r="J28" s="6">
        <v>4582</v>
      </c>
      <c r="K28" s="2" t="s">
        <v>49</v>
      </c>
      <c r="L28" s="3">
        <v>43288</v>
      </c>
      <c r="M28" s="4">
        <v>45129</v>
      </c>
      <c r="N28" s="5">
        <f t="shared" si="11"/>
        <v>5.041666666666667</v>
      </c>
      <c r="O28" s="2" t="s">
        <v>46</v>
      </c>
      <c r="P28" s="2" t="s">
        <v>47</v>
      </c>
      <c r="Q28" s="2">
        <v>10.811</v>
      </c>
      <c r="R28" s="2">
        <v>26.052299999999999</v>
      </c>
      <c r="S28" s="2">
        <v>9.9650201799999998</v>
      </c>
      <c r="T28" s="6">
        <f t="shared" si="1"/>
        <v>1.0848949429824437</v>
      </c>
      <c r="U28" s="6">
        <v>1.072124216</v>
      </c>
      <c r="V28" s="2">
        <v>26.7027</v>
      </c>
      <c r="W28" s="2">
        <v>22.1891</v>
      </c>
      <c r="X28" s="2">
        <v>0.60855674739999999</v>
      </c>
      <c r="Y28" s="6">
        <v>1.4037044699999999</v>
      </c>
      <c r="Z28" s="6">
        <v>-1.987838745E-2</v>
      </c>
      <c r="AA28" s="6">
        <f t="shared" si="12"/>
        <v>-3.9428206512396695E-3</v>
      </c>
      <c r="AB28" s="6">
        <f t="shared" si="13"/>
        <v>-9.3365850451500005</v>
      </c>
      <c r="AC28" s="2">
        <f t="shared" si="14"/>
        <v>-1.8518846370545454</v>
      </c>
      <c r="AD28" s="2">
        <v>4.1356315610000003</v>
      </c>
      <c r="AE28" s="6">
        <f t="shared" si="15"/>
        <v>0.82029055755371905</v>
      </c>
      <c r="AF28" s="2" t="s">
        <v>50</v>
      </c>
      <c r="AG28" s="3"/>
    </row>
    <row r="29" spans="1:33" ht="12.5" x14ac:dyDescent="0.25">
      <c r="A29" s="2" t="s">
        <v>51</v>
      </c>
      <c r="B29" s="2" t="s">
        <v>41</v>
      </c>
      <c r="C29" s="2" t="s">
        <v>61</v>
      </c>
      <c r="D29" s="2">
        <v>-0.38241000000000003</v>
      </c>
      <c r="E29" s="2">
        <v>-160.00292999999999</v>
      </c>
      <c r="F29" s="2">
        <v>15.24</v>
      </c>
      <c r="G29" s="2" t="s">
        <v>101</v>
      </c>
      <c r="H29" s="2" t="s">
        <v>43</v>
      </c>
      <c r="I29" s="2" t="s">
        <v>44</v>
      </c>
      <c r="J29" s="6">
        <v>4583</v>
      </c>
      <c r="K29" s="2" t="s">
        <v>49</v>
      </c>
      <c r="L29" s="3">
        <v>43288</v>
      </c>
      <c r="M29" s="4">
        <v>45129</v>
      </c>
      <c r="N29" s="5">
        <f t="shared" si="11"/>
        <v>5.041666666666667</v>
      </c>
      <c r="O29" s="2" t="s">
        <v>46</v>
      </c>
      <c r="P29" s="2" t="s">
        <v>47</v>
      </c>
      <c r="Q29" s="2">
        <v>13.234500000000001</v>
      </c>
      <c r="R29" s="2">
        <v>29.319600000000001</v>
      </c>
      <c r="S29" s="2">
        <v>10.923165320000001</v>
      </c>
      <c r="T29" s="6">
        <f t="shared" si="1"/>
        <v>1.2115993498485291</v>
      </c>
      <c r="U29" s="6">
        <v>1.1893518080000001</v>
      </c>
      <c r="V29" s="2">
        <v>51.335799999999999</v>
      </c>
      <c r="W29" s="2">
        <v>49.0276</v>
      </c>
      <c r="X29" s="2">
        <v>9.367278099</v>
      </c>
      <c r="Y29" s="6">
        <v>1.254076236</v>
      </c>
      <c r="Z29" s="6">
        <v>-0.39404010769999998</v>
      </c>
      <c r="AA29" s="6">
        <f t="shared" si="12"/>
        <v>-7.8156715576859492E-2</v>
      </c>
      <c r="AB29" s="6">
        <f t="shared" si="13"/>
        <v>-1.1618471133000003</v>
      </c>
      <c r="AC29" s="2">
        <f t="shared" si="14"/>
        <v>-0.23044901420826452</v>
      </c>
      <c r="AD29" s="2">
        <v>14.93889141</v>
      </c>
      <c r="AE29" s="6">
        <f t="shared" si="15"/>
        <v>2.963085899504132</v>
      </c>
      <c r="AG29" s="3"/>
    </row>
    <row r="30" spans="1:33" ht="12.5" x14ac:dyDescent="0.25">
      <c r="A30" s="2" t="s">
        <v>51</v>
      </c>
      <c r="B30" s="2" t="s">
        <v>41</v>
      </c>
      <c r="C30" s="2" t="s">
        <v>61</v>
      </c>
      <c r="D30" s="2">
        <v>-0.38241000000000003</v>
      </c>
      <c r="E30" s="2">
        <v>-160.00292999999999</v>
      </c>
      <c r="F30" s="2">
        <v>15.24</v>
      </c>
      <c r="G30" s="2" t="s">
        <v>101</v>
      </c>
      <c r="H30" s="2" t="s">
        <v>43</v>
      </c>
      <c r="I30" s="2" t="s">
        <v>44</v>
      </c>
      <c r="J30" s="2">
        <v>4584</v>
      </c>
      <c r="K30" s="2" t="s">
        <v>58</v>
      </c>
      <c r="L30" s="3">
        <v>43288</v>
      </c>
      <c r="M30" s="7"/>
      <c r="N30" s="5"/>
      <c r="O30" s="2" t="s">
        <v>46</v>
      </c>
      <c r="P30" s="2" t="s">
        <v>47</v>
      </c>
      <c r="Q30" s="2">
        <v>11.812900000000001</v>
      </c>
      <c r="R30" s="2">
        <v>27.2531</v>
      </c>
      <c r="S30" s="2">
        <v>10.59196186</v>
      </c>
      <c r="T30" s="6">
        <f t="shared" si="1"/>
        <v>1.1152702545701956</v>
      </c>
      <c r="U30" s="6">
        <v>1.104985256</v>
      </c>
      <c r="V30" s="2"/>
      <c r="W30" s="2"/>
      <c r="X30" s="2"/>
      <c r="AD30" s="2"/>
    </row>
    <row r="31" spans="1:33" ht="12.5" x14ac:dyDescent="0.25">
      <c r="A31" s="2" t="s">
        <v>51</v>
      </c>
      <c r="B31" s="2" t="s">
        <v>41</v>
      </c>
      <c r="C31" s="2" t="s">
        <v>61</v>
      </c>
      <c r="D31" s="2">
        <v>-0.38241000000000003</v>
      </c>
      <c r="E31" s="2">
        <v>-160.00292999999999</v>
      </c>
      <c r="F31" s="2">
        <v>15.24</v>
      </c>
      <c r="G31" s="2" t="s">
        <v>101</v>
      </c>
      <c r="H31" s="2" t="s">
        <v>43</v>
      </c>
      <c r="I31" s="2" t="s">
        <v>44</v>
      </c>
      <c r="J31" s="6">
        <v>4585</v>
      </c>
      <c r="K31" s="2" t="s">
        <v>49</v>
      </c>
      <c r="L31" s="3">
        <v>43288</v>
      </c>
      <c r="M31" s="4">
        <v>45129</v>
      </c>
      <c r="N31" s="5">
        <f t="shared" ref="N31:N35" si="16">YEARFRAC(L31, M31)</f>
        <v>5.041666666666667</v>
      </c>
      <c r="O31" s="2" t="s">
        <v>46</v>
      </c>
      <c r="P31" s="2" t="s">
        <v>47</v>
      </c>
      <c r="Q31" s="2">
        <v>13.5009</v>
      </c>
      <c r="R31" s="2">
        <v>29.543900000000001</v>
      </c>
      <c r="S31" s="2">
        <v>11.059687609999999</v>
      </c>
      <c r="T31" s="6">
        <f t="shared" si="1"/>
        <v>1.2207306821028736</v>
      </c>
      <c r="U31" s="6">
        <v>1.202789552</v>
      </c>
      <c r="V31" s="2">
        <v>40.364100000000001</v>
      </c>
      <c r="W31" s="2">
        <v>34.836300000000001</v>
      </c>
      <c r="X31" s="2">
        <v>9.5867214199999999</v>
      </c>
      <c r="Y31" s="6">
        <v>1.3552179199999999</v>
      </c>
      <c r="Z31" s="6">
        <v>-1.012802124E-2</v>
      </c>
      <c r="AA31" s="6">
        <f t="shared" ref="AA31:AA35" si="17">Z31/N31</f>
        <v>-2.0088637170247933E-3</v>
      </c>
      <c r="AB31" s="6">
        <f t="shared" ref="AB31:AB35" si="18">(X31 - Z31) - S31</f>
        <v>-1.4628381687599994</v>
      </c>
      <c r="AC31" s="2">
        <f t="shared" ref="AC31:AC35" si="19">AB31/N31</f>
        <v>-0.29014971942347095</v>
      </c>
      <c r="AD31" s="2">
        <v>3.4981498719999999</v>
      </c>
      <c r="AE31" s="6">
        <f t="shared" ref="AE31:AE35" si="20">AD31/N31</f>
        <v>0.69384790849586775</v>
      </c>
      <c r="AG31" s="3"/>
    </row>
    <row r="32" spans="1:33" ht="12.5" x14ac:dyDescent="0.25">
      <c r="A32" s="2" t="s">
        <v>40</v>
      </c>
      <c r="B32" s="2" t="s">
        <v>54</v>
      </c>
      <c r="C32" s="2" t="s">
        <v>62</v>
      </c>
      <c r="D32" s="2">
        <v>5.8832300000000002</v>
      </c>
      <c r="E32" s="2">
        <v>-162.13318000000001</v>
      </c>
      <c r="F32" s="2">
        <v>14.6304</v>
      </c>
      <c r="G32" s="2" t="s">
        <v>102</v>
      </c>
      <c r="H32" s="2" t="s">
        <v>43</v>
      </c>
      <c r="I32" s="2" t="s">
        <v>44</v>
      </c>
      <c r="J32" s="6">
        <v>4586</v>
      </c>
      <c r="K32" s="2" t="s">
        <v>49</v>
      </c>
      <c r="L32" s="3">
        <v>43286</v>
      </c>
      <c r="M32" s="4">
        <v>45107</v>
      </c>
      <c r="N32" s="5">
        <f t="shared" si="16"/>
        <v>4.9861111111111107</v>
      </c>
      <c r="O32" s="2" t="s">
        <v>46</v>
      </c>
      <c r="P32" s="2" t="s">
        <v>47</v>
      </c>
      <c r="Q32" s="2">
        <v>13.306699999999999</v>
      </c>
      <c r="R32" s="2">
        <v>28.869499999999999</v>
      </c>
      <c r="S32" s="2">
        <v>10.80556011</v>
      </c>
      <c r="T32" s="6">
        <f t="shared" si="1"/>
        <v>1.2314678614101013</v>
      </c>
      <c r="U32" s="6">
        <v>1.21678408</v>
      </c>
      <c r="V32" s="2">
        <v>35.4041</v>
      </c>
      <c r="W32" s="2">
        <v>30.2563</v>
      </c>
      <c r="X32" s="2">
        <v>4.0296993260000002</v>
      </c>
      <c r="Y32" s="6">
        <v>1.3425943400000002</v>
      </c>
      <c r="Z32" s="6">
        <v>-0.2738342285</v>
      </c>
      <c r="AA32" s="6">
        <f t="shared" si="17"/>
        <v>-5.4919399587743736E-2</v>
      </c>
      <c r="AB32" s="6">
        <f t="shared" si="18"/>
        <v>-6.5020265554999996</v>
      </c>
      <c r="AC32" s="2">
        <f t="shared" si="19"/>
        <v>-1.3040276100167132</v>
      </c>
      <c r="AD32" s="2">
        <v>6.2517957690000001</v>
      </c>
      <c r="AE32" s="6">
        <f t="shared" si="20"/>
        <v>1.2538420483788302</v>
      </c>
      <c r="AG32" s="3"/>
    </row>
    <row r="33" spans="1:33" ht="12.5" x14ac:dyDescent="0.25">
      <c r="A33" s="2" t="s">
        <v>40</v>
      </c>
      <c r="B33" s="2" t="s">
        <v>54</v>
      </c>
      <c r="C33" s="2" t="s">
        <v>62</v>
      </c>
      <c r="D33" s="2">
        <v>5.8832300000000002</v>
      </c>
      <c r="E33" s="2">
        <v>-162.13318000000001</v>
      </c>
      <c r="F33" s="2">
        <v>14.6304</v>
      </c>
      <c r="G33" s="2" t="s">
        <v>102</v>
      </c>
      <c r="H33" s="2" t="s">
        <v>43</v>
      </c>
      <c r="I33" s="2" t="s">
        <v>44</v>
      </c>
      <c r="J33" s="6">
        <v>4587</v>
      </c>
      <c r="K33" s="2" t="s">
        <v>49</v>
      </c>
      <c r="L33" s="3">
        <v>43286</v>
      </c>
      <c r="M33" s="4">
        <v>45107</v>
      </c>
      <c r="N33" s="5">
        <f t="shared" si="16"/>
        <v>4.9861111111111107</v>
      </c>
      <c r="O33" s="2" t="s">
        <v>46</v>
      </c>
      <c r="P33" s="2" t="s">
        <v>47</v>
      </c>
      <c r="Q33" s="2">
        <v>12.752700000000001</v>
      </c>
      <c r="R33" s="2">
        <v>28.3916</v>
      </c>
      <c r="S33" s="2">
        <v>11.349331859999999</v>
      </c>
      <c r="T33" s="6">
        <f t="shared" si="1"/>
        <v>1.1236520490643227</v>
      </c>
      <c r="U33" s="6">
        <v>1.1074953599999999</v>
      </c>
      <c r="V33" s="2">
        <v>34.7836</v>
      </c>
      <c r="W33" s="2">
        <v>29.216799999999999</v>
      </c>
      <c r="X33" s="2">
        <v>5.4034967419999997</v>
      </c>
      <c r="Y33" s="6">
        <v>1.2971940829999999</v>
      </c>
      <c r="Z33" s="6">
        <v>-4.504394531E-2</v>
      </c>
      <c r="AA33" s="6">
        <f t="shared" si="17"/>
        <v>-9.0338831819498609E-3</v>
      </c>
      <c r="AB33" s="6">
        <f t="shared" si="18"/>
        <v>-5.90079117269</v>
      </c>
      <c r="AC33" s="2">
        <f t="shared" si="19"/>
        <v>-1.1834455833807243</v>
      </c>
      <c r="AD33" s="2">
        <v>4.3872184750000001</v>
      </c>
      <c r="AE33" s="6">
        <f t="shared" si="20"/>
        <v>0.87988782785515329</v>
      </c>
      <c r="AG33" s="3"/>
    </row>
    <row r="34" spans="1:33" ht="12.5" x14ac:dyDescent="0.25">
      <c r="A34" s="2" t="s">
        <v>40</v>
      </c>
      <c r="B34" s="2" t="s">
        <v>54</v>
      </c>
      <c r="C34" s="2" t="s">
        <v>62</v>
      </c>
      <c r="D34" s="2">
        <v>5.8832300000000002</v>
      </c>
      <c r="E34" s="2">
        <v>-162.13318000000001</v>
      </c>
      <c r="F34" s="2">
        <v>14.6304</v>
      </c>
      <c r="G34" s="2" t="s">
        <v>102</v>
      </c>
      <c r="H34" s="2" t="s">
        <v>43</v>
      </c>
      <c r="I34" s="2" t="s">
        <v>44</v>
      </c>
      <c r="J34" s="6">
        <v>4588</v>
      </c>
      <c r="K34" s="2" t="s">
        <v>49</v>
      </c>
      <c r="L34" s="3">
        <v>43286</v>
      </c>
      <c r="M34" s="4">
        <v>45107</v>
      </c>
      <c r="N34" s="5">
        <f t="shared" si="16"/>
        <v>4.9861111111111107</v>
      </c>
      <c r="O34" s="2" t="s">
        <v>46</v>
      </c>
      <c r="P34" s="2" t="s">
        <v>47</v>
      </c>
      <c r="Q34" s="2">
        <v>12.9412</v>
      </c>
      <c r="R34" s="2">
        <v>28.564599999999999</v>
      </c>
      <c r="S34" s="2">
        <v>11.03873634</v>
      </c>
      <c r="T34" s="6">
        <f t="shared" si="1"/>
        <v>1.172344333753695</v>
      </c>
      <c r="U34" s="6">
        <v>1.1618907199999999</v>
      </c>
      <c r="V34" s="2">
        <v>21.4694</v>
      </c>
      <c r="W34" s="2">
        <v>18.711200000000002</v>
      </c>
      <c r="X34" s="2">
        <v>0.23827457430000001</v>
      </c>
      <c r="Y34" s="6">
        <v>1.4151851099999999</v>
      </c>
      <c r="Z34" s="6">
        <v>-8.0766677860000004E-3</v>
      </c>
      <c r="AA34" s="6">
        <f t="shared" si="17"/>
        <v>-1.6198330935710309E-3</v>
      </c>
      <c r="AB34" s="6">
        <f t="shared" si="18"/>
        <v>-10.792385097914</v>
      </c>
      <c r="AC34" s="2">
        <f t="shared" si="19"/>
        <v>-2.1644894903894376</v>
      </c>
      <c r="AD34" s="2">
        <v>1.516791344</v>
      </c>
      <c r="AE34" s="6">
        <f t="shared" si="20"/>
        <v>0.3042032779052925</v>
      </c>
      <c r="AF34" s="2" t="s">
        <v>50</v>
      </c>
      <c r="AG34" s="3"/>
    </row>
    <row r="35" spans="1:33" ht="14.25" customHeight="1" x14ac:dyDescent="0.25">
      <c r="A35" s="2" t="s">
        <v>40</v>
      </c>
      <c r="B35" s="2" t="s">
        <v>54</v>
      </c>
      <c r="C35" s="2" t="s">
        <v>62</v>
      </c>
      <c r="D35" s="2">
        <v>5.8832300000000002</v>
      </c>
      <c r="E35" s="2">
        <v>-162.13318000000001</v>
      </c>
      <c r="F35" s="2">
        <v>14.6304</v>
      </c>
      <c r="G35" s="2" t="s">
        <v>102</v>
      </c>
      <c r="H35" s="2" t="s">
        <v>43</v>
      </c>
      <c r="I35" s="2" t="s">
        <v>44</v>
      </c>
      <c r="J35" s="6">
        <v>4589</v>
      </c>
      <c r="K35" s="2" t="s">
        <v>49</v>
      </c>
      <c r="L35" s="3">
        <v>43286</v>
      </c>
      <c r="M35" s="4">
        <v>45107</v>
      </c>
      <c r="N35" s="5">
        <f t="shared" si="16"/>
        <v>4.9861111111111107</v>
      </c>
      <c r="O35" s="2" t="s">
        <v>46</v>
      </c>
      <c r="P35" s="2" t="s">
        <v>47</v>
      </c>
      <c r="Q35" s="2">
        <v>12.2552</v>
      </c>
      <c r="R35" s="2">
        <v>27.843900000000001</v>
      </c>
      <c r="S35" s="2">
        <v>11.225589749999999</v>
      </c>
      <c r="T35" s="6">
        <f t="shared" si="1"/>
        <v>1.0917199250043856</v>
      </c>
      <c r="U35" s="6">
        <v>1.0934754879999999</v>
      </c>
      <c r="V35" s="2">
        <v>28.936199999999999</v>
      </c>
      <c r="W35" s="2">
        <v>27.4696</v>
      </c>
      <c r="X35" s="2">
        <v>2.3982381820000001</v>
      </c>
      <c r="Y35" s="6">
        <v>1.258210397</v>
      </c>
      <c r="Z35" s="6">
        <v>-0.15911293030000001</v>
      </c>
      <c r="AA35" s="6">
        <f t="shared" si="17"/>
        <v>-3.191122836100279E-2</v>
      </c>
      <c r="AB35" s="6">
        <f t="shared" si="18"/>
        <v>-8.6682386377</v>
      </c>
      <c r="AC35" s="2">
        <f t="shared" si="19"/>
        <v>-1.7384768298451254</v>
      </c>
      <c r="AD35" s="2">
        <v>5.7900867460000001</v>
      </c>
      <c r="AE35" s="6">
        <f t="shared" si="20"/>
        <v>1.1612430242674097</v>
      </c>
      <c r="AG35" s="3"/>
    </row>
    <row r="36" spans="1:33" ht="12.5" x14ac:dyDescent="0.25">
      <c r="A36" s="2" t="s">
        <v>40</v>
      </c>
      <c r="B36" s="2" t="s">
        <v>54</v>
      </c>
      <c r="C36" s="2" t="s">
        <v>62</v>
      </c>
      <c r="D36" s="2">
        <v>5.8832300000000002</v>
      </c>
      <c r="E36" s="2">
        <v>-162.13318000000001</v>
      </c>
      <c r="F36" s="2">
        <v>14.6304</v>
      </c>
      <c r="G36" s="2" t="s">
        <v>102</v>
      </c>
      <c r="H36" s="2" t="s">
        <v>43</v>
      </c>
      <c r="I36" s="2" t="s">
        <v>44</v>
      </c>
      <c r="J36" s="2">
        <v>4590</v>
      </c>
      <c r="K36" s="2" t="s">
        <v>58</v>
      </c>
      <c r="L36" s="3">
        <v>43286</v>
      </c>
      <c r="M36" s="7"/>
      <c r="N36" s="5"/>
      <c r="O36" s="2" t="s">
        <v>46</v>
      </c>
      <c r="P36" s="2" t="s">
        <v>47</v>
      </c>
      <c r="Q36" s="2">
        <v>13.101000000000001</v>
      </c>
      <c r="R36" s="2">
        <v>28.715900000000001</v>
      </c>
      <c r="S36" s="2">
        <v>11.655816079999999</v>
      </c>
      <c r="T36" s="6">
        <f t="shared" si="1"/>
        <v>1.1239882227105287</v>
      </c>
      <c r="U36" s="6">
        <v>1.1138544960000001</v>
      </c>
      <c r="X36" s="2"/>
      <c r="AD36" s="2"/>
    </row>
    <row r="37" spans="1:33" ht="12.5" x14ac:dyDescent="0.25">
      <c r="A37" s="2" t="s">
        <v>51</v>
      </c>
      <c r="B37" s="2" t="s">
        <v>52</v>
      </c>
      <c r="C37" s="2" t="s">
        <v>63</v>
      </c>
      <c r="D37" s="2">
        <v>5.8973300000000002</v>
      </c>
      <c r="E37" s="2">
        <v>-162.07817</v>
      </c>
      <c r="F37" s="2">
        <v>14.9352</v>
      </c>
      <c r="G37" s="2" t="s">
        <v>103</v>
      </c>
      <c r="H37" s="2" t="s">
        <v>43</v>
      </c>
      <c r="I37" s="2" t="s">
        <v>44</v>
      </c>
      <c r="J37" s="6">
        <v>4596</v>
      </c>
      <c r="K37" s="2" t="s">
        <v>49</v>
      </c>
      <c r="L37" s="3">
        <v>43293</v>
      </c>
      <c r="M37" s="4">
        <v>45139</v>
      </c>
      <c r="N37" s="5">
        <f t="shared" ref="N37:N38" si="21">YEARFRAC(L37, M37)</f>
        <v>5.052777777777778</v>
      </c>
      <c r="O37" s="2" t="s">
        <v>46</v>
      </c>
      <c r="P37" s="2" t="s">
        <v>47</v>
      </c>
      <c r="Q37" s="2">
        <v>11.9313</v>
      </c>
      <c r="R37" s="2">
        <v>27.67</v>
      </c>
      <c r="S37" s="2">
        <v>10.715017319999999</v>
      </c>
      <c r="T37" s="6">
        <f t="shared" si="1"/>
        <v>1.1135119658397343</v>
      </c>
      <c r="U37" s="6">
        <v>1.109842336</v>
      </c>
      <c r="V37" s="2">
        <v>32.977200000000003</v>
      </c>
      <c r="W37" s="2">
        <v>28.519400000000001</v>
      </c>
      <c r="X37" s="2">
        <v>7.9320945739999997</v>
      </c>
      <c r="Y37" s="6">
        <v>1.2465584560000011</v>
      </c>
      <c r="Z37" s="6">
        <v>-0.1174249649</v>
      </c>
      <c r="AA37" s="6">
        <f t="shared" ref="AA37:AA38" si="22">Z37/N37</f>
        <v>-2.323968519186366E-2</v>
      </c>
      <c r="AB37" s="6">
        <f t="shared" ref="AB37:AB38" si="23">(X37 - Z37) - S37</f>
        <v>-2.6654977810999991</v>
      </c>
      <c r="AC37" s="2">
        <f t="shared" ref="AC37:AC38" si="24">AB37/N37</f>
        <v>-0.52753117163056606</v>
      </c>
      <c r="AD37" s="2">
        <v>1.691362381</v>
      </c>
      <c r="AE37" s="6">
        <f t="shared" ref="AE37:AE38" si="25">AD37/N37</f>
        <v>0.33473911883452445</v>
      </c>
      <c r="AG37" s="3"/>
    </row>
    <row r="38" spans="1:33" ht="12.5" x14ac:dyDescent="0.25">
      <c r="A38" s="2" t="s">
        <v>51</v>
      </c>
      <c r="B38" s="2" t="s">
        <v>52</v>
      </c>
      <c r="C38" s="2" t="s">
        <v>63</v>
      </c>
      <c r="D38" s="2">
        <v>5.8973300000000002</v>
      </c>
      <c r="E38" s="2">
        <v>-162.07817</v>
      </c>
      <c r="F38" s="2">
        <v>14.9352</v>
      </c>
      <c r="G38" s="2" t="s">
        <v>103</v>
      </c>
      <c r="H38" s="2" t="s">
        <v>43</v>
      </c>
      <c r="I38" s="2" t="s">
        <v>44</v>
      </c>
      <c r="J38" s="6">
        <v>4597</v>
      </c>
      <c r="K38" s="2" t="s">
        <v>49</v>
      </c>
      <c r="L38" s="3">
        <v>43293</v>
      </c>
      <c r="M38" s="4">
        <v>45139</v>
      </c>
      <c r="N38" s="5">
        <f t="shared" si="21"/>
        <v>5.052777777777778</v>
      </c>
      <c r="O38" s="2" t="s">
        <v>46</v>
      </c>
      <c r="P38" s="2" t="s">
        <v>47</v>
      </c>
      <c r="Q38" s="2">
        <v>11.8345</v>
      </c>
      <c r="R38" s="2">
        <v>28.026599999999998</v>
      </c>
      <c r="S38" s="2">
        <v>11.09571934</v>
      </c>
      <c r="T38" s="6">
        <f t="shared" si="1"/>
        <v>1.0665824934248922</v>
      </c>
      <c r="U38" s="6">
        <v>1.056950488</v>
      </c>
      <c r="V38" s="2">
        <v>32.898499999999999</v>
      </c>
      <c r="W38" s="2">
        <v>30.313400000000001</v>
      </c>
      <c r="X38" s="2">
        <v>8.6623506549999991</v>
      </c>
      <c r="Y38" s="6">
        <v>1.1767186790000008</v>
      </c>
      <c r="Z38" s="6">
        <v>-0.20775318149999999</v>
      </c>
      <c r="AA38" s="6">
        <f t="shared" si="22"/>
        <v>-4.1116627454645407E-2</v>
      </c>
      <c r="AB38" s="6">
        <f t="shared" si="23"/>
        <v>-2.225615503500002</v>
      </c>
      <c r="AC38" s="2">
        <f t="shared" si="24"/>
        <v>-0.44047365654755399</v>
      </c>
      <c r="AD38" s="2">
        <v>2.0976848600000002</v>
      </c>
      <c r="AE38" s="6">
        <f t="shared" si="25"/>
        <v>0.41515478262781752</v>
      </c>
      <c r="AG38" s="3"/>
    </row>
    <row r="39" spans="1:33" ht="12.5" x14ac:dyDescent="0.25">
      <c r="A39" s="2" t="s">
        <v>51</v>
      </c>
      <c r="B39" s="2" t="s">
        <v>52</v>
      </c>
      <c r="C39" s="2" t="s">
        <v>63</v>
      </c>
      <c r="D39" s="2">
        <v>5.8973300000000002</v>
      </c>
      <c r="E39" s="2">
        <v>-162.07817</v>
      </c>
      <c r="F39" s="2">
        <v>14.9352</v>
      </c>
      <c r="G39" s="2" t="s">
        <v>103</v>
      </c>
      <c r="H39" s="2" t="s">
        <v>43</v>
      </c>
      <c r="I39" s="2" t="s">
        <v>44</v>
      </c>
      <c r="J39" s="2">
        <v>4598</v>
      </c>
      <c r="K39" s="2" t="s">
        <v>58</v>
      </c>
      <c r="L39" s="3">
        <v>43293</v>
      </c>
      <c r="M39" s="7"/>
      <c r="N39" s="5"/>
      <c r="O39" s="2" t="s">
        <v>46</v>
      </c>
      <c r="P39" s="2" t="s">
        <v>47</v>
      </c>
      <c r="Q39" s="2">
        <v>11.178100000000001</v>
      </c>
      <c r="R39" s="2">
        <v>26.6478</v>
      </c>
      <c r="S39" s="2">
        <v>10.20166397</v>
      </c>
      <c r="T39" s="6">
        <f t="shared" si="1"/>
        <v>1.0957134084078246</v>
      </c>
      <c r="U39" s="6">
        <v>1.0848197040000001</v>
      </c>
      <c r="V39" s="2"/>
      <c r="W39" s="2"/>
      <c r="X39" s="2"/>
      <c r="AD39" s="2"/>
      <c r="AG39" s="3"/>
    </row>
    <row r="40" spans="1:33" ht="12.5" x14ac:dyDescent="0.25">
      <c r="A40" s="2" t="s">
        <v>51</v>
      </c>
      <c r="B40" s="2" t="s">
        <v>52</v>
      </c>
      <c r="C40" s="2" t="s">
        <v>63</v>
      </c>
      <c r="D40" s="2">
        <v>5.8973300000000002</v>
      </c>
      <c r="E40" s="2">
        <v>-162.07817</v>
      </c>
      <c r="F40" s="2">
        <v>14.9352</v>
      </c>
      <c r="G40" s="2" t="s">
        <v>103</v>
      </c>
      <c r="H40" s="2" t="s">
        <v>43</v>
      </c>
      <c r="I40" s="2" t="s">
        <v>44</v>
      </c>
      <c r="J40" s="6">
        <v>4599</v>
      </c>
      <c r="K40" s="2" t="s">
        <v>49</v>
      </c>
      <c r="L40" s="3">
        <v>43293</v>
      </c>
      <c r="M40" s="4">
        <v>45139</v>
      </c>
      <c r="N40" s="5">
        <f>YEARFRAC(L40, M40)</f>
        <v>5.052777777777778</v>
      </c>
      <c r="O40" s="2" t="s">
        <v>46</v>
      </c>
      <c r="P40" s="2" t="s">
        <v>47</v>
      </c>
      <c r="Q40" s="2">
        <v>11.357799999999999</v>
      </c>
      <c r="R40" s="2">
        <v>27.477799999999998</v>
      </c>
      <c r="S40" s="2">
        <v>11.005434040000001</v>
      </c>
      <c r="T40" s="6">
        <f t="shared" si="1"/>
        <v>1.0320174523530194</v>
      </c>
      <c r="U40" s="6">
        <v>1.027433152</v>
      </c>
      <c r="V40" s="2">
        <v>36.062800000000003</v>
      </c>
      <c r="W40" s="2">
        <v>29.506799999999998</v>
      </c>
      <c r="X40" s="2">
        <v>7.3149375919999997</v>
      </c>
      <c r="Y40" s="6">
        <v>1.145302889000001</v>
      </c>
      <c r="Z40" s="6">
        <v>-0.1249866486</v>
      </c>
      <c r="AA40" s="6">
        <f>Z40/N40</f>
        <v>-2.4736225121495325E-2</v>
      </c>
      <c r="AB40" s="6">
        <f>(X40 - Z40) - S40</f>
        <v>-3.5655097994000009</v>
      </c>
      <c r="AC40" s="2">
        <f>AB40/N40</f>
        <v>-0.70565339625288637</v>
      </c>
      <c r="AD40" s="2">
        <v>4.1905288699999996</v>
      </c>
      <c r="AE40" s="6">
        <f>AD40/N40</f>
        <v>0.82935150808136326</v>
      </c>
      <c r="AG40" s="3"/>
    </row>
    <row r="41" spans="1:33" ht="12.5" x14ac:dyDescent="0.25">
      <c r="A41" s="2" t="s">
        <v>51</v>
      </c>
      <c r="B41" s="2" t="s">
        <v>52</v>
      </c>
      <c r="C41" s="2" t="s">
        <v>63</v>
      </c>
      <c r="D41" s="2">
        <v>5.8973300000000002</v>
      </c>
      <c r="E41" s="2">
        <v>-162.07817</v>
      </c>
      <c r="F41" s="2">
        <v>14.9352</v>
      </c>
      <c r="G41" s="2" t="s">
        <v>103</v>
      </c>
      <c r="H41" s="2" t="s">
        <v>43</v>
      </c>
      <c r="I41" s="2" t="s">
        <v>44</v>
      </c>
      <c r="J41" s="2">
        <v>4600</v>
      </c>
      <c r="K41" s="2" t="s">
        <v>58</v>
      </c>
      <c r="L41" s="3">
        <v>43293</v>
      </c>
      <c r="M41" s="7"/>
      <c r="N41" s="5"/>
      <c r="O41" s="2" t="s">
        <v>46</v>
      </c>
      <c r="P41" s="2" t="s">
        <v>47</v>
      </c>
      <c r="Q41" s="2">
        <v>12.264200000000001</v>
      </c>
      <c r="R41" s="2">
        <v>27.914300000000001</v>
      </c>
      <c r="S41" s="2">
        <v>11.13757038</v>
      </c>
      <c r="T41" s="6">
        <f t="shared" si="1"/>
        <v>1.1011557800813647</v>
      </c>
      <c r="U41" s="6">
        <v>1.119162352</v>
      </c>
    </row>
    <row r="42" spans="1:33" ht="12.5" x14ac:dyDescent="0.25">
      <c r="N42" s="5"/>
    </row>
    <row r="43" spans="1:33" ht="12.5" x14ac:dyDescent="0.25">
      <c r="N43" s="5"/>
    </row>
    <row r="44" spans="1:33" ht="12.5" x14ac:dyDescent="0.25">
      <c r="N44" s="5"/>
    </row>
    <row r="45" spans="1:33" ht="12.5" x14ac:dyDescent="0.25">
      <c r="N45" s="5"/>
    </row>
    <row r="46" spans="1:33" ht="12.5" x14ac:dyDescent="0.25">
      <c r="N46" s="5"/>
    </row>
    <row r="47" spans="1:33" ht="12.5" x14ac:dyDescent="0.25">
      <c r="N47" s="5"/>
    </row>
    <row r="48" spans="1:33" ht="12.5" x14ac:dyDescent="0.25">
      <c r="N48" s="5"/>
    </row>
    <row r="49" spans="14:14" ht="12.5" x14ac:dyDescent="0.25">
      <c r="N49" s="5"/>
    </row>
    <row r="50" spans="14:14" ht="12.5" x14ac:dyDescent="0.25">
      <c r="N50" s="5"/>
    </row>
    <row r="51" spans="14:14" ht="12.5" x14ac:dyDescent="0.25">
      <c r="N51" s="5"/>
    </row>
    <row r="52" spans="14:14" ht="12.5" x14ac:dyDescent="0.25">
      <c r="N52" s="5"/>
    </row>
    <row r="53" spans="14:14" ht="12.5" x14ac:dyDescent="0.25">
      <c r="N53" s="5"/>
    </row>
    <row r="54" spans="14:14" ht="12.5" x14ac:dyDescent="0.25">
      <c r="N54" s="5"/>
    </row>
    <row r="55" spans="14:14" ht="12.5" x14ac:dyDescent="0.25">
      <c r="N55" s="5"/>
    </row>
    <row r="56" spans="14:14" ht="12.5" x14ac:dyDescent="0.25">
      <c r="N56" s="5"/>
    </row>
    <row r="57" spans="14:14" ht="12.5" x14ac:dyDescent="0.25">
      <c r="N57" s="5"/>
    </row>
    <row r="58" spans="14:14" ht="12.5" x14ac:dyDescent="0.25">
      <c r="N58" s="5"/>
    </row>
    <row r="59" spans="14:14" ht="12.5" x14ac:dyDescent="0.25">
      <c r="N59" s="5"/>
    </row>
    <row r="60" spans="14:14" ht="12.5" x14ac:dyDescent="0.25">
      <c r="N60" s="5"/>
    </row>
    <row r="61" spans="14:14" ht="12.5" x14ac:dyDescent="0.25">
      <c r="N61" s="5"/>
    </row>
    <row r="62" spans="14:14" ht="12.5" x14ac:dyDescent="0.25">
      <c r="N62" s="5"/>
    </row>
    <row r="63" spans="14:14" ht="12.5" x14ac:dyDescent="0.25">
      <c r="N63" s="5"/>
    </row>
    <row r="64" spans="14:14" ht="12.5" x14ac:dyDescent="0.25">
      <c r="N64" s="5"/>
    </row>
    <row r="65" spans="14:14" ht="12.5" x14ac:dyDescent="0.25">
      <c r="N65" s="5"/>
    </row>
    <row r="66" spans="14:14" ht="12.5" x14ac:dyDescent="0.25">
      <c r="N66" s="5"/>
    </row>
    <row r="67" spans="14:14" ht="12.5" x14ac:dyDescent="0.25">
      <c r="N67" s="5"/>
    </row>
    <row r="68" spans="14:14" ht="12.5" x14ac:dyDescent="0.25">
      <c r="N68" s="5"/>
    </row>
    <row r="69" spans="14:14" ht="12.5" x14ac:dyDescent="0.25">
      <c r="N69" s="5"/>
    </row>
    <row r="70" spans="14:14" ht="12.5" x14ac:dyDescent="0.25">
      <c r="N70" s="5"/>
    </row>
    <row r="71" spans="14:14" ht="12.5" x14ac:dyDescent="0.25">
      <c r="N71" s="5"/>
    </row>
    <row r="72" spans="14:14" ht="12.5" x14ac:dyDescent="0.25">
      <c r="N72" s="5"/>
    </row>
    <row r="73" spans="14:14" ht="12.5" x14ac:dyDescent="0.25">
      <c r="N73" s="5"/>
    </row>
    <row r="74" spans="14:14" ht="12.5" x14ac:dyDescent="0.25">
      <c r="N74" s="5"/>
    </row>
    <row r="75" spans="14:14" ht="12.5" x14ac:dyDescent="0.25">
      <c r="N75" s="5"/>
    </row>
    <row r="76" spans="14:14" ht="12.5" x14ac:dyDescent="0.25">
      <c r="N76" s="5"/>
    </row>
    <row r="77" spans="14:14" ht="12.5" x14ac:dyDescent="0.25">
      <c r="N77" s="5"/>
    </row>
    <row r="78" spans="14:14" ht="12.5" x14ac:dyDescent="0.25">
      <c r="N78" s="5"/>
    </row>
    <row r="79" spans="14:14" ht="12.5" x14ac:dyDescent="0.25">
      <c r="N79" s="5"/>
    </row>
    <row r="80" spans="14:14" ht="12.5" x14ac:dyDescent="0.25">
      <c r="N80" s="5"/>
    </row>
    <row r="81" spans="14:14" ht="12.5" x14ac:dyDescent="0.25">
      <c r="N81" s="5"/>
    </row>
    <row r="82" spans="14:14" ht="12.5" x14ac:dyDescent="0.25">
      <c r="N82" s="5"/>
    </row>
    <row r="83" spans="14:14" ht="12.5" x14ac:dyDescent="0.25">
      <c r="N83" s="5"/>
    </row>
    <row r="84" spans="14:14" ht="12.5" x14ac:dyDescent="0.25">
      <c r="N84" s="5"/>
    </row>
    <row r="85" spans="14:14" ht="12.5" x14ac:dyDescent="0.25">
      <c r="N85" s="5"/>
    </row>
    <row r="86" spans="14:14" ht="12.5" x14ac:dyDescent="0.25">
      <c r="N86" s="5"/>
    </row>
    <row r="87" spans="14:14" ht="12.5" x14ac:dyDescent="0.25">
      <c r="N87" s="5"/>
    </row>
    <row r="88" spans="14:14" ht="12.5" x14ac:dyDescent="0.25">
      <c r="N88" s="5"/>
    </row>
    <row r="89" spans="14:14" ht="12.5" x14ac:dyDescent="0.25">
      <c r="N89" s="5"/>
    </row>
    <row r="90" spans="14:14" ht="12.5" x14ac:dyDescent="0.25">
      <c r="N90" s="5"/>
    </row>
    <row r="91" spans="14:14" ht="12.5" x14ac:dyDescent="0.25">
      <c r="N91" s="5"/>
    </row>
    <row r="92" spans="14:14" ht="12.5" x14ac:dyDescent="0.25">
      <c r="N92" s="5"/>
    </row>
    <row r="93" spans="14:14" ht="12.5" x14ac:dyDescent="0.25">
      <c r="N93" s="5"/>
    </row>
    <row r="94" spans="14:14" ht="12.5" x14ac:dyDescent="0.25">
      <c r="N94" s="5"/>
    </row>
    <row r="95" spans="14:14" ht="12.5" x14ac:dyDescent="0.25">
      <c r="N95" s="5"/>
    </row>
    <row r="96" spans="14:14" ht="12.5" x14ac:dyDescent="0.25">
      <c r="N96" s="5"/>
    </row>
    <row r="97" spans="14:14" ht="12.5" x14ac:dyDescent="0.25">
      <c r="N97" s="5"/>
    </row>
    <row r="98" spans="14:14" ht="12.5" x14ac:dyDescent="0.25">
      <c r="N98" s="5"/>
    </row>
    <row r="99" spans="14:14" ht="12.5" x14ac:dyDescent="0.25">
      <c r="N99" s="5"/>
    </row>
    <row r="100" spans="14:14" ht="12.5" x14ac:dyDescent="0.25">
      <c r="N100" s="5"/>
    </row>
    <row r="101" spans="14:14" ht="12.5" x14ac:dyDescent="0.25">
      <c r="N101" s="5"/>
    </row>
    <row r="102" spans="14:14" ht="12.5" x14ac:dyDescent="0.25">
      <c r="N102" s="5"/>
    </row>
    <row r="103" spans="14:14" ht="12.5" x14ac:dyDescent="0.25">
      <c r="N103" s="5"/>
    </row>
    <row r="104" spans="14:14" ht="12.5" x14ac:dyDescent="0.25">
      <c r="N104" s="5"/>
    </row>
    <row r="105" spans="14:14" ht="12.5" x14ac:dyDescent="0.25">
      <c r="N105" s="5"/>
    </row>
    <row r="106" spans="14:14" ht="12.5" x14ac:dyDescent="0.25">
      <c r="N106" s="5"/>
    </row>
    <row r="107" spans="14:14" ht="12.5" x14ac:dyDescent="0.25">
      <c r="N107" s="5"/>
    </row>
    <row r="108" spans="14:14" ht="12.5" x14ac:dyDescent="0.25">
      <c r="N108" s="5"/>
    </row>
    <row r="109" spans="14:14" ht="12.5" x14ac:dyDescent="0.25">
      <c r="N109" s="5"/>
    </row>
    <row r="110" spans="14:14" ht="12.5" x14ac:dyDescent="0.25">
      <c r="N110" s="5"/>
    </row>
    <row r="111" spans="14:14" ht="12.5" x14ac:dyDescent="0.25">
      <c r="N111" s="5"/>
    </row>
    <row r="112" spans="14:14" ht="12.5" x14ac:dyDescent="0.25">
      <c r="N112" s="5"/>
    </row>
    <row r="113" spans="14:14" ht="12.5" x14ac:dyDescent="0.25">
      <c r="N113" s="5"/>
    </row>
    <row r="114" spans="14:14" ht="12.5" x14ac:dyDescent="0.25">
      <c r="N114" s="5"/>
    </row>
    <row r="115" spans="14:14" ht="12.5" x14ac:dyDescent="0.25">
      <c r="N115" s="5"/>
    </row>
    <row r="116" spans="14:14" ht="12.5" x14ac:dyDescent="0.25">
      <c r="N116" s="5"/>
    </row>
    <row r="117" spans="14:14" ht="12.5" x14ac:dyDescent="0.25">
      <c r="N117" s="5"/>
    </row>
    <row r="118" spans="14:14" ht="12.5" x14ac:dyDescent="0.25">
      <c r="N118" s="5"/>
    </row>
    <row r="119" spans="14:14" ht="12.5" x14ac:dyDescent="0.25">
      <c r="N119" s="5"/>
    </row>
    <row r="120" spans="14:14" ht="12.5" x14ac:dyDescent="0.25">
      <c r="N120" s="5"/>
    </row>
    <row r="121" spans="14:14" ht="12.5" x14ac:dyDescent="0.25">
      <c r="N121" s="5"/>
    </row>
    <row r="122" spans="14:14" ht="12.5" x14ac:dyDescent="0.25">
      <c r="N122" s="5"/>
    </row>
    <row r="123" spans="14:14" ht="12.5" x14ac:dyDescent="0.25">
      <c r="N123" s="5"/>
    </row>
    <row r="124" spans="14:14" ht="12.5" x14ac:dyDescent="0.25">
      <c r="N124" s="5"/>
    </row>
    <row r="125" spans="14:14" ht="12.5" x14ac:dyDescent="0.25">
      <c r="N125" s="5"/>
    </row>
    <row r="126" spans="14:14" ht="12.5" x14ac:dyDescent="0.25">
      <c r="N126" s="5"/>
    </row>
    <row r="127" spans="14:14" ht="12.5" x14ac:dyDescent="0.25">
      <c r="N127" s="5"/>
    </row>
    <row r="128" spans="14:14" ht="12.5" x14ac:dyDescent="0.25">
      <c r="N128" s="5"/>
    </row>
    <row r="129" spans="14:14" ht="12.5" x14ac:dyDescent="0.25">
      <c r="N129" s="5"/>
    </row>
    <row r="130" spans="14:14" ht="12.5" x14ac:dyDescent="0.25">
      <c r="N130" s="5"/>
    </row>
    <row r="131" spans="14:14" ht="12.5" x14ac:dyDescent="0.25">
      <c r="N131" s="5"/>
    </row>
    <row r="132" spans="14:14" ht="12.5" x14ac:dyDescent="0.25">
      <c r="N132" s="5"/>
    </row>
    <row r="133" spans="14:14" ht="12.5" x14ac:dyDescent="0.25">
      <c r="N133" s="5"/>
    </row>
    <row r="134" spans="14:14" ht="12.5" x14ac:dyDescent="0.25">
      <c r="N134" s="5"/>
    </row>
    <row r="135" spans="14:14" ht="12.5" x14ac:dyDescent="0.25">
      <c r="N135" s="5"/>
    </row>
    <row r="136" spans="14:14" ht="12.5" x14ac:dyDescent="0.25">
      <c r="N136" s="5"/>
    </row>
    <row r="137" spans="14:14" ht="12.5" x14ac:dyDescent="0.25">
      <c r="N137" s="5"/>
    </row>
    <row r="138" spans="14:14" ht="12.5" x14ac:dyDescent="0.25">
      <c r="N138" s="5"/>
    </row>
    <row r="139" spans="14:14" ht="12.5" x14ac:dyDescent="0.25">
      <c r="N139" s="5"/>
    </row>
    <row r="140" spans="14:14" ht="12.5" x14ac:dyDescent="0.25">
      <c r="N140" s="5"/>
    </row>
    <row r="141" spans="14:14" ht="12.5" x14ac:dyDescent="0.25">
      <c r="N141" s="5"/>
    </row>
    <row r="142" spans="14:14" ht="12.5" x14ac:dyDescent="0.25">
      <c r="N142" s="5"/>
    </row>
    <row r="143" spans="14:14" ht="12.5" x14ac:dyDescent="0.25">
      <c r="N143" s="5"/>
    </row>
    <row r="144" spans="14:14" ht="12.5" x14ac:dyDescent="0.25">
      <c r="N144" s="5"/>
    </row>
    <row r="145" spans="14:14" ht="12.5" x14ac:dyDescent="0.25">
      <c r="N145" s="5"/>
    </row>
    <row r="146" spans="14:14" ht="12.5" x14ac:dyDescent="0.25">
      <c r="N146" s="5"/>
    </row>
    <row r="147" spans="14:14" ht="12.5" x14ac:dyDescent="0.25">
      <c r="N147" s="5"/>
    </row>
    <row r="148" spans="14:14" ht="12.5" x14ac:dyDescent="0.25">
      <c r="N148" s="5"/>
    </row>
    <row r="149" spans="14:14" ht="12.5" x14ac:dyDescent="0.25">
      <c r="N149" s="5"/>
    </row>
    <row r="150" spans="14:14" ht="12.5" x14ac:dyDescent="0.25">
      <c r="N150" s="5"/>
    </row>
    <row r="151" spans="14:14" ht="12.5" x14ac:dyDescent="0.25">
      <c r="N151" s="5"/>
    </row>
    <row r="152" spans="14:14" ht="12.5" x14ac:dyDescent="0.25">
      <c r="N152" s="5"/>
    </row>
    <row r="153" spans="14:14" ht="12.5" x14ac:dyDescent="0.25">
      <c r="N153" s="5"/>
    </row>
    <row r="154" spans="14:14" ht="12.5" x14ac:dyDescent="0.25">
      <c r="N154" s="5"/>
    </row>
    <row r="155" spans="14:14" ht="12.5" x14ac:dyDescent="0.25">
      <c r="N155" s="5"/>
    </row>
    <row r="156" spans="14:14" ht="12.5" x14ac:dyDescent="0.25">
      <c r="N156" s="5"/>
    </row>
    <row r="157" spans="14:14" ht="12.5" x14ac:dyDescent="0.25">
      <c r="N157" s="5"/>
    </row>
    <row r="158" spans="14:14" ht="12.5" x14ac:dyDescent="0.25">
      <c r="N158" s="5"/>
    </row>
    <row r="159" spans="14:14" ht="12.5" x14ac:dyDescent="0.25">
      <c r="N159" s="5"/>
    </row>
    <row r="160" spans="14:14" ht="12.5" x14ac:dyDescent="0.25">
      <c r="N160" s="5"/>
    </row>
    <row r="161" spans="14:14" ht="12.5" x14ac:dyDescent="0.25">
      <c r="N161" s="5"/>
    </row>
    <row r="162" spans="14:14" ht="12.5" x14ac:dyDescent="0.25">
      <c r="N162" s="5"/>
    </row>
    <row r="163" spans="14:14" ht="12.5" x14ac:dyDescent="0.25">
      <c r="N163" s="5"/>
    </row>
    <row r="164" spans="14:14" ht="12.5" x14ac:dyDescent="0.25">
      <c r="N164" s="5"/>
    </row>
    <row r="165" spans="14:14" ht="12.5" x14ac:dyDescent="0.25">
      <c r="N165" s="5"/>
    </row>
    <row r="166" spans="14:14" ht="12.5" x14ac:dyDescent="0.25">
      <c r="N166" s="5"/>
    </row>
    <row r="167" spans="14:14" ht="12.5" x14ac:dyDescent="0.25">
      <c r="N167" s="5"/>
    </row>
    <row r="168" spans="14:14" ht="12.5" x14ac:dyDescent="0.25">
      <c r="N168" s="5"/>
    </row>
    <row r="169" spans="14:14" ht="12.5" x14ac:dyDescent="0.25">
      <c r="N169" s="5"/>
    </row>
    <row r="170" spans="14:14" ht="12.5" x14ac:dyDescent="0.25">
      <c r="N170" s="5"/>
    </row>
    <row r="171" spans="14:14" ht="12.5" x14ac:dyDescent="0.25">
      <c r="N171" s="5"/>
    </row>
    <row r="172" spans="14:14" ht="12.5" x14ac:dyDescent="0.25">
      <c r="N172" s="5"/>
    </row>
    <row r="173" spans="14:14" ht="12.5" x14ac:dyDescent="0.25">
      <c r="N173" s="5"/>
    </row>
    <row r="174" spans="14:14" ht="12.5" x14ac:dyDescent="0.25">
      <c r="N174" s="5"/>
    </row>
    <row r="175" spans="14:14" ht="12.5" x14ac:dyDescent="0.25">
      <c r="N175" s="5"/>
    </row>
    <row r="176" spans="14:14" ht="12.5" x14ac:dyDescent="0.25">
      <c r="N176" s="5"/>
    </row>
    <row r="177" spans="14:14" ht="12.5" x14ac:dyDescent="0.25">
      <c r="N177" s="5"/>
    </row>
    <row r="178" spans="14:14" ht="12.5" x14ac:dyDescent="0.25">
      <c r="N178" s="5"/>
    </row>
    <row r="179" spans="14:14" ht="12.5" x14ac:dyDescent="0.25">
      <c r="N179" s="5"/>
    </row>
    <row r="180" spans="14:14" ht="12.5" x14ac:dyDescent="0.25">
      <c r="N180" s="5"/>
    </row>
    <row r="181" spans="14:14" ht="12.5" x14ac:dyDescent="0.25">
      <c r="N181" s="5"/>
    </row>
    <row r="182" spans="14:14" ht="12.5" x14ac:dyDescent="0.25">
      <c r="N182" s="5"/>
    </row>
    <row r="183" spans="14:14" ht="12.5" x14ac:dyDescent="0.25">
      <c r="N183" s="5"/>
    </row>
    <row r="184" spans="14:14" ht="12.5" x14ac:dyDescent="0.25">
      <c r="N184" s="5"/>
    </row>
    <row r="185" spans="14:14" ht="12.5" x14ac:dyDescent="0.25">
      <c r="N185" s="5"/>
    </row>
    <row r="186" spans="14:14" ht="12.5" x14ac:dyDescent="0.25">
      <c r="N186" s="5"/>
    </row>
    <row r="187" spans="14:14" ht="12.5" x14ac:dyDescent="0.25">
      <c r="N187" s="5"/>
    </row>
    <row r="188" spans="14:14" ht="12.5" x14ac:dyDescent="0.25">
      <c r="N188" s="5"/>
    </row>
    <row r="189" spans="14:14" ht="12.5" x14ac:dyDescent="0.25">
      <c r="N189" s="5"/>
    </row>
    <row r="190" spans="14:14" ht="12.5" x14ac:dyDescent="0.25">
      <c r="N190" s="5"/>
    </row>
    <row r="191" spans="14:14" ht="12.5" x14ac:dyDescent="0.25">
      <c r="N191" s="5"/>
    </row>
    <row r="192" spans="14:14" ht="12.5" x14ac:dyDescent="0.25">
      <c r="N192" s="5"/>
    </row>
    <row r="193" spans="14:14" ht="12.5" x14ac:dyDescent="0.25">
      <c r="N193" s="5"/>
    </row>
    <row r="194" spans="14:14" ht="12.5" x14ac:dyDescent="0.25">
      <c r="N194" s="5"/>
    </row>
    <row r="195" spans="14:14" ht="12.5" x14ac:dyDescent="0.25">
      <c r="N195" s="5"/>
    </row>
    <row r="196" spans="14:14" ht="12.5" x14ac:dyDescent="0.25">
      <c r="N196" s="5"/>
    </row>
    <row r="197" spans="14:14" ht="12.5" x14ac:dyDescent="0.25">
      <c r="N197" s="5"/>
    </row>
    <row r="198" spans="14:14" ht="12.5" x14ac:dyDescent="0.25">
      <c r="N198" s="5"/>
    </row>
    <row r="199" spans="14:14" ht="12.5" x14ac:dyDescent="0.25">
      <c r="N199" s="5"/>
    </row>
    <row r="200" spans="14:14" ht="12.5" x14ac:dyDescent="0.25">
      <c r="N200" s="5"/>
    </row>
    <row r="201" spans="14:14" ht="12.5" x14ac:dyDescent="0.25">
      <c r="N201" s="5"/>
    </row>
    <row r="202" spans="14:14" ht="12.5" x14ac:dyDescent="0.25">
      <c r="N202" s="5"/>
    </row>
    <row r="203" spans="14:14" ht="12.5" x14ac:dyDescent="0.25">
      <c r="N203" s="5"/>
    </row>
    <row r="204" spans="14:14" ht="12.5" x14ac:dyDescent="0.25">
      <c r="N204" s="5"/>
    </row>
    <row r="205" spans="14:14" ht="12.5" x14ac:dyDescent="0.25">
      <c r="N205" s="5"/>
    </row>
    <row r="206" spans="14:14" ht="12.5" x14ac:dyDescent="0.25">
      <c r="N206" s="5"/>
    </row>
    <row r="207" spans="14:14" ht="12.5" x14ac:dyDescent="0.25">
      <c r="N207" s="5"/>
    </row>
    <row r="208" spans="14:14" ht="12.5" x14ac:dyDescent="0.25">
      <c r="N208" s="5"/>
    </row>
    <row r="209" spans="14:14" ht="12.5" x14ac:dyDescent="0.25">
      <c r="N209" s="5"/>
    </row>
    <row r="210" spans="14:14" ht="12.5" x14ac:dyDescent="0.25">
      <c r="N210" s="5"/>
    </row>
    <row r="211" spans="14:14" ht="12.5" x14ac:dyDescent="0.25">
      <c r="N211" s="5"/>
    </row>
    <row r="212" spans="14:14" ht="12.5" x14ac:dyDescent="0.25">
      <c r="N212" s="5"/>
    </row>
    <row r="213" spans="14:14" ht="12.5" x14ac:dyDescent="0.25">
      <c r="N213" s="5"/>
    </row>
    <row r="214" spans="14:14" ht="12.5" x14ac:dyDescent="0.25">
      <c r="N214" s="5"/>
    </row>
    <row r="215" spans="14:14" ht="12.5" x14ac:dyDescent="0.25">
      <c r="N215" s="5"/>
    </row>
    <row r="216" spans="14:14" ht="12.5" x14ac:dyDescent="0.25">
      <c r="N216" s="5"/>
    </row>
    <row r="217" spans="14:14" ht="12.5" x14ac:dyDescent="0.25">
      <c r="N217" s="5"/>
    </row>
    <row r="218" spans="14:14" ht="12.5" x14ac:dyDescent="0.25">
      <c r="N218" s="5"/>
    </row>
    <row r="219" spans="14:14" ht="12.5" x14ac:dyDescent="0.25">
      <c r="N219" s="5"/>
    </row>
    <row r="220" spans="14:14" ht="12.5" x14ac:dyDescent="0.25">
      <c r="N220" s="5"/>
    </row>
    <row r="221" spans="14:14" ht="12.5" x14ac:dyDescent="0.25">
      <c r="N221" s="5"/>
    </row>
    <row r="222" spans="14:14" ht="12.5" x14ac:dyDescent="0.25">
      <c r="N222" s="5"/>
    </row>
    <row r="223" spans="14:14" ht="12.5" x14ac:dyDescent="0.25">
      <c r="N223" s="5"/>
    </row>
    <row r="224" spans="14:14" ht="12.5" x14ac:dyDescent="0.25">
      <c r="N224" s="5"/>
    </row>
    <row r="225" spans="14:14" ht="12.5" x14ac:dyDescent="0.25">
      <c r="N225" s="5"/>
    </row>
    <row r="226" spans="14:14" ht="12.5" x14ac:dyDescent="0.25">
      <c r="N226" s="5"/>
    </row>
    <row r="227" spans="14:14" ht="12.5" x14ac:dyDescent="0.25">
      <c r="N227" s="5"/>
    </row>
    <row r="228" spans="14:14" ht="12.5" x14ac:dyDescent="0.25">
      <c r="N228" s="5"/>
    </row>
    <row r="229" spans="14:14" ht="12.5" x14ac:dyDescent="0.25">
      <c r="N229" s="5"/>
    </row>
    <row r="230" spans="14:14" ht="12.5" x14ac:dyDescent="0.25">
      <c r="N230" s="5"/>
    </row>
    <row r="231" spans="14:14" ht="12.5" x14ac:dyDescent="0.25">
      <c r="N231" s="5"/>
    </row>
    <row r="232" spans="14:14" ht="12.5" x14ac:dyDescent="0.25">
      <c r="N232" s="5"/>
    </row>
    <row r="233" spans="14:14" ht="12.5" x14ac:dyDescent="0.25">
      <c r="N233" s="5"/>
    </row>
    <row r="234" spans="14:14" ht="12.5" x14ac:dyDescent="0.25">
      <c r="N234" s="5"/>
    </row>
    <row r="235" spans="14:14" ht="12.5" x14ac:dyDescent="0.25">
      <c r="N235" s="5"/>
    </row>
    <row r="236" spans="14:14" ht="12.5" x14ac:dyDescent="0.25">
      <c r="N236" s="5"/>
    </row>
    <row r="237" spans="14:14" ht="12.5" x14ac:dyDescent="0.25">
      <c r="N237" s="5"/>
    </row>
    <row r="238" spans="14:14" ht="12.5" x14ac:dyDescent="0.25">
      <c r="N238" s="5"/>
    </row>
    <row r="239" spans="14:14" ht="12.5" x14ac:dyDescent="0.25">
      <c r="N239" s="5"/>
    </row>
    <row r="240" spans="14:14" ht="12.5" x14ac:dyDescent="0.25">
      <c r="N240" s="5"/>
    </row>
    <row r="241" spans="14:14" ht="12.5" x14ac:dyDescent="0.25">
      <c r="N241" s="5"/>
    </row>
    <row r="242" spans="14:14" ht="12.5" x14ac:dyDescent="0.25">
      <c r="N242" s="5"/>
    </row>
    <row r="243" spans="14:14" ht="12.5" x14ac:dyDescent="0.25">
      <c r="N243" s="5"/>
    </row>
    <row r="244" spans="14:14" ht="12.5" x14ac:dyDescent="0.25">
      <c r="N244" s="5"/>
    </row>
    <row r="245" spans="14:14" ht="12.5" x14ac:dyDescent="0.25">
      <c r="N245" s="5"/>
    </row>
    <row r="246" spans="14:14" ht="12.5" x14ac:dyDescent="0.25">
      <c r="N246" s="5"/>
    </row>
    <row r="247" spans="14:14" ht="12.5" x14ac:dyDescent="0.25">
      <c r="N247" s="5"/>
    </row>
    <row r="248" spans="14:14" ht="12.5" x14ac:dyDescent="0.25">
      <c r="N248" s="5"/>
    </row>
    <row r="249" spans="14:14" ht="12.5" x14ac:dyDescent="0.25">
      <c r="N249" s="5"/>
    </row>
    <row r="250" spans="14:14" ht="12.5" x14ac:dyDescent="0.25">
      <c r="N250" s="5"/>
    </row>
    <row r="251" spans="14:14" ht="12.5" x14ac:dyDescent="0.25">
      <c r="N251" s="5"/>
    </row>
    <row r="252" spans="14:14" ht="12.5" x14ac:dyDescent="0.25">
      <c r="N252" s="5"/>
    </row>
    <row r="253" spans="14:14" ht="12.5" x14ac:dyDescent="0.25">
      <c r="N253" s="5"/>
    </row>
    <row r="254" spans="14:14" ht="12.5" x14ac:dyDescent="0.25">
      <c r="N254" s="5"/>
    </row>
    <row r="255" spans="14:14" ht="12.5" x14ac:dyDescent="0.25">
      <c r="N255" s="5"/>
    </row>
    <row r="256" spans="14:14" ht="12.5" x14ac:dyDescent="0.25">
      <c r="N256" s="5"/>
    </row>
    <row r="257" spans="14:14" ht="12.5" x14ac:dyDescent="0.25">
      <c r="N257" s="5"/>
    </row>
    <row r="258" spans="14:14" ht="12.5" x14ac:dyDescent="0.25">
      <c r="N258" s="5"/>
    </row>
    <row r="259" spans="14:14" ht="12.5" x14ac:dyDescent="0.25">
      <c r="N259" s="5"/>
    </row>
    <row r="260" spans="14:14" ht="12.5" x14ac:dyDescent="0.25">
      <c r="N260" s="5"/>
    </row>
    <row r="261" spans="14:14" ht="12.5" x14ac:dyDescent="0.25">
      <c r="N261" s="5"/>
    </row>
    <row r="262" spans="14:14" ht="12.5" x14ac:dyDescent="0.25">
      <c r="N262" s="5"/>
    </row>
    <row r="263" spans="14:14" ht="12.5" x14ac:dyDescent="0.25">
      <c r="N263" s="5"/>
    </row>
    <row r="264" spans="14:14" ht="12.5" x14ac:dyDescent="0.25">
      <c r="N264" s="5"/>
    </row>
    <row r="265" spans="14:14" ht="12.5" x14ac:dyDescent="0.25">
      <c r="N265" s="5"/>
    </row>
    <row r="266" spans="14:14" ht="12.5" x14ac:dyDescent="0.25">
      <c r="N266" s="5"/>
    </row>
    <row r="267" spans="14:14" ht="12.5" x14ac:dyDescent="0.25">
      <c r="N267" s="5"/>
    </row>
    <row r="268" spans="14:14" ht="12.5" x14ac:dyDescent="0.25">
      <c r="N268" s="5"/>
    </row>
    <row r="269" spans="14:14" ht="12.5" x14ac:dyDescent="0.25">
      <c r="N269" s="5"/>
    </row>
    <row r="270" spans="14:14" ht="12.5" x14ac:dyDescent="0.25">
      <c r="N270" s="5"/>
    </row>
    <row r="271" spans="14:14" ht="12.5" x14ac:dyDescent="0.25">
      <c r="N271" s="5"/>
    </row>
    <row r="272" spans="14:14" ht="12.5" x14ac:dyDescent="0.25">
      <c r="N272" s="5"/>
    </row>
    <row r="273" spans="14:14" ht="12.5" x14ac:dyDescent="0.25">
      <c r="N273" s="5"/>
    </row>
    <row r="274" spans="14:14" ht="12.5" x14ac:dyDescent="0.25">
      <c r="N274" s="5"/>
    </row>
    <row r="275" spans="14:14" ht="12.5" x14ac:dyDescent="0.25">
      <c r="N275" s="5"/>
    </row>
    <row r="276" spans="14:14" ht="12.5" x14ac:dyDescent="0.25">
      <c r="N276" s="5"/>
    </row>
    <row r="277" spans="14:14" ht="12.5" x14ac:dyDescent="0.25">
      <c r="N277" s="5"/>
    </row>
    <row r="278" spans="14:14" ht="12.5" x14ac:dyDescent="0.25">
      <c r="N278" s="5"/>
    </row>
    <row r="279" spans="14:14" ht="12.5" x14ac:dyDescent="0.25">
      <c r="N279" s="5"/>
    </row>
    <row r="280" spans="14:14" ht="12.5" x14ac:dyDescent="0.25">
      <c r="N280" s="5"/>
    </row>
    <row r="281" spans="14:14" ht="12.5" x14ac:dyDescent="0.25">
      <c r="N281" s="5"/>
    </row>
    <row r="282" spans="14:14" ht="12.5" x14ac:dyDescent="0.25">
      <c r="N282" s="5"/>
    </row>
    <row r="283" spans="14:14" ht="12.5" x14ac:dyDescent="0.25">
      <c r="N283" s="5"/>
    </row>
    <row r="284" spans="14:14" ht="12.5" x14ac:dyDescent="0.25">
      <c r="N284" s="5"/>
    </row>
    <row r="285" spans="14:14" ht="12.5" x14ac:dyDescent="0.25">
      <c r="N285" s="5"/>
    </row>
    <row r="286" spans="14:14" ht="12.5" x14ac:dyDescent="0.25">
      <c r="N286" s="5"/>
    </row>
    <row r="287" spans="14:14" ht="12.5" x14ac:dyDescent="0.25">
      <c r="N287" s="5"/>
    </row>
    <row r="288" spans="14:14" ht="12.5" x14ac:dyDescent="0.25">
      <c r="N288" s="5"/>
    </row>
    <row r="289" spans="14:14" ht="12.5" x14ac:dyDescent="0.25">
      <c r="N289" s="5"/>
    </row>
    <row r="290" spans="14:14" ht="12.5" x14ac:dyDescent="0.25">
      <c r="N290" s="5"/>
    </row>
    <row r="291" spans="14:14" ht="12.5" x14ac:dyDescent="0.25">
      <c r="N291" s="5"/>
    </row>
    <row r="292" spans="14:14" ht="12.5" x14ac:dyDescent="0.25">
      <c r="N292" s="5"/>
    </row>
    <row r="293" spans="14:14" ht="12.5" x14ac:dyDescent="0.25">
      <c r="N293" s="5"/>
    </row>
    <row r="294" spans="14:14" ht="12.5" x14ac:dyDescent="0.25">
      <c r="N294" s="5"/>
    </row>
    <row r="295" spans="14:14" ht="12.5" x14ac:dyDescent="0.25">
      <c r="N295" s="5"/>
    </row>
    <row r="296" spans="14:14" ht="12.5" x14ac:dyDescent="0.25">
      <c r="N296" s="5"/>
    </row>
    <row r="297" spans="14:14" ht="12.5" x14ac:dyDescent="0.25">
      <c r="N297" s="5"/>
    </row>
    <row r="298" spans="14:14" ht="12.5" x14ac:dyDescent="0.25">
      <c r="N298" s="5"/>
    </row>
    <row r="299" spans="14:14" ht="12.5" x14ac:dyDescent="0.25">
      <c r="N299" s="5"/>
    </row>
    <row r="300" spans="14:14" ht="12.5" x14ac:dyDescent="0.25">
      <c r="N300" s="5"/>
    </row>
    <row r="301" spans="14:14" ht="12.5" x14ac:dyDescent="0.25">
      <c r="N301" s="5"/>
    </row>
    <row r="302" spans="14:14" ht="12.5" x14ac:dyDescent="0.25">
      <c r="N302" s="5"/>
    </row>
    <row r="303" spans="14:14" ht="12.5" x14ac:dyDescent="0.25">
      <c r="N303" s="5"/>
    </row>
    <row r="304" spans="14:14" ht="12.5" x14ac:dyDescent="0.25">
      <c r="N304" s="5"/>
    </row>
    <row r="305" spans="14:14" ht="12.5" x14ac:dyDescent="0.25">
      <c r="N305" s="5"/>
    </row>
    <row r="306" spans="14:14" ht="12.5" x14ac:dyDescent="0.25">
      <c r="N306" s="5"/>
    </row>
    <row r="307" spans="14:14" ht="12.5" x14ac:dyDescent="0.25">
      <c r="N307" s="5"/>
    </row>
    <row r="308" spans="14:14" ht="12.5" x14ac:dyDescent="0.25">
      <c r="N308" s="5"/>
    </row>
    <row r="309" spans="14:14" ht="12.5" x14ac:dyDescent="0.25">
      <c r="N309" s="5"/>
    </row>
    <row r="310" spans="14:14" ht="12.5" x14ac:dyDescent="0.25">
      <c r="N310" s="5"/>
    </row>
    <row r="311" spans="14:14" ht="12.5" x14ac:dyDescent="0.25">
      <c r="N311" s="5"/>
    </row>
    <row r="312" spans="14:14" ht="12.5" x14ac:dyDescent="0.25">
      <c r="N312" s="5"/>
    </row>
    <row r="313" spans="14:14" ht="12.5" x14ac:dyDescent="0.25">
      <c r="N313" s="5"/>
    </row>
    <row r="314" spans="14:14" ht="12.5" x14ac:dyDescent="0.25">
      <c r="N314" s="5"/>
    </row>
    <row r="315" spans="14:14" ht="12.5" x14ac:dyDescent="0.25">
      <c r="N315" s="5"/>
    </row>
    <row r="316" spans="14:14" ht="12.5" x14ac:dyDescent="0.25">
      <c r="N316" s="5"/>
    </row>
    <row r="317" spans="14:14" ht="12.5" x14ac:dyDescent="0.25">
      <c r="N317" s="5"/>
    </row>
    <row r="318" spans="14:14" ht="12.5" x14ac:dyDescent="0.25">
      <c r="N318" s="5"/>
    </row>
    <row r="319" spans="14:14" ht="12.5" x14ac:dyDescent="0.25">
      <c r="N319" s="5"/>
    </row>
    <row r="320" spans="14:14" ht="12.5" x14ac:dyDescent="0.25">
      <c r="N320" s="5"/>
    </row>
    <row r="321" spans="14:14" ht="12.5" x14ac:dyDescent="0.25">
      <c r="N321" s="5"/>
    </row>
    <row r="322" spans="14:14" ht="12.5" x14ac:dyDescent="0.25">
      <c r="N322" s="5"/>
    </row>
    <row r="323" spans="14:14" ht="12.5" x14ac:dyDescent="0.25">
      <c r="N323" s="5"/>
    </row>
    <row r="324" spans="14:14" ht="12.5" x14ac:dyDescent="0.25">
      <c r="N324" s="5"/>
    </row>
    <row r="325" spans="14:14" ht="12.5" x14ac:dyDescent="0.25">
      <c r="N325" s="5"/>
    </row>
    <row r="326" spans="14:14" ht="12.5" x14ac:dyDescent="0.25">
      <c r="N326" s="5"/>
    </row>
    <row r="327" spans="14:14" ht="12.5" x14ac:dyDescent="0.25">
      <c r="N327" s="5"/>
    </row>
    <row r="328" spans="14:14" ht="12.5" x14ac:dyDescent="0.25">
      <c r="N328" s="5"/>
    </row>
    <row r="329" spans="14:14" ht="12.5" x14ac:dyDescent="0.25">
      <c r="N329" s="5"/>
    </row>
    <row r="330" spans="14:14" ht="12.5" x14ac:dyDescent="0.25">
      <c r="N330" s="5"/>
    </row>
    <row r="331" spans="14:14" ht="12.5" x14ac:dyDescent="0.25">
      <c r="N331" s="5"/>
    </row>
    <row r="332" spans="14:14" ht="12.5" x14ac:dyDescent="0.25">
      <c r="N332" s="5"/>
    </row>
    <row r="333" spans="14:14" ht="12.5" x14ac:dyDescent="0.25">
      <c r="N333" s="5"/>
    </row>
    <row r="334" spans="14:14" ht="12.5" x14ac:dyDescent="0.25">
      <c r="N334" s="5"/>
    </row>
    <row r="335" spans="14:14" ht="12.5" x14ac:dyDescent="0.25">
      <c r="N335" s="5"/>
    </row>
    <row r="336" spans="14:14" ht="12.5" x14ac:dyDescent="0.25">
      <c r="N336" s="5"/>
    </row>
    <row r="337" spans="14:14" ht="12.5" x14ac:dyDescent="0.25">
      <c r="N337" s="5"/>
    </row>
    <row r="338" spans="14:14" ht="12.5" x14ac:dyDescent="0.25">
      <c r="N338" s="5"/>
    </row>
    <row r="339" spans="14:14" ht="12.5" x14ac:dyDescent="0.25">
      <c r="N339" s="5"/>
    </row>
    <row r="340" spans="14:14" ht="12.5" x14ac:dyDescent="0.25">
      <c r="N340" s="5"/>
    </row>
    <row r="341" spans="14:14" ht="12.5" x14ac:dyDescent="0.25">
      <c r="N341" s="5"/>
    </row>
    <row r="342" spans="14:14" ht="12.5" x14ac:dyDescent="0.25">
      <c r="N342" s="5"/>
    </row>
    <row r="343" spans="14:14" ht="12.5" x14ac:dyDescent="0.25">
      <c r="N343" s="5"/>
    </row>
    <row r="344" spans="14:14" ht="12.5" x14ac:dyDescent="0.25">
      <c r="N344" s="5"/>
    </row>
    <row r="345" spans="14:14" ht="12.5" x14ac:dyDescent="0.25">
      <c r="N345" s="5"/>
    </row>
    <row r="346" spans="14:14" ht="12.5" x14ac:dyDescent="0.25">
      <c r="N346" s="5"/>
    </row>
    <row r="347" spans="14:14" ht="12.5" x14ac:dyDescent="0.25">
      <c r="N347" s="5"/>
    </row>
    <row r="348" spans="14:14" ht="12.5" x14ac:dyDescent="0.25">
      <c r="N348" s="5"/>
    </row>
    <row r="349" spans="14:14" ht="12.5" x14ac:dyDescent="0.25">
      <c r="N349" s="5"/>
    </row>
    <row r="350" spans="14:14" ht="12.5" x14ac:dyDescent="0.25">
      <c r="N350" s="5"/>
    </row>
    <row r="351" spans="14:14" ht="12.5" x14ac:dyDescent="0.25">
      <c r="N351" s="5"/>
    </row>
    <row r="352" spans="14:14" ht="12.5" x14ac:dyDescent="0.25">
      <c r="N352" s="5"/>
    </row>
    <row r="353" spans="14:14" ht="12.5" x14ac:dyDescent="0.25">
      <c r="N353" s="5"/>
    </row>
    <row r="354" spans="14:14" ht="12.5" x14ac:dyDescent="0.25">
      <c r="N354" s="5"/>
    </row>
    <row r="355" spans="14:14" ht="12.5" x14ac:dyDescent="0.25">
      <c r="N355" s="5"/>
    </row>
    <row r="356" spans="14:14" ht="12.5" x14ac:dyDescent="0.25">
      <c r="N356" s="5"/>
    </row>
    <row r="357" spans="14:14" ht="12.5" x14ac:dyDescent="0.25">
      <c r="N357" s="5"/>
    </row>
    <row r="358" spans="14:14" ht="12.5" x14ac:dyDescent="0.25">
      <c r="N358" s="5"/>
    </row>
    <row r="359" spans="14:14" ht="12.5" x14ac:dyDescent="0.25">
      <c r="N359" s="5"/>
    </row>
    <row r="360" spans="14:14" ht="12.5" x14ac:dyDescent="0.25">
      <c r="N360" s="5"/>
    </row>
    <row r="361" spans="14:14" ht="12.5" x14ac:dyDescent="0.25">
      <c r="N361" s="5"/>
    </row>
    <row r="362" spans="14:14" ht="12.5" x14ac:dyDescent="0.25">
      <c r="N362" s="5"/>
    </row>
    <row r="363" spans="14:14" ht="12.5" x14ac:dyDescent="0.25">
      <c r="N363" s="5"/>
    </row>
    <row r="364" spans="14:14" ht="12.5" x14ac:dyDescent="0.25">
      <c r="N364" s="5"/>
    </row>
    <row r="365" spans="14:14" ht="12.5" x14ac:dyDescent="0.25">
      <c r="N365" s="5"/>
    </row>
    <row r="366" spans="14:14" ht="12.5" x14ac:dyDescent="0.25">
      <c r="N366" s="5"/>
    </row>
    <row r="367" spans="14:14" ht="12.5" x14ac:dyDescent="0.25">
      <c r="N367" s="5"/>
    </row>
    <row r="368" spans="14:14" ht="12.5" x14ac:dyDescent="0.25">
      <c r="N368" s="5"/>
    </row>
    <row r="369" spans="14:14" ht="12.5" x14ac:dyDescent="0.25">
      <c r="N369" s="5"/>
    </row>
    <row r="370" spans="14:14" ht="12.5" x14ac:dyDescent="0.25">
      <c r="N370" s="5"/>
    </row>
    <row r="371" spans="14:14" ht="12.5" x14ac:dyDescent="0.25">
      <c r="N371" s="5"/>
    </row>
    <row r="372" spans="14:14" ht="12.5" x14ac:dyDescent="0.25">
      <c r="N372" s="5"/>
    </row>
    <row r="373" spans="14:14" ht="12.5" x14ac:dyDescent="0.25">
      <c r="N373" s="5"/>
    </row>
    <row r="374" spans="14:14" ht="12.5" x14ac:dyDescent="0.25">
      <c r="N374" s="5"/>
    </row>
    <row r="375" spans="14:14" ht="12.5" x14ac:dyDescent="0.25">
      <c r="N375" s="5"/>
    </row>
    <row r="376" spans="14:14" ht="12.5" x14ac:dyDescent="0.25">
      <c r="N376" s="5"/>
    </row>
    <row r="377" spans="14:14" ht="12.5" x14ac:dyDescent="0.25">
      <c r="N377" s="5"/>
    </row>
    <row r="378" spans="14:14" ht="12.5" x14ac:dyDescent="0.25">
      <c r="N378" s="5"/>
    </row>
    <row r="379" spans="14:14" ht="12.5" x14ac:dyDescent="0.25">
      <c r="N379" s="5"/>
    </row>
    <row r="380" spans="14:14" ht="12.5" x14ac:dyDescent="0.25">
      <c r="N380" s="5"/>
    </row>
    <row r="381" spans="14:14" ht="12.5" x14ac:dyDescent="0.25">
      <c r="N381" s="5"/>
    </row>
    <row r="382" spans="14:14" ht="12.5" x14ac:dyDescent="0.25">
      <c r="N382" s="5"/>
    </row>
    <row r="383" spans="14:14" ht="12.5" x14ac:dyDescent="0.25">
      <c r="N383" s="5"/>
    </row>
    <row r="384" spans="14:14" ht="12.5" x14ac:dyDescent="0.25">
      <c r="N384" s="5"/>
    </row>
    <row r="385" spans="14:14" ht="12.5" x14ac:dyDescent="0.25">
      <c r="N385" s="5"/>
    </row>
    <row r="386" spans="14:14" ht="12.5" x14ac:dyDescent="0.25">
      <c r="N386" s="5"/>
    </row>
    <row r="387" spans="14:14" ht="12.5" x14ac:dyDescent="0.25">
      <c r="N387" s="5"/>
    </row>
    <row r="388" spans="14:14" ht="12.5" x14ac:dyDescent="0.25">
      <c r="N388" s="5"/>
    </row>
    <row r="389" spans="14:14" ht="12.5" x14ac:dyDescent="0.25">
      <c r="N389" s="5"/>
    </row>
    <row r="390" spans="14:14" ht="12.5" x14ac:dyDescent="0.25">
      <c r="N390" s="5"/>
    </row>
    <row r="391" spans="14:14" ht="12.5" x14ac:dyDescent="0.25">
      <c r="N391" s="5"/>
    </row>
    <row r="392" spans="14:14" ht="12.5" x14ac:dyDescent="0.25">
      <c r="N392" s="5"/>
    </row>
    <row r="393" spans="14:14" ht="12.5" x14ac:dyDescent="0.25">
      <c r="N393" s="5"/>
    </row>
    <row r="394" spans="14:14" ht="12.5" x14ac:dyDescent="0.25">
      <c r="N394" s="5"/>
    </row>
    <row r="395" spans="14:14" ht="12.5" x14ac:dyDescent="0.25">
      <c r="N395" s="5"/>
    </row>
    <row r="396" spans="14:14" ht="12.5" x14ac:dyDescent="0.25">
      <c r="N396" s="5"/>
    </row>
    <row r="397" spans="14:14" ht="12.5" x14ac:dyDescent="0.25">
      <c r="N397" s="5"/>
    </row>
    <row r="398" spans="14:14" ht="12.5" x14ac:dyDescent="0.25">
      <c r="N398" s="5"/>
    </row>
    <row r="399" spans="14:14" ht="12.5" x14ac:dyDescent="0.25">
      <c r="N399" s="5"/>
    </row>
    <row r="400" spans="14:14" ht="12.5" x14ac:dyDescent="0.25">
      <c r="N400" s="5"/>
    </row>
    <row r="401" spans="14:14" ht="12.5" x14ac:dyDescent="0.25">
      <c r="N401" s="5"/>
    </row>
    <row r="402" spans="14:14" ht="12.5" x14ac:dyDescent="0.25">
      <c r="N402" s="5"/>
    </row>
    <row r="403" spans="14:14" ht="12.5" x14ac:dyDescent="0.25">
      <c r="N403" s="5"/>
    </row>
    <row r="404" spans="14:14" ht="12.5" x14ac:dyDescent="0.25">
      <c r="N404" s="5"/>
    </row>
    <row r="405" spans="14:14" ht="12.5" x14ac:dyDescent="0.25">
      <c r="N405" s="5"/>
    </row>
    <row r="406" spans="14:14" ht="12.5" x14ac:dyDescent="0.25">
      <c r="N406" s="5"/>
    </row>
    <row r="407" spans="14:14" ht="12.5" x14ac:dyDescent="0.25">
      <c r="N407" s="5"/>
    </row>
    <row r="408" spans="14:14" ht="12.5" x14ac:dyDescent="0.25">
      <c r="N408" s="5"/>
    </row>
    <row r="409" spans="14:14" ht="12.5" x14ac:dyDescent="0.25">
      <c r="N409" s="5"/>
    </row>
    <row r="410" spans="14:14" ht="12.5" x14ac:dyDescent="0.25">
      <c r="N410" s="5"/>
    </row>
    <row r="411" spans="14:14" ht="12.5" x14ac:dyDescent="0.25">
      <c r="N411" s="5"/>
    </row>
    <row r="412" spans="14:14" ht="12.5" x14ac:dyDescent="0.25">
      <c r="N412" s="5"/>
    </row>
    <row r="413" spans="14:14" ht="12.5" x14ac:dyDescent="0.25">
      <c r="N413" s="5"/>
    </row>
    <row r="414" spans="14:14" ht="12.5" x14ac:dyDescent="0.25">
      <c r="N414" s="5"/>
    </row>
    <row r="415" spans="14:14" ht="12.5" x14ac:dyDescent="0.25">
      <c r="N415" s="5"/>
    </row>
    <row r="416" spans="14:14" ht="12.5" x14ac:dyDescent="0.25">
      <c r="N416" s="5"/>
    </row>
    <row r="417" spans="14:14" ht="12.5" x14ac:dyDescent="0.25">
      <c r="N417" s="5"/>
    </row>
    <row r="418" spans="14:14" ht="12.5" x14ac:dyDescent="0.25">
      <c r="N418" s="5"/>
    </row>
    <row r="419" spans="14:14" ht="12.5" x14ac:dyDescent="0.25">
      <c r="N419" s="5"/>
    </row>
    <row r="420" spans="14:14" ht="12.5" x14ac:dyDescent="0.25">
      <c r="N420" s="5"/>
    </row>
    <row r="421" spans="14:14" ht="12.5" x14ac:dyDescent="0.25">
      <c r="N421" s="5"/>
    </row>
    <row r="422" spans="14:14" ht="12.5" x14ac:dyDescent="0.25">
      <c r="N422" s="5"/>
    </row>
    <row r="423" spans="14:14" ht="12.5" x14ac:dyDescent="0.25">
      <c r="N423" s="5"/>
    </row>
    <row r="424" spans="14:14" ht="12.5" x14ac:dyDescent="0.25">
      <c r="N424" s="5"/>
    </row>
    <row r="425" spans="14:14" ht="12.5" x14ac:dyDescent="0.25">
      <c r="N425" s="5"/>
    </row>
    <row r="426" spans="14:14" ht="12.5" x14ac:dyDescent="0.25">
      <c r="N426" s="5"/>
    </row>
    <row r="427" spans="14:14" ht="12.5" x14ac:dyDescent="0.25">
      <c r="N427" s="5"/>
    </row>
    <row r="428" spans="14:14" ht="12.5" x14ac:dyDescent="0.25">
      <c r="N428" s="5"/>
    </row>
    <row r="429" spans="14:14" ht="12.5" x14ac:dyDescent="0.25">
      <c r="N429" s="5"/>
    </row>
    <row r="430" spans="14:14" ht="12.5" x14ac:dyDescent="0.25">
      <c r="N430" s="5"/>
    </row>
    <row r="431" spans="14:14" ht="12.5" x14ac:dyDescent="0.25">
      <c r="N431" s="5"/>
    </row>
    <row r="432" spans="14:14" ht="12.5" x14ac:dyDescent="0.25">
      <c r="N432" s="5"/>
    </row>
    <row r="433" spans="14:14" ht="12.5" x14ac:dyDescent="0.25">
      <c r="N433" s="5"/>
    </row>
    <row r="434" spans="14:14" ht="12.5" x14ac:dyDescent="0.25">
      <c r="N434" s="5"/>
    </row>
    <row r="435" spans="14:14" ht="12.5" x14ac:dyDescent="0.25">
      <c r="N435" s="5"/>
    </row>
    <row r="436" spans="14:14" ht="12.5" x14ac:dyDescent="0.25">
      <c r="N436" s="5"/>
    </row>
    <row r="437" spans="14:14" ht="12.5" x14ac:dyDescent="0.25">
      <c r="N437" s="5"/>
    </row>
    <row r="438" spans="14:14" ht="12.5" x14ac:dyDescent="0.25">
      <c r="N438" s="5"/>
    </row>
    <row r="439" spans="14:14" ht="12.5" x14ac:dyDescent="0.25">
      <c r="N439" s="5"/>
    </row>
    <row r="440" spans="14:14" ht="12.5" x14ac:dyDescent="0.25">
      <c r="N440" s="5"/>
    </row>
    <row r="441" spans="14:14" ht="12.5" x14ac:dyDescent="0.25">
      <c r="N441" s="5"/>
    </row>
    <row r="442" spans="14:14" ht="12.5" x14ac:dyDescent="0.25">
      <c r="N442" s="5"/>
    </row>
    <row r="443" spans="14:14" ht="12.5" x14ac:dyDescent="0.25">
      <c r="N443" s="5"/>
    </row>
    <row r="444" spans="14:14" ht="12.5" x14ac:dyDescent="0.25">
      <c r="N444" s="5"/>
    </row>
    <row r="445" spans="14:14" ht="12.5" x14ac:dyDescent="0.25">
      <c r="N445" s="5"/>
    </row>
    <row r="446" spans="14:14" ht="12.5" x14ac:dyDescent="0.25">
      <c r="N446" s="5"/>
    </row>
    <row r="447" spans="14:14" ht="12.5" x14ac:dyDescent="0.25">
      <c r="N447" s="5"/>
    </row>
    <row r="448" spans="14:14" ht="12.5" x14ac:dyDescent="0.25">
      <c r="N448" s="5"/>
    </row>
    <row r="449" spans="14:14" ht="12.5" x14ac:dyDescent="0.25">
      <c r="N449" s="5"/>
    </row>
    <row r="450" spans="14:14" ht="12.5" x14ac:dyDescent="0.25">
      <c r="N450" s="5"/>
    </row>
    <row r="451" spans="14:14" ht="12.5" x14ac:dyDescent="0.25">
      <c r="N451" s="5"/>
    </row>
    <row r="452" spans="14:14" ht="12.5" x14ac:dyDescent="0.25">
      <c r="N452" s="5"/>
    </row>
    <row r="453" spans="14:14" ht="12.5" x14ac:dyDescent="0.25">
      <c r="N453" s="5"/>
    </row>
    <row r="454" spans="14:14" ht="12.5" x14ac:dyDescent="0.25">
      <c r="N454" s="5"/>
    </row>
    <row r="455" spans="14:14" ht="12.5" x14ac:dyDescent="0.25">
      <c r="N455" s="5"/>
    </row>
    <row r="456" spans="14:14" ht="12.5" x14ac:dyDescent="0.25">
      <c r="N456" s="5"/>
    </row>
    <row r="457" spans="14:14" ht="12.5" x14ac:dyDescent="0.25">
      <c r="N457" s="5"/>
    </row>
    <row r="458" spans="14:14" ht="12.5" x14ac:dyDescent="0.25">
      <c r="N458" s="5"/>
    </row>
    <row r="459" spans="14:14" ht="12.5" x14ac:dyDescent="0.25">
      <c r="N459" s="5"/>
    </row>
    <row r="460" spans="14:14" ht="12.5" x14ac:dyDescent="0.25">
      <c r="N460" s="5"/>
    </row>
    <row r="461" spans="14:14" ht="12.5" x14ac:dyDescent="0.25">
      <c r="N461" s="5"/>
    </row>
    <row r="462" spans="14:14" ht="12.5" x14ac:dyDescent="0.25">
      <c r="N462" s="5"/>
    </row>
    <row r="463" spans="14:14" ht="12.5" x14ac:dyDescent="0.25">
      <c r="N463" s="5"/>
    </row>
    <row r="464" spans="14:14" ht="12.5" x14ac:dyDescent="0.25">
      <c r="N464" s="5"/>
    </row>
    <row r="465" spans="14:14" ht="12.5" x14ac:dyDescent="0.25">
      <c r="N465" s="5"/>
    </row>
    <row r="466" spans="14:14" ht="12.5" x14ac:dyDescent="0.25">
      <c r="N466" s="5"/>
    </row>
    <row r="467" spans="14:14" ht="12.5" x14ac:dyDescent="0.25">
      <c r="N467" s="5"/>
    </row>
    <row r="468" spans="14:14" ht="12.5" x14ac:dyDescent="0.25">
      <c r="N468" s="5"/>
    </row>
    <row r="469" spans="14:14" ht="12.5" x14ac:dyDescent="0.25">
      <c r="N469" s="5"/>
    </row>
    <row r="470" spans="14:14" ht="12.5" x14ac:dyDescent="0.25">
      <c r="N470" s="5"/>
    </row>
    <row r="471" spans="14:14" ht="12.5" x14ac:dyDescent="0.25">
      <c r="N471" s="5"/>
    </row>
    <row r="472" spans="14:14" ht="12.5" x14ac:dyDescent="0.25">
      <c r="N472" s="5"/>
    </row>
    <row r="473" spans="14:14" ht="12.5" x14ac:dyDescent="0.25">
      <c r="N473" s="5"/>
    </row>
    <row r="474" spans="14:14" ht="12.5" x14ac:dyDescent="0.25">
      <c r="N474" s="5"/>
    </row>
    <row r="475" spans="14:14" ht="12.5" x14ac:dyDescent="0.25">
      <c r="N475" s="5"/>
    </row>
    <row r="476" spans="14:14" ht="12.5" x14ac:dyDescent="0.25">
      <c r="N476" s="5"/>
    </row>
    <row r="477" spans="14:14" ht="12.5" x14ac:dyDescent="0.25">
      <c r="N477" s="5"/>
    </row>
    <row r="478" spans="14:14" ht="12.5" x14ac:dyDescent="0.25">
      <c r="N478" s="5"/>
    </row>
    <row r="479" spans="14:14" ht="12.5" x14ac:dyDescent="0.25">
      <c r="N479" s="5"/>
    </row>
    <row r="480" spans="14:14" ht="12.5" x14ac:dyDescent="0.25">
      <c r="N480" s="5"/>
    </row>
    <row r="481" spans="14:14" ht="12.5" x14ac:dyDescent="0.25">
      <c r="N481" s="5"/>
    </row>
    <row r="482" spans="14:14" ht="12.5" x14ac:dyDescent="0.25">
      <c r="N482" s="5"/>
    </row>
    <row r="483" spans="14:14" ht="12.5" x14ac:dyDescent="0.25">
      <c r="N483" s="5"/>
    </row>
    <row r="484" spans="14:14" ht="12.5" x14ac:dyDescent="0.25">
      <c r="N484" s="5"/>
    </row>
    <row r="485" spans="14:14" ht="12.5" x14ac:dyDescent="0.25">
      <c r="N485" s="5"/>
    </row>
    <row r="486" spans="14:14" ht="12.5" x14ac:dyDescent="0.25">
      <c r="N486" s="5"/>
    </row>
    <row r="487" spans="14:14" ht="12.5" x14ac:dyDescent="0.25">
      <c r="N487" s="5"/>
    </row>
    <row r="488" spans="14:14" ht="12.5" x14ac:dyDescent="0.25">
      <c r="N488" s="5"/>
    </row>
    <row r="489" spans="14:14" ht="12.5" x14ac:dyDescent="0.25">
      <c r="N489" s="5"/>
    </row>
    <row r="490" spans="14:14" ht="12.5" x14ac:dyDescent="0.25">
      <c r="N490" s="5"/>
    </row>
    <row r="491" spans="14:14" ht="12.5" x14ac:dyDescent="0.25">
      <c r="N491" s="5"/>
    </row>
    <row r="492" spans="14:14" ht="12.5" x14ac:dyDescent="0.25">
      <c r="N492" s="5"/>
    </row>
    <row r="493" spans="14:14" ht="12.5" x14ac:dyDescent="0.25">
      <c r="N493" s="5"/>
    </row>
    <row r="494" spans="14:14" ht="12.5" x14ac:dyDescent="0.25">
      <c r="N494" s="5"/>
    </row>
    <row r="495" spans="14:14" ht="12.5" x14ac:dyDescent="0.25">
      <c r="N495" s="5"/>
    </row>
    <row r="496" spans="14:14" ht="12.5" x14ac:dyDescent="0.25">
      <c r="N496" s="5"/>
    </row>
    <row r="497" spans="14:14" ht="12.5" x14ac:dyDescent="0.25">
      <c r="N497" s="5"/>
    </row>
    <row r="498" spans="14:14" ht="12.5" x14ac:dyDescent="0.25">
      <c r="N498" s="5"/>
    </row>
    <row r="499" spans="14:14" ht="12.5" x14ac:dyDescent="0.25">
      <c r="N499" s="5"/>
    </row>
    <row r="500" spans="14:14" ht="12.5" x14ac:dyDescent="0.25">
      <c r="N500" s="5"/>
    </row>
    <row r="501" spans="14:14" ht="12.5" x14ac:dyDescent="0.25">
      <c r="N501" s="5"/>
    </row>
    <row r="502" spans="14:14" ht="12.5" x14ac:dyDescent="0.25">
      <c r="N502" s="5"/>
    </row>
    <row r="503" spans="14:14" ht="12.5" x14ac:dyDescent="0.25">
      <c r="N503" s="5"/>
    </row>
    <row r="504" spans="14:14" ht="12.5" x14ac:dyDescent="0.25">
      <c r="N504" s="5"/>
    </row>
    <row r="505" spans="14:14" ht="12.5" x14ac:dyDescent="0.25">
      <c r="N505" s="5"/>
    </row>
    <row r="506" spans="14:14" ht="12.5" x14ac:dyDescent="0.25">
      <c r="N506" s="5"/>
    </row>
    <row r="507" spans="14:14" ht="12.5" x14ac:dyDescent="0.25">
      <c r="N507" s="5"/>
    </row>
    <row r="508" spans="14:14" ht="12.5" x14ac:dyDescent="0.25">
      <c r="N508" s="5"/>
    </row>
    <row r="509" spans="14:14" ht="12.5" x14ac:dyDescent="0.25">
      <c r="N509" s="5"/>
    </row>
    <row r="510" spans="14:14" ht="12.5" x14ac:dyDescent="0.25">
      <c r="N510" s="5"/>
    </row>
    <row r="511" spans="14:14" ht="12.5" x14ac:dyDescent="0.25">
      <c r="N511" s="5"/>
    </row>
    <row r="512" spans="14:14" ht="12.5" x14ac:dyDescent="0.25">
      <c r="N512" s="5"/>
    </row>
    <row r="513" spans="14:14" ht="12.5" x14ac:dyDescent="0.25">
      <c r="N513" s="5"/>
    </row>
    <row r="514" spans="14:14" ht="12.5" x14ac:dyDescent="0.25">
      <c r="N514" s="5"/>
    </row>
    <row r="515" spans="14:14" ht="12.5" x14ac:dyDescent="0.25">
      <c r="N515" s="5"/>
    </row>
    <row r="516" spans="14:14" ht="12.5" x14ac:dyDescent="0.25">
      <c r="N516" s="5"/>
    </row>
    <row r="517" spans="14:14" ht="12.5" x14ac:dyDescent="0.25">
      <c r="N517" s="5"/>
    </row>
    <row r="518" spans="14:14" ht="12.5" x14ac:dyDescent="0.25">
      <c r="N518" s="5"/>
    </row>
    <row r="519" spans="14:14" ht="12.5" x14ac:dyDescent="0.25">
      <c r="N519" s="5"/>
    </row>
    <row r="520" spans="14:14" ht="12.5" x14ac:dyDescent="0.25">
      <c r="N520" s="5"/>
    </row>
    <row r="521" spans="14:14" ht="12.5" x14ac:dyDescent="0.25">
      <c r="N521" s="5"/>
    </row>
    <row r="522" spans="14:14" ht="12.5" x14ac:dyDescent="0.25">
      <c r="N522" s="5"/>
    </row>
    <row r="523" spans="14:14" ht="12.5" x14ac:dyDescent="0.25">
      <c r="N523" s="5"/>
    </row>
    <row r="524" spans="14:14" ht="12.5" x14ac:dyDescent="0.25">
      <c r="N524" s="5"/>
    </row>
    <row r="525" spans="14:14" ht="12.5" x14ac:dyDescent="0.25">
      <c r="N525" s="5"/>
    </row>
    <row r="526" spans="14:14" ht="12.5" x14ac:dyDescent="0.25">
      <c r="N526" s="5"/>
    </row>
    <row r="527" spans="14:14" ht="12.5" x14ac:dyDescent="0.25">
      <c r="N527" s="5"/>
    </row>
    <row r="528" spans="14:14" ht="12.5" x14ac:dyDescent="0.25">
      <c r="N528" s="5"/>
    </row>
    <row r="529" spans="14:14" ht="12.5" x14ac:dyDescent="0.25">
      <c r="N529" s="5"/>
    </row>
    <row r="530" spans="14:14" ht="12.5" x14ac:dyDescent="0.25">
      <c r="N530" s="5"/>
    </row>
    <row r="531" spans="14:14" ht="12.5" x14ac:dyDescent="0.25">
      <c r="N531" s="5"/>
    </row>
    <row r="532" spans="14:14" ht="12.5" x14ac:dyDescent="0.25">
      <c r="N532" s="5"/>
    </row>
    <row r="533" spans="14:14" ht="12.5" x14ac:dyDescent="0.25">
      <c r="N533" s="5"/>
    </row>
    <row r="534" spans="14:14" ht="12.5" x14ac:dyDescent="0.25">
      <c r="N534" s="5"/>
    </row>
    <row r="535" spans="14:14" ht="12.5" x14ac:dyDescent="0.25">
      <c r="N535" s="5"/>
    </row>
    <row r="536" spans="14:14" ht="12.5" x14ac:dyDescent="0.25">
      <c r="N536" s="5"/>
    </row>
    <row r="537" spans="14:14" ht="12.5" x14ac:dyDescent="0.25">
      <c r="N537" s="5"/>
    </row>
    <row r="538" spans="14:14" ht="12.5" x14ac:dyDescent="0.25">
      <c r="N538" s="5"/>
    </row>
    <row r="539" spans="14:14" ht="12.5" x14ac:dyDescent="0.25">
      <c r="N539" s="5"/>
    </row>
    <row r="540" spans="14:14" ht="12.5" x14ac:dyDescent="0.25">
      <c r="N540" s="5"/>
    </row>
    <row r="541" spans="14:14" ht="12.5" x14ac:dyDescent="0.25">
      <c r="N541" s="5"/>
    </row>
    <row r="542" spans="14:14" ht="12.5" x14ac:dyDescent="0.25">
      <c r="N542" s="5"/>
    </row>
    <row r="543" spans="14:14" ht="12.5" x14ac:dyDescent="0.25">
      <c r="N543" s="5"/>
    </row>
    <row r="544" spans="14:14" ht="12.5" x14ac:dyDescent="0.25">
      <c r="N544" s="5"/>
    </row>
    <row r="545" spans="14:14" ht="12.5" x14ac:dyDescent="0.25">
      <c r="N545" s="5"/>
    </row>
    <row r="546" spans="14:14" ht="12.5" x14ac:dyDescent="0.25">
      <c r="N546" s="5"/>
    </row>
    <row r="547" spans="14:14" ht="12.5" x14ac:dyDescent="0.25">
      <c r="N547" s="5"/>
    </row>
    <row r="548" spans="14:14" ht="12.5" x14ac:dyDescent="0.25">
      <c r="N548" s="5"/>
    </row>
    <row r="549" spans="14:14" ht="12.5" x14ac:dyDescent="0.25">
      <c r="N549" s="5"/>
    </row>
    <row r="550" spans="14:14" ht="12.5" x14ac:dyDescent="0.25">
      <c r="N550" s="5"/>
    </row>
    <row r="551" spans="14:14" ht="12.5" x14ac:dyDescent="0.25">
      <c r="N551" s="5"/>
    </row>
    <row r="552" spans="14:14" ht="12.5" x14ac:dyDescent="0.25">
      <c r="N552" s="5"/>
    </row>
    <row r="553" spans="14:14" ht="12.5" x14ac:dyDescent="0.25">
      <c r="N553" s="5"/>
    </row>
    <row r="554" spans="14:14" ht="12.5" x14ac:dyDescent="0.25">
      <c r="N554" s="5"/>
    </row>
    <row r="555" spans="14:14" ht="12.5" x14ac:dyDescent="0.25">
      <c r="N555" s="5"/>
    </row>
    <row r="556" spans="14:14" ht="12.5" x14ac:dyDescent="0.25">
      <c r="N556" s="5"/>
    </row>
    <row r="557" spans="14:14" ht="12.5" x14ac:dyDescent="0.25">
      <c r="N557" s="5"/>
    </row>
    <row r="558" spans="14:14" ht="12.5" x14ac:dyDescent="0.25">
      <c r="N558" s="5"/>
    </row>
    <row r="559" spans="14:14" ht="12.5" x14ac:dyDescent="0.25">
      <c r="N559" s="5"/>
    </row>
    <row r="560" spans="14:14" ht="12.5" x14ac:dyDescent="0.25">
      <c r="N560" s="5"/>
    </row>
    <row r="561" spans="14:14" ht="12.5" x14ac:dyDescent="0.25">
      <c r="N561" s="5"/>
    </row>
    <row r="562" spans="14:14" ht="12.5" x14ac:dyDescent="0.25">
      <c r="N562" s="5"/>
    </row>
    <row r="563" spans="14:14" ht="12.5" x14ac:dyDescent="0.25">
      <c r="N563" s="5"/>
    </row>
    <row r="564" spans="14:14" ht="12.5" x14ac:dyDescent="0.25">
      <c r="N564" s="5"/>
    </row>
    <row r="565" spans="14:14" ht="12.5" x14ac:dyDescent="0.25">
      <c r="N565" s="5"/>
    </row>
    <row r="566" spans="14:14" ht="12.5" x14ac:dyDescent="0.25">
      <c r="N566" s="5"/>
    </row>
    <row r="567" spans="14:14" ht="12.5" x14ac:dyDescent="0.25">
      <c r="N567" s="5"/>
    </row>
    <row r="568" spans="14:14" ht="12.5" x14ac:dyDescent="0.25">
      <c r="N568" s="5"/>
    </row>
    <row r="569" spans="14:14" ht="12.5" x14ac:dyDescent="0.25">
      <c r="N569" s="5"/>
    </row>
    <row r="570" spans="14:14" ht="12.5" x14ac:dyDescent="0.25">
      <c r="N570" s="5"/>
    </row>
    <row r="571" spans="14:14" ht="12.5" x14ac:dyDescent="0.25">
      <c r="N571" s="5"/>
    </row>
    <row r="572" spans="14:14" ht="12.5" x14ac:dyDescent="0.25">
      <c r="N572" s="5"/>
    </row>
    <row r="573" spans="14:14" ht="12.5" x14ac:dyDescent="0.25">
      <c r="N573" s="5"/>
    </row>
    <row r="574" spans="14:14" ht="12.5" x14ac:dyDescent="0.25">
      <c r="N574" s="5"/>
    </row>
    <row r="575" spans="14:14" ht="12.5" x14ac:dyDescent="0.25">
      <c r="N575" s="5"/>
    </row>
    <row r="576" spans="14:14" ht="12.5" x14ac:dyDescent="0.25">
      <c r="N576" s="5"/>
    </row>
    <row r="577" spans="14:14" ht="12.5" x14ac:dyDescent="0.25">
      <c r="N577" s="5"/>
    </row>
    <row r="578" spans="14:14" ht="12.5" x14ac:dyDescent="0.25">
      <c r="N578" s="5"/>
    </row>
    <row r="579" spans="14:14" ht="12.5" x14ac:dyDescent="0.25">
      <c r="N579" s="5"/>
    </row>
    <row r="580" spans="14:14" ht="12.5" x14ac:dyDescent="0.25">
      <c r="N580" s="5"/>
    </row>
    <row r="581" spans="14:14" ht="12.5" x14ac:dyDescent="0.25">
      <c r="N581" s="5"/>
    </row>
    <row r="582" spans="14:14" ht="12.5" x14ac:dyDescent="0.25">
      <c r="N582" s="5"/>
    </row>
    <row r="583" spans="14:14" ht="12.5" x14ac:dyDescent="0.25">
      <c r="N583" s="5"/>
    </row>
    <row r="584" spans="14:14" ht="12.5" x14ac:dyDescent="0.25">
      <c r="N584" s="5"/>
    </row>
    <row r="585" spans="14:14" ht="12.5" x14ac:dyDescent="0.25">
      <c r="N585" s="5"/>
    </row>
    <row r="586" spans="14:14" ht="12.5" x14ac:dyDescent="0.25">
      <c r="N586" s="5"/>
    </row>
    <row r="587" spans="14:14" ht="12.5" x14ac:dyDescent="0.25">
      <c r="N587" s="5"/>
    </row>
    <row r="588" spans="14:14" ht="12.5" x14ac:dyDescent="0.25">
      <c r="N588" s="5"/>
    </row>
    <row r="589" spans="14:14" ht="12.5" x14ac:dyDescent="0.25">
      <c r="N589" s="5"/>
    </row>
    <row r="590" spans="14:14" ht="12.5" x14ac:dyDescent="0.25">
      <c r="N590" s="5"/>
    </row>
    <row r="591" spans="14:14" ht="12.5" x14ac:dyDescent="0.25">
      <c r="N591" s="5"/>
    </row>
    <row r="592" spans="14:14" ht="12.5" x14ac:dyDescent="0.25">
      <c r="N592" s="5"/>
    </row>
    <row r="593" spans="14:14" ht="12.5" x14ac:dyDescent="0.25">
      <c r="N593" s="5"/>
    </row>
    <row r="594" spans="14:14" ht="12.5" x14ac:dyDescent="0.25">
      <c r="N594" s="5"/>
    </row>
    <row r="595" spans="14:14" ht="12.5" x14ac:dyDescent="0.25">
      <c r="N595" s="5"/>
    </row>
    <row r="596" spans="14:14" ht="12.5" x14ac:dyDescent="0.25">
      <c r="N596" s="5"/>
    </row>
    <row r="597" spans="14:14" ht="12.5" x14ac:dyDescent="0.25">
      <c r="N597" s="5"/>
    </row>
    <row r="598" spans="14:14" ht="12.5" x14ac:dyDescent="0.25">
      <c r="N598" s="5"/>
    </row>
    <row r="599" spans="14:14" ht="12.5" x14ac:dyDescent="0.25">
      <c r="N599" s="5"/>
    </row>
    <row r="600" spans="14:14" ht="12.5" x14ac:dyDescent="0.25">
      <c r="N600" s="5"/>
    </row>
    <row r="601" spans="14:14" ht="12.5" x14ac:dyDescent="0.25">
      <c r="N601" s="5"/>
    </row>
    <row r="602" spans="14:14" ht="12.5" x14ac:dyDescent="0.25">
      <c r="N602" s="5"/>
    </row>
    <row r="603" spans="14:14" ht="12.5" x14ac:dyDescent="0.25">
      <c r="N603" s="5"/>
    </row>
    <row r="604" spans="14:14" ht="12.5" x14ac:dyDescent="0.25">
      <c r="N604" s="5"/>
    </row>
    <row r="605" spans="14:14" ht="12.5" x14ac:dyDescent="0.25">
      <c r="N605" s="5"/>
    </row>
    <row r="606" spans="14:14" ht="12.5" x14ac:dyDescent="0.25">
      <c r="N606" s="5"/>
    </row>
    <row r="607" spans="14:14" ht="12.5" x14ac:dyDescent="0.25">
      <c r="N607" s="5"/>
    </row>
    <row r="608" spans="14:14" ht="12.5" x14ac:dyDescent="0.25">
      <c r="N608" s="5"/>
    </row>
    <row r="609" spans="14:14" ht="12.5" x14ac:dyDescent="0.25">
      <c r="N609" s="5"/>
    </row>
    <row r="610" spans="14:14" ht="12.5" x14ac:dyDescent="0.25">
      <c r="N610" s="5"/>
    </row>
    <row r="611" spans="14:14" ht="12.5" x14ac:dyDescent="0.25">
      <c r="N611" s="5"/>
    </row>
    <row r="612" spans="14:14" ht="12.5" x14ac:dyDescent="0.25">
      <c r="N612" s="5"/>
    </row>
    <row r="613" spans="14:14" ht="12.5" x14ac:dyDescent="0.25">
      <c r="N613" s="5"/>
    </row>
    <row r="614" spans="14:14" ht="12.5" x14ac:dyDescent="0.25">
      <c r="N614" s="5"/>
    </row>
    <row r="615" spans="14:14" ht="12.5" x14ac:dyDescent="0.25">
      <c r="N615" s="5"/>
    </row>
    <row r="616" spans="14:14" ht="12.5" x14ac:dyDescent="0.25">
      <c r="N616" s="5"/>
    </row>
    <row r="617" spans="14:14" ht="12.5" x14ac:dyDescent="0.25">
      <c r="N617" s="5"/>
    </row>
    <row r="618" spans="14:14" ht="12.5" x14ac:dyDescent="0.25">
      <c r="N618" s="5"/>
    </row>
    <row r="619" spans="14:14" ht="12.5" x14ac:dyDescent="0.25">
      <c r="N619" s="5"/>
    </row>
    <row r="620" spans="14:14" ht="12.5" x14ac:dyDescent="0.25">
      <c r="N620" s="5"/>
    </row>
    <row r="621" spans="14:14" ht="12.5" x14ac:dyDescent="0.25">
      <c r="N621" s="5"/>
    </row>
    <row r="622" spans="14:14" ht="12.5" x14ac:dyDescent="0.25">
      <c r="N622" s="5"/>
    </row>
    <row r="623" spans="14:14" ht="12.5" x14ac:dyDescent="0.25">
      <c r="N623" s="5"/>
    </row>
    <row r="624" spans="14:14" ht="12.5" x14ac:dyDescent="0.25">
      <c r="N624" s="5"/>
    </row>
    <row r="625" spans="14:14" ht="12.5" x14ac:dyDescent="0.25">
      <c r="N625" s="5"/>
    </row>
    <row r="626" spans="14:14" ht="12.5" x14ac:dyDescent="0.25">
      <c r="N626" s="5"/>
    </row>
    <row r="627" spans="14:14" ht="12.5" x14ac:dyDescent="0.25">
      <c r="N627" s="5"/>
    </row>
    <row r="628" spans="14:14" ht="12.5" x14ac:dyDescent="0.25">
      <c r="N628" s="5"/>
    </row>
    <row r="629" spans="14:14" ht="12.5" x14ac:dyDescent="0.25">
      <c r="N629" s="5"/>
    </row>
    <row r="630" spans="14:14" ht="12.5" x14ac:dyDescent="0.25">
      <c r="N630" s="5"/>
    </row>
    <row r="631" spans="14:14" ht="12.5" x14ac:dyDescent="0.25">
      <c r="N631" s="5"/>
    </row>
    <row r="632" spans="14:14" ht="12.5" x14ac:dyDescent="0.25">
      <c r="N632" s="5"/>
    </row>
    <row r="633" spans="14:14" ht="12.5" x14ac:dyDescent="0.25">
      <c r="N633" s="5"/>
    </row>
    <row r="634" spans="14:14" ht="12.5" x14ac:dyDescent="0.25">
      <c r="N634" s="5"/>
    </row>
    <row r="635" spans="14:14" ht="12.5" x14ac:dyDescent="0.25">
      <c r="N635" s="5"/>
    </row>
    <row r="636" spans="14:14" ht="12.5" x14ac:dyDescent="0.25">
      <c r="N636" s="5"/>
    </row>
    <row r="637" spans="14:14" ht="12.5" x14ac:dyDescent="0.25">
      <c r="N637" s="5"/>
    </row>
    <row r="638" spans="14:14" ht="12.5" x14ac:dyDescent="0.25">
      <c r="N638" s="5"/>
    </row>
    <row r="639" spans="14:14" ht="12.5" x14ac:dyDescent="0.25">
      <c r="N639" s="5"/>
    </row>
    <row r="640" spans="14:14" ht="12.5" x14ac:dyDescent="0.25">
      <c r="N640" s="5"/>
    </row>
    <row r="641" spans="14:14" ht="12.5" x14ac:dyDescent="0.25">
      <c r="N641" s="5"/>
    </row>
    <row r="642" spans="14:14" ht="12.5" x14ac:dyDescent="0.25">
      <c r="N642" s="5"/>
    </row>
    <row r="643" spans="14:14" ht="12.5" x14ac:dyDescent="0.25">
      <c r="N643" s="5"/>
    </row>
    <row r="644" spans="14:14" ht="12.5" x14ac:dyDescent="0.25">
      <c r="N644" s="5"/>
    </row>
    <row r="645" spans="14:14" ht="12.5" x14ac:dyDescent="0.25">
      <c r="N645" s="5"/>
    </row>
    <row r="646" spans="14:14" ht="12.5" x14ac:dyDescent="0.25">
      <c r="N646" s="5"/>
    </row>
    <row r="647" spans="14:14" ht="12.5" x14ac:dyDescent="0.25">
      <c r="N647" s="5"/>
    </row>
    <row r="648" spans="14:14" ht="12.5" x14ac:dyDescent="0.25">
      <c r="N648" s="5"/>
    </row>
    <row r="649" spans="14:14" ht="12.5" x14ac:dyDescent="0.25">
      <c r="N649" s="5"/>
    </row>
    <row r="650" spans="14:14" ht="12.5" x14ac:dyDescent="0.25">
      <c r="N650" s="5"/>
    </row>
    <row r="651" spans="14:14" ht="12.5" x14ac:dyDescent="0.25">
      <c r="N651" s="5"/>
    </row>
    <row r="652" spans="14:14" ht="12.5" x14ac:dyDescent="0.25">
      <c r="N652" s="5"/>
    </row>
    <row r="653" spans="14:14" ht="12.5" x14ac:dyDescent="0.25">
      <c r="N653" s="5"/>
    </row>
    <row r="654" spans="14:14" ht="12.5" x14ac:dyDescent="0.25">
      <c r="N654" s="5"/>
    </row>
    <row r="655" spans="14:14" ht="12.5" x14ac:dyDescent="0.25">
      <c r="N655" s="5"/>
    </row>
    <row r="656" spans="14:14" ht="12.5" x14ac:dyDescent="0.25">
      <c r="N656" s="5"/>
    </row>
    <row r="657" spans="14:14" ht="12.5" x14ac:dyDescent="0.25">
      <c r="N657" s="5"/>
    </row>
    <row r="658" spans="14:14" ht="12.5" x14ac:dyDescent="0.25">
      <c r="N658" s="5"/>
    </row>
    <row r="659" spans="14:14" ht="12.5" x14ac:dyDescent="0.25">
      <c r="N659" s="5"/>
    </row>
    <row r="660" spans="14:14" ht="12.5" x14ac:dyDescent="0.25">
      <c r="N660" s="5"/>
    </row>
    <row r="661" spans="14:14" ht="12.5" x14ac:dyDescent="0.25">
      <c r="N661" s="5"/>
    </row>
    <row r="662" spans="14:14" ht="12.5" x14ac:dyDescent="0.25">
      <c r="N662" s="5"/>
    </row>
    <row r="663" spans="14:14" ht="12.5" x14ac:dyDescent="0.25">
      <c r="N663" s="5"/>
    </row>
    <row r="664" spans="14:14" ht="12.5" x14ac:dyDescent="0.25">
      <c r="N664" s="5"/>
    </row>
    <row r="665" spans="14:14" ht="12.5" x14ac:dyDescent="0.25">
      <c r="N665" s="5"/>
    </row>
    <row r="666" spans="14:14" ht="12.5" x14ac:dyDescent="0.25">
      <c r="N666" s="5"/>
    </row>
    <row r="667" spans="14:14" ht="12.5" x14ac:dyDescent="0.25">
      <c r="N667" s="5"/>
    </row>
    <row r="668" spans="14:14" ht="12.5" x14ac:dyDescent="0.25">
      <c r="N668" s="5"/>
    </row>
    <row r="669" spans="14:14" ht="12.5" x14ac:dyDescent="0.25">
      <c r="N669" s="5"/>
    </row>
    <row r="670" spans="14:14" ht="12.5" x14ac:dyDescent="0.25">
      <c r="N670" s="5"/>
    </row>
    <row r="671" spans="14:14" ht="12.5" x14ac:dyDescent="0.25">
      <c r="N671" s="5"/>
    </row>
    <row r="672" spans="14:14" ht="12.5" x14ac:dyDescent="0.25">
      <c r="N672" s="5"/>
    </row>
    <row r="673" spans="14:14" ht="12.5" x14ac:dyDescent="0.25">
      <c r="N673" s="5"/>
    </row>
    <row r="674" spans="14:14" ht="12.5" x14ac:dyDescent="0.25">
      <c r="N674" s="5"/>
    </row>
    <row r="675" spans="14:14" ht="12.5" x14ac:dyDescent="0.25">
      <c r="N675" s="5"/>
    </row>
    <row r="676" spans="14:14" ht="12.5" x14ac:dyDescent="0.25">
      <c r="N676" s="5"/>
    </row>
    <row r="677" spans="14:14" ht="12.5" x14ac:dyDescent="0.25">
      <c r="N677" s="5"/>
    </row>
    <row r="678" spans="14:14" ht="12.5" x14ac:dyDescent="0.25">
      <c r="N678" s="5"/>
    </row>
    <row r="679" spans="14:14" ht="12.5" x14ac:dyDescent="0.25">
      <c r="N679" s="5"/>
    </row>
    <row r="680" spans="14:14" ht="12.5" x14ac:dyDescent="0.25">
      <c r="N680" s="5"/>
    </row>
    <row r="681" spans="14:14" ht="12.5" x14ac:dyDescent="0.25">
      <c r="N681" s="5"/>
    </row>
    <row r="682" spans="14:14" ht="12.5" x14ac:dyDescent="0.25">
      <c r="N682" s="5"/>
    </row>
    <row r="683" spans="14:14" ht="12.5" x14ac:dyDescent="0.25">
      <c r="N683" s="5"/>
    </row>
    <row r="684" spans="14:14" ht="12.5" x14ac:dyDescent="0.25">
      <c r="N684" s="5"/>
    </row>
    <row r="685" spans="14:14" ht="12.5" x14ac:dyDescent="0.25">
      <c r="N685" s="5"/>
    </row>
    <row r="686" spans="14:14" ht="12.5" x14ac:dyDescent="0.25">
      <c r="N686" s="5"/>
    </row>
    <row r="687" spans="14:14" ht="12.5" x14ac:dyDescent="0.25">
      <c r="N687" s="5"/>
    </row>
    <row r="688" spans="14:14" ht="12.5" x14ac:dyDescent="0.25">
      <c r="N688" s="5"/>
    </row>
    <row r="689" spans="14:14" ht="12.5" x14ac:dyDescent="0.25">
      <c r="N689" s="5"/>
    </row>
    <row r="690" spans="14:14" ht="12.5" x14ac:dyDescent="0.25">
      <c r="N690" s="5"/>
    </row>
    <row r="691" spans="14:14" ht="12.5" x14ac:dyDescent="0.25">
      <c r="N691" s="5"/>
    </row>
    <row r="692" spans="14:14" ht="12.5" x14ac:dyDescent="0.25">
      <c r="N692" s="5"/>
    </row>
    <row r="693" spans="14:14" ht="12.5" x14ac:dyDescent="0.25">
      <c r="N693" s="5"/>
    </row>
    <row r="694" spans="14:14" ht="12.5" x14ac:dyDescent="0.25">
      <c r="N694" s="5"/>
    </row>
    <row r="695" spans="14:14" ht="12.5" x14ac:dyDescent="0.25">
      <c r="N695" s="5"/>
    </row>
    <row r="696" spans="14:14" ht="12.5" x14ac:dyDescent="0.25">
      <c r="N696" s="5"/>
    </row>
    <row r="697" spans="14:14" ht="12.5" x14ac:dyDescent="0.25">
      <c r="N697" s="5"/>
    </row>
    <row r="698" spans="14:14" ht="12.5" x14ac:dyDescent="0.25">
      <c r="N698" s="5"/>
    </row>
    <row r="699" spans="14:14" ht="12.5" x14ac:dyDescent="0.25">
      <c r="N699" s="5"/>
    </row>
    <row r="700" spans="14:14" ht="12.5" x14ac:dyDescent="0.25">
      <c r="N700" s="5"/>
    </row>
    <row r="701" spans="14:14" ht="12.5" x14ac:dyDescent="0.25">
      <c r="N701" s="5"/>
    </row>
    <row r="702" spans="14:14" ht="12.5" x14ac:dyDescent="0.25">
      <c r="N702" s="5"/>
    </row>
    <row r="703" spans="14:14" ht="12.5" x14ac:dyDescent="0.25">
      <c r="N703" s="5"/>
    </row>
    <row r="704" spans="14:14" ht="12.5" x14ac:dyDescent="0.25">
      <c r="N704" s="5"/>
    </row>
    <row r="705" spans="14:14" ht="12.5" x14ac:dyDescent="0.25">
      <c r="N705" s="5"/>
    </row>
    <row r="706" spans="14:14" ht="12.5" x14ac:dyDescent="0.25">
      <c r="N706" s="5"/>
    </row>
    <row r="707" spans="14:14" ht="12.5" x14ac:dyDescent="0.25">
      <c r="N707" s="5"/>
    </row>
    <row r="708" spans="14:14" ht="12.5" x14ac:dyDescent="0.25">
      <c r="N708" s="5"/>
    </row>
    <row r="709" spans="14:14" ht="12.5" x14ac:dyDescent="0.25">
      <c r="N709" s="5"/>
    </row>
    <row r="710" spans="14:14" ht="12.5" x14ac:dyDescent="0.25">
      <c r="N710" s="5"/>
    </row>
    <row r="711" spans="14:14" ht="12.5" x14ac:dyDescent="0.25">
      <c r="N711" s="5"/>
    </row>
    <row r="712" spans="14:14" ht="12.5" x14ac:dyDescent="0.25">
      <c r="N712" s="5"/>
    </row>
    <row r="713" spans="14:14" ht="12.5" x14ac:dyDescent="0.25">
      <c r="N713" s="5"/>
    </row>
    <row r="714" spans="14:14" ht="12.5" x14ac:dyDescent="0.25">
      <c r="N714" s="5"/>
    </row>
    <row r="715" spans="14:14" ht="12.5" x14ac:dyDescent="0.25">
      <c r="N715" s="5"/>
    </row>
    <row r="716" spans="14:14" ht="12.5" x14ac:dyDescent="0.25">
      <c r="N716" s="5"/>
    </row>
    <row r="717" spans="14:14" ht="12.5" x14ac:dyDescent="0.25">
      <c r="N717" s="5"/>
    </row>
    <row r="718" spans="14:14" ht="12.5" x14ac:dyDescent="0.25">
      <c r="N718" s="5"/>
    </row>
    <row r="719" spans="14:14" ht="12.5" x14ac:dyDescent="0.25">
      <c r="N719" s="5"/>
    </row>
    <row r="720" spans="14:14" ht="12.5" x14ac:dyDescent="0.25">
      <c r="N720" s="5"/>
    </row>
    <row r="721" spans="14:14" ht="12.5" x14ac:dyDescent="0.25">
      <c r="N721" s="5"/>
    </row>
    <row r="722" spans="14:14" ht="12.5" x14ac:dyDescent="0.25">
      <c r="N722" s="5"/>
    </row>
    <row r="723" spans="14:14" ht="12.5" x14ac:dyDescent="0.25">
      <c r="N723" s="5"/>
    </row>
    <row r="724" spans="14:14" ht="12.5" x14ac:dyDescent="0.25">
      <c r="N724" s="5"/>
    </row>
    <row r="725" spans="14:14" ht="12.5" x14ac:dyDescent="0.25">
      <c r="N725" s="5"/>
    </row>
    <row r="726" spans="14:14" ht="12.5" x14ac:dyDescent="0.25">
      <c r="N726" s="5"/>
    </row>
    <row r="727" spans="14:14" ht="12.5" x14ac:dyDescent="0.25">
      <c r="N727" s="5"/>
    </row>
    <row r="728" spans="14:14" ht="12.5" x14ac:dyDescent="0.25">
      <c r="N728" s="5"/>
    </row>
    <row r="729" spans="14:14" ht="12.5" x14ac:dyDescent="0.25">
      <c r="N729" s="5"/>
    </row>
    <row r="730" spans="14:14" ht="12.5" x14ac:dyDescent="0.25">
      <c r="N730" s="5"/>
    </row>
    <row r="731" spans="14:14" ht="12.5" x14ac:dyDescent="0.25">
      <c r="N731" s="5"/>
    </row>
    <row r="732" spans="14:14" ht="12.5" x14ac:dyDescent="0.25">
      <c r="N732" s="5"/>
    </row>
    <row r="733" spans="14:14" ht="12.5" x14ac:dyDescent="0.25">
      <c r="N733" s="5"/>
    </row>
    <row r="734" spans="14:14" ht="12.5" x14ac:dyDescent="0.25">
      <c r="N734" s="5"/>
    </row>
    <row r="735" spans="14:14" ht="12.5" x14ac:dyDescent="0.25">
      <c r="N735" s="5"/>
    </row>
    <row r="736" spans="14:14" ht="12.5" x14ac:dyDescent="0.25">
      <c r="N736" s="5"/>
    </row>
    <row r="737" spans="14:14" ht="12.5" x14ac:dyDescent="0.25">
      <c r="N737" s="5"/>
    </row>
    <row r="738" spans="14:14" ht="12.5" x14ac:dyDescent="0.25">
      <c r="N738" s="5"/>
    </row>
    <row r="739" spans="14:14" ht="12.5" x14ac:dyDescent="0.25">
      <c r="N739" s="5"/>
    </row>
    <row r="740" spans="14:14" ht="12.5" x14ac:dyDescent="0.25">
      <c r="N740" s="5"/>
    </row>
    <row r="741" spans="14:14" ht="12.5" x14ac:dyDescent="0.25">
      <c r="N741" s="5"/>
    </row>
    <row r="742" spans="14:14" ht="12.5" x14ac:dyDescent="0.25">
      <c r="N742" s="5"/>
    </row>
    <row r="743" spans="14:14" ht="12.5" x14ac:dyDescent="0.25">
      <c r="N743" s="5"/>
    </row>
    <row r="744" spans="14:14" ht="12.5" x14ac:dyDescent="0.25">
      <c r="N744" s="5"/>
    </row>
    <row r="745" spans="14:14" ht="12.5" x14ac:dyDescent="0.25">
      <c r="N745" s="5"/>
    </row>
    <row r="746" spans="14:14" ht="12.5" x14ac:dyDescent="0.25">
      <c r="N746" s="5"/>
    </row>
    <row r="747" spans="14:14" ht="12.5" x14ac:dyDescent="0.25">
      <c r="N747" s="5"/>
    </row>
    <row r="748" spans="14:14" ht="12.5" x14ac:dyDescent="0.25">
      <c r="N748" s="5"/>
    </row>
    <row r="749" spans="14:14" ht="12.5" x14ac:dyDescent="0.25">
      <c r="N749" s="5"/>
    </row>
    <row r="750" spans="14:14" ht="12.5" x14ac:dyDescent="0.25">
      <c r="N750" s="5"/>
    </row>
    <row r="751" spans="14:14" ht="12.5" x14ac:dyDescent="0.25">
      <c r="N751" s="5"/>
    </row>
    <row r="752" spans="14:14" ht="12.5" x14ac:dyDescent="0.25">
      <c r="N752" s="5"/>
    </row>
    <row r="753" spans="14:14" ht="12.5" x14ac:dyDescent="0.25">
      <c r="N753" s="5"/>
    </row>
    <row r="754" spans="14:14" ht="12.5" x14ac:dyDescent="0.25">
      <c r="N754" s="5"/>
    </row>
    <row r="755" spans="14:14" ht="12.5" x14ac:dyDescent="0.25">
      <c r="N755" s="5"/>
    </row>
    <row r="756" spans="14:14" ht="12.5" x14ac:dyDescent="0.25">
      <c r="N756" s="5"/>
    </row>
    <row r="757" spans="14:14" ht="12.5" x14ac:dyDescent="0.25">
      <c r="N757" s="5"/>
    </row>
    <row r="758" spans="14:14" ht="12.5" x14ac:dyDescent="0.25">
      <c r="N758" s="5"/>
    </row>
    <row r="759" spans="14:14" ht="12.5" x14ac:dyDescent="0.25">
      <c r="N759" s="5"/>
    </row>
    <row r="760" spans="14:14" ht="12.5" x14ac:dyDescent="0.25">
      <c r="N760" s="5"/>
    </row>
    <row r="761" spans="14:14" ht="12.5" x14ac:dyDescent="0.25">
      <c r="N761" s="5"/>
    </row>
    <row r="762" spans="14:14" ht="12.5" x14ac:dyDescent="0.25">
      <c r="N762" s="5"/>
    </row>
    <row r="763" spans="14:14" ht="12.5" x14ac:dyDescent="0.25">
      <c r="N763" s="5"/>
    </row>
    <row r="764" spans="14:14" ht="12.5" x14ac:dyDescent="0.25">
      <c r="N764" s="5"/>
    </row>
    <row r="765" spans="14:14" ht="12.5" x14ac:dyDescent="0.25">
      <c r="N765" s="5"/>
    </row>
    <row r="766" spans="14:14" ht="12.5" x14ac:dyDescent="0.25">
      <c r="N766" s="5"/>
    </row>
    <row r="767" spans="14:14" ht="12.5" x14ac:dyDescent="0.25">
      <c r="N767" s="5"/>
    </row>
    <row r="768" spans="14:14" ht="12.5" x14ac:dyDescent="0.25">
      <c r="N768" s="5"/>
    </row>
    <row r="769" spans="14:14" ht="12.5" x14ac:dyDescent="0.25">
      <c r="N769" s="5"/>
    </row>
    <row r="770" spans="14:14" ht="12.5" x14ac:dyDescent="0.25">
      <c r="N770" s="5"/>
    </row>
    <row r="771" spans="14:14" ht="12.5" x14ac:dyDescent="0.25">
      <c r="N771" s="5"/>
    </row>
    <row r="772" spans="14:14" ht="12.5" x14ac:dyDescent="0.25">
      <c r="N772" s="5"/>
    </row>
    <row r="773" spans="14:14" ht="12.5" x14ac:dyDescent="0.25">
      <c r="N773" s="5"/>
    </row>
    <row r="774" spans="14:14" ht="12.5" x14ac:dyDescent="0.25">
      <c r="N774" s="5"/>
    </row>
    <row r="775" spans="14:14" ht="12.5" x14ac:dyDescent="0.25">
      <c r="N775" s="5"/>
    </row>
    <row r="776" spans="14:14" ht="12.5" x14ac:dyDescent="0.25">
      <c r="N776" s="5"/>
    </row>
    <row r="777" spans="14:14" ht="12.5" x14ac:dyDescent="0.25">
      <c r="N777" s="5"/>
    </row>
    <row r="778" spans="14:14" ht="12.5" x14ac:dyDescent="0.25">
      <c r="N778" s="5"/>
    </row>
    <row r="779" spans="14:14" ht="12.5" x14ac:dyDescent="0.25">
      <c r="N779" s="5"/>
    </row>
    <row r="780" spans="14:14" ht="12.5" x14ac:dyDescent="0.25">
      <c r="N780" s="5"/>
    </row>
    <row r="781" spans="14:14" ht="12.5" x14ac:dyDescent="0.25">
      <c r="N781" s="5"/>
    </row>
    <row r="782" spans="14:14" ht="12.5" x14ac:dyDescent="0.25">
      <c r="N782" s="5"/>
    </row>
    <row r="783" spans="14:14" ht="12.5" x14ac:dyDescent="0.25">
      <c r="N783" s="5"/>
    </row>
    <row r="784" spans="14:14" ht="12.5" x14ac:dyDescent="0.25">
      <c r="N784" s="5"/>
    </row>
    <row r="785" spans="14:14" ht="12.5" x14ac:dyDescent="0.25">
      <c r="N785" s="5"/>
    </row>
    <row r="786" spans="14:14" ht="12.5" x14ac:dyDescent="0.25">
      <c r="N786" s="5"/>
    </row>
    <row r="787" spans="14:14" ht="12.5" x14ac:dyDescent="0.25">
      <c r="N787" s="5"/>
    </row>
    <row r="788" spans="14:14" ht="12.5" x14ac:dyDescent="0.25">
      <c r="N788" s="5"/>
    </row>
    <row r="789" spans="14:14" ht="12.5" x14ac:dyDescent="0.25">
      <c r="N789" s="5"/>
    </row>
    <row r="790" spans="14:14" ht="12.5" x14ac:dyDescent="0.25">
      <c r="N790" s="5"/>
    </row>
    <row r="791" spans="14:14" ht="12.5" x14ac:dyDescent="0.25">
      <c r="N791" s="5"/>
    </row>
    <row r="792" spans="14:14" ht="12.5" x14ac:dyDescent="0.25">
      <c r="N792" s="5"/>
    </row>
    <row r="793" spans="14:14" ht="12.5" x14ac:dyDescent="0.25">
      <c r="N793" s="5"/>
    </row>
    <row r="794" spans="14:14" ht="12.5" x14ac:dyDescent="0.25">
      <c r="N794" s="5"/>
    </row>
    <row r="795" spans="14:14" ht="12.5" x14ac:dyDescent="0.25">
      <c r="N795" s="5"/>
    </row>
    <row r="796" spans="14:14" ht="12.5" x14ac:dyDescent="0.25">
      <c r="N796" s="5"/>
    </row>
    <row r="797" spans="14:14" ht="12.5" x14ac:dyDescent="0.25">
      <c r="N797" s="5"/>
    </row>
    <row r="798" spans="14:14" ht="12.5" x14ac:dyDescent="0.25">
      <c r="N798" s="5"/>
    </row>
    <row r="799" spans="14:14" ht="12.5" x14ac:dyDescent="0.25">
      <c r="N799" s="5"/>
    </row>
    <row r="800" spans="14:14" ht="12.5" x14ac:dyDescent="0.25">
      <c r="N800" s="5"/>
    </row>
    <row r="801" spans="14:14" ht="12.5" x14ac:dyDescent="0.25">
      <c r="N801" s="5"/>
    </row>
    <row r="802" spans="14:14" ht="12.5" x14ac:dyDescent="0.25">
      <c r="N802" s="5"/>
    </row>
    <row r="803" spans="14:14" ht="12.5" x14ac:dyDescent="0.25">
      <c r="N803" s="5"/>
    </row>
    <row r="804" spans="14:14" ht="12.5" x14ac:dyDescent="0.25">
      <c r="N804" s="5"/>
    </row>
    <row r="805" spans="14:14" ht="12.5" x14ac:dyDescent="0.25">
      <c r="N805" s="5"/>
    </row>
    <row r="806" spans="14:14" ht="12.5" x14ac:dyDescent="0.25">
      <c r="N806" s="5"/>
    </row>
    <row r="807" spans="14:14" ht="12.5" x14ac:dyDescent="0.25">
      <c r="N807" s="5"/>
    </row>
    <row r="808" spans="14:14" ht="12.5" x14ac:dyDescent="0.25">
      <c r="N808" s="5"/>
    </row>
    <row r="809" spans="14:14" ht="12.5" x14ac:dyDescent="0.25">
      <c r="N809" s="5"/>
    </row>
    <row r="810" spans="14:14" ht="12.5" x14ac:dyDescent="0.25">
      <c r="N810" s="5"/>
    </row>
    <row r="811" spans="14:14" ht="12.5" x14ac:dyDescent="0.25">
      <c r="N811" s="5"/>
    </row>
    <row r="812" spans="14:14" ht="12.5" x14ac:dyDescent="0.25">
      <c r="N812" s="5"/>
    </row>
    <row r="813" spans="14:14" ht="12.5" x14ac:dyDescent="0.25">
      <c r="N813" s="5"/>
    </row>
    <row r="814" spans="14:14" ht="12.5" x14ac:dyDescent="0.25">
      <c r="N814" s="5"/>
    </row>
    <row r="815" spans="14:14" ht="12.5" x14ac:dyDescent="0.25">
      <c r="N815" s="5"/>
    </row>
    <row r="816" spans="14:14" ht="12.5" x14ac:dyDescent="0.25">
      <c r="N816" s="5"/>
    </row>
    <row r="817" spans="14:14" ht="12.5" x14ac:dyDescent="0.25">
      <c r="N817" s="5"/>
    </row>
    <row r="818" spans="14:14" ht="12.5" x14ac:dyDescent="0.25">
      <c r="N818" s="5"/>
    </row>
    <row r="819" spans="14:14" ht="12.5" x14ac:dyDescent="0.25">
      <c r="N819" s="5"/>
    </row>
    <row r="820" spans="14:14" ht="12.5" x14ac:dyDescent="0.25">
      <c r="N820" s="5"/>
    </row>
    <row r="821" spans="14:14" ht="12.5" x14ac:dyDescent="0.25">
      <c r="N821" s="5"/>
    </row>
    <row r="822" spans="14:14" ht="12.5" x14ac:dyDescent="0.25">
      <c r="N822" s="5"/>
    </row>
    <row r="823" spans="14:14" ht="12.5" x14ac:dyDescent="0.25">
      <c r="N823" s="5"/>
    </row>
    <row r="824" spans="14:14" ht="12.5" x14ac:dyDescent="0.25">
      <c r="N824" s="5"/>
    </row>
    <row r="825" spans="14:14" ht="12.5" x14ac:dyDescent="0.25">
      <c r="N825" s="5"/>
    </row>
    <row r="826" spans="14:14" ht="12.5" x14ac:dyDescent="0.25">
      <c r="N826" s="5"/>
    </row>
    <row r="827" spans="14:14" ht="12.5" x14ac:dyDescent="0.25">
      <c r="N827" s="5"/>
    </row>
    <row r="828" spans="14:14" ht="12.5" x14ac:dyDescent="0.25">
      <c r="N828" s="5"/>
    </row>
    <row r="829" spans="14:14" ht="12.5" x14ac:dyDescent="0.25">
      <c r="N829" s="5"/>
    </row>
    <row r="830" spans="14:14" ht="12.5" x14ac:dyDescent="0.25">
      <c r="N830" s="5"/>
    </row>
    <row r="831" spans="14:14" ht="12.5" x14ac:dyDescent="0.25">
      <c r="N831" s="5"/>
    </row>
    <row r="832" spans="14:14" ht="12.5" x14ac:dyDescent="0.25">
      <c r="N832" s="5"/>
    </row>
    <row r="833" spans="14:14" ht="12.5" x14ac:dyDescent="0.25">
      <c r="N833" s="5"/>
    </row>
    <row r="834" spans="14:14" ht="12.5" x14ac:dyDescent="0.25">
      <c r="N834" s="5"/>
    </row>
    <row r="835" spans="14:14" ht="12.5" x14ac:dyDescent="0.25">
      <c r="N835" s="5"/>
    </row>
    <row r="836" spans="14:14" ht="12.5" x14ac:dyDescent="0.25">
      <c r="N836" s="5"/>
    </row>
    <row r="837" spans="14:14" ht="12.5" x14ac:dyDescent="0.25">
      <c r="N837" s="5"/>
    </row>
    <row r="838" spans="14:14" ht="12.5" x14ac:dyDescent="0.25">
      <c r="N838" s="5"/>
    </row>
    <row r="839" spans="14:14" ht="12.5" x14ac:dyDescent="0.25">
      <c r="N839" s="5"/>
    </row>
    <row r="840" spans="14:14" ht="12.5" x14ac:dyDescent="0.25">
      <c r="N840" s="5"/>
    </row>
    <row r="841" spans="14:14" ht="12.5" x14ac:dyDescent="0.25">
      <c r="N841" s="5"/>
    </row>
    <row r="842" spans="14:14" ht="12.5" x14ac:dyDescent="0.25">
      <c r="N842" s="5"/>
    </row>
    <row r="843" spans="14:14" ht="12.5" x14ac:dyDescent="0.25">
      <c r="N843" s="5"/>
    </row>
    <row r="844" spans="14:14" ht="12.5" x14ac:dyDescent="0.25">
      <c r="N844" s="5"/>
    </row>
    <row r="845" spans="14:14" ht="12.5" x14ac:dyDescent="0.25">
      <c r="N845" s="5"/>
    </row>
    <row r="846" spans="14:14" ht="12.5" x14ac:dyDescent="0.25">
      <c r="N846" s="5"/>
    </row>
    <row r="847" spans="14:14" ht="12.5" x14ac:dyDescent="0.25">
      <c r="N847" s="5"/>
    </row>
    <row r="848" spans="14:14" ht="12.5" x14ac:dyDescent="0.25">
      <c r="N848" s="5"/>
    </row>
    <row r="849" spans="14:14" ht="12.5" x14ac:dyDescent="0.25">
      <c r="N849" s="5"/>
    </row>
    <row r="850" spans="14:14" ht="12.5" x14ac:dyDescent="0.25">
      <c r="N850" s="5"/>
    </row>
    <row r="851" spans="14:14" ht="12.5" x14ac:dyDescent="0.25">
      <c r="N851" s="5"/>
    </row>
    <row r="852" spans="14:14" ht="12.5" x14ac:dyDescent="0.25">
      <c r="N852" s="5"/>
    </row>
    <row r="853" spans="14:14" ht="12.5" x14ac:dyDescent="0.25">
      <c r="N853" s="5"/>
    </row>
    <row r="854" spans="14:14" ht="12.5" x14ac:dyDescent="0.25">
      <c r="N854" s="5"/>
    </row>
    <row r="855" spans="14:14" ht="12.5" x14ac:dyDescent="0.25">
      <c r="N855" s="5"/>
    </row>
    <row r="856" spans="14:14" ht="12.5" x14ac:dyDescent="0.25">
      <c r="N856" s="5"/>
    </row>
    <row r="857" spans="14:14" ht="12.5" x14ac:dyDescent="0.25">
      <c r="N857" s="5"/>
    </row>
    <row r="858" spans="14:14" ht="12.5" x14ac:dyDescent="0.25">
      <c r="N858" s="5"/>
    </row>
    <row r="859" spans="14:14" ht="12.5" x14ac:dyDescent="0.25">
      <c r="N859" s="5"/>
    </row>
    <row r="860" spans="14:14" ht="12.5" x14ac:dyDescent="0.25">
      <c r="N860" s="5"/>
    </row>
    <row r="861" spans="14:14" ht="12.5" x14ac:dyDescent="0.25">
      <c r="N861" s="5"/>
    </row>
    <row r="862" spans="14:14" ht="12.5" x14ac:dyDescent="0.25">
      <c r="N862" s="5"/>
    </row>
    <row r="863" spans="14:14" ht="12.5" x14ac:dyDescent="0.25">
      <c r="N863" s="5"/>
    </row>
    <row r="864" spans="14:14" ht="12.5" x14ac:dyDescent="0.25">
      <c r="N864" s="5"/>
    </row>
    <row r="865" spans="14:14" ht="12.5" x14ac:dyDescent="0.25">
      <c r="N865" s="5"/>
    </row>
    <row r="866" spans="14:14" ht="12.5" x14ac:dyDescent="0.25">
      <c r="N866" s="5"/>
    </row>
    <row r="867" spans="14:14" ht="12.5" x14ac:dyDescent="0.25">
      <c r="N867" s="5"/>
    </row>
    <row r="868" spans="14:14" ht="12.5" x14ac:dyDescent="0.25">
      <c r="N868" s="5"/>
    </row>
    <row r="869" spans="14:14" ht="12.5" x14ac:dyDescent="0.25">
      <c r="N869" s="5"/>
    </row>
    <row r="870" spans="14:14" ht="12.5" x14ac:dyDescent="0.25">
      <c r="N870" s="5"/>
    </row>
    <row r="871" spans="14:14" ht="12.5" x14ac:dyDescent="0.25">
      <c r="N871" s="5"/>
    </row>
    <row r="872" spans="14:14" ht="12.5" x14ac:dyDescent="0.25">
      <c r="N872" s="5"/>
    </row>
    <row r="873" spans="14:14" ht="12.5" x14ac:dyDescent="0.25">
      <c r="N873" s="5"/>
    </row>
    <row r="874" spans="14:14" ht="12.5" x14ac:dyDescent="0.25">
      <c r="N874" s="5"/>
    </row>
    <row r="875" spans="14:14" ht="12.5" x14ac:dyDescent="0.25">
      <c r="N875" s="5"/>
    </row>
    <row r="876" spans="14:14" ht="12.5" x14ac:dyDescent="0.25">
      <c r="N876" s="5"/>
    </row>
    <row r="877" spans="14:14" ht="12.5" x14ac:dyDescent="0.25">
      <c r="N877" s="5"/>
    </row>
    <row r="878" spans="14:14" ht="12.5" x14ac:dyDescent="0.25">
      <c r="N878" s="5"/>
    </row>
    <row r="879" spans="14:14" ht="12.5" x14ac:dyDescent="0.25">
      <c r="N879" s="5"/>
    </row>
    <row r="880" spans="14:14" ht="12.5" x14ac:dyDescent="0.25">
      <c r="N880" s="5"/>
    </row>
    <row r="881" spans="14:14" ht="12.5" x14ac:dyDescent="0.25">
      <c r="N881" s="5"/>
    </row>
    <row r="882" spans="14:14" ht="12.5" x14ac:dyDescent="0.25">
      <c r="N882" s="5"/>
    </row>
    <row r="883" spans="14:14" ht="12.5" x14ac:dyDescent="0.25">
      <c r="N883" s="5"/>
    </row>
    <row r="884" spans="14:14" ht="12.5" x14ac:dyDescent="0.25">
      <c r="N884" s="5"/>
    </row>
    <row r="885" spans="14:14" ht="12.5" x14ac:dyDescent="0.25">
      <c r="N885" s="5"/>
    </row>
    <row r="886" spans="14:14" ht="12.5" x14ac:dyDescent="0.25">
      <c r="N886" s="5"/>
    </row>
    <row r="887" spans="14:14" ht="12.5" x14ac:dyDescent="0.25">
      <c r="N887" s="5"/>
    </row>
    <row r="888" spans="14:14" ht="12.5" x14ac:dyDescent="0.25">
      <c r="N888" s="5"/>
    </row>
    <row r="889" spans="14:14" ht="12.5" x14ac:dyDescent="0.25">
      <c r="N889" s="5"/>
    </row>
    <row r="890" spans="14:14" ht="12.5" x14ac:dyDescent="0.25">
      <c r="N890" s="5"/>
    </row>
    <row r="891" spans="14:14" ht="12.5" x14ac:dyDescent="0.25">
      <c r="N891" s="5"/>
    </row>
    <row r="892" spans="14:14" ht="12.5" x14ac:dyDescent="0.25">
      <c r="N892" s="5"/>
    </row>
    <row r="893" spans="14:14" ht="12.5" x14ac:dyDescent="0.25">
      <c r="N893" s="5"/>
    </row>
    <row r="894" spans="14:14" ht="12.5" x14ac:dyDescent="0.25">
      <c r="N894" s="5"/>
    </row>
    <row r="895" spans="14:14" ht="12.5" x14ac:dyDescent="0.25">
      <c r="N895" s="5"/>
    </row>
    <row r="896" spans="14:14" ht="12.5" x14ac:dyDescent="0.25">
      <c r="N896" s="5"/>
    </row>
    <row r="897" spans="14:14" ht="12.5" x14ac:dyDescent="0.25">
      <c r="N897" s="5"/>
    </row>
    <row r="898" spans="14:14" ht="12.5" x14ac:dyDescent="0.25">
      <c r="N898" s="5"/>
    </row>
    <row r="899" spans="14:14" ht="12.5" x14ac:dyDescent="0.25">
      <c r="N899" s="5"/>
    </row>
    <row r="900" spans="14:14" ht="12.5" x14ac:dyDescent="0.25">
      <c r="N900" s="5"/>
    </row>
    <row r="901" spans="14:14" ht="12.5" x14ac:dyDescent="0.25">
      <c r="N901" s="5"/>
    </row>
    <row r="902" spans="14:14" ht="12.5" x14ac:dyDescent="0.25">
      <c r="N902" s="5"/>
    </row>
    <row r="903" spans="14:14" ht="12.5" x14ac:dyDescent="0.25">
      <c r="N903" s="5"/>
    </row>
    <row r="904" spans="14:14" ht="12.5" x14ac:dyDescent="0.25">
      <c r="N904" s="5"/>
    </row>
    <row r="905" spans="14:14" ht="12.5" x14ac:dyDescent="0.25">
      <c r="N905" s="5"/>
    </row>
    <row r="906" spans="14:14" ht="12.5" x14ac:dyDescent="0.25">
      <c r="N906" s="5"/>
    </row>
    <row r="907" spans="14:14" ht="12.5" x14ac:dyDescent="0.25">
      <c r="N907" s="5"/>
    </row>
    <row r="908" spans="14:14" ht="12.5" x14ac:dyDescent="0.25">
      <c r="N908" s="5"/>
    </row>
    <row r="909" spans="14:14" ht="12.5" x14ac:dyDescent="0.25">
      <c r="N909" s="5"/>
    </row>
    <row r="910" spans="14:14" ht="12.5" x14ac:dyDescent="0.25">
      <c r="N910" s="5"/>
    </row>
    <row r="911" spans="14:14" ht="12.5" x14ac:dyDescent="0.25">
      <c r="N911" s="5"/>
    </row>
    <row r="912" spans="14:14" ht="12.5" x14ac:dyDescent="0.25">
      <c r="N912" s="5"/>
    </row>
    <row r="913" spans="14:14" ht="12.5" x14ac:dyDescent="0.25">
      <c r="N913" s="5"/>
    </row>
    <row r="914" spans="14:14" ht="12.5" x14ac:dyDescent="0.25">
      <c r="N914" s="5"/>
    </row>
    <row r="915" spans="14:14" ht="12.5" x14ac:dyDescent="0.25">
      <c r="N915" s="5"/>
    </row>
    <row r="916" spans="14:14" ht="12.5" x14ac:dyDescent="0.25">
      <c r="N916" s="5"/>
    </row>
    <row r="917" spans="14:14" ht="12.5" x14ac:dyDescent="0.25">
      <c r="N917" s="5"/>
    </row>
    <row r="918" spans="14:14" ht="12.5" x14ac:dyDescent="0.25">
      <c r="N918" s="5"/>
    </row>
    <row r="919" spans="14:14" ht="12.5" x14ac:dyDescent="0.25">
      <c r="N919" s="5"/>
    </row>
    <row r="920" spans="14:14" ht="12.5" x14ac:dyDescent="0.25">
      <c r="N920" s="5"/>
    </row>
    <row r="921" spans="14:14" ht="12.5" x14ac:dyDescent="0.25">
      <c r="N921" s="5"/>
    </row>
    <row r="922" spans="14:14" ht="12.5" x14ac:dyDescent="0.25">
      <c r="N922" s="5"/>
    </row>
    <row r="923" spans="14:14" ht="12.5" x14ac:dyDescent="0.25">
      <c r="N923" s="5"/>
    </row>
    <row r="924" spans="14:14" ht="12.5" x14ac:dyDescent="0.25">
      <c r="N924" s="5"/>
    </row>
    <row r="925" spans="14:14" ht="12.5" x14ac:dyDescent="0.25">
      <c r="N925" s="5"/>
    </row>
    <row r="926" spans="14:14" ht="12.5" x14ac:dyDescent="0.25">
      <c r="N926" s="5"/>
    </row>
    <row r="927" spans="14:14" ht="12.5" x14ac:dyDescent="0.25">
      <c r="N927" s="5"/>
    </row>
    <row r="928" spans="14:14" ht="12.5" x14ac:dyDescent="0.25">
      <c r="N928" s="5"/>
    </row>
    <row r="929" spans="14:14" ht="12.5" x14ac:dyDescent="0.25">
      <c r="N929" s="5"/>
    </row>
    <row r="930" spans="14:14" ht="12.5" x14ac:dyDescent="0.25">
      <c r="N930" s="5"/>
    </row>
    <row r="931" spans="14:14" ht="12.5" x14ac:dyDescent="0.25">
      <c r="N931" s="5"/>
    </row>
    <row r="932" spans="14:14" ht="12.5" x14ac:dyDescent="0.25">
      <c r="N932" s="5"/>
    </row>
    <row r="933" spans="14:14" ht="12.5" x14ac:dyDescent="0.25">
      <c r="N933" s="5"/>
    </row>
    <row r="934" spans="14:14" ht="12.5" x14ac:dyDescent="0.25">
      <c r="N934" s="5"/>
    </row>
    <row r="935" spans="14:14" ht="12.5" x14ac:dyDescent="0.25">
      <c r="N935" s="5"/>
    </row>
    <row r="936" spans="14:14" ht="12.5" x14ac:dyDescent="0.25">
      <c r="N936" s="5"/>
    </row>
    <row r="937" spans="14:14" ht="12.5" x14ac:dyDescent="0.25">
      <c r="N937" s="5"/>
    </row>
    <row r="938" spans="14:14" ht="12.5" x14ac:dyDescent="0.25">
      <c r="N938" s="5"/>
    </row>
    <row r="939" spans="14:14" ht="12.5" x14ac:dyDescent="0.25">
      <c r="N939" s="5"/>
    </row>
    <row r="940" spans="14:14" ht="12.5" x14ac:dyDescent="0.25">
      <c r="N940" s="5"/>
    </row>
    <row r="941" spans="14:14" ht="12.5" x14ac:dyDescent="0.25">
      <c r="N941" s="5"/>
    </row>
    <row r="942" spans="14:14" ht="12.5" x14ac:dyDescent="0.25">
      <c r="N942" s="5"/>
    </row>
    <row r="943" spans="14:14" ht="12.5" x14ac:dyDescent="0.25">
      <c r="N943" s="5"/>
    </row>
    <row r="944" spans="14:14" ht="12.5" x14ac:dyDescent="0.25">
      <c r="N944" s="5"/>
    </row>
    <row r="945" spans="14:14" ht="12.5" x14ac:dyDescent="0.25">
      <c r="N945" s="5"/>
    </row>
    <row r="946" spans="14:14" ht="12.5" x14ac:dyDescent="0.25">
      <c r="N946" s="5"/>
    </row>
    <row r="947" spans="14:14" ht="12.5" x14ac:dyDescent="0.25">
      <c r="N947" s="5"/>
    </row>
    <row r="948" spans="14:14" ht="12.5" x14ac:dyDescent="0.25">
      <c r="N948" s="5"/>
    </row>
    <row r="949" spans="14:14" ht="12.5" x14ac:dyDescent="0.25">
      <c r="N949" s="5"/>
    </row>
    <row r="950" spans="14:14" ht="12.5" x14ac:dyDescent="0.25">
      <c r="N950" s="5"/>
    </row>
    <row r="951" spans="14:14" ht="12.5" x14ac:dyDescent="0.25">
      <c r="N951" s="5"/>
    </row>
    <row r="952" spans="14:14" ht="12.5" x14ac:dyDescent="0.25">
      <c r="N952" s="5"/>
    </row>
    <row r="953" spans="14:14" ht="12.5" x14ac:dyDescent="0.25">
      <c r="N953" s="5"/>
    </row>
    <row r="954" spans="14:14" ht="12.5" x14ac:dyDescent="0.25">
      <c r="N954" s="5"/>
    </row>
    <row r="955" spans="14:14" ht="12.5" x14ac:dyDescent="0.25">
      <c r="N955" s="5"/>
    </row>
    <row r="956" spans="14:14" ht="12.5" x14ac:dyDescent="0.25">
      <c r="N956" s="5"/>
    </row>
    <row r="957" spans="14:14" ht="12.5" x14ac:dyDescent="0.25">
      <c r="N957" s="5"/>
    </row>
    <row r="958" spans="14:14" ht="12.5" x14ac:dyDescent="0.25">
      <c r="N958" s="5"/>
    </row>
    <row r="959" spans="14:14" ht="12.5" x14ac:dyDescent="0.25">
      <c r="N959" s="5"/>
    </row>
    <row r="960" spans="14:14" ht="12.5" x14ac:dyDescent="0.25">
      <c r="N960" s="5"/>
    </row>
    <row r="961" spans="14:14" ht="12.5" x14ac:dyDescent="0.25">
      <c r="N961" s="5"/>
    </row>
    <row r="962" spans="14:14" ht="12.5" x14ac:dyDescent="0.25">
      <c r="N962" s="5"/>
    </row>
    <row r="963" spans="14:14" ht="12.5" x14ac:dyDescent="0.25">
      <c r="N963" s="5"/>
    </row>
    <row r="964" spans="14:14" ht="12.5" x14ac:dyDescent="0.25">
      <c r="N964" s="5"/>
    </row>
    <row r="965" spans="14:14" ht="12.5" x14ac:dyDescent="0.25">
      <c r="N965" s="5"/>
    </row>
    <row r="966" spans="14:14" ht="12.5" x14ac:dyDescent="0.25">
      <c r="N966" s="5"/>
    </row>
    <row r="967" spans="14:14" ht="12.5" x14ac:dyDescent="0.25">
      <c r="N967" s="5"/>
    </row>
    <row r="968" spans="14:14" ht="12.5" x14ac:dyDescent="0.25">
      <c r="N968" s="5"/>
    </row>
    <row r="969" spans="14:14" ht="12.5" x14ac:dyDescent="0.25">
      <c r="N969" s="5"/>
    </row>
    <row r="970" spans="14:14" ht="12.5" x14ac:dyDescent="0.25">
      <c r="N970" s="5"/>
    </row>
    <row r="971" spans="14:14" ht="12.5" x14ac:dyDescent="0.25">
      <c r="N971" s="5"/>
    </row>
    <row r="972" spans="14:14" ht="12.5" x14ac:dyDescent="0.25">
      <c r="N972" s="5"/>
    </row>
    <row r="973" spans="14:14" ht="12.5" x14ac:dyDescent="0.25">
      <c r="N973" s="5"/>
    </row>
    <row r="974" spans="14:14" ht="12.5" x14ac:dyDescent="0.25">
      <c r="N974" s="5"/>
    </row>
    <row r="975" spans="14:14" ht="12.5" x14ac:dyDescent="0.25">
      <c r="N975" s="5"/>
    </row>
    <row r="976" spans="14:14" ht="12.5" x14ac:dyDescent="0.25">
      <c r="N976" s="5"/>
    </row>
    <row r="977" spans="14:14" ht="12.5" x14ac:dyDescent="0.25">
      <c r="N977" s="5"/>
    </row>
    <row r="978" spans="14:14" ht="12.5" x14ac:dyDescent="0.25">
      <c r="N978" s="5"/>
    </row>
    <row r="979" spans="14:14" ht="12.5" x14ac:dyDescent="0.25">
      <c r="N979" s="5"/>
    </row>
    <row r="980" spans="14:14" ht="12.5" x14ac:dyDescent="0.25">
      <c r="N980" s="5"/>
    </row>
    <row r="981" spans="14:14" ht="12.5" x14ac:dyDescent="0.25">
      <c r="N981" s="5"/>
    </row>
    <row r="982" spans="14:14" ht="12.5" x14ac:dyDescent="0.25">
      <c r="N982" s="5"/>
    </row>
    <row r="983" spans="14:14" ht="12.5" x14ac:dyDescent="0.25">
      <c r="N983" s="5"/>
    </row>
    <row r="984" spans="14:14" ht="12.5" x14ac:dyDescent="0.25">
      <c r="N984" s="5"/>
    </row>
    <row r="985" spans="14:14" ht="12.5" x14ac:dyDescent="0.25">
      <c r="N985" s="5"/>
    </row>
    <row r="986" spans="14:14" ht="12.5" x14ac:dyDescent="0.25">
      <c r="N986" s="5"/>
    </row>
    <row r="987" spans="14:14" ht="12.5" x14ac:dyDescent="0.25">
      <c r="N987" s="5"/>
    </row>
    <row r="988" spans="14:14" ht="12.5" x14ac:dyDescent="0.25">
      <c r="N988" s="5"/>
    </row>
    <row r="989" spans="14:14" ht="12.5" x14ac:dyDescent="0.25">
      <c r="N989" s="5"/>
    </row>
    <row r="990" spans="14:14" ht="12.5" x14ac:dyDescent="0.25">
      <c r="N990" s="5"/>
    </row>
    <row r="991" spans="14:14" ht="12.5" x14ac:dyDescent="0.25">
      <c r="N991" s="5"/>
    </row>
    <row r="992" spans="14:14" ht="12.5" x14ac:dyDescent="0.25">
      <c r="N992" s="5"/>
    </row>
    <row r="993" spans="14:14" ht="12.5" x14ac:dyDescent="0.25">
      <c r="N993" s="5"/>
    </row>
    <row r="994" spans="14:14" ht="12.5" x14ac:dyDescent="0.25">
      <c r="N994" s="5"/>
    </row>
    <row r="995" spans="14:14" ht="12.5" x14ac:dyDescent="0.25">
      <c r="N995" s="5"/>
    </row>
    <row r="996" spans="14:14" ht="12.5" x14ac:dyDescent="0.25">
      <c r="N99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IanGloBarFormat</vt:lpstr>
      <vt:lpstr>NCRMP_QAQC_Format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lab</cp:lastModifiedBy>
  <dcterms:modified xsi:type="dcterms:W3CDTF">2024-12-12T21:35:10Z</dcterms:modified>
</cp:coreProperties>
</file>